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65296" windowWidth="10830" windowHeight="9435" tabRatio="854" activeTab="0"/>
  </bookViews>
  <sheets>
    <sheet name="集計" sheetId="1" r:id="rId1"/>
  </sheets>
  <externalReferences>
    <externalReference r:id="rId4"/>
  </externalReferences>
  <definedNames>
    <definedName name="a">[0]!a</definedName>
    <definedName name="_xlnm.Print_Area" localSheetId="0">'集計'!$A$1:$Z$51</definedName>
    <definedName name="_xlnm.Print_Titles" localSheetId="0">'集計'!$3:$5</definedName>
    <definedName name="Record45">[0]!Record45</definedName>
    <definedName name="あ">[0]!あ</definedName>
  </definedNames>
  <calcPr fullCalcOnLoad="1"/>
</workbook>
</file>

<file path=xl/sharedStrings.xml><?xml version="1.0" encoding="utf-8"?>
<sst xmlns="http://schemas.openxmlformats.org/spreadsheetml/2006/main" count="76" uniqueCount="61">
  <si>
    <t>計</t>
  </si>
  <si>
    <t>不在者投票者数</t>
  </si>
  <si>
    <t>期日前投票者数</t>
  </si>
  <si>
    <t>投票所における投票者数</t>
  </si>
  <si>
    <t>投票率</t>
  </si>
  <si>
    <t>19歳</t>
  </si>
  <si>
    <t>18歳</t>
  </si>
  <si>
    <t>19歳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</si>
  <si>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</si>
  <si>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</si>
  <si>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</si>
  <si>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</si>
  <si>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</si>
  <si>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</si>
  <si>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</si>
  <si>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</si>
  <si>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</si>
  <si>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</si>
  <si>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</si>
  <si>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</si>
  <si>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</si>
  <si>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</si>
  <si>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</si>
  <si>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</si>
  <si>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</si>
  <si>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</si>
  <si>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</si>
  <si>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</si>
  <si>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岐南町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</si>
  <si>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</si>
  <si>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</si>
  <si>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</si>
  <si>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</si>
  <si>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</si>
  <si>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</si>
  <si>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</si>
  <si>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</si>
  <si>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</si>
  <si>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</si>
  <si>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</si>
  <si>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</si>
  <si>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</si>
  <si>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</si>
  <si>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</si>
  <si>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</si>
  <si>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</si>
  <si>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</si>
  <si>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</si>
  <si>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県　　計</t>
  </si>
  <si>
    <t>飛騨市</t>
  </si>
  <si>
    <t>市計</t>
  </si>
  <si>
    <t>町村計</t>
  </si>
  <si>
    <t>市町村名</t>
  </si>
  <si>
    <t>18歳</t>
  </si>
  <si>
    <t>全年齢</t>
  </si>
  <si>
    <t>選挙当日有権者数（人）</t>
  </si>
  <si>
    <t>投　　　　　　票　　　　　　者　　　　　　数　　　　　　（人）</t>
  </si>
  <si>
    <t>全年齢</t>
  </si>
  <si>
    <t>18歳及び19歳の計</t>
  </si>
  <si>
    <t>18歳及び19歳の計</t>
  </si>
  <si>
    <t>１８歳及び１９歳の投票者数・投票率（市町村一覧）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</si>
</sst>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_ "/>
    <numFmt numFmtId="179" formatCode="#,##0_);[Red]\(#,##0\)"/>
    <numFmt numFmtId="180" formatCode="\(General\)"/>
    <numFmt numFmtId="181" formatCode="h:mm;@"/>
    <numFmt numFmtId="182" formatCode="hh:mm:ss"/>
    <numFmt numFmtId="183" formatCode="[$-411]yyyy&quot;年&quot;m&quot;月&quot;d&quot;日&quot;\ dddd"/>
    <numFmt numFmtId="184" formatCode="#,##0_ ;[Red]\-#,##0\ "/>
  </numFmts>
  <fonts count="45">
    <font>
      <sz val="8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dotted"/>
      <right style="dotted"/>
      <top style="thin"/>
      <bottom style="double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 style="medium"/>
    </border>
    <border>
      <left/>
      <right style="thin"/>
      <top/>
      <bottom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dotted"/>
      <right style="thin"/>
      <top style="thin"/>
      <bottom/>
    </border>
    <border>
      <left style="dotted"/>
      <right style="thin"/>
      <top style="thin"/>
      <bottom style="thin"/>
    </border>
    <border>
      <left style="dotted"/>
      <right style="thin"/>
      <top style="thin"/>
      <bottom style="double"/>
    </border>
    <border>
      <left style="dotted"/>
      <right style="thin"/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dotted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9">
    <xf numFmtId="0" fontId="0" fillId="0" borderId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0" fillId="0" borderId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66" applyFont="1" applyFill="1" applyProtection="1">
      <alignment vertical="center"/>
      <protection/>
    </xf>
    <xf numFmtId="0" fontId="3" fillId="0" borderId="0" xfId="66" applyFont="1" applyFill="1" applyBorder="1" applyProtection="1">
      <alignment vertical="center"/>
      <protection/>
    </xf>
    <xf numFmtId="0" fontId="3" fillId="0" borderId="0" xfId="66" applyFont="1" applyFill="1" applyBorder="1" applyAlignment="1" applyProtection="1">
      <alignment horizontal="center" vertical="center" shrinkToFit="1"/>
      <protection/>
    </xf>
    <xf numFmtId="0" fontId="3" fillId="0" borderId="0" xfId="66" applyFont="1" applyFill="1" applyBorder="1" applyAlignment="1" applyProtection="1">
      <alignment horizontal="center" vertical="center"/>
      <protection/>
    </xf>
    <xf numFmtId="0" fontId="3" fillId="0" borderId="0" xfId="66" applyFont="1" applyFill="1" applyBorder="1" applyAlignment="1" applyProtection="1">
      <alignment horizontal="center" vertical="center" wrapText="1" shrinkToFit="1"/>
      <protection/>
    </xf>
    <xf numFmtId="0" fontId="3" fillId="0" borderId="0" xfId="66" applyFont="1" applyFill="1" applyBorder="1" applyProtection="1" quotePrefix="1">
      <alignment vertical="center"/>
      <protection/>
    </xf>
    <xf numFmtId="0" fontId="2" fillId="0" borderId="0" xfId="0" applyFont="1" applyAlignment="1">
      <alignment vertical="center"/>
    </xf>
    <xf numFmtId="38" fontId="2" fillId="0" borderId="10" xfId="52" applyFont="1" applyFill="1" applyBorder="1" applyAlignment="1" applyProtection="1">
      <alignment horizontal="right" vertical="center" shrinkToFit="1"/>
      <protection/>
    </xf>
    <xf numFmtId="38" fontId="2" fillId="0" borderId="10" xfId="52" applyFont="1" applyFill="1" applyBorder="1" applyAlignment="1" applyProtection="1">
      <alignment horizontal="right" vertical="center" shrinkToFit="1"/>
      <protection locked="0"/>
    </xf>
    <xf numFmtId="40" fontId="2" fillId="0" borderId="10" xfId="52" applyNumberFormat="1" applyFont="1" applyFill="1" applyBorder="1" applyAlignment="1" applyProtection="1">
      <alignment horizontal="right" vertical="center" shrinkToFit="1"/>
      <protection/>
    </xf>
    <xf numFmtId="38" fontId="3" fillId="0" borderId="0" xfId="0" applyNumberFormat="1" applyFont="1" applyFill="1" applyBorder="1" applyAlignment="1">
      <alignment horizontal="center" vertical="center"/>
    </xf>
    <xf numFmtId="38" fontId="2" fillId="0" borderId="10" xfId="0" applyNumberFormat="1" applyFont="1" applyBorder="1" applyAlignment="1">
      <alignment vertical="center" shrinkToFit="1"/>
    </xf>
    <xf numFmtId="38" fontId="2" fillId="0" borderId="11" xfId="52" applyFont="1" applyFill="1" applyBorder="1" applyAlignment="1" applyProtection="1">
      <alignment horizontal="right" vertical="center" shrinkToFit="1"/>
      <protection/>
    </xf>
    <xf numFmtId="38" fontId="2" fillId="0" borderId="11" xfId="52" applyFont="1" applyFill="1" applyBorder="1" applyAlignment="1" applyProtection="1">
      <alignment horizontal="right" vertical="center" shrinkToFit="1"/>
      <protection locked="0"/>
    </xf>
    <xf numFmtId="40" fontId="2" fillId="0" borderId="11" xfId="52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Alignment="1">
      <alignment vertical="center" shrinkToFit="1"/>
    </xf>
    <xf numFmtId="0" fontId="3" fillId="0" borderId="12" xfId="66" applyFont="1" applyFill="1" applyBorder="1" applyAlignment="1" applyProtection="1">
      <alignment horizontal="center" vertical="center"/>
      <protection/>
    </xf>
    <xf numFmtId="38" fontId="2" fillId="0" borderId="0" xfId="49" applyFont="1" applyAlignment="1">
      <alignment vertical="center"/>
    </xf>
    <xf numFmtId="0" fontId="3" fillId="0" borderId="13" xfId="66" applyFont="1" applyFill="1" applyBorder="1" applyAlignment="1" applyProtection="1">
      <alignment horizontal="center" vertical="center" wrapText="1"/>
      <protection/>
    </xf>
    <xf numFmtId="38" fontId="2" fillId="0" borderId="14" xfId="0" applyNumberFormat="1" applyFont="1" applyBorder="1" applyAlignment="1">
      <alignment vertical="center" shrinkToFit="1"/>
    </xf>
    <xf numFmtId="38" fontId="2" fillId="0" borderId="15" xfId="52" applyFont="1" applyFill="1" applyBorder="1" applyAlignment="1" applyProtection="1">
      <alignment horizontal="right" vertical="center" shrinkToFit="1"/>
      <protection/>
    </xf>
    <xf numFmtId="38" fontId="2" fillId="0" borderId="16" xfId="52" applyFont="1" applyFill="1" applyBorder="1" applyAlignment="1" applyProtection="1">
      <alignment horizontal="right" vertical="center" shrinkToFit="1"/>
      <protection/>
    </xf>
    <xf numFmtId="38" fontId="2" fillId="0" borderId="15" xfId="0" applyNumberFormat="1" applyFont="1" applyBorder="1" applyAlignment="1">
      <alignment vertical="center" shrinkToFit="1"/>
    </xf>
    <xf numFmtId="0" fontId="3" fillId="0" borderId="17" xfId="66" applyFont="1" applyFill="1" applyBorder="1" applyAlignment="1" applyProtection="1">
      <alignment horizontal="center" vertical="center"/>
      <protection/>
    </xf>
    <xf numFmtId="38" fontId="2" fillId="0" borderId="18" xfId="52" applyFont="1" applyFill="1" applyBorder="1" applyAlignment="1" applyProtection="1">
      <alignment horizontal="distributed" vertical="center"/>
      <protection/>
    </xf>
    <xf numFmtId="40" fontId="2" fillId="0" borderId="15" xfId="52" applyNumberFormat="1" applyFont="1" applyFill="1" applyBorder="1" applyAlignment="1" applyProtection="1">
      <alignment horizontal="right" vertical="center" shrinkToFit="1"/>
      <protection/>
    </xf>
    <xf numFmtId="38" fontId="2" fillId="0" borderId="19" xfId="52" applyFont="1" applyFill="1" applyBorder="1" applyAlignment="1" applyProtection="1">
      <alignment horizontal="distributed" vertical="center"/>
      <protection/>
    </xf>
    <xf numFmtId="40" fontId="2" fillId="0" borderId="16" xfId="52" applyNumberFormat="1" applyFont="1" applyFill="1" applyBorder="1" applyAlignment="1" applyProtection="1">
      <alignment horizontal="right" vertical="center" shrinkToFit="1"/>
      <protection/>
    </xf>
    <xf numFmtId="38" fontId="2" fillId="0" borderId="18" xfId="52" applyFont="1" applyFill="1" applyBorder="1" applyAlignment="1" applyProtection="1">
      <alignment horizontal="right" vertical="center" shrinkToFit="1"/>
      <protection/>
    </xf>
    <xf numFmtId="38" fontId="2" fillId="0" borderId="20" xfId="52" applyFont="1" applyFill="1" applyBorder="1" applyAlignment="1" applyProtection="1">
      <alignment horizontal="center" vertical="center" shrinkToFit="1"/>
      <protection/>
    </xf>
    <xf numFmtId="38" fontId="2" fillId="0" borderId="21" xfId="0" applyNumberFormat="1" applyFont="1" applyBorder="1" applyAlignment="1">
      <alignment vertical="center" shrinkToFit="1"/>
    </xf>
    <xf numFmtId="38" fontId="2" fillId="0" borderId="22" xfId="0" applyNumberFormat="1" applyFont="1" applyBorder="1" applyAlignment="1">
      <alignment vertical="center" shrinkToFit="1"/>
    </xf>
    <xf numFmtId="38" fontId="2" fillId="0" borderId="23" xfId="0" applyNumberFormat="1" applyFont="1" applyBorder="1" applyAlignment="1">
      <alignment vertical="center" shrinkToFit="1"/>
    </xf>
    <xf numFmtId="40" fontId="2" fillId="0" borderId="21" xfId="52" applyNumberFormat="1" applyFont="1" applyFill="1" applyBorder="1" applyAlignment="1" applyProtection="1">
      <alignment horizontal="right" vertical="center" shrinkToFit="1"/>
      <protection/>
    </xf>
    <xf numFmtId="40" fontId="2" fillId="0" borderId="22" xfId="52" applyNumberFormat="1" applyFont="1" applyFill="1" applyBorder="1" applyAlignment="1" applyProtection="1">
      <alignment horizontal="right" vertical="center" shrinkToFit="1"/>
      <protection/>
    </xf>
    <xf numFmtId="38" fontId="2" fillId="33" borderId="18" xfId="52" applyFont="1" applyFill="1" applyBorder="1" applyAlignment="1" applyProtection="1">
      <alignment horizontal="right" vertical="center" shrinkToFit="1"/>
      <protection/>
    </xf>
    <xf numFmtId="38" fontId="2" fillId="33" borderId="19" xfId="52" applyFont="1" applyFill="1" applyBorder="1" applyAlignment="1" applyProtection="1">
      <alignment horizontal="right" vertical="center" shrinkToFit="1"/>
      <protection/>
    </xf>
    <xf numFmtId="38" fontId="2" fillId="0" borderId="18" xfId="0" applyNumberFormat="1" applyFont="1" applyBorder="1" applyAlignment="1">
      <alignment vertical="center" shrinkToFit="1"/>
    </xf>
    <xf numFmtId="38" fontId="2" fillId="0" borderId="20" xfId="0" applyNumberFormat="1" applyFont="1" applyBorder="1" applyAlignment="1">
      <alignment vertical="center" shrinkToFit="1"/>
    </xf>
    <xf numFmtId="38" fontId="2" fillId="33" borderId="24" xfId="52" applyFont="1" applyFill="1" applyBorder="1" applyAlignment="1" applyProtection="1">
      <alignment horizontal="right" vertical="center" shrinkToFit="1"/>
      <protection locked="0"/>
    </xf>
    <xf numFmtId="38" fontId="2" fillId="0" borderId="25" xfId="0" applyNumberFormat="1" applyFont="1" applyBorder="1" applyAlignment="1">
      <alignment vertical="center" shrinkToFit="1"/>
    </xf>
    <xf numFmtId="38" fontId="2" fillId="0" borderId="26" xfId="0" applyNumberFormat="1" applyFont="1" applyBorder="1" applyAlignment="1">
      <alignment vertical="center" shrinkToFit="1"/>
    </xf>
    <xf numFmtId="0" fontId="3" fillId="0" borderId="0" xfId="66" applyFont="1" applyFill="1" applyBorder="1" applyAlignment="1" applyProtection="1">
      <alignment vertical="center" wrapText="1"/>
      <protection/>
    </xf>
    <xf numFmtId="38" fontId="2" fillId="33" borderId="27" xfId="52" applyFont="1" applyFill="1" applyBorder="1" applyAlignment="1" applyProtection="1">
      <alignment horizontal="right" vertical="center" shrinkToFit="1"/>
      <protection/>
    </xf>
    <xf numFmtId="38" fontId="2" fillId="33" borderId="28" xfId="52" applyFont="1" applyFill="1" applyBorder="1" applyAlignment="1" applyProtection="1">
      <alignment horizontal="right" vertical="center" shrinkToFit="1"/>
      <protection/>
    </xf>
    <xf numFmtId="38" fontId="2" fillId="0" borderId="27" xfId="0" applyNumberFormat="1" applyFont="1" applyBorder="1" applyAlignment="1">
      <alignment vertical="center" shrinkToFit="1"/>
    </xf>
    <xf numFmtId="38" fontId="2" fillId="0" borderId="29" xfId="0" applyNumberFormat="1" applyFont="1" applyBorder="1" applyAlignment="1">
      <alignment vertical="center" shrinkToFit="1"/>
    </xf>
    <xf numFmtId="0" fontId="3" fillId="0" borderId="30" xfId="66" applyFont="1" applyFill="1" applyBorder="1" applyAlignment="1" applyProtection="1">
      <alignment horizontal="center" vertical="center" wrapText="1"/>
      <protection/>
    </xf>
    <xf numFmtId="38" fontId="2" fillId="0" borderId="14" xfId="52" applyFont="1" applyFill="1" applyBorder="1" applyAlignment="1" applyProtection="1">
      <alignment horizontal="right" vertical="center" shrinkToFit="1"/>
      <protection locked="0"/>
    </xf>
    <xf numFmtId="38" fontId="2" fillId="0" borderId="31" xfId="52" applyFont="1" applyFill="1" applyBorder="1" applyAlignment="1" applyProtection="1">
      <alignment horizontal="right" vertical="center" shrinkToFit="1"/>
      <protection locked="0"/>
    </xf>
    <xf numFmtId="0" fontId="3" fillId="0" borderId="32" xfId="66" applyFont="1" applyFill="1" applyBorder="1" applyAlignment="1" applyProtection="1">
      <alignment vertical="center" wrapText="1"/>
      <protection/>
    </xf>
    <xf numFmtId="38" fontId="2" fillId="34" borderId="25" xfId="52" applyFont="1" applyFill="1" applyBorder="1" applyAlignment="1" applyProtection="1">
      <alignment horizontal="right" vertical="center" shrinkToFit="1"/>
      <protection locked="0"/>
    </xf>
    <xf numFmtId="0" fontId="3" fillId="0" borderId="33" xfId="66" applyFont="1" applyFill="1" applyBorder="1" applyAlignment="1" applyProtection="1">
      <alignment vertical="center" wrapText="1"/>
      <protection/>
    </xf>
    <xf numFmtId="38" fontId="2" fillId="33" borderId="34" xfId="52" applyFont="1" applyFill="1" applyBorder="1" applyAlignment="1" applyProtection="1">
      <alignment horizontal="right" vertical="center" shrinkToFit="1"/>
      <protection/>
    </xf>
    <xf numFmtId="38" fontId="2" fillId="33" borderId="35" xfId="52" applyFont="1" applyFill="1" applyBorder="1" applyAlignment="1" applyProtection="1">
      <alignment horizontal="right" vertical="center" shrinkToFit="1"/>
      <protection/>
    </xf>
    <xf numFmtId="38" fontId="2" fillId="0" borderId="34" xfId="0" applyNumberFormat="1" applyFont="1" applyBorder="1" applyAlignment="1">
      <alignment vertical="center" shrinkToFit="1"/>
    </xf>
    <xf numFmtId="38" fontId="2" fillId="0" borderId="36" xfId="0" applyNumberFormat="1" applyFont="1" applyBorder="1" applyAlignment="1">
      <alignment vertical="center" shrinkToFit="1"/>
    </xf>
    <xf numFmtId="38" fontId="2" fillId="33" borderId="25" xfId="52" applyFont="1" applyFill="1" applyBorder="1" applyAlignment="1" applyProtection="1">
      <alignment horizontal="right" vertical="center" shrinkToFit="1"/>
      <protection/>
    </xf>
    <xf numFmtId="38" fontId="2" fillId="33" borderId="24" xfId="52" applyFont="1" applyFill="1" applyBorder="1" applyAlignment="1" applyProtection="1">
      <alignment horizontal="right" vertical="center" shrinkToFit="1"/>
      <protection/>
    </xf>
    <xf numFmtId="40" fontId="2" fillId="0" borderId="34" xfId="52" applyNumberFormat="1" applyFont="1" applyFill="1" applyBorder="1" applyAlignment="1" applyProtection="1">
      <alignment horizontal="right" vertical="center" shrinkToFit="1"/>
      <protection/>
    </xf>
    <xf numFmtId="40" fontId="2" fillId="0" borderId="35" xfId="52" applyNumberFormat="1" applyFont="1" applyFill="1" applyBorder="1" applyAlignment="1" applyProtection="1">
      <alignment horizontal="right" vertical="center" shrinkToFit="1"/>
      <protection/>
    </xf>
    <xf numFmtId="40" fontId="2" fillId="0" borderId="36" xfId="52" applyNumberFormat="1" applyFont="1" applyFill="1" applyBorder="1" applyAlignment="1" applyProtection="1">
      <alignment horizontal="right" vertical="center" shrinkToFit="1"/>
      <protection/>
    </xf>
    <xf numFmtId="0" fontId="9" fillId="0" borderId="0" xfId="66" applyFont="1" applyFill="1" applyProtection="1">
      <alignment vertical="center"/>
      <protection/>
    </xf>
    <xf numFmtId="38" fontId="2" fillId="33" borderId="37" xfId="52" applyFont="1" applyFill="1" applyBorder="1" applyAlignment="1" applyProtection="1">
      <alignment horizontal="right" vertical="center" shrinkToFit="1"/>
      <protection locked="0"/>
    </xf>
    <xf numFmtId="38" fontId="2" fillId="33" borderId="38" xfId="52" applyFont="1" applyFill="1" applyBorder="1" applyAlignment="1" applyProtection="1">
      <alignment horizontal="right" vertical="center" shrinkToFit="1"/>
      <protection locked="0"/>
    </xf>
    <xf numFmtId="38" fontId="2" fillId="0" borderId="37" xfId="0" applyNumberFormat="1" applyFont="1" applyBorder="1" applyAlignment="1">
      <alignment vertical="center" shrinkToFit="1"/>
    </xf>
    <xf numFmtId="38" fontId="2" fillId="0" borderId="39" xfId="0" applyNumberFormat="1" applyFont="1" applyBorder="1" applyAlignment="1">
      <alignment vertical="center" shrinkToFit="1"/>
    </xf>
    <xf numFmtId="0" fontId="3" fillId="0" borderId="40" xfId="66" applyFont="1" applyFill="1" applyBorder="1" applyAlignment="1" applyProtection="1">
      <alignment vertical="center" wrapText="1"/>
      <protection/>
    </xf>
    <xf numFmtId="0" fontId="3" fillId="0" borderId="13" xfId="66" applyFont="1" applyFill="1" applyBorder="1" applyAlignment="1" applyProtection="1">
      <alignment horizontal="center" vertical="center"/>
      <protection/>
    </xf>
    <xf numFmtId="0" fontId="3" fillId="0" borderId="41" xfId="66" applyFont="1" applyFill="1" applyBorder="1" applyAlignment="1" applyProtection="1">
      <alignment vertical="center" wrapText="1"/>
      <protection/>
    </xf>
    <xf numFmtId="0" fontId="3" fillId="0" borderId="42" xfId="66" applyFont="1" applyFill="1" applyBorder="1" applyAlignment="1" applyProtection="1">
      <alignment vertical="center" wrapText="1"/>
      <protection/>
    </xf>
    <xf numFmtId="38" fontId="2" fillId="34" borderId="43" xfId="52" applyFont="1" applyFill="1" applyBorder="1" applyAlignment="1" applyProtection="1">
      <alignment horizontal="right" vertical="center" shrinkToFit="1"/>
      <protection locked="0"/>
    </xf>
    <xf numFmtId="38" fontId="2" fillId="33" borderId="44" xfId="52" applyFont="1" applyFill="1" applyBorder="1" applyAlignment="1" applyProtection="1">
      <alignment horizontal="right" vertical="center" shrinkToFit="1"/>
      <protection locked="0"/>
    </xf>
    <xf numFmtId="38" fontId="2" fillId="0" borderId="43" xfId="0" applyNumberFormat="1" applyFont="1" applyBorder="1" applyAlignment="1">
      <alignment vertical="center" shrinkToFit="1"/>
    </xf>
    <xf numFmtId="38" fontId="2" fillId="0" borderId="45" xfId="0" applyNumberFormat="1" applyFont="1" applyBorder="1" applyAlignment="1">
      <alignment vertical="center" shrinkToFit="1"/>
    </xf>
    <xf numFmtId="38" fontId="2" fillId="33" borderId="37" xfId="52" applyFont="1" applyFill="1" applyBorder="1" applyAlignment="1" applyProtection="1">
      <alignment horizontal="right" vertical="center" shrinkToFit="1"/>
      <protection/>
    </xf>
    <xf numFmtId="38" fontId="2" fillId="33" borderId="38" xfId="52" applyFont="1" applyFill="1" applyBorder="1" applyAlignment="1" applyProtection="1">
      <alignment horizontal="right" vertical="center" shrinkToFit="1"/>
      <protection/>
    </xf>
    <xf numFmtId="0" fontId="3" fillId="0" borderId="41" xfId="66" applyFont="1" applyFill="1" applyBorder="1" applyAlignment="1" applyProtection="1">
      <alignment horizontal="center" vertical="center"/>
      <protection/>
    </xf>
    <xf numFmtId="0" fontId="3" fillId="0" borderId="46" xfId="66" applyFont="1" applyFill="1" applyBorder="1" applyAlignment="1" applyProtection="1">
      <alignment vertical="center" wrapText="1"/>
      <protection/>
    </xf>
    <xf numFmtId="0" fontId="3" fillId="0" borderId="47" xfId="66" applyFont="1" applyFill="1" applyBorder="1" applyAlignment="1" applyProtection="1">
      <alignment horizontal="center" vertical="center"/>
      <protection/>
    </xf>
    <xf numFmtId="0" fontId="3" fillId="0" borderId="48" xfId="66" applyFont="1" applyFill="1" applyBorder="1" applyAlignment="1" applyProtection="1">
      <alignment horizontal="center" vertical="center"/>
      <protection/>
    </xf>
    <xf numFmtId="0" fontId="3" fillId="0" borderId="49" xfId="66" applyFont="1" applyFill="1" applyBorder="1" applyAlignment="1" applyProtection="1">
      <alignment horizontal="center" vertical="center"/>
      <protection/>
    </xf>
    <xf numFmtId="0" fontId="3" fillId="0" borderId="50" xfId="66" applyFont="1" applyFill="1" applyBorder="1" applyAlignment="1" applyProtection="1">
      <alignment horizontal="center" vertical="center" wrapText="1"/>
      <protection/>
    </xf>
    <xf numFmtId="0" fontId="3" fillId="0" borderId="17" xfId="66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 applyProtection="1">
      <alignment horizontal="center" vertical="center" wrapText="1"/>
      <protection/>
    </xf>
    <xf numFmtId="0" fontId="3" fillId="0" borderId="34" xfId="66" applyFont="1" applyFill="1" applyBorder="1" applyAlignment="1" applyProtection="1">
      <alignment horizontal="center" vertical="center" wrapText="1"/>
      <protection/>
    </xf>
    <xf numFmtId="0" fontId="3" fillId="0" borderId="51" xfId="66" applyFont="1" applyFill="1" applyBorder="1" applyAlignment="1" applyProtection="1">
      <alignment horizontal="center" vertical="center" wrapText="1"/>
      <protection/>
    </xf>
    <xf numFmtId="0" fontId="3" fillId="0" borderId="15" xfId="66" applyFont="1" applyFill="1" applyBorder="1" applyAlignment="1" applyProtection="1">
      <alignment horizontal="center" vertical="center" wrapText="1"/>
      <protection/>
    </xf>
    <xf numFmtId="0" fontId="3" fillId="0" borderId="46" xfId="66" applyFont="1" applyFill="1" applyBorder="1" applyAlignment="1" applyProtection="1">
      <alignment horizontal="center" vertical="center" wrapText="1"/>
      <protection/>
    </xf>
    <xf numFmtId="0" fontId="3" fillId="0" borderId="52" xfId="66" applyFont="1" applyFill="1" applyBorder="1" applyAlignment="1" applyProtection="1">
      <alignment horizontal="center" vertical="center" wrapText="1"/>
      <protection/>
    </xf>
    <xf numFmtId="0" fontId="3" fillId="0" borderId="40" xfId="66" applyFont="1" applyFill="1" applyBorder="1" applyAlignment="1" applyProtection="1">
      <alignment horizontal="center" vertical="center" wrapText="1"/>
      <protection/>
    </xf>
    <xf numFmtId="0" fontId="3" fillId="0" borderId="53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Fill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3" fillId="0" borderId="54" xfId="66" applyFont="1" applyFill="1" applyBorder="1" applyAlignment="1" applyProtection="1">
      <alignment horizontal="distributed" vertical="center"/>
      <protection/>
    </xf>
    <xf numFmtId="0" fontId="3" fillId="0" borderId="55" xfId="66" applyFont="1" applyBorder="1" applyAlignment="1" applyProtection="1">
      <alignment vertical="center"/>
      <protection/>
    </xf>
    <xf numFmtId="0" fontId="3" fillId="0" borderId="52" xfId="66" applyFont="1" applyBorder="1" applyAlignment="1" applyProtection="1">
      <alignment vertical="center"/>
      <protection/>
    </xf>
    <xf numFmtId="0" fontId="3" fillId="0" borderId="13" xfId="66" applyFont="1" applyFill="1" applyBorder="1" applyAlignment="1" applyProtection="1">
      <alignment vertical="center" wrapText="1"/>
      <protection/>
    </xf>
    <xf numFmtId="0" fontId="3" fillId="0" borderId="56" xfId="66" applyFont="1" applyBorder="1" applyAlignment="1" applyProtection="1">
      <alignment vertical="center"/>
      <protection/>
    </xf>
    <xf numFmtId="0" fontId="3" fillId="0" borderId="14" xfId="66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200902632\&#36984;&#25369;&#20418;HD&#65288;H27.11&#65374;&#65289;\&#12304;&#21442;&#35696;&#38498;&#35696;&#21729;&#36984;&#25369;&#12305;\H28&#21442;&#38498;&#36984;\&#31649;&#29702;&#22519;&#34892;&#21161;&#21209;\01_&#35576;&#29031;&#20250;\&#35576;&#29031;&#20250;&#12381;&#12398;&#65305;&#65288;&#35576;&#20107;&#38917;&#35519;&#26619;&#65289;\04&#24066;&#30010;&#26449;&#8594;&#30476;&#65288;&#22238;&#31572;&#65289;\23_&#31520;&#26494;&#30010;&#12288;&#9675;\&#31520;&#26494;&#30010;&#65288;&#35576;&#20107;&#38917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入力上の注意事項"/>
      <sheetName val="目次"/>
      <sheetName val="1(1)"/>
      <sheetName val="1(2)"/>
      <sheetName val="1(3)"/>
      <sheetName val="1(4)"/>
      <sheetName val="2(1)"/>
      <sheetName val="2(2)"/>
      <sheetName val="2(3)"/>
      <sheetName val="2(4)"/>
      <sheetName val="2(5)"/>
      <sheetName val="3(1)"/>
      <sheetName val="3(2)"/>
      <sheetName val="3(3)"/>
      <sheetName val="4(1)"/>
      <sheetName val="4(2)"/>
      <sheetName val="4(3)"/>
      <sheetName val="5"/>
      <sheetName val="6"/>
      <sheetName val="7"/>
      <sheetName val="8"/>
      <sheetName val="9(1)"/>
      <sheetName val="9(2)"/>
      <sheetName val="10(1)"/>
      <sheetName val="10(2)"/>
      <sheetName val="11"/>
      <sheetName val="12"/>
      <sheetName val="13"/>
      <sheetName val="14(1)"/>
      <sheetName val="14(2)"/>
      <sheetName val="15"/>
      <sheetName val="16"/>
      <sheetName val="17(1)"/>
      <sheetName val="17(2)"/>
      <sheetName val="17(3)"/>
      <sheetName val="18(1)"/>
      <sheetName val="18(2)"/>
      <sheetName val="19"/>
      <sheetName val="20"/>
    </sheetNames>
    <sheetDataSet>
      <sheetData sheetId="0">
        <row r="6">
          <cell r="M6" t="str">
            <v>笠松町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tabSelected="1" view="pageLayout" zoomScaleSheetLayoutView="100" workbookViewId="0" topLeftCell="A1">
      <selection activeCell="C3" sqref="C3:F3"/>
    </sheetView>
  </sheetViews>
  <sheetFormatPr defaultColWidth="9.140625" defaultRowHeight="12"/>
  <cols>
    <col min="1" max="1" width="2.421875" style="0" customWidth="1"/>
    <col min="2" max="2" width="14.8515625" style="0" customWidth="1"/>
    <col min="3" max="5" width="9.8515625" style="0" customWidth="1"/>
    <col min="6" max="6" width="12.8515625" style="0" customWidth="1"/>
    <col min="7" max="26" width="9.8515625" style="0" customWidth="1"/>
  </cols>
  <sheetData>
    <row r="1" spans="1:16" ht="27.75" customHeight="1">
      <c r="A1" s="1"/>
      <c r="B1" s="63" t="s">
        <v>60</v>
      </c>
      <c r="C1" s="2"/>
      <c r="D1" s="3"/>
      <c r="E1" s="4"/>
      <c r="F1" s="4"/>
      <c r="G1" s="4"/>
      <c r="H1" s="4"/>
      <c r="I1" s="2"/>
      <c r="J1" s="5"/>
      <c r="K1" s="4"/>
      <c r="L1" s="4"/>
      <c r="M1" s="4"/>
      <c r="N1" s="2"/>
      <c r="O1" s="5"/>
      <c r="P1" s="11"/>
    </row>
    <row r="2" spans="1:16" ht="6" customHeight="1" thickBot="1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6" ht="24.75" customHeight="1">
      <c r="A3" s="93"/>
      <c r="B3" s="95" t="s">
        <v>52</v>
      </c>
      <c r="C3" s="80" t="s">
        <v>55</v>
      </c>
      <c r="D3" s="81"/>
      <c r="E3" s="81"/>
      <c r="F3" s="82"/>
      <c r="G3" s="81" t="s">
        <v>56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2"/>
    </row>
    <row r="4" spans="1:26" ht="24.75" customHeight="1">
      <c r="A4" s="94"/>
      <c r="B4" s="96"/>
      <c r="C4" s="89" t="s">
        <v>53</v>
      </c>
      <c r="D4" s="91" t="s">
        <v>5</v>
      </c>
      <c r="E4" s="98" t="s">
        <v>59</v>
      </c>
      <c r="F4" s="83" t="s">
        <v>54</v>
      </c>
      <c r="G4" s="100" t="s">
        <v>6</v>
      </c>
      <c r="H4" s="85"/>
      <c r="I4" s="85"/>
      <c r="J4" s="85"/>
      <c r="K4" s="85"/>
      <c r="L4" s="85" t="s">
        <v>7</v>
      </c>
      <c r="M4" s="85"/>
      <c r="N4" s="85"/>
      <c r="O4" s="85"/>
      <c r="P4" s="85"/>
      <c r="Q4" s="85" t="s">
        <v>58</v>
      </c>
      <c r="R4" s="85"/>
      <c r="S4" s="85"/>
      <c r="T4" s="85"/>
      <c r="U4" s="86"/>
      <c r="V4" s="87" t="s">
        <v>57</v>
      </c>
      <c r="W4" s="85"/>
      <c r="X4" s="85"/>
      <c r="Y4" s="85"/>
      <c r="Z4" s="88"/>
    </row>
    <row r="5" spans="1:26" ht="79.5" customHeight="1">
      <c r="A5" s="94"/>
      <c r="B5" s="97"/>
      <c r="C5" s="90"/>
      <c r="D5" s="92"/>
      <c r="E5" s="99"/>
      <c r="F5" s="84"/>
      <c r="G5" s="43" t="s">
        <v>3</v>
      </c>
      <c r="H5" s="51" t="s">
        <v>2</v>
      </c>
      <c r="I5" s="68" t="s">
        <v>1</v>
      </c>
      <c r="J5" s="19" t="s">
        <v>0</v>
      </c>
      <c r="K5" s="69" t="s">
        <v>4</v>
      </c>
      <c r="L5" s="70" t="s">
        <v>3</v>
      </c>
      <c r="M5" s="51" t="s">
        <v>2</v>
      </c>
      <c r="N5" s="71" t="s">
        <v>1</v>
      </c>
      <c r="O5" s="48" t="s">
        <v>0</v>
      </c>
      <c r="P5" s="17" t="s">
        <v>4</v>
      </c>
      <c r="Q5" s="53" t="s">
        <v>3</v>
      </c>
      <c r="R5" s="51" t="s">
        <v>2</v>
      </c>
      <c r="S5" s="68" t="s">
        <v>1</v>
      </c>
      <c r="T5" s="19" t="s">
        <v>0</v>
      </c>
      <c r="U5" s="78" t="s">
        <v>4</v>
      </c>
      <c r="V5" s="79" t="s">
        <v>3</v>
      </c>
      <c r="W5" s="51" t="s">
        <v>2</v>
      </c>
      <c r="X5" s="71" t="s">
        <v>1</v>
      </c>
      <c r="Y5" s="48" t="s">
        <v>0</v>
      </c>
      <c r="Z5" s="24" t="s">
        <v>4</v>
      </c>
    </row>
    <row r="6" spans="2:28" s="7" customFormat="1" ht="19.5" customHeight="1">
      <c r="B6" s="25" t="s">
        <v>8</v>
      </c>
      <c r="C6" s="36">
        <v>4068</v>
      </c>
      <c r="D6" s="64">
        <v>3892</v>
      </c>
      <c r="E6" s="8">
        <f aca="true" t="shared" si="0" ref="E6:E47">C6+D6</f>
        <v>7960</v>
      </c>
      <c r="F6" s="21">
        <v>338293</v>
      </c>
      <c r="G6" s="44">
        <v>891</v>
      </c>
      <c r="H6" s="52">
        <v>149</v>
      </c>
      <c r="I6" s="64">
        <v>4</v>
      </c>
      <c r="J6" s="9">
        <f aca="true" t="shared" si="1" ref="J6:J47">SUM(G6:I6)</f>
        <v>1044</v>
      </c>
      <c r="K6" s="10">
        <f aca="true" t="shared" si="2" ref="K6:K50">J6/C6*100</f>
        <v>25.663716814159294</v>
      </c>
      <c r="L6" s="54">
        <v>496</v>
      </c>
      <c r="M6" s="52">
        <v>146</v>
      </c>
      <c r="N6" s="72">
        <v>1</v>
      </c>
      <c r="O6" s="49">
        <f aca="true" t="shared" si="3" ref="O6:O47">SUM(L6:N6)</f>
        <v>643</v>
      </c>
      <c r="P6" s="10">
        <f aca="true" t="shared" si="4" ref="P6:P50">O6/D6*100</f>
        <v>16.52106885919836</v>
      </c>
      <c r="Q6" s="54">
        <f aca="true" t="shared" si="5" ref="Q6:Q47">G6+L6</f>
        <v>1387</v>
      </c>
      <c r="R6" s="58">
        <f aca="true" t="shared" si="6" ref="R6:R47">H6+M6</f>
        <v>295</v>
      </c>
      <c r="S6" s="76">
        <f aca="true" t="shared" si="7" ref="S6:S47">I6+N6</f>
        <v>5</v>
      </c>
      <c r="T6" s="9">
        <f aca="true" t="shared" si="8" ref="T6:T47">SUM(Q6:S6)</f>
        <v>1687</v>
      </c>
      <c r="U6" s="60">
        <f aca="true" t="shared" si="9" ref="U6:U50">T6/E6*100</f>
        <v>21.193467336683415</v>
      </c>
      <c r="V6" s="36">
        <v>65542</v>
      </c>
      <c r="W6" s="52">
        <v>25459</v>
      </c>
      <c r="X6" s="72">
        <v>1107</v>
      </c>
      <c r="Y6" s="49">
        <f aca="true" t="shared" si="10" ref="Y6:Y47">SUM(V6:X6)</f>
        <v>92108</v>
      </c>
      <c r="Z6" s="26">
        <f aca="true" t="shared" si="11" ref="Z6:Z50">Y6/F6*100</f>
        <v>27.227285223164532</v>
      </c>
      <c r="AA6" s="18">
        <v>92108</v>
      </c>
      <c r="AB6" s="7" t="str">
        <f>IF(Y6=AA6,"○","×")</f>
        <v>○</v>
      </c>
    </row>
    <row r="7" spans="2:28" s="7" customFormat="1" ht="19.5" customHeight="1">
      <c r="B7" s="25" t="s">
        <v>9</v>
      </c>
      <c r="C7" s="36">
        <v>1578</v>
      </c>
      <c r="D7" s="64">
        <v>1683</v>
      </c>
      <c r="E7" s="8">
        <f t="shared" si="0"/>
        <v>3261</v>
      </c>
      <c r="F7" s="21">
        <v>131123</v>
      </c>
      <c r="G7" s="44">
        <v>354</v>
      </c>
      <c r="H7" s="52">
        <v>89</v>
      </c>
      <c r="I7" s="64">
        <v>1</v>
      </c>
      <c r="J7" s="9">
        <f t="shared" si="1"/>
        <v>444</v>
      </c>
      <c r="K7" s="10">
        <f t="shared" si="2"/>
        <v>28.13688212927757</v>
      </c>
      <c r="L7" s="54">
        <v>197</v>
      </c>
      <c r="M7" s="52">
        <v>73</v>
      </c>
      <c r="N7" s="72">
        <v>0</v>
      </c>
      <c r="O7" s="49">
        <f t="shared" si="3"/>
        <v>270</v>
      </c>
      <c r="P7" s="10">
        <f t="shared" si="4"/>
        <v>16.0427807486631</v>
      </c>
      <c r="Q7" s="54">
        <f t="shared" si="5"/>
        <v>551</v>
      </c>
      <c r="R7" s="58">
        <f t="shared" si="6"/>
        <v>162</v>
      </c>
      <c r="S7" s="76">
        <f t="shared" si="7"/>
        <v>1</v>
      </c>
      <c r="T7" s="9">
        <f t="shared" si="8"/>
        <v>714</v>
      </c>
      <c r="U7" s="60">
        <f t="shared" si="9"/>
        <v>21.8951241950322</v>
      </c>
      <c r="V7" s="36">
        <v>26923</v>
      </c>
      <c r="W7" s="52">
        <v>11543</v>
      </c>
      <c r="X7" s="72">
        <v>458</v>
      </c>
      <c r="Y7" s="49">
        <f t="shared" si="10"/>
        <v>38924</v>
      </c>
      <c r="Z7" s="26">
        <f t="shared" si="11"/>
        <v>29.685104825240423</v>
      </c>
      <c r="AA7" s="18">
        <v>38924</v>
      </c>
      <c r="AB7" s="7" t="str">
        <f>IF(Y7=AA7,"○","×")</f>
        <v>○</v>
      </c>
    </row>
    <row r="8" spans="2:28" s="7" customFormat="1" ht="19.5" customHeight="1">
      <c r="B8" s="25" t="s">
        <v>10</v>
      </c>
      <c r="C8" s="36">
        <v>954</v>
      </c>
      <c r="D8" s="64">
        <v>793</v>
      </c>
      <c r="E8" s="8">
        <f t="shared" si="0"/>
        <v>1747</v>
      </c>
      <c r="F8" s="21">
        <v>74643</v>
      </c>
      <c r="G8" s="44">
        <v>291</v>
      </c>
      <c r="H8" s="52">
        <v>145</v>
      </c>
      <c r="I8" s="64">
        <v>3</v>
      </c>
      <c r="J8" s="9">
        <f t="shared" si="1"/>
        <v>439</v>
      </c>
      <c r="K8" s="10">
        <f t="shared" si="2"/>
        <v>46.0167714884696</v>
      </c>
      <c r="L8" s="54">
        <v>77</v>
      </c>
      <c r="M8" s="52">
        <v>55</v>
      </c>
      <c r="N8" s="72">
        <v>7</v>
      </c>
      <c r="O8" s="49">
        <f t="shared" si="3"/>
        <v>139</v>
      </c>
      <c r="P8" s="10">
        <f t="shared" si="4"/>
        <v>17.528373266078184</v>
      </c>
      <c r="Q8" s="54">
        <f t="shared" si="5"/>
        <v>368</v>
      </c>
      <c r="R8" s="58">
        <f t="shared" si="6"/>
        <v>200</v>
      </c>
      <c r="S8" s="76">
        <f t="shared" si="7"/>
        <v>10</v>
      </c>
      <c r="T8" s="9">
        <f t="shared" si="8"/>
        <v>578</v>
      </c>
      <c r="U8" s="60">
        <f t="shared" si="9"/>
        <v>33.08528906697195</v>
      </c>
      <c r="V8" s="36">
        <v>20503</v>
      </c>
      <c r="W8" s="52">
        <v>12876</v>
      </c>
      <c r="X8" s="72">
        <v>285</v>
      </c>
      <c r="Y8" s="49">
        <f t="shared" si="10"/>
        <v>33664</v>
      </c>
      <c r="Z8" s="26">
        <f t="shared" si="11"/>
        <v>45.10000937797248</v>
      </c>
      <c r="AA8" s="18">
        <v>33664</v>
      </c>
      <c r="AB8" s="7" t="str">
        <f aca="true" t="shared" si="12" ref="AB8:AB47">IF(Y8=AA8,"○","×")</f>
        <v>○</v>
      </c>
    </row>
    <row r="9" spans="2:28" s="7" customFormat="1" ht="19.5" customHeight="1">
      <c r="B9" s="25" t="s">
        <v>11</v>
      </c>
      <c r="C9" s="36">
        <v>1169</v>
      </c>
      <c r="D9" s="64">
        <v>1070</v>
      </c>
      <c r="E9" s="8">
        <f t="shared" si="0"/>
        <v>2239</v>
      </c>
      <c r="F9" s="21">
        <v>93905</v>
      </c>
      <c r="G9" s="44">
        <v>327</v>
      </c>
      <c r="H9" s="52">
        <v>45</v>
      </c>
      <c r="I9" s="64">
        <v>1</v>
      </c>
      <c r="J9" s="9">
        <f t="shared" si="1"/>
        <v>373</v>
      </c>
      <c r="K9" s="10">
        <f t="shared" si="2"/>
        <v>31.907613344739094</v>
      </c>
      <c r="L9" s="54">
        <v>173</v>
      </c>
      <c r="M9" s="52">
        <v>46</v>
      </c>
      <c r="N9" s="72">
        <v>2</v>
      </c>
      <c r="O9" s="49">
        <f t="shared" si="3"/>
        <v>221</v>
      </c>
      <c r="P9" s="10">
        <f t="shared" si="4"/>
        <v>20.654205607476637</v>
      </c>
      <c r="Q9" s="54">
        <f t="shared" si="5"/>
        <v>500</v>
      </c>
      <c r="R9" s="58">
        <f t="shared" si="6"/>
        <v>91</v>
      </c>
      <c r="S9" s="76">
        <f t="shared" si="7"/>
        <v>3</v>
      </c>
      <c r="T9" s="9">
        <f t="shared" si="8"/>
        <v>594</v>
      </c>
      <c r="U9" s="60">
        <f t="shared" si="9"/>
        <v>26.529700759267534</v>
      </c>
      <c r="V9" s="36">
        <v>23344</v>
      </c>
      <c r="W9" s="52">
        <v>6331</v>
      </c>
      <c r="X9" s="72">
        <v>278</v>
      </c>
      <c r="Y9" s="49">
        <f t="shared" si="10"/>
        <v>29953</v>
      </c>
      <c r="Z9" s="26">
        <f t="shared" si="11"/>
        <v>31.897130078270592</v>
      </c>
      <c r="AA9" s="18">
        <v>29953</v>
      </c>
      <c r="AB9" s="7" t="str">
        <f t="shared" si="12"/>
        <v>○</v>
      </c>
    </row>
    <row r="10" spans="2:28" s="7" customFormat="1" ht="19.5" customHeight="1">
      <c r="B10" s="25" t="s">
        <v>12</v>
      </c>
      <c r="C10" s="36">
        <v>938</v>
      </c>
      <c r="D10" s="64">
        <v>878</v>
      </c>
      <c r="E10" s="8">
        <f t="shared" si="0"/>
        <v>1816</v>
      </c>
      <c r="F10" s="21">
        <v>73780</v>
      </c>
      <c r="G10" s="44">
        <v>230</v>
      </c>
      <c r="H10" s="52">
        <v>114</v>
      </c>
      <c r="I10" s="64">
        <v>1</v>
      </c>
      <c r="J10" s="9">
        <f t="shared" si="1"/>
        <v>345</v>
      </c>
      <c r="K10" s="10">
        <f t="shared" si="2"/>
        <v>36.78038379530917</v>
      </c>
      <c r="L10" s="54">
        <v>89</v>
      </c>
      <c r="M10" s="52">
        <v>54</v>
      </c>
      <c r="N10" s="72">
        <v>0</v>
      </c>
      <c r="O10" s="49">
        <f t="shared" si="3"/>
        <v>143</v>
      </c>
      <c r="P10" s="10">
        <f t="shared" si="4"/>
        <v>16.287015945330296</v>
      </c>
      <c r="Q10" s="54">
        <f t="shared" si="5"/>
        <v>319</v>
      </c>
      <c r="R10" s="58">
        <f t="shared" si="6"/>
        <v>168</v>
      </c>
      <c r="S10" s="76">
        <f t="shared" si="7"/>
        <v>1</v>
      </c>
      <c r="T10" s="9">
        <f t="shared" si="8"/>
        <v>488</v>
      </c>
      <c r="U10" s="60">
        <f t="shared" si="9"/>
        <v>26.87224669603524</v>
      </c>
      <c r="V10" s="36">
        <v>15910</v>
      </c>
      <c r="W10" s="52">
        <v>9419</v>
      </c>
      <c r="X10" s="72">
        <v>239</v>
      </c>
      <c r="Y10" s="49">
        <f t="shared" si="10"/>
        <v>25568</v>
      </c>
      <c r="Z10" s="26">
        <f t="shared" si="11"/>
        <v>34.654377880184335</v>
      </c>
      <c r="AA10" s="18">
        <v>25568</v>
      </c>
      <c r="AB10" s="7" t="str">
        <f t="shared" si="12"/>
        <v>○</v>
      </c>
    </row>
    <row r="11" spans="2:28" s="7" customFormat="1" ht="19.5" customHeight="1">
      <c r="B11" s="25" t="s">
        <v>13</v>
      </c>
      <c r="C11" s="36">
        <v>767</v>
      </c>
      <c r="D11" s="64">
        <v>719</v>
      </c>
      <c r="E11" s="8">
        <f t="shared" si="0"/>
        <v>1486</v>
      </c>
      <c r="F11" s="21">
        <v>66376</v>
      </c>
      <c r="G11" s="44">
        <v>227</v>
      </c>
      <c r="H11" s="52">
        <v>94</v>
      </c>
      <c r="I11" s="64">
        <v>3</v>
      </c>
      <c r="J11" s="9">
        <f t="shared" si="1"/>
        <v>324</v>
      </c>
      <c r="K11" s="10">
        <f t="shared" si="2"/>
        <v>42.24250325945241</v>
      </c>
      <c r="L11" s="54">
        <v>120</v>
      </c>
      <c r="M11" s="52">
        <v>49</v>
      </c>
      <c r="N11" s="72">
        <v>0</v>
      </c>
      <c r="O11" s="49">
        <f t="shared" si="3"/>
        <v>169</v>
      </c>
      <c r="P11" s="10">
        <f t="shared" si="4"/>
        <v>23.504867872044507</v>
      </c>
      <c r="Q11" s="54">
        <f t="shared" si="5"/>
        <v>347</v>
      </c>
      <c r="R11" s="58">
        <f t="shared" si="6"/>
        <v>143</v>
      </c>
      <c r="S11" s="76">
        <f t="shared" si="7"/>
        <v>3</v>
      </c>
      <c r="T11" s="9">
        <f t="shared" si="8"/>
        <v>493</v>
      </c>
      <c r="U11" s="60">
        <f t="shared" si="9"/>
        <v>33.17631224764469</v>
      </c>
      <c r="V11" s="36">
        <v>20302</v>
      </c>
      <c r="W11" s="52">
        <v>10314</v>
      </c>
      <c r="X11" s="72">
        <v>175</v>
      </c>
      <c r="Y11" s="49">
        <f t="shared" si="10"/>
        <v>30791</v>
      </c>
      <c r="Z11" s="26">
        <f t="shared" si="11"/>
        <v>46.38875497167651</v>
      </c>
      <c r="AA11" s="18">
        <v>30791</v>
      </c>
      <c r="AB11" s="7" t="str">
        <f t="shared" si="12"/>
        <v>○</v>
      </c>
    </row>
    <row r="12" spans="2:28" s="7" customFormat="1" ht="19.5" customHeight="1">
      <c r="B12" s="25" t="s">
        <v>14</v>
      </c>
      <c r="C12" s="36">
        <v>181</v>
      </c>
      <c r="D12" s="64">
        <v>165</v>
      </c>
      <c r="E12" s="8">
        <f t="shared" si="0"/>
        <v>346</v>
      </c>
      <c r="F12" s="21">
        <v>18027</v>
      </c>
      <c r="G12" s="44">
        <v>53</v>
      </c>
      <c r="H12" s="52">
        <v>15</v>
      </c>
      <c r="I12" s="64">
        <v>0</v>
      </c>
      <c r="J12" s="9">
        <f t="shared" si="1"/>
        <v>68</v>
      </c>
      <c r="K12" s="10">
        <f t="shared" si="2"/>
        <v>37.569060773480665</v>
      </c>
      <c r="L12" s="54">
        <v>24</v>
      </c>
      <c r="M12" s="52">
        <v>5</v>
      </c>
      <c r="N12" s="72">
        <v>0</v>
      </c>
      <c r="O12" s="49">
        <f t="shared" si="3"/>
        <v>29</v>
      </c>
      <c r="P12" s="10">
        <f t="shared" si="4"/>
        <v>17.575757575757574</v>
      </c>
      <c r="Q12" s="54">
        <f t="shared" si="5"/>
        <v>77</v>
      </c>
      <c r="R12" s="58">
        <f t="shared" si="6"/>
        <v>20</v>
      </c>
      <c r="S12" s="76">
        <f t="shared" si="7"/>
        <v>0</v>
      </c>
      <c r="T12" s="9">
        <f t="shared" si="8"/>
        <v>97</v>
      </c>
      <c r="U12" s="60">
        <f t="shared" si="9"/>
        <v>28.034682080924856</v>
      </c>
      <c r="V12" s="36">
        <v>4756</v>
      </c>
      <c r="W12" s="52">
        <v>2172</v>
      </c>
      <c r="X12" s="72">
        <v>99</v>
      </c>
      <c r="Y12" s="49">
        <f t="shared" si="10"/>
        <v>7027</v>
      </c>
      <c r="Z12" s="26">
        <f t="shared" si="11"/>
        <v>38.980418261496645</v>
      </c>
      <c r="AA12" s="18">
        <v>7027</v>
      </c>
      <c r="AB12" s="7" t="str">
        <f t="shared" si="12"/>
        <v>○</v>
      </c>
    </row>
    <row r="13" spans="2:28" s="7" customFormat="1" ht="19.5" customHeight="1">
      <c r="B13" s="25" t="s">
        <v>15</v>
      </c>
      <c r="C13" s="36">
        <v>428</v>
      </c>
      <c r="D13" s="64">
        <v>363</v>
      </c>
      <c r="E13" s="8">
        <f t="shared" si="0"/>
        <v>791</v>
      </c>
      <c r="F13" s="21">
        <v>31738</v>
      </c>
      <c r="G13" s="44">
        <v>136</v>
      </c>
      <c r="H13" s="52">
        <v>37</v>
      </c>
      <c r="I13" s="64">
        <v>0</v>
      </c>
      <c r="J13" s="9">
        <f t="shared" si="1"/>
        <v>173</v>
      </c>
      <c r="K13" s="10">
        <f t="shared" si="2"/>
        <v>40.42056074766355</v>
      </c>
      <c r="L13" s="54">
        <v>87</v>
      </c>
      <c r="M13" s="52">
        <v>20</v>
      </c>
      <c r="N13" s="72">
        <v>0</v>
      </c>
      <c r="O13" s="49">
        <f t="shared" si="3"/>
        <v>107</v>
      </c>
      <c r="P13" s="10">
        <f t="shared" si="4"/>
        <v>29.476584022038566</v>
      </c>
      <c r="Q13" s="54">
        <f t="shared" si="5"/>
        <v>223</v>
      </c>
      <c r="R13" s="58">
        <f t="shared" si="6"/>
        <v>57</v>
      </c>
      <c r="S13" s="76">
        <f t="shared" si="7"/>
        <v>0</v>
      </c>
      <c r="T13" s="9">
        <f t="shared" si="8"/>
        <v>280</v>
      </c>
      <c r="U13" s="60">
        <f t="shared" si="9"/>
        <v>35.39823008849557</v>
      </c>
      <c r="V13" s="36">
        <v>9368</v>
      </c>
      <c r="W13" s="52">
        <v>3687</v>
      </c>
      <c r="X13" s="72">
        <v>82</v>
      </c>
      <c r="Y13" s="49">
        <f t="shared" si="10"/>
        <v>13137</v>
      </c>
      <c r="Z13" s="26">
        <f t="shared" si="11"/>
        <v>41.39202218161195</v>
      </c>
      <c r="AA13" s="18">
        <v>13137</v>
      </c>
      <c r="AB13" s="7" t="str">
        <f t="shared" si="12"/>
        <v>○</v>
      </c>
    </row>
    <row r="14" spans="2:28" s="7" customFormat="1" ht="19.5" customHeight="1">
      <c r="B14" s="25" t="s">
        <v>16</v>
      </c>
      <c r="C14" s="36">
        <v>733</v>
      </c>
      <c r="D14" s="64">
        <v>702</v>
      </c>
      <c r="E14" s="8">
        <f t="shared" si="0"/>
        <v>1435</v>
      </c>
      <c r="F14" s="21">
        <v>55586</v>
      </c>
      <c r="G14" s="44">
        <v>174</v>
      </c>
      <c r="H14" s="52">
        <v>69</v>
      </c>
      <c r="I14" s="64">
        <v>0</v>
      </c>
      <c r="J14" s="9">
        <f t="shared" si="1"/>
        <v>243</v>
      </c>
      <c r="K14" s="10">
        <f t="shared" si="2"/>
        <v>33.15143246930423</v>
      </c>
      <c r="L14" s="54">
        <v>98</v>
      </c>
      <c r="M14" s="52">
        <v>41</v>
      </c>
      <c r="N14" s="72">
        <v>0</v>
      </c>
      <c r="O14" s="49">
        <f t="shared" si="3"/>
        <v>139</v>
      </c>
      <c r="P14" s="10">
        <f t="shared" si="4"/>
        <v>19.8005698005698</v>
      </c>
      <c r="Q14" s="54">
        <f t="shared" si="5"/>
        <v>272</v>
      </c>
      <c r="R14" s="58">
        <f t="shared" si="6"/>
        <v>110</v>
      </c>
      <c r="S14" s="76">
        <f t="shared" si="7"/>
        <v>0</v>
      </c>
      <c r="T14" s="9">
        <f t="shared" si="8"/>
        <v>382</v>
      </c>
      <c r="U14" s="60">
        <f t="shared" si="9"/>
        <v>26.620209059233453</v>
      </c>
      <c r="V14" s="36">
        <v>10944</v>
      </c>
      <c r="W14" s="52">
        <v>6076</v>
      </c>
      <c r="X14" s="72">
        <v>206</v>
      </c>
      <c r="Y14" s="49">
        <f t="shared" si="10"/>
        <v>17226</v>
      </c>
      <c r="Z14" s="26">
        <f t="shared" si="11"/>
        <v>30.98981757996618</v>
      </c>
      <c r="AA14" s="18">
        <v>17226</v>
      </c>
      <c r="AB14" s="7" t="str">
        <f t="shared" si="12"/>
        <v>○</v>
      </c>
    </row>
    <row r="15" spans="2:28" s="7" customFormat="1" ht="19.5" customHeight="1">
      <c r="B15" s="25" t="s">
        <v>17</v>
      </c>
      <c r="C15" s="36">
        <v>481</v>
      </c>
      <c r="D15" s="64">
        <v>440</v>
      </c>
      <c r="E15" s="8">
        <f t="shared" si="0"/>
        <v>921</v>
      </c>
      <c r="F15" s="21">
        <v>43251</v>
      </c>
      <c r="G15" s="44">
        <v>142</v>
      </c>
      <c r="H15" s="52">
        <v>57</v>
      </c>
      <c r="I15" s="64">
        <v>1</v>
      </c>
      <c r="J15" s="9">
        <f t="shared" si="1"/>
        <v>200</v>
      </c>
      <c r="K15" s="10">
        <f t="shared" si="2"/>
        <v>41.58004158004158</v>
      </c>
      <c r="L15" s="54">
        <v>68</v>
      </c>
      <c r="M15" s="52">
        <v>39</v>
      </c>
      <c r="N15" s="72">
        <v>0</v>
      </c>
      <c r="O15" s="49">
        <f t="shared" si="3"/>
        <v>107</v>
      </c>
      <c r="P15" s="10">
        <f t="shared" si="4"/>
        <v>24.31818181818182</v>
      </c>
      <c r="Q15" s="54">
        <f t="shared" si="5"/>
        <v>210</v>
      </c>
      <c r="R15" s="58">
        <f t="shared" si="6"/>
        <v>96</v>
      </c>
      <c r="S15" s="76">
        <f t="shared" si="7"/>
        <v>1</v>
      </c>
      <c r="T15" s="9">
        <f t="shared" si="8"/>
        <v>307</v>
      </c>
      <c r="U15" s="60">
        <f t="shared" si="9"/>
        <v>33.33333333333333</v>
      </c>
      <c r="V15" s="36">
        <v>11099</v>
      </c>
      <c r="W15" s="52">
        <v>7753</v>
      </c>
      <c r="X15" s="72">
        <v>267</v>
      </c>
      <c r="Y15" s="49">
        <f t="shared" si="10"/>
        <v>19119</v>
      </c>
      <c r="Z15" s="26">
        <f t="shared" si="11"/>
        <v>44.20475827148505</v>
      </c>
      <c r="AA15" s="18">
        <v>19119</v>
      </c>
      <c r="AB15" s="7" t="str">
        <f t="shared" si="12"/>
        <v>○</v>
      </c>
    </row>
    <row r="16" spans="2:28" s="7" customFormat="1" ht="19.5" customHeight="1">
      <c r="B16" s="25" t="s">
        <v>18</v>
      </c>
      <c r="C16" s="36">
        <v>543</v>
      </c>
      <c r="D16" s="64">
        <v>482</v>
      </c>
      <c r="E16" s="8">
        <f t="shared" si="0"/>
        <v>1025</v>
      </c>
      <c r="F16" s="21">
        <v>42043</v>
      </c>
      <c r="G16" s="44">
        <v>240</v>
      </c>
      <c r="H16" s="52">
        <v>97</v>
      </c>
      <c r="I16" s="64">
        <v>0</v>
      </c>
      <c r="J16" s="9">
        <f t="shared" si="1"/>
        <v>337</v>
      </c>
      <c r="K16" s="10">
        <f t="shared" si="2"/>
        <v>62.06261510128913</v>
      </c>
      <c r="L16" s="54">
        <v>128</v>
      </c>
      <c r="M16" s="52">
        <v>51</v>
      </c>
      <c r="N16" s="72">
        <v>0</v>
      </c>
      <c r="O16" s="49">
        <f t="shared" si="3"/>
        <v>179</v>
      </c>
      <c r="P16" s="10">
        <f t="shared" si="4"/>
        <v>37.136929460580916</v>
      </c>
      <c r="Q16" s="54">
        <f t="shared" si="5"/>
        <v>368</v>
      </c>
      <c r="R16" s="58">
        <f t="shared" si="6"/>
        <v>148</v>
      </c>
      <c r="S16" s="76">
        <f t="shared" si="7"/>
        <v>0</v>
      </c>
      <c r="T16" s="9">
        <f t="shared" si="8"/>
        <v>516</v>
      </c>
      <c r="U16" s="60">
        <f t="shared" si="9"/>
        <v>50.34146341463415</v>
      </c>
      <c r="V16" s="36">
        <v>15217</v>
      </c>
      <c r="W16" s="52">
        <v>8770</v>
      </c>
      <c r="X16" s="72">
        <v>143</v>
      </c>
      <c r="Y16" s="49">
        <f t="shared" si="10"/>
        <v>24130</v>
      </c>
      <c r="Z16" s="26">
        <f t="shared" si="11"/>
        <v>57.39362081678282</v>
      </c>
      <c r="AA16" s="18">
        <v>24130</v>
      </c>
      <c r="AB16" s="7" t="str">
        <f t="shared" si="12"/>
        <v>○</v>
      </c>
    </row>
    <row r="17" spans="2:28" s="7" customFormat="1" ht="19.5" customHeight="1">
      <c r="B17" s="25" t="s">
        <v>19</v>
      </c>
      <c r="C17" s="36">
        <v>534</v>
      </c>
      <c r="D17" s="64">
        <v>556</v>
      </c>
      <c r="E17" s="8">
        <f t="shared" si="0"/>
        <v>1090</v>
      </c>
      <c r="F17" s="21">
        <v>49178</v>
      </c>
      <c r="G17" s="44">
        <v>149</v>
      </c>
      <c r="H17" s="52">
        <v>27</v>
      </c>
      <c r="I17" s="64">
        <v>0</v>
      </c>
      <c r="J17" s="9">
        <f t="shared" si="1"/>
        <v>176</v>
      </c>
      <c r="K17" s="10">
        <f t="shared" si="2"/>
        <v>32.958801498127336</v>
      </c>
      <c r="L17" s="54">
        <v>106</v>
      </c>
      <c r="M17" s="52">
        <v>26</v>
      </c>
      <c r="N17" s="72">
        <v>1</v>
      </c>
      <c r="O17" s="49">
        <f t="shared" si="3"/>
        <v>133</v>
      </c>
      <c r="P17" s="10">
        <f t="shared" si="4"/>
        <v>23.92086330935252</v>
      </c>
      <c r="Q17" s="54">
        <f t="shared" si="5"/>
        <v>255</v>
      </c>
      <c r="R17" s="58">
        <f t="shared" si="6"/>
        <v>53</v>
      </c>
      <c r="S17" s="76">
        <f t="shared" si="7"/>
        <v>1</v>
      </c>
      <c r="T17" s="9">
        <f t="shared" si="8"/>
        <v>309</v>
      </c>
      <c r="U17" s="60">
        <f t="shared" si="9"/>
        <v>28.34862385321101</v>
      </c>
      <c r="V17" s="36">
        <v>13232</v>
      </c>
      <c r="W17" s="52">
        <v>4327</v>
      </c>
      <c r="X17" s="72">
        <v>105</v>
      </c>
      <c r="Y17" s="49">
        <f t="shared" si="10"/>
        <v>17664</v>
      </c>
      <c r="Z17" s="26">
        <f t="shared" si="11"/>
        <v>35.91850014234007</v>
      </c>
      <c r="AA17" s="18">
        <v>17664</v>
      </c>
      <c r="AB17" s="7" t="str">
        <f t="shared" si="12"/>
        <v>○</v>
      </c>
    </row>
    <row r="18" spans="2:28" s="7" customFormat="1" ht="19.5" customHeight="1">
      <c r="B18" s="25" t="s">
        <v>20</v>
      </c>
      <c r="C18" s="36">
        <v>1489</v>
      </c>
      <c r="D18" s="64">
        <v>1428</v>
      </c>
      <c r="E18" s="8">
        <f t="shared" si="0"/>
        <v>2917</v>
      </c>
      <c r="F18" s="21">
        <v>120538</v>
      </c>
      <c r="G18" s="44">
        <v>350</v>
      </c>
      <c r="H18" s="52">
        <v>75</v>
      </c>
      <c r="I18" s="64">
        <v>2</v>
      </c>
      <c r="J18" s="9">
        <f t="shared" si="1"/>
        <v>427</v>
      </c>
      <c r="K18" s="10">
        <f t="shared" si="2"/>
        <v>28.67696440564137</v>
      </c>
      <c r="L18" s="54">
        <v>198</v>
      </c>
      <c r="M18" s="52">
        <v>76</v>
      </c>
      <c r="N18" s="72">
        <v>0</v>
      </c>
      <c r="O18" s="49">
        <f t="shared" si="3"/>
        <v>274</v>
      </c>
      <c r="P18" s="10">
        <f t="shared" si="4"/>
        <v>19.187675070028014</v>
      </c>
      <c r="Q18" s="54">
        <f t="shared" si="5"/>
        <v>548</v>
      </c>
      <c r="R18" s="58">
        <f t="shared" si="6"/>
        <v>151</v>
      </c>
      <c r="S18" s="76">
        <f t="shared" si="7"/>
        <v>2</v>
      </c>
      <c r="T18" s="9">
        <f t="shared" si="8"/>
        <v>701</v>
      </c>
      <c r="U18" s="60">
        <f t="shared" si="9"/>
        <v>24.031539252656838</v>
      </c>
      <c r="V18" s="36">
        <v>25588</v>
      </c>
      <c r="W18" s="52">
        <v>10908</v>
      </c>
      <c r="X18" s="72">
        <v>286</v>
      </c>
      <c r="Y18" s="49">
        <f t="shared" si="10"/>
        <v>36782</v>
      </c>
      <c r="Z18" s="26">
        <f t="shared" si="11"/>
        <v>30.51485838490766</v>
      </c>
      <c r="AA18" s="18">
        <v>36782</v>
      </c>
      <c r="AB18" s="7" t="str">
        <f t="shared" si="12"/>
        <v>○</v>
      </c>
    </row>
    <row r="19" spans="2:28" s="7" customFormat="1" ht="19.5" customHeight="1">
      <c r="B19" s="25" t="s">
        <v>21</v>
      </c>
      <c r="C19" s="36">
        <v>1000</v>
      </c>
      <c r="D19" s="64">
        <v>947</v>
      </c>
      <c r="E19" s="8">
        <f t="shared" si="0"/>
        <v>1947</v>
      </c>
      <c r="F19" s="21">
        <v>79215</v>
      </c>
      <c r="G19" s="44">
        <v>287</v>
      </c>
      <c r="H19" s="52">
        <v>57</v>
      </c>
      <c r="I19" s="64">
        <v>0</v>
      </c>
      <c r="J19" s="9">
        <f t="shared" si="1"/>
        <v>344</v>
      </c>
      <c r="K19" s="10">
        <f t="shared" si="2"/>
        <v>34.4</v>
      </c>
      <c r="L19" s="54">
        <v>137</v>
      </c>
      <c r="M19" s="52">
        <v>31</v>
      </c>
      <c r="N19" s="72">
        <v>1</v>
      </c>
      <c r="O19" s="49">
        <f t="shared" si="3"/>
        <v>169</v>
      </c>
      <c r="P19" s="10">
        <f t="shared" si="4"/>
        <v>17.845828933474127</v>
      </c>
      <c r="Q19" s="54">
        <f t="shared" si="5"/>
        <v>424</v>
      </c>
      <c r="R19" s="58">
        <f t="shared" si="6"/>
        <v>88</v>
      </c>
      <c r="S19" s="76">
        <f t="shared" si="7"/>
        <v>1</v>
      </c>
      <c r="T19" s="9">
        <f t="shared" si="8"/>
        <v>513</v>
      </c>
      <c r="U19" s="60">
        <f t="shared" si="9"/>
        <v>26.348228043143294</v>
      </c>
      <c r="V19" s="36">
        <v>20328</v>
      </c>
      <c r="W19" s="52">
        <v>6833</v>
      </c>
      <c r="X19" s="72">
        <v>177</v>
      </c>
      <c r="Y19" s="49">
        <f t="shared" si="10"/>
        <v>27338</v>
      </c>
      <c r="Z19" s="26">
        <f t="shared" si="11"/>
        <v>34.51114056681185</v>
      </c>
      <c r="AA19" s="18">
        <v>27338</v>
      </c>
      <c r="AB19" s="7" t="str">
        <f t="shared" si="12"/>
        <v>○</v>
      </c>
    </row>
    <row r="20" spans="2:28" s="7" customFormat="1" ht="19.5" customHeight="1">
      <c r="B20" s="25" t="s">
        <v>22</v>
      </c>
      <c r="C20" s="36">
        <v>290</v>
      </c>
      <c r="D20" s="64">
        <v>268</v>
      </c>
      <c r="E20" s="8">
        <f t="shared" si="0"/>
        <v>558</v>
      </c>
      <c r="F20" s="21">
        <v>23419</v>
      </c>
      <c r="G20" s="44">
        <v>83</v>
      </c>
      <c r="H20" s="52">
        <v>30</v>
      </c>
      <c r="I20" s="64">
        <v>1</v>
      </c>
      <c r="J20" s="9">
        <f t="shared" si="1"/>
        <v>114</v>
      </c>
      <c r="K20" s="10">
        <f t="shared" si="2"/>
        <v>39.310344827586206</v>
      </c>
      <c r="L20" s="54">
        <v>33</v>
      </c>
      <c r="M20" s="52">
        <v>22</v>
      </c>
      <c r="N20" s="72">
        <v>1</v>
      </c>
      <c r="O20" s="49">
        <f t="shared" si="3"/>
        <v>56</v>
      </c>
      <c r="P20" s="10">
        <f t="shared" si="4"/>
        <v>20.8955223880597</v>
      </c>
      <c r="Q20" s="54">
        <f t="shared" si="5"/>
        <v>116</v>
      </c>
      <c r="R20" s="58">
        <f t="shared" si="6"/>
        <v>52</v>
      </c>
      <c r="S20" s="76">
        <f t="shared" si="7"/>
        <v>2</v>
      </c>
      <c r="T20" s="9">
        <f t="shared" si="8"/>
        <v>170</v>
      </c>
      <c r="U20" s="60">
        <f t="shared" si="9"/>
        <v>30.46594982078853</v>
      </c>
      <c r="V20" s="36">
        <v>4910</v>
      </c>
      <c r="W20" s="52">
        <v>3553</v>
      </c>
      <c r="X20" s="72">
        <v>117</v>
      </c>
      <c r="Y20" s="49">
        <f t="shared" si="10"/>
        <v>8580</v>
      </c>
      <c r="Z20" s="26">
        <f t="shared" si="11"/>
        <v>36.63691874119305</v>
      </c>
      <c r="AA20" s="18">
        <v>8580</v>
      </c>
      <c r="AB20" s="7" t="str">
        <f t="shared" si="12"/>
        <v>○</v>
      </c>
    </row>
    <row r="21" spans="2:28" s="7" customFormat="1" ht="19.5" customHeight="1">
      <c r="B21" s="25" t="s">
        <v>23</v>
      </c>
      <c r="C21" s="36">
        <v>553</v>
      </c>
      <c r="D21" s="64">
        <v>580</v>
      </c>
      <c r="E21" s="8">
        <f t="shared" si="0"/>
        <v>1133</v>
      </c>
      <c r="F21" s="21">
        <v>41738</v>
      </c>
      <c r="G21" s="44">
        <v>146</v>
      </c>
      <c r="H21" s="52">
        <v>37</v>
      </c>
      <c r="I21" s="64">
        <v>0</v>
      </c>
      <c r="J21" s="9">
        <f t="shared" si="1"/>
        <v>183</v>
      </c>
      <c r="K21" s="10">
        <f t="shared" si="2"/>
        <v>33.09222423146474</v>
      </c>
      <c r="L21" s="54">
        <v>73</v>
      </c>
      <c r="M21" s="52">
        <v>41</v>
      </c>
      <c r="N21" s="72">
        <v>0</v>
      </c>
      <c r="O21" s="49">
        <f t="shared" si="3"/>
        <v>114</v>
      </c>
      <c r="P21" s="10">
        <f t="shared" si="4"/>
        <v>19.655172413793103</v>
      </c>
      <c r="Q21" s="54">
        <f t="shared" si="5"/>
        <v>219</v>
      </c>
      <c r="R21" s="58">
        <f t="shared" si="6"/>
        <v>78</v>
      </c>
      <c r="S21" s="76">
        <f t="shared" si="7"/>
        <v>0</v>
      </c>
      <c r="T21" s="9">
        <f t="shared" si="8"/>
        <v>297</v>
      </c>
      <c r="U21" s="60">
        <f t="shared" si="9"/>
        <v>26.21359223300971</v>
      </c>
      <c r="V21" s="36">
        <v>8026</v>
      </c>
      <c r="W21" s="52">
        <v>4737</v>
      </c>
      <c r="X21" s="72">
        <v>52</v>
      </c>
      <c r="Y21" s="49">
        <f t="shared" si="10"/>
        <v>12815</v>
      </c>
      <c r="Z21" s="26">
        <f t="shared" si="11"/>
        <v>30.7034357180507</v>
      </c>
      <c r="AA21" s="18">
        <v>12815</v>
      </c>
      <c r="AB21" s="7" t="str">
        <f t="shared" si="12"/>
        <v>○</v>
      </c>
    </row>
    <row r="22" spans="2:28" s="7" customFormat="1" ht="19.5" customHeight="1">
      <c r="B22" s="25" t="s">
        <v>49</v>
      </c>
      <c r="C22" s="36">
        <v>228</v>
      </c>
      <c r="D22" s="64">
        <v>201</v>
      </c>
      <c r="E22" s="8">
        <f t="shared" si="0"/>
        <v>429</v>
      </c>
      <c r="F22" s="21">
        <v>21452</v>
      </c>
      <c r="G22" s="44">
        <v>56</v>
      </c>
      <c r="H22" s="52">
        <v>91</v>
      </c>
      <c r="I22" s="64">
        <v>0</v>
      </c>
      <c r="J22" s="9">
        <f t="shared" si="1"/>
        <v>147</v>
      </c>
      <c r="K22" s="10">
        <f t="shared" si="2"/>
        <v>64.47368421052632</v>
      </c>
      <c r="L22" s="54">
        <v>17</v>
      </c>
      <c r="M22" s="52">
        <v>16</v>
      </c>
      <c r="N22" s="72">
        <v>4</v>
      </c>
      <c r="O22" s="49">
        <f t="shared" si="3"/>
        <v>37</v>
      </c>
      <c r="P22" s="10">
        <f t="shared" si="4"/>
        <v>18.407960199004975</v>
      </c>
      <c r="Q22" s="54">
        <f t="shared" si="5"/>
        <v>73</v>
      </c>
      <c r="R22" s="58">
        <f t="shared" si="6"/>
        <v>107</v>
      </c>
      <c r="S22" s="76">
        <f t="shared" si="7"/>
        <v>4</v>
      </c>
      <c r="T22" s="9">
        <f t="shared" si="8"/>
        <v>184</v>
      </c>
      <c r="U22" s="60">
        <f t="shared" si="9"/>
        <v>42.89044289044289</v>
      </c>
      <c r="V22" s="36">
        <v>6658</v>
      </c>
      <c r="W22" s="52">
        <v>5468</v>
      </c>
      <c r="X22" s="72">
        <v>116</v>
      </c>
      <c r="Y22" s="49">
        <f t="shared" si="10"/>
        <v>12242</v>
      </c>
      <c r="Z22" s="26">
        <f t="shared" si="11"/>
        <v>57.06694014544098</v>
      </c>
      <c r="AA22" s="18">
        <v>12242</v>
      </c>
      <c r="AB22" s="7" t="str">
        <f t="shared" si="12"/>
        <v>○</v>
      </c>
    </row>
    <row r="23" spans="2:28" s="7" customFormat="1" ht="19.5" customHeight="1">
      <c r="B23" s="25" t="s">
        <v>24</v>
      </c>
      <c r="C23" s="36">
        <v>408</v>
      </c>
      <c r="D23" s="64">
        <v>395</v>
      </c>
      <c r="E23" s="8">
        <f t="shared" si="0"/>
        <v>803</v>
      </c>
      <c r="F23" s="21">
        <v>28365</v>
      </c>
      <c r="G23" s="44">
        <v>108</v>
      </c>
      <c r="H23" s="52">
        <v>37</v>
      </c>
      <c r="I23" s="64">
        <v>0</v>
      </c>
      <c r="J23" s="9">
        <f t="shared" si="1"/>
        <v>145</v>
      </c>
      <c r="K23" s="10">
        <f t="shared" si="2"/>
        <v>35.53921568627451</v>
      </c>
      <c r="L23" s="54">
        <v>70</v>
      </c>
      <c r="M23" s="52">
        <v>29</v>
      </c>
      <c r="N23" s="72">
        <v>0</v>
      </c>
      <c r="O23" s="49">
        <f t="shared" si="3"/>
        <v>99</v>
      </c>
      <c r="P23" s="10">
        <f t="shared" si="4"/>
        <v>25.063291139240505</v>
      </c>
      <c r="Q23" s="54">
        <f t="shared" si="5"/>
        <v>178</v>
      </c>
      <c r="R23" s="58">
        <f t="shared" si="6"/>
        <v>66</v>
      </c>
      <c r="S23" s="76">
        <f t="shared" si="7"/>
        <v>0</v>
      </c>
      <c r="T23" s="9">
        <f t="shared" si="8"/>
        <v>244</v>
      </c>
      <c r="U23" s="60">
        <f t="shared" si="9"/>
        <v>30.386052303860524</v>
      </c>
      <c r="V23" s="36">
        <v>7404</v>
      </c>
      <c r="W23" s="52">
        <v>3487</v>
      </c>
      <c r="X23" s="72">
        <v>95</v>
      </c>
      <c r="Y23" s="49">
        <f t="shared" si="10"/>
        <v>10986</v>
      </c>
      <c r="Z23" s="26">
        <f t="shared" si="11"/>
        <v>38.73083024854574</v>
      </c>
      <c r="AA23" s="18">
        <v>10986</v>
      </c>
      <c r="AB23" s="7" t="str">
        <f t="shared" si="12"/>
        <v>○</v>
      </c>
    </row>
    <row r="24" spans="2:28" s="7" customFormat="1" ht="19.5" customHeight="1">
      <c r="B24" s="25" t="s">
        <v>25</v>
      </c>
      <c r="C24" s="36">
        <v>419</v>
      </c>
      <c r="D24" s="64">
        <v>376</v>
      </c>
      <c r="E24" s="8">
        <f t="shared" si="0"/>
        <v>795</v>
      </c>
      <c r="F24" s="21">
        <v>36458</v>
      </c>
      <c r="G24" s="44">
        <v>106</v>
      </c>
      <c r="H24" s="52">
        <v>131</v>
      </c>
      <c r="I24" s="64">
        <v>3</v>
      </c>
      <c r="J24" s="9">
        <f t="shared" si="1"/>
        <v>240</v>
      </c>
      <c r="K24" s="10">
        <f t="shared" si="2"/>
        <v>57.279236276849645</v>
      </c>
      <c r="L24" s="54">
        <v>30</v>
      </c>
      <c r="M24" s="52">
        <v>51</v>
      </c>
      <c r="N24" s="72">
        <v>0</v>
      </c>
      <c r="O24" s="49">
        <f t="shared" si="3"/>
        <v>81</v>
      </c>
      <c r="P24" s="10">
        <f t="shared" si="4"/>
        <v>21.54255319148936</v>
      </c>
      <c r="Q24" s="54">
        <f t="shared" si="5"/>
        <v>136</v>
      </c>
      <c r="R24" s="58">
        <f t="shared" si="6"/>
        <v>182</v>
      </c>
      <c r="S24" s="76">
        <f t="shared" si="7"/>
        <v>3</v>
      </c>
      <c r="T24" s="9">
        <f t="shared" si="8"/>
        <v>321</v>
      </c>
      <c r="U24" s="60">
        <f t="shared" si="9"/>
        <v>40.37735849056604</v>
      </c>
      <c r="V24" s="36">
        <v>9057</v>
      </c>
      <c r="W24" s="52">
        <v>12931</v>
      </c>
      <c r="X24" s="72">
        <v>196</v>
      </c>
      <c r="Y24" s="49">
        <f t="shared" si="10"/>
        <v>22184</v>
      </c>
      <c r="Z24" s="26">
        <f t="shared" si="11"/>
        <v>60.8480991826211</v>
      </c>
      <c r="AA24" s="18">
        <v>22184</v>
      </c>
      <c r="AB24" s="7" t="str">
        <f t="shared" si="12"/>
        <v>○</v>
      </c>
    </row>
    <row r="25" spans="2:28" s="7" customFormat="1" ht="19.5" customHeight="1">
      <c r="B25" s="25" t="s">
        <v>26</v>
      </c>
      <c r="C25" s="36">
        <v>340</v>
      </c>
      <c r="D25" s="64">
        <v>294</v>
      </c>
      <c r="E25" s="8">
        <f t="shared" si="0"/>
        <v>634</v>
      </c>
      <c r="F25" s="21">
        <v>28729</v>
      </c>
      <c r="G25" s="44">
        <v>129</v>
      </c>
      <c r="H25" s="52">
        <v>94</v>
      </c>
      <c r="I25" s="64">
        <v>0</v>
      </c>
      <c r="J25" s="9">
        <f t="shared" si="1"/>
        <v>223</v>
      </c>
      <c r="K25" s="10">
        <f t="shared" si="2"/>
        <v>65.58823529411765</v>
      </c>
      <c r="L25" s="54">
        <v>31</v>
      </c>
      <c r="M25" s="52">
        <v>27</v>
      </c>
      <c r="N25" s="72">
        <v>1</v>
      </c>
      <c r="O25" s="49">
        <f t="shared" si="3"/>
        <v>59</v>
      </c>
      <c r="P25" s="10">
        <f t="shared" si="4"/>
        <v>20.068027210884352</v>
      </c>
      <c r="Q25" s="54">
        <f t="shared" si="5"/>
        <v>160</v>
      </c>
      <c r="R25" s="58">
        <f t="shared" si="6"/>
        <v>121</v>
      </c>
      <c r="S25" s="76">
        <f t="shared" si="7"/>
        <v>1</v>
      </c>
      <c r="T25" s="9">
        <f t="shared" si="8"/>
        <v>282</v>
      </c>
      <c r="U25" s="60">
        <f t="shared" si="9"/>
        <v>44.479495268138805</v>
      </c>
      <c r="V25" s="36">
        <v>10140</v>
      </c>
      <c r="W25" s="52">
        <v>6502</v>
      </c>
      <c r="X25" s="72">
        <v>179</v>
      </c>
      <c r="Y25" s="49">
        <f t="shared" si="10"/>
        <v>16821</v>
      </c>
      <c r="Z25" s="26">
        <f t="shared" si="11"/>
        <v>58.55059347697449</v>
      </c>
      <c r="AA25" s="18">
        <v>16821</v>
      </c>
      <c r="AB25" s="7" t="str">
        <f t="shared" si="12"/>
        <v>○</v>
      </c>
    </row>
    <row r="26" spans="2:28" s="7" customFormat="1" ht="19.5" customHeight="1">
      <c r="B26" s="25" t="s">
        <v>27</v>
      </c>
      <c r="C26" s="36">
        <v>334</v>
      </c>
      <c r="D26" s="64">
        <v>349</v>
      </c>
      <c r="E26" s="8">
        <f t="shared" si="0"/>
        <v>683</v>
      </c>
      <c r="F26" s="21">
        <v>30117</v>
      </c>
      <c r="G26" s="44">
        <v>95</v>
      </c>
      <c r="H26" s="52">
        <v>25</v>
      </c>
      <c r="I26" s="64">
        <v>0</v>
      </c>
      <c r="J26" s="9">
        <f t="shared" si="1"/>
        <v>120</v>
      </c>
      <c r="K26" s="10">
        <f t="shared" si="2"/>
        <v>35.92814371257485</v>
      </c>
      <c r="L26" s="54">
        <v>60</v>
      </c>
      <c r="M26" s="52">
        <v>21</v>
      </c>
      <c r="N26" s="72">
        <v>0</v>
      </c>
      <c r="O26" s="49">
        <f t="shared" si="3"/>
        <v>81</v>
      </c>
      <c r="P26" s="10">
        <f t="shared" si="4"/>
        <v>23.20916905444126</v>
      </c>
      <c r="Q26" s="54">
        <f t="shared" si="5"/>
        <v>155</v>
      </c>
      <c r="R26" s="58">
        <f t="shared" si="6"/>
        <v>46</v>
      </c>
      <c r="S26" s="76">
        <f t="shared" si="7"/>
        <v>0</v>
      </c>
      <c r="T26" s="9">
        <f t="shared" si="8"/>
        <v>201</v>
      </c>
      <c r="U26" s="60">
        <f t="shared" si="9"/>
        <v>29.428989751098094</v>
      </c>
      <c r="V26" s="36">
        <v>7657</v>
      </c>
      <c r="W26" s="52">
        <v>3689</v>
      </c>
      <c r="X26" s="72">
        <v>90</v>
      </c>
      <c r="Y26" s="49">
        <f t="shared" si="10"/>
        <v>11436</v>
      </c>
      <c r="Z26" s="26">
        <f t="shared" si="11"/>
        <v>37.9719095527443</v>
      </c>
      <c r="AA26" s="18">
        <v>11436</v>
      </c>
      <c r="AB26" s="7" t="str">
        <f t="shared" si="12"/>
        <v>○</v>
      </c>
    </row>
    <row r="27" spans="2:28" s="7" customFormat="1" ht="19.5" customHeight="1">
      <c r="B27" s="25" t="s">
        <v>28</v>
      </c>
      <c r="C27" s="36">
        <v>250</v>
      </c>
      <c r="D27" s="64">
        <v>223</v>
      </c>
      <c r="E27" s="8">
        <f t="shared" si="0"/>
        <v>473</v>
      </c>
      <c r="F27" s="21">
        <v>20026</v>
      </c>
      <c r="G27" s="44">
        <v>49</v>
      </c>
      <c r="H27" s="52">
        <v>12</v>
      </c>
      <c r="I27" s="64">
        <v>0</v>
      </c>
      <c r="J27" s="9">
        <f t="shared" si="1"/>
        <v>61</v>
      </c>
      <c r="K27" s="10">
        <f t="shared" si="2"/>
        <v>24.4</v>
      </c>
      <c r="L27" s="54">
        <v>25</v>
      </c>
      <c r="M27" s="52">
        <v>8</v>
      </c>
      <c r="N27" s="72">
        <v>0</v>
      </c>
      <c r="O27" s="49">
        <f t="shared" si="3"/>
        <v>33</v>
      </c>
      <c r="P27" s="10">
        <f t="shared" si="4"/>
        <v>14.798206278026907</v>
      </c>
      <c r="Q27" s="54">
        <f t="shared" si="5"/>
        <v>74</v>
      </c>
      <c r="R27" s="58">
        <f t="shared" si="6"/>
        <v>20</v>
      </c>
      <c r="S27" s="76">
        <f t="shared" si="7"/>
        <v>0</v>
      </c>
      <c r="T27" s="9">
        <f t="shared" si="8"/>
        <v>94</v>
      </c>
      <c r="U27" s="60">
        <f t="shared" si="9"/>
        <v>19.873150105708245</v>
      </c>
      <c r="V27" s="36">
        <v>3570</v>
      </c>
      <c r="W27" s="52">
        <v>1486</v>
      </c>
      <c r="X27" s="72">
        <v>26</v>
      </c>
      <c r="Y27" s="49">
        <f t="shared" si="10"/>
        <v>5082</v>
      </c>
      <c r="Z27" s="26">
        <f t="shared" si="11"/>
        <v>25.377009887146713</v>
      </c>
      <c r="AA27" s="18">
        <v>5082</v>
      </c>
      <c r="AB27" s="7" t="str">
        <f t="shared" si="12"/>
        <v>○</v>
      </c>
    </row>
    <row r="28" spans="2:28" s="7" customFormat="1" ht="19.5" customHeight="1">
      <c r="B28" s="25" t="str">
        <f>'[1]表紙'!$M$6</f>
        <v>笠松町</v>
      </c>
      <c r="C28" s="36">
        <v>239</v>
      </c>
      <c r="D28" s="64">
        <v>204</v>
      </c>
      <c r="E28" s="8">
        <f t="shared" si="0"/>
        <v>443</v>
      </c>
      <c r="F28" s="21">
        <v>18326</v>
      </c>
      <c r="G28" s="44">
        <v>73</v>
      </c>
      <c r="H28" s="52">
        <v>11</v>
      </c>
      <c r="I28" s="64">
        <v>0</v>
      </c>
      <c r="J28" s="9">
        <f t="shared" si="1"/>
        <v>84</v>
      </c>
      <c r="K28" s="10">
        <f t="shared" si="2"/>
        <v>35.146443514644346</v>
      </c>
      <c r="L28" s="54">
        <v>33</v>
      </c>
      <c r="M28" s="52">
        <v>7</v>
      </c>
      <c r="N28" s="72">
        <v>0</v>
      </c>
      <c r="O28" s="49">
        <f t="shared" si="3"/>
        <v>40</v>
      </c>
      <c r="P28" s="10">
        <f t="shared" si="4"/>
        <v>19.607843137254903</v>
      </c>
      <c r="Q28" s="54">
        <f t="shared" si="5"/>
        <v>106</v>
      </c>
      <c r="R28" s="58">
        <f t="shared" si="6"/>
        <v>18</v>
      </c>
      <c r="S28" s="76">
        <f t="shared" si="7"/>
        <v>0</v>
      </c>
      <c r="T28" s="9">
        <f t="shared" si="8"/>
        <v>124</v>
      </c>
      <c r="U28" s="60">
        <f t="shared" si="9"/>
        <v>27.99097065462754</v>
      </c>
      <c r="V28" s="36">
        <v>4152</v>
      </c>
      <c r="W28" s="52">
        <v>1573</v>
      </c>
      <c r="X28" s="72">
        <v>21</v>
      </c>
      <c r="Y28" s="49">
        <f t="shared" si="10"/>
        <v>5746</v>
      </c>
      <c r="Z28" s="26">
        <f t="shared" si="11"/>
        <v>31.3543599257885</v>
      </c>
      <c r="AA28" s="18">
        <v>5746</v>
      </c>
      <c r="AB28" s="7" t="str">
        <f t="shared" si="12"/>
        <v>○</v>
      </c>
    </row>
    <row r="29" spans="2:28" s="7" customFormat="1" ht="19.5" customHeight="1">
      <c r="B29" s="25" t="s">
        <v>29</v>
      </c>
      <c r="C29" s="36">
        <v>283</v>
      </c>
      <c r="D29" s="64">
        <v>303</v>
      </c>
      <c r="E29" s="8">
        <f t="shared" si="0"/>
        <v>586</v>
      </c>
      <c r="F29" s="21">
        <v>25131</v>
      </c>
      <c r="G29" s="44">
        <v>17</v>
      </c>
      <c r="H29" s="52">
        <v>76</v>
      </c>
      <c r="I29" s="64">
        <v>0</v>
      </c>
      <c r="J29" s="9">
        <f t="shared" si="1"/>
        <v>93</v>
      </c>
      <c r="K29" s="10">
        <f t="shared" si="2"/>
        <v>32.86219081272085</v>
      </c>
      <c r="L29" s="54">
        <v>16</v>
      </c>
      <c r="M29" s="52">
        <v>43</v>
      </c>
      <c r="N29" s="72">
        <v>2</v>
      </c>
      <c r="O29" s="49">
        <f t="shared" si="3"/>
        <v>61</v>
      </c>
      <c r="P29" s="10">
        <f t="shared" si="4"/>
        <v>20.13201320132013</v>
      </c>
      <c r="Q29" s="54">
        <f t="shared" si="5"/>
        <v>33</v>
      </c>
      <c r="R29" s="58">
        <f t="shared" si="6"/>
        <v>119</v>
      </c>
      <c r="S29" s="76">
        <f t="shared" si="7"/>
        <v>2</v>
      </c>
      <c r="T29" s="9">
        <f t="shared" si="8"/>
        <v>154</v>
      </c>
      <c r="U29" s="60">
        <f t="shared" si="9"/>
        <v>26.27986348122867</v>
      </c>
      <c r="V29" s="36">
        <v>5887</v>
      </c>
      <c r="W29" s="52">
        <v>2496</v>
      </c>
      <c r="X29" s="72">
        <v>49</v>
      </c>
      <c r="Y29" s="49">
        <f t="shared" si="10"/>
        <v>8432</v>
      </c>
      <c r="Z29" s="26">
        <f t="shared" si="11"/>
        <v>33.55218654251721</v>
      </c>
      <c r="AA29" s="18">
        <v>8432</v>
      </c>
      <c r="AB29" s="7" t="str">
        <f t="shared" si="12"/>
        <v>○</v>
      </c>
    </row>
    <row r="30" spans="2:28" s="7" customFormat="1" ht="19.5" customHeight="1">
      <c r="B30" s="25" t="s">
        <v>30</v>
      </c>
      <c r="C30" s="36">
        <v>270</v>
      </c>
      <c r="D30" s="64">
        <v>281</v>
      </c>
      <c r="E30" s="8">
        <f t="shared" si="0"/>
        <v>551</v>
      </c>
      <c r="F30" s="21">
        <v>22613</v>
      </c>
      <c r="G30" s="44">
        <v>66</v>
      </c>
      <c r="H30" s="52">
        <v>26</v>
      </c>
      <c r="I30" s="64">
        <v>1</v>
      </c>
      <c r="J30" s="9">
        <f t="shared" si="1"/>
        <v>93</v>
      </c>
      <c r="K30" s="10">
        <f t="shared" si="2"/>
        <v>34.44444444444444</v>
      </c>
      <c r="L30" s="54">
        <v>36</v>
      </c>
      <c r="M30" s="52">
        <v>21</v>
      </c>
      <c r="N30" s="72">
        <v>0</v>
      </c>
      <c r="O30" s="49">
        <f t="shared" si="3"/>
        <v>57</v>
      </c>
      <c r="P30" s="10">
        <f t="shared" si="4"/>
        <v>20.284697508896798</v>
      </c>
      <c r="Q30" s="54">
        <f t="shared" si="5"/>
        <v>102</v>
      </c>
      <c r="R30" s="58">
        <f t="shared" si="6"/>
        <v>47</v>
      </c>
      <c r="S30" s="76">
        <f t="shared" si="7"/>
        <v>1</v>
      </c>
      <c r="T30" s="9">
        <f t="shared" si="8"/>
        <v>150</v>
      </c>
      <c r="U30" s="60">
        <f t="shared" si="9"/>
        <v>27.223230490018146</v>
      </c>
      <c r="V30" s="36">
        <v>5673</v>
      </c>
      <c r="W30" s="52">
        <v>2784</v>
      </c>
      <c r="X30" s="72">
        <v>99</v>
      </c>
      <c r="Y30" s="49">
        <f t="shared" si="10"/>
        <v>8556</v>
      </c>
      <c r="Z30" s="26">
        <f t="shared" si="11"/>
        <v>37.83664263918985</v>
      </c>
      <c r="AA30" s="18">
        <v>8556</v>
      </c>
      <c r="AB30" s="7" t="str">
        <f t="shared" si="12"/>
        <v>○</v>
      </c>
    </row>
    <row r="31" spans="2:28" s="7" customFormat="1" ht="19.5" customHeight="1">
      <c r="B31" s="25" t="s">
        <v>31</v>
      </c>
      <c r="C31" s="36">
        <v>65</v>
      </c>
      <c r="D31" s="64">
        <v>74</v>
      </c>
      <c r="E31" s="8">
        <f t="shared" si="0"/>
        <v>139</v>
      </c>
      <c r="F31" s="21">
        <v>6353</v>
      </c>
      <c r="G31" s="44">
        <v>19</v>
      </c>
      <c r="H31" s="52">
        <v>10</v>
      </c>
      <c r="I31" s="64">
        <v>0</v>
      </c>
      <c r="J31" s="9">
        <f t="shared" si="1"/>
        <v>29</v>
      </c>
      <c r="K31" s="10">
        <f t="shared" si="2"/>
        <v>44.61538461538462</v>
      </c>
      <c r="L31" s="54">
        <v>12</v>
      </c>
      <c r="M31" s="52">
        <v>4</v>
      </c>
      <c r="N31" s="72">
        <v>0</v>
      </c>
      <c r="O31" s="49">
        <f t="shared" si="3"/>
        <v>16</v>
      </c>
      <c r="P31" s="10">
        <f t="shared" si="4"/>
        <v>21.62162162162162</v>
      </c>
      <c r="Q31" s="54">
        <f t="shared" si="5"/>
        <v>31</v>
      </c>
      <c r="R31" s="58">
        <f t="shared" si="6"/>
        <v>14</v>
      </c>
      <c r="S31" s="76">
        <f t="shared" si="7"/>
        <v>0</v>
      </c>
      <c r="T31" s="9">
        <f t="shared" si="8"/>
        <v>45</v>
      </c>
      <c r="U31" s="60">
        <f t="shared" si="9"/>
        <v>32.37410071942446</v>
      </c>
      <c r="V31" s="36">
        <v>2520</v>
      </c>
      <c r="W31" s="52">
        <v>916</v>
      </c>
      <c r="X31" s="72">
        <v>14</v>
      </c>
      <c r="Y31" s="49">
        <f t="shared" si="10"/>
        <v>3450</v>
      </c>
      <c r="Z31" s="26">
        <f t="shared" si="11"/>
        <v>54.30505273099323</v>
      </c>
      <c r="AA31" s="18">
        <v>3450</v>
      </c>
      <c r="AB31" s="7" t="str">
        <f t="shared" si="12"/>
        <v>○</v>
      </c>
    </row>
    <row r="32" spans="2:28" s="7" customFormat="1" ht="19.5" customHeight="1">
      <c r="B32" s="25" t="s">
        <v>32</v>
      </c>
      <c r="C32" s="36">
        <v>202</v>
      </c>
      <c r="D32" s="64">
        <v>184</v>
      </c>
      <c r="E32" s="8">
        <f t="shared" si="0"/>
        <v>386</v>
      </c>
      <c r="F32" s="21">
        <v>16144</v>
      </c>
      <c r="G32" s="44">
        <v>42</v>
      </c>
      <c r="H32" s="52">
        <v>17</v>
      </c>
      <c r="I32" s="64">
        <v>0</v>
      </c>
      <c r="J32" s="9">
        <f t="shared" si="1"/>
        <v>59</v>
      </c>
      <c r="K32" s="10">
        <f t="shared" si="2"/>
        <v>29.207920792079207</v>
      </c>
      <c r="L32" s="54">
        <v>26</v>
      </c>
      <c r="M32" s="52">
        <v>17</v>
      </c>
      <c r="N32" s="72">
        <v>0</v>
      </c>
      <c r="O32" s="49">
        <f t="shared" si="3"/>
        <v>43</v>
      </c>
      <c r="P32" s="10">
        <f t="shared" si="4"/>
        <v>23.369565217391305</v>
      </c>
      <c r="Q32" s="54">
        <f t="shared" si="5"/>
        <v>68</v>
      </c>
      <c r="R32" s="58">
        <f t="shared" si="6"/>
        <v>34</v>
      </c>
      <c r="S32" s="76">
        <f t="shared" si="7"/>
        <v>0</v>
      </c>
      <c r="T32" s="9">
        <f t="shared" si="8"/>
        <v>102</v>
      </c>
      <c r="U32" s="60">
        <f t="shared" si="9"/>
        <v>26.42487046632124</v>
      </c>
      <c r="V32" s="36">
        <v>4560</v>
      </c>
      <c r="W32" s="52">
        <v>1977</v>
      </c>
      <c r="X32" s="72">
        <v>13</v>
      </c>
      <c r="Y32" s="49">
        <f t="shared" si="10"/>
        <v>6550</v>
      </c>
      <c r="Z32" s="26">
        <f t="shared" si="11"/>
        <v>40.57234886025768</v>
      </c>
      <c r="AA32" s="18">
        <v>6550</v>
      </c>
      <c r="AB32" s="7" t="str">
        <f t="shared" si="12"/>
        <v>○</v>
      </c>
    </row>
    <row r="33" spans="2:28" s="7" customFormat="1" ht="19.5" customHeight="1">
      <c r="B33" s="25" t="s">
        <v>33</v>
      </c>
      <c r="C33" s="36">
        <v>93</v>
      </c>
      <c r="D33" s="64">
        <v>97</v>
      </c>
      <c r="E33" s="8">
        <f t="shared" si="0"/>
        <v>190</v>
      </c>
      <c r="F33" s="21">
        <v>7753</v>
      </c>
      <c r="G33" s="44">
        <v>30</v>
      </c>
      <c r="H33" s="52">
        <v>5</v>
      </c>
      <c r="I33" s="64">
        <v>1</v>
      </c>
      <c r="J33" s="9">
        <f t="shared" si="1"/>
        <v>36</v>
      </c>
      <c r="K33" s="10">
        <f t="shared" si="2"/>
        <v>38.70967741935484</v>
      </c>
      <c r="L33" s="54">
        <v>9</v>
      </c>
      <c r="M33" s="52">
        <v>8</v>
      </c>
      <c r="N33" s="72">
        <v>0</v>
      </c>
      <c r="O33" s="49">
        <f t="shared" si="3"/>
        <v>17</v>
      </c>
      <c r="P33" s="10">
        <f t="shared" si="4"/>
        <v>17.525773195876287</v>
      </c>
      <c r="Q33" s="54">
        <f t="shared" si="5"/>
        <v>39</v>
      </c>
      <c r="R33" s="58">
        <f t="shared" si="6"/>
        <v>13</v>
      </c>
      <c r="S33" s="76">
        <f t="shared" si="7"/>
        <v>1</v>
      </c>
      <c r="T33" s="9">
        <f t="shared" si="8"/>
        <v>53</v>
      </c>
      <c r="U33" s="60">
        <f t="shared" si="9"/>
        <v>27.89473684210526</v>
      </c>
      <c r="V33" s="36">
        <v>1760</v>
      </c>
      <c r="W33" s="52">
        <v>815</v>
      </c>
      <c r="X33" s="72">
        <v>7</v>
      </c>
      <c r="Y33" s="49">
        <f t="shared" si="10"/>
        <v>2582</v>
      </c>
      <c r="Z33" s="26">
        <f t="shared" si="11"/>
        <v>33.303237456468466</v>
      </c>
      <c r="AA33" s="18">
        <v>2582</v>
      </c>
      <c r="AB33" s="7" t="str">
        <f t="shared" si="12"/>
        <v>○</v>
      </c>
    </row>
    <row r="34" spans="2:28" s="7" customFormat="1" ht="19.5" customHeight="1">
      <c r="B34" s="25" t="s">
        <v>34</v>
      </c>
      <c r="C34" s="36">
        <v>174</v>
      </c>
      <c r="D34" s="64">
        <v>169</v>
      </c>
      <c r="E34" s="8">
        <f t="shared" si="0"/>
        <v>343</v>
      </c>
      <c r="F34" s="21">
        <v>12278</v>
      </c>
      <c r="G34" s="44">
        <v>32</v>
      </c>
      <c r="H34" s="52">
        <v>13</v>
      </c>
      <c r="I34" s="64">
        <v>0</v>
      </c>
      <c r="J34" s="9">
        <f t="shared" si="1"/>
        <v>45</v>
      </c>
      <c r="K34" s="10">
        <f t="shared" si="2"/>
        <v>25.862068965517242</v>
      </c>
      <c r="L34" s="54">
        <v>24</v>
      </c>
      <c r="M34" s="52">
        <v>15</v>
      </c>
      <c r="N34" s="72">
        <v>0</v>
      </c>
      <c r="O34" s="49">
        <f t="shared" si="3"/>
        <v>39</v>
      </c>
      <c r="P34" s="10">
        <f t="shared" si="4"/>
        <v>23.076923076923077</v>
      </c>
      <c r="Q34" s="54">
        <f t="shared" si="5"/>
        <v>56</v>
      </c>
      <c r="R34" s="58">
        <f t="shared" si="6"/>
        <v>28</v>
      </c>
      <c r="S34" s="76">
        <f t="shared" si="7"/>
        <v>0</v>
      </c>
      <c r="T34" s="9">
        <f t="shared" si="8"/>
        <v>84</v>
      </c>
      <c r="U34" s="60">
        <f t="shared" si="9"/>
        <v>24.489795918367346</v>
      </c>
      <c r="V34" s="36">
        <v>2713</v>
      </c>
      <c r="W34" s="52">
        <v>1356</v>
      </c>
      <c r="X34" s="72">
        <v>5</v>
      </c>
      <c r="Y34" s="49">
        <f t="shared" si="10"/>
        <v>4074</v>
      </c>
      <c r="Z34" s="26">
        <f t="shared" si="11"/>
        <v>33.181299885974916</v>
      </c>
      <c r="AA34" s="18">
        <v>4074</v>
      </c>
      <c r="AB34" s="7" t="str">
        <f t="shared" si="12"/>
        <v>○</v>
      </c>
    </row>
    <row r="35" spans="2:28" s="7" customFormat="1" ht="19.5" customHeight="1">
      <c r="B35" s="25" t="s">
        <v>35</v>
      </c>
      <c r="C35" s="36">
        <v>223</v>
      </c>
      <c r="D35" s="64">
        <v>179</v>
      </c>
      <c r="E35" s="8">
        <f t="shared" si="0"/>
        <v>402</v>
      </c>
      <c r="F35" s="21">
        <v>18959</v>
      </c>
      <c r="G35" s="44">
        <v>56</v>
      </c>
      <c r="H35" s="52">
        <v>40</v>
      </c>
      <c r="I35" s="64">
        <v>0</v>
      </c>
      <c r="J35" s="9">
        <f t="shared" si="1"/>
        <v>96</v>
      </c>
      <c r="K35" s="10">
        <f t="shared" si="2"/>
        <v>43.04932735426009</v>
      </c>
      <c r="L35" s="54">
        <v>21</v>
      </c>
      <c r="M35" s="52">
        <v>33</v>
      </c>
      <c r="N35" s="72">
        <v>0</v>
      </c>
      <c r="O35" s="49">
        <f t="shared" si="3"/>
        <v>54</v>
      </c>
      <c r="P35" s="10">
        <f t="shared" si="4"/>
        <v>30.16759776536313</v>
      </c>
      <c r="Q35" s="54">
        <f t="shared" si="5"/>
        <v>77</v>
      </c>
      <c r="R35" s="58">
        <f t="shared" si="6"/>
        <v>73</v>
      </c>
      <c r="S35" s="76">
        <f t="shared" si="7"/>
        <v>0</v>
      </c>
      <c r="T35" s="9">
        <f t="shared" si="8"/>
        <v>150</v>
      </c>
      <c r="U35" s="60">
        <f t="shared" si="9"/>
        <v>37.3134328358209</v>
      </c>
      <c r="V35" s="36">
        <v>4708</v>
      </c>
      <c r="W35" s="52">
        <v>5039</v>
      </c>
      <c r="X35" s="72">
        <v>110</v>
      </c>
      <c r="Y35" s="49">
        <f t="shared" si="10"/>
        <v>9857</v>
      </c>
      <c r="Z35" s="26">
        <f t="shared" si="11"/>
        <v>51.99113877314204</v>
      </c>
      <c r="AA35" s="18">
        <v>9857</v>
      </c>
      <c r="AB35" s="7" t="str">
        <f t="shared" si="12"/>
        <v>○</v>
      </c>
    </row>
    <row r="36" spans="2:28" s="7" customFormat="1" ht="19.5" customHeight="1">
      <c r="B36" s="25" t="s">
        <v>36</v>
      </c>
      <c r="C36" s="36">
        <v>285</v>
      </c>
      <c r="D36" s="64">
        <v>251</v>
      </c>
      <c r="E36" s="8">
        <f t="shared" si="0"/>
        <v>536</v>
      </c>
      <c r="F36" s="21">
        <v>19085</v>
      </c>
      <c r="G36" s="44">
        <v>85</v>
      </c>
      <c r="H36" s="52">
        <v>41</v>
      </c>
      <c r="I36" s="64">
        <v>0</v>
      </c>
      <c r="J36" s="9">
        <f t="shared" si="1"/>
        <v>126</v>
      </c>
      <c r="K36" s="10">
        <f t="shared" si="2"/>
        <v>44.21052631578947</v>
      </c>
      <c r="L36" s="54">
        <v>53</v>
      </c>
      <c r="M36" s="52">
        <v>22</v>
      </c>
      <c r="N36" s="72">
        <v>0</v>
      </c>
      <c r="O36" s="49">
        <f t="shared" si="3"/>
        <v>75</v>
      </c>
      <c r="P36" s="10">
        <f t="shared" si="4"/>
        <v>29.880478087649404</v>
      </c>
      <c r="Q36" s="54">
        <f t="shared" si="5"/>
        <v>138</v>
      </c>
      <c r="R36" s="58">
        <f t="shared" si="6"/>
        <v>63</v>
      </c>
      <c r="S36" s="76">
        <f t="shared" si="7"/>
        <v>0</v>
      </c>
      <c r="T36" s="9">
        <f t="shared" si="8"/>
        <v>201</v>
      </c>
      <c r="U36" s="60">
        <f t="shared" si="9"/>
        <v>37.5</v>
      </c>
      <c r="V36" s="36">
        <v>4387</v>
      </c>
      <c r="W36" s="52">
        <v>3176</v>
      </c>
      <c r="X36" s="72">
        <v>21</v>
      </c>
      <c r="Y36" s="49">
        <f t="shared" si="10"/>
        <v>7584</v>
      </c>
      <c r="Z36" s="26">
        <f t="shared" si="11"/>
        <v>39.73801414723605</v>
      </c>
      <c r="AA36" s="18">
        <v>7584</v>
      </c>
      <c r="AB36" s="7" t="str">
        <f t="shared" si="12"/>
        <v>○</v>
      </c>
    </row>
    <row r="37" spans="2:28" s="7" customFormat="1" ht="19.5" customHeight="1">
      <c r="B37" s="25" t="s">
        <v>37</v>
      </c>
      <c r="C37" s="36">
        <v>289</v>
      </c>
      <c r="D37" s="64">
        <v>292</v>
      </c>
      <c r="E37" s="8">
        <f t="shared" si="0"/>
        <v>581</v>
      </c>
      <c r="F37" s="21">
        <v>19767</v>
      </c>
      <c r="G37" s="44">
        <v>75</v>
      </c>
      <c r="H37" s="52">
        <v>49</v>
      </c>
      <c r="I37" s="64">
        <v>0</v>
      </c>
      <c r="J37" s="9">
        <f t="shared" si="1"/>
        <v>124</v>
      </c>
      <c r="K37" s="10">
        <f t="shared" si="2"/>
        <v>42.90657439446367</v>
      </c>
      <c r="L37" s="54">
        <v>43</v>
      </c>
      <c r="M37" s="52">
        <v>35</v>
      </c>
      <c r="N37" s="72">
        <v>0</v>
      </c>
      <c r="O37" s="49">
        <f t="shared" si="3"/>
        <v>78</v>
      </c>
      <c r="P37" s="10">
        <f t="shared" si="4"/>
        <v>26.71232876712329</v>
      </c>
      <c r="Q37" s="54">
        <f t="shared" si="5"/>
        <v>118</v>
      </c>
      <c r="R37" s="58">
        <f t="shared" si="6"/>
        <v>84</v>
      </c>
      <c r="S37" s="76">
        <f t="shared" si="7"/>
        <v>0</v>
      </c>
      <c r="T37" s="9">
        <f t="shared" si="8"/>
        <v>202</v>
      </c>
      <c r="U37" s="60">
        <f t="shared" si="9"/>
        <v>34.76764199655766</v>
      </c>
      <c r="V37" s="36">
        <v>4413</v>
      </c>
      <c r="W37" s="52">
        <v>4836</v>
      </c>
      <c r="X37" s="72">
        <v>38</v>
      </c>
      <c r="Y37" s="49">
        <f t="shared" si="10"/>
        <v>9287</v>
      </c>
      <c r="Z37" s="26">
        <f t="shared" si="11"/>
        <v>46.98234431122578</v>
      </c>
      <c r="AA37" s="18">
        <v>9287</v>
      </c>
      <c r="AB37" s="7" t="str">
        <f t="shared" si="12"/>
        <v>○</v>
      </c>
    </row>
    <row r="38" spans="2:28" s="7" customFormat="1" ht="19.5" customHeight="1">
      <c r="B38" s="25" t="s">
        <v>38</v>
      </c>
      <c r="C38" s="36">
        <v>197</v>
      </c>
      <c r="D38" s="64">
        <v>211</v>
      </c>
      <c r="E38" s="8">
        <f t="shared" si="0"/>
        <v>408</v>
      </c>
      <c r="F38" s="21">
        <v>14589</v>
      </c>
      <c r="G38" s="44">
        <v>33</v>
      </c>
      <c r="H38" s="52">
        <v>8</v>
      </c>
      <c r="I38" s="64">
        <v>0</v>
      </c>
      <c r="J38" s="9">
        <f t="shared" si="1"/>
        <v>41</v>
      </c>
      <c r="K38" s="10">
        <f t="shared" si="2"/>
        <v>20.812182741116754</v>
      </c>
      <c r="L38" s="54">
        <v>34</v>
      </c>
      <c r="M38" s="52">
        <v>19</v>
      </c>
      <c r="N38" s="72">
        <v>0</v>
      </c>
      <c r="O38" s="49">
        <f t="shared" si="3"/>
        <v>53</v>
      </c>
      <c r="P38" s="10">
        <f t="shared" si="4"/>
        <v>25.118483412322274</v>
      </c>
      <c r="Q38" s="54">
        <f t="shared" si="5"/>
        <v>67</v>
      </c>
      <c r="R38" s="58">
        <f t="shared" si="6"/>
        <v>27</v>
      </c>
      <c r="S38" s="76">
        <f t="shared" si="7"/>
        <v>0</v>
      </c>
      <c r="T38" s="9">
        <f t="shared" si="8"/>
        <v>94</v>
      </c>
      <c r="U38" s="60">
        <f t="shared" si="9"/>
        <v>23.03921568627451</v>
      </c>
      <c r="V38" s="36">
        <v>2908</v>
      </c>
      <c r="W38" s="52">
        <v>1717</v>
      </c>
      <c r="X38" s="72">
        <v>24</v>
      </c>
      <c r="Y38" s="49">
        <f t="shared" si="10"/>
        <v>4649</v>
      </c>
      <c r="Z38" s="26">
        <f t="shared" si="11"/>
        <v>31.8664747412434</v>
      </c>
      <c r="AA38" s="18">
        <v>4649</v>
      </c>
      <c r="AB38" s="7" t="str">
        <f t="shared" si="12"/>
        <v>○</v>
      </c>
    </row>
    <row r="39" spans="2:28" s="7" customFormat="1" ht="19.5" customHeight="1">
      <c r="B39" s="25" t="s">
        <v>39</v>
      </c>
      <c r="C39" s="36">
        <v>72</v>
      </c>
      <c r="D39" s="64">
        <v>72</v>
      </c>
      <c r="E39" s="8">
        <f t="shared" si="0"/>
        <v>144</v>
      </c>
      <c r="F39" s="21">
        <v>6427</v>
      </c>
      <c r="G39" s="44">
        <v>20</v>
      </c>
      <c r="H39" s="52">
        <v>8</v>
      </c>
      <c r="I39" s="64">
        <v>0</v>
      </c>
      <c r="J39" s="9">
        <f t="shared" si="1"/>
        <v>28</v>
      </c>
      <c r="K39" s="10">
        <f t="shared" si="2"/>
        <v>38.88888888888889</v>
      </c>
      <c r="L39" s="54">
        <v>15</v>
      </c>
      <c r="M39" s="52">
        <v>5</v>
      </c>
      <c r="N39" s="72">
        <v>1</v>
      </c>
      <c r="O39" s="49">
        <f t="shared" si="3"/>
        <v>21</v>
      </c>
      <c r="P39" s="10">
        <f t="shared" si="4"/>
        <v>29.166666666666668</v>
      </c>
      <c r="Q39" s="54">
        <f t="shared" si="5"/>
        <v>35</v>
      </c>
      <c r="R39" s="58">
        <f t="shared" si="6"/>
        <v>13</v>
      </c>
      <c r="S39" s="76">
        <f t="shared" si="7"/>
        <v>1</v>
      </c>
      <c r="T39" s="9">
        <f t="shared" si="8"/>
        <v>49</v>
      </c>
      <c r="U39" s="60">
        <f t="shared" si="9"/>
        <v>34.02777777777778</v>
      </c>
      <c r="V39" s="36">
        <v>1963</v>
      </c>
      <c r="W39" s="52">
        <v>635</v>
      </c>
      <c r="X39" s="72">
        <v>13</v>
      </c>
      <c r="Y39" s="49">
        <f t="shared" si="10"/>
        <v>2611</v>
      </c>
      <c r="Z39" s="26">
        <f t="shared" si="11"/>
        <v>40.62548622996733</v>
      </c>
      <c r="AA39" s="18">
        <v>2611</v>
      </c>
      <c r="AB39" s="7" t="str">
        <f t="shared" si="12"/>
        <v>○</v>
      </c>
    </row>
    <row r="40" spans="2:28" s="7" customFormat="1" ht="19.5" customHeight="1">
      <c r="B40" s="25" t="s">
        <v>40</v>
      </c>
      <c r="C40" s="36">
        <v>55</v>
      </c>
      <c r="D40" s="64">
        <v>56</v>
      </c>
      <c r="E40" s="8">
        <f t="shared" si="0"/>
        <v>111</v>
      </c>
      <c r="F40" s="21">
        <v>4683</v>
      </c>
      <c r="G40" s="44">
        <v>25</v>
      </c>
      <c r="H40" s="52">
        <v>3</v>
      </c>
      <c r="I40" s="64">
        <v>0</v>
      </c>
      <c r="J40" s="9">
        <f t="shared" si="1"/>
        <v>28</v>
      </c>
      <c r="K40" s="10">
        <f t="shared" si="2"/>
        <v>50.90909090909091</v>
      </c>
      <c r="L40" s="54">
        <v>14</v>
      </c>
      <c r="M40" s="52">
        <v>2</v>
      </c>
      <c r="N40" s="72">
        <v>0</v>
      </c>
      <c r="O40" s="49">
        <f t="shared" si="3"/>
        <v>16</v>
      </c>
      <c r="P40" s="10">
        <f t="shared" si="4"/>
        <v>28.57142857142857</v>
      </c>
      <c r="Q40" s="54">
        <f t="shared" si="5"/>
        <v>39</v>
      </c>
      <c r="R40" s="58">
        <f t="shared" si="6"/>
        <v>5</v>
      </c>
      <c r="S40" s="76">
        <f t="shared" si="7"/>
        <v>0</v>
      </c>
      <c r="T40" s="9">
        <f t="shared" si="8"/>
        <v>44</v>
      </c>
      <c r="U40" s="60">
        <f t="shared" si="9"/>
        <v>39.63963963963964</v>
      </c>
      <c r="V40" s="36">
        <v>1751</v>
      </c>
      <c r="W40" s="52">
        <v>576</v>
      </c>
      <c r="X40" s="72">
        <v>13</v>
      </c>
      <c r="Y40" s="49">
        <f t="shared" si="10"/>
        <v>2340</v>
      </c>
      <c r="Z40" s="26">
        <f t="shared" si="11"/>
        <v>49.96796925048046</v>
      </c>
      <c r="AA40" s="18">
        <v>2340</v>
      </c>
      <c r="AB40" s="7" t="str">
        <f t="shared" si="12"/>
        <v>○</v>
      </c>
    </row>
    <row r="41" spans="2:28" s="7" customFormat="1" ht="19.5" customHeight="1">
      <c r="B41" s="25" t="s">
        <v>41</v>
      </c>
      <c r="C41" s="36">
        <v>119</v>
      </c>
      <c r="D41" s="64">
        <v>109</v>
      </c>
      <c r="E41" s="8">
        <f t="shared" si="0"/>
        <v>228</v>
      </c>
      <c r="F41" s="21">
        <v>8664</v>
      </c>
      <c r="G41" s="44">
        <v>39</v>
      </c>
      <c r="H41" s="52">
        <v>16</v>
      </c>
      <c r="I41" s="64">
        <v>0</v>
      </c>
      <c r="J41" s="9">
        <f t="shared" si="1"/>
        <v>55</v>
      </c>
      <c r="K41" s="10">
        <f t="shared" si="2"/>
        <v>46.21848739495798</v>
      </c>
      <c r="L41" s="54">
        <v>21</v>
      </c>
      <c r="M41" s="52">
        <v>6</v>
      </c>
      <c r="N41" s="72">
        <v>0</v>
      </c>
      <c r="O41" s="49">
        <f t="shared" si="3"/>
        <v>27</v>
      </c>
      <c r="P41" s="10">
        <f t="shared" si="4"/>
        <v>24.770642201834864</v>
      </c>
      <c r="Q41" s="54">
        <f t="shared" si="5"/>
        <v>60</v>
      </c>
      <c r="R41" s="58">
        <f t="shared" si="6"/>
        <v>22</v>
      </c>
      <c r="S41" s="76">
        <f t="shared" si="7"/>
        <v>0</v>
      </c>
      <c r="T41" s="9">
        <f t="shared" si="8"/>
        <v>82</v>
      </c>
      <c r="U41" s="60">
        <f t="shared" si="9"/>
        <v>35.96491228070175</v>
      </c>
      <c r="V41" s="36">
        <v>2809</v>
      </c>
      <c r="W41" s="52">
        <v>1027</v>
      </c>
      <c r="X41" s="72">
        <v>53</v>
      </c>
      <c r="Y41" s="49">
        <f t="shared" si="10"/>
        <v>3889</v>
      </c>
      <c r="Z41" s="26">
        <f t="shared" si="11"/>
        <v>44.88688827331487</v>
      </c>
      <c r="AA41" s="18">
        <v>3889</v>
      </c>
      <c r="AB41" s="7" t="str">
        <f t="shared" si="12"/>
        <v>○</v>
      </c>
    </row>
    <row r="42" spans="2:28" s="7" customFormat="1" ht="19.5" customHeight="1">
      <c r="B42" s="25" t="s">
        <v>42</v>
      </c>
      <c r="C42" s="36">
        <v>30</v>
      </c>
      <c r="D42" s="64">
        <v>36</v>
      </c>
      <c r="E42" s="8">
        <f t="shared" si="0"/>
        <v>66</v>
      </c>
      <c r="F42" s="21">
        <v>3568</v>
      </c>
      <c r="G42" s="44">
        <v>14</v>
      </c>
      <c r="H42" s="52">
        <v>5</v>
      </c>
      <c r="I42" s="64">
        <v>0</v>
      </c>
      <c r="J42" s="9">
        <f t="shared" si="1"/>
        <v>19</v>
      </c>
      <c r="K42" s="10">
        <f t="shared" si="2"/>
        <v>63.33333333333333</v>
      </c>
      <c r="L42" s="54">
        <v>9</v>
      </c>
      <c r="M42" s="52">
        <v>4</v>
      </c>
      <c r="N42" s="72">
        <v>0</v>
      </c>
      <c r="O42" s="49">
        <f t="shared" si="3"/>
        <v>13</v>
      </c>
      <c r="P42" s="10">
        <f t="shared" si="4"/>
        <v>36.11111111111111</v>
      </c>
      <c r="Q42" s="54">
        <f t="shared" si="5"/>
        <v>23</v>
      </c>
      <c r="R42" s="58">
        <f t="shared" si="6"/>
        <v>9</v>
      </c>
      <c r="S42" s="76">
        <f t="shared" si="7"/>
        <v>0</v>
      </c>
      <c r="T42" s="9">
        <f t="shared" si="8"/>
        <v>32</v>
      </c>
      <c r="U42" s="60">
        <f t="shared" si="9"/>
        <v>48.484848484848484</v>
      </c>
      <c r="V42" s="36">
        <v>1411</v>
      </c>
      <c r="W42" s="52">
        <v>659</v>
      </c>
      <c r="X42" s="72">
        <v>16</v>
      </c>
      <c r="Y42" s="49">
        <f t="shared" si="10"/>
        <v>2086</v>
      </c>
      <c r="Z42" s="26">
        <f t="shared" si="11"/>
        <v>58.464125560538115</v>
      </c>
      <c r="AA42" s="18">
        <v>2086</v>
      </c>
      <c r="AB42" s="7" t="str">
        <f t="shared" si="12"/>
        <v>○</v>
      </c>
    </row>
    <row r="43" spans="2:28" s="7" customFormat="1" ht="19.5" customHeight="1">
      <c r="B43" s="25" t="s">
        <v>43</v>
      </c>
      <c r="C43" s="36">
        <v>103</v>
      </c>
      <c r="D43" s="64">
        <v>93</v>
      </c>
      <c r="E43" s="8">
        <f t="shared" si="0"/>
        <v>196</v>
      </c>
      <c r="F43" s="21">
        <v>9847</v>
      </c>
      <c r="G43" s="44">
        <v>46</v>
      </c>
      <c r="H43" s="52">
        <v>12</v>
      </c>
      <c r="I43" s="64">
        <v>0</v>
      </c>
      <c r="J43" s="9">
        <f t="shared" si="1"/>
        <v>58</v>
      </c>
      <c r="K43" s="10">
        <f t="shared" si="2"/>
        <v>56.310679611650485</v>
      </c>
      <c r="L43" s="54">
        <v>23</v>
      </c>
      <c r="M43" s="52">
        <v>8</v>
      </c>
      <c r="N43" s="72">
        <v>0</v>
      </c>
      <c r="O43" s="49">
        <f t="shared" si="3"/>
        <v>31</v>
      </c>
      <c r="P43" s="10">
        <f t="shared" si="4"/>
        <v>33.33333333333333</v>
      </c>
      <c r="Q43" s="54">
        <f t="shared" si="5"/>
        <v>69</v>
      </c>
      <c r="R43" s="58">
        <f t="shared" si="6"/>
        <v>20</v>
      </c>
      <c r="S43" s="76">
        <f t="shared" si="7"/>
        <v>0</v>
      </c>
      <c r="T43" s="9">
        <f t="shared" si="8"/>
        <v>89</v>
      </c>
      <c r="U43" s="60">
        <f t="shared" si="9"/>
        <v>45.40816326530612</v>
      </c>
      <c r="V43" s="36">
        <v>3868</v>
      </c>
      <c r="W43" s="52">
        <v>1515</v>
      </c>
      <c r="X43" s="72">
        <v>46</v>
      </c>
      <c r="Y43" s="49">
        <f t="shared" si="10"/>
        <v>5429</v>
      </c>
      <c r="Z43" s="26">
        <f t="shared" si="11"/>
        <v>55.133543211130295</v>
      </c>
      <c r="AA43" s="18">
        <v>5429</v>
      </c>
      <c r="AB43" s="7" t="str">
        <f t="shared" si="12"/>
        <v>○</v>
      </c>
    </row>
    <row r="44" spans="2:28" s="7" customFormat="1" ht="19.5" customHeight="1">
      <c r="B44" s="25" t="s">
        <v>44</v>
      </c>
      <c r="C44" s="36">
        <v>77</v>
      </c>
      <c r="D44" s="64">
        <v>66</v>
      </c>
      <c r="E44" s="8">
        <f t="shared" si="0"/>
        <v>143</v>
      </c>
      <c r="F44" s="21">
        <v>7608</v>
      </c>
      <c r="G44" s="44">
        <v>30</v>
      </c>
      <c r="H44" s="52">
        <v>22</v>
      </c>
      <c r="I44" s="64">
        <v>0</v>
      </c>
      <c r="J44" s="9">
        <f t="shared" si="1"/>
        <v>52</v>
      </c>
      <c r="K44" s="10">
        <f t="shared" si="2"/>
        <v>67.53246753246754</v>
      </c>
      <c r="L44" s="54">
        <v>9</v>
      </c>
      <c r="M44" s="52">
        <v>9</v>
      </c>
      <c r="N44" s="72">
        <v>0</v>
      </c>
      <c r="O44" s="49">
        <f t="shared" si="3"/>
        <v>18</v>
      </c>
      <c r="P44" s="10">
        <f t="shared" si="4"/>
        <v>27.27272727272727</v>
      </c>
      <c r="Q44" s="54">
        <f t="shared" si="5"/>
        <v>39</v>
      </c>
      <c r="R44" s="58">
        <f t="shared" si="6"/>
        <v>31</v>
      </c>
      <c r="S44" s="76">
        <f t="shared" si="7"/>
        <v>0</v>
      </c>
      <c r="T44" s="9">
        <f t="shared" si="8"/>
        <v>70</v>
      </c>
      <c r="U44" s="60">
        <f t="shared" si="9"/>
        <v>48.95104895104895</v>
      </c>
      <c r="V44" s="36">
        <v>2526</v>
      </c>
      <c r="W44" s="52">
        <v>2443</v>
      </c>
      <c r="X44" s="72">
        <v>47</v>
      </c>
      <c r="Y44" s="49">
        <f t="shared" si="10"/>
        <v>5016</v>
      </c>
      <c r="Z44" s="26">
        <f t="shared" si="11"/>
        <v>65.93059936908517</v>
      </c>
      <c r="AA44" s="18">
        <v>5016</v>
      </c>
      <c r="AB44" s="7" t="str">
        <f t="shared" si="12"/>
        <v>○</v>
      </c>
    </row>
    <row r="45" spans="2:28" s="7" customFormat="1" ht="19.5" customHeight="1">
      <c r="B45" s="25" t="s">
        <v>45</v>
      </c>
      <c r="C45" s="36">
        <v>26</v>
      </c>
      <c r="D45" s="64">
        <v>14</v>
      </c>
      <c r="E45" s="8">
        <f t="shared" si="0"/>
        <v>40</v>
      </c>
      <c r="F45" s="21">
        <v>2071</v>
      </c>
      <c r="G45" s="44">
        <v>8</v>
      </c>
      <c r="H45" s="52">
        <v>7</v>
      </c>
      <c r="I45" s="64">
        <v>0</v>
      </c>
      <c r="J45" s="9">
        <f t="shared" si="1"/>
        <v>15</v>
      </c>
      <c r="K45" s="10">
        <f t="shared" si="2"/>
        <v>57.692307692307686</v>
      </c>
      <c r="L45" s="54">
        <v>3</v>
      </c>
      <c r="M45" s="52">
        <v>0</v>
      </c>
      <c r="N45" s="72">
        <v>0</v>
      </c>
      <c r="O45" s="49">
        <f t="shared" si="3"/>
        <v>3</v>
      </c>
      <c r="P45" s="10">
        <f t="shared" si="4"/>
        <v>21.428571428571427</v>
      </c>
      <c r="Q45" s="54">
        <f t="shared" si="5"/>
        <v>11</v>
      </c>
      <c r="R45" s="58">
        <f t="shared" si="6"/>
        <v>7</v>
      </c>
      <c r="S45" s="76">
        <f t="shared" si="7"/>
        <v>0</v>
      </c>
      <c r="T45" s="9">
        <f t="shared" si="8"/>
        <v>18</v>
      </c>
      <c r="U45" s="60">
        <f t="shared" si="9"/>
        <v>45</v>
      </c>
      <c r="V45" s="36">
        <v>594</v>
      </c>
      <c r="W45" s="52">
        <v>820</v>
      </c>
      <c r="X45" s="72">
        <v>5</v>
      </c>
      <c r="Y45" s="49">
        <f t="shared" si="10"/>
        <v>1419</v>
      </c>
      <c r="Z45" s="26">
        <f t="shared" si="11"/>
        <v>68.51762433606953</v>
      </c>
      <c r="AA45" s="18">
        <v>1419</v>
      </c>
      <c r="AB45" s="7" t="str">
        <f t="shared" si="12"/>
        <v>○</v>
      </c>
    </row>
    <row r="46" spans="2:28" s="7" customFormat="1" ht="19.5" customHeight="1">
      <c r="B46" s="25" t="s">
        <v>46</v>
      </c>
      <c r="C46" s="36">
        <v>191</v>
      </c>
      <c r="D46" s="64">
        <v>146</v>
      </c>
      <c r="E46" s="8">
        <f t="shared" si="0"/>
        <v>337</v>
      </c>
      <c r="F46" s="21">
        <v>15427</v>
      </c>
      <c r="G46" s="44">
        <v>64</v>
      </c>
      <c r="H46" s="52">
        <v>8</v>
      </c>
      <c r="I46" s="64">
        <v>3</v>
      </c>
      <c r="J46" s="9">
        <f t="shared" si="1"/>
        <v>75</v>
      </c>
      <c r="K46" s="10">
        <f t="shared" si="2"/>
        <v>39.26701570680628</v>
      </c>
      <c r="L46" s="54">
        <v>36</v>
      </c>
      <c r="M46" s="52">
        <v>5</v>
      </c>
      <c r="N46" s="72">
        <v>1</v>
      </c>
      <c r="O46" s="49">
        <f t="shared" si="3"/>
        <v>42</v>
      </c>
      <c r="P46" s="10">
        <f t="shared" si="4"/>
        <v>28.767123287671232</v>
      </c>
      <c r="Q46" s="54">
        <f t="shared" si="5"/>
        <v>100</v>
      </c>
      <c r="R46" s="58">
        <f t="shared" si="6"/>
        <v>13</v>
      </c>
      <c r="S46" s="76">
        <f t="shared" si="7"/>
        <v>4</v>
      </c>
      <c r="T46" s="9">
        <f t="shared" si="8"/>
        <v>117</v>
      </c>
      <c r="U46" s="60">
        <f t="shared" si="9"/>
        <v>34.718100890207715</v>
      </c>
      <c r="V46" s="36">
        <v>4802</v>
      </c>
      <c r="W46" s="52">
        <v>1445</v>
      </c>
      <c r="X46" s="72">
        <v>66</v>
      </c>
      <c r="Y46" s="49">
        <f t="shared" si="10"/>
        <v>6313</v>
      </c>
      <c r="Z46" s="26">
        <f t="shared" si="11"/>
        <v>40.921760549685615</v>
      </c>
      <c r="AA46" s="18">
        <v>6313</v>
      </c>
      <c r="AB46" s="7" t="str">
        <f t="shared" si="12"/>
        <v>○</v>
      </c>
    </row>
    <row r="47" spans="2:28" s="7" customFormat="1" ht="19.5" customHeight="1" thickBot="1">
      <c r="B47" s="27" t="s">
        <v>47</v>
      </c>
      <c r="C47" s="37">
        <v>12</v>
      </c>
      <c r="D47" s="65">
        <v>19</v>
      </c>
      <c r="E47" s="13">
        <f t="shared" si="0"/>
        <v>31</v>
      </c>
      <c r="F47" s="22">
        <v>1354</v>
      </c>
      <c r="G47" s="45">
        <v>5</v>
      </c>
      <c r="H47" s="40">
        <v>4</v>
      </c>
      <c r="I47" s="65">
        <v>0</v>
      </c>
      <c r="J47" s="14">
        <f t="shared" si="1"/>
        <v>9</v>
      </c>
      <c r="K47" s="15">
        <f t="shared" si="2"/>
        <v>75</v>
      </c>
      <c r="L47" s="55">
        <v>1</v>
      </c>
      <c r="M47" s="40">
        <v>3</v>
      </c>
      <c r="N47" s="73">
        <v>1</v>
      </c>
      <c r="O47" s="50">
        <f t="shared" si="3"/>
        <v>5</v>
      </c>
      <c r="P47" s="15">
        <f t="shared" si="4"/>
        <v>26.31578947368421</v>
      </c>
      <c r="Q47" s="55">
        <f t="shared" si="5"/>
        <v>6</v>
      </c>
      <c r="R47" s="59">
        <f t="shared" si="6"/>
        <v>7</v>
      </c>
      <c r="S47" s="77">
        <f t="shared" si="7"/>
        <v>1</v>
      </c>
      <c r="T47" s="14">
        <f t="shared" si="8"/>
        <v>14</v>
      </c>
      <c r="U47" s="61">
        <f t="shared" si="9"/>
        <v>45.16129032258064</v>
      </c>
      <c r="V47" s="37">
        <v>340</v>
      </c>
      <c r="W47" s="40">
        <v>718</v>
      </c>
      <c r="X47" s="73">
        <v>15</v>
      </c>
      <c r="Y47" s="50">
        <f t="shared" si="10"/>
        <v>1073</v>
      </c>
      <c r="Z47" s="28">
        <f t="shared" si="11"/>
        <v>79.2466765140325</v>
      </c>
      <c r="AA47" s="18">
        <v>1073</v>
      </c>
      <c r="AB47" s="7" t="str">
        <f t="shared" si="12"/>
        <v>○</v>
      </c>
    </row>
    <row r="48" spans="2:26" s="16" customFormat="1" ht="24.75" customHeight="1" thickTop="1">
      <c r="B48" s="29" t="s">
        <v>50</v>
      </c>
      <c r="C48" s="38">
        <f aca="true" t="shared" si="13" ref="C48:O48">SUM(C6:C26)</f>
        <v>17435</v>
      </c>
      <c r="D48" s="66">
        <f t="shared" si="13"/>
        <v>16581</v>
      </c>
      <c r="E48" s="12">
        <f t="shared" si="13"/>
        <v>34016</v>
      </c>
      <c r="F48" s="23">
        <f t="shared" si="13"/>
        <v>1427974</v>
      </c>
      <c r="G48" s="46">
        <f t="shared" si="13"/>
        <v>4574</v>
      </c>
      <c r="H48" s="41">
        <f t="shared" si="13"/>
        <v>1515</v>
      </c>
      <c r="I48" s="66">
        <f t="shared" si="13"/>
        <v>20</v>
      </c>
      <c r="J48" s="12">
        <f t="shared" si="13"/>
        <v>6109</v>
      </c>
      <c r="K48" s="10">
        <f t="shared" si="2"/>
        <v>35.03871522798968</v>
      </c>
      <c r="L48" s="56">
        <f t="shared" si="13"/>
        <v>2312</v>
      </c>
      <c r="M48" s="41">
        <f t="shared" si="13"/>
        <v>919</v>
      </c>
      <c r="N48" s="74">
        <f t="shared" si="13"/>
        <v>18</v>
      </c>
      <c r="O48" s="20">
        <f t="shared" si="13"/>
        <v>3249</v>
      </c>
      <c r="P48" s="10">
        <f t="shared" si="4"/>
        <v>19.594716844581146</v>
      </c>
      <c r="Q48" s="56">
        <f>SUM(Q6:Q26)</f>
        <v>6886</v>
      </c>
      <c r="R48" s="41">
        <f>SUM(R6:R26)</f>
        <v>2434</v>
      </c>
      <c r="S48" s="66">
        <f>SUM(S6:S26)</f>
        <v>38</v>
      </c>
      <c r="T48" s="12">
        <f>SUM(T6:T26)</f>
        <v>9358</v>
      </c>
      <c r="U48" s="60">
        <f t="shared" si="9"/>
        <v>27.510583254938854</v>
      </c>
      <c r="V48" s="38">
        <f>SUM(V6:V26)</f>
        <v>336908</v>
      </c>
      <c r="W48" s="41">
        <f>SUM(W6:W26)</f>
        <v>166835</v>
      </c>
      <c r="X48" s="74">
        <f>SUM(X6:X26)</f>
        <v>4752</v>
      </c>
      <c r="Y48" s="20">
        <f>SUM(Y6:Y26)</f>
        <v>508495</v>
      </c>
      <c r="Z48" s="26">
        <f t="shared" si="11"/>
        <v>35.60954191042694</v>
      </c>
    </row>
    <row r="49" spans="2:26" s="16" customFormat="1" ht="24.75" customHeight="1">
      <c r="B49" s="29" t="s">
        <v>51</v>
      </c>
      <c r="C49" s="38">
        <f aca="true" t="shared" si="14" ref="C49:O49">SUM(C27:C47)</f>
        <v>3255</v>
      </c>
      <c r="D49" s="66">
        <f t="shared" si="14"/>
        <v>3079</v>
      </c>
      <c r="E49" s="12">
        <f t="shared" si="14"/>
        <v>6334</v>
      </c>
      <c r="F49" s="23">
        <f t="shared" si="14"/>
        <v>260673</v>
      </c>
      <c r="G49" s="46">
        <f t="shared" si="14"/>
        <v>828</v>
      </c>
      <c r="H49" s="41">
        <f t="shared" si="14"/>
        <v>393</v>
      </c>
      <c r="I49" s="66">
        <f t="shared" si="14"/>
        <v>5</v>
      </c>
      <c r="J49" s="12">
        <f t="shared" si="14"/>
        <v>1226</v>
      </c>
      <c r="K49" s="10">
        <f t="shared" si="2"/>
        <v>37.665130568356375</v>
      </c>
      <c r="L49" s="56">
        <f t="shared" si="14"/>
        <v>463</v>
      </c>
      <c r="M49" s="41">
        <f t="shared" si="14"/>
        <v>274</v>
      </c>
      <c r="N49" s="74">
        <f t="shared" si="14"/>
        <v>5</v>
      </c>
      <c r="O49" s="20">
        <f t="shared" si="14"/>
        <v>742</v>
      </c>
      <c r="P49" s="10">
        <f t="shared" si="4"/>
        <v>24.098733354985384</v>
      </c>
      <c r="Q49" s="56">
        <f>SUM(Q27:Q47)</f>
        <v>1291</v>
      </c>
      <c r="R49" s="41">
        <f>SUM(R27:R47)</f>
        <v>667</v>
      </c>
      <c r="S49" s="66">
        <f>SUM(S27:S47)</f>
        <v>10</v>
      </c>
      <c r="T49" s="12">
        <f>SUM(T27:T47)</f>
        <v>1968</v>
      </c>
      <c r="U49" s="60">
        <f t="shared" si="9"/>
        <v>31.070413640669404</v>
      </c>
      <c r="V49" s="38">
        <f>SUM(V27:V47)</f>
        <v>67315</v>
      </c>
      <c r="W49" s="41">
        <f>SUM(W27:W47)</f>
        <v>38009</v>
      </c>
      <c r="X49" s="74">
        <f>SUM(X27:X47)</f>
        <v>701</v>
      </c>
      <c r="Y49" s="20">
        <f>SUM(Y27:Y47)</f>
        <v>106025</v>
      </c>
      <c r="Z49" s="26">
        <f t="shared" si="11"/>
        <v>40.67356419728932</v>
      </c>
    </row>
    <row r="50" spans="2:26" s="16" customFormat="1" ht="24.75" customHeight="1" thickBot="1">
      <c r="B50" s="30" t="s">
        <v>48</v>
      </c>
      <c r="C50" s="39">
        <f aca="true" t="shared" si="15" ref="C50:J50">C48+C49</f>
        <v>20690</v>
      </c>
      <c r="D50" s="67">
        <f t="shared" si="15"/>
        <v>19660</v>
      </c>
      <c r="E50" s="31">
        <f t="shared" si="15"/>
        <v>40350</v>
      </c>
      <c r="F50" s="32">
        <f t="shared" si="15"/>
        <v>1688647</v>
      </c>
      <c r="G50" s="47">
        <f t="shared" si="15"/>
        <v>5402</v>
      </c>
      <c r="H50" s="42">
        <f t="shared" si="15"/>
        <v>1908</v>
      </c>
      <c r="I50" s="67">
        <f t="shared" si="15"/>
        <v>25</v>
      </c>
      <c r="J50" s="31">
        <f t="shared" si="15"/>
        <v>7335</v>
      </c>
      <c r="K50" s="34">
        <f t="shared" si="2"/>
        <v>35.45190913484775</v>
      </c>
      <c r="L50" s="57">
        <f>L48+L49</f>
        <v>2775</v>
      </c>
      <c r="M50" s="42">
        <f>M48+M49</f>
        <v>1193</v>
      </c>
      <c r="N50" s="75">
        <f>N48+N49</f>
        <v>23</v>
      </c>
      <c r="O50" s="33">
        <f>O48+O49</f>
        <v>3991</v>
      </c>
      <c r="P50" s="34">
        <f t="shared" si="4"/>
        <v>20.300101729399795</v>
      </c>
      <c r="Q50" s="57">
        <f>Q48+Q49</f>
        <v>8177</v>
      </c>
      <c r="R50" s="42">
        <f>R48+R49</f>
        <v>3101</v>
      </c>
      <c r="S50" s="67">
        <f>S48+S49</f>
        <v>48</v>
      </c>
      <c r="T50" s="31">
        <f>T48+T49</f>
        <v>11326</v>
      </c>
      <c r="U50" s="62">
        <f t="shared" si="9"/>
        <v>28.06939281288724</v>
      </c>
      <c r="V50" s="39">
        <f>V48+V49</f>
        <v>404223</v>
      </c>
      <c r="W50" s="42">
        <f>W48+W49</f>
        <v>204844</v>
      </c>
      <c r="X50" s="75">
        <f>X48+X49</f>
        <v>5453</v>
      </c>
      <c r="Y50" s="33">
        <f>Y48+Y49</f>
        <v>614520</v>
      </c>
      <c r="Z50" s="35">
        <f t="shared" si="11"/>
        <v>36.391264722585596</v>
      </c>
    </row>
    <row r="51" ht="6" customHeight="1"/>
  </sheetData>
  <sheetProtection/>
  <mergeCells count="12">
    <mergeCell ref="A3:A5"/>
    <mergeCell ref="B3:B5"/>
    <mergeCell ref="E4:E5"/>
    <mergeCell ref="G4:K4"/>
    <mergeCell ref="L4:P4"/>
    <mergeCell ref="C3:F3"/>
    <mergeCell ref="F4:F5"/>
    <mergeCell ref="Q4:U4"/>
    <mergeCell ref="V4:Z4"/>
    <mergeCell ref="G3:Z3"/>
    <mergeCell ref="C4:C5"/>
    <mergeCell ref="D4:D5"/>
  </mergeCells>
  <printOptions/>
  <pageMargins left="0.5905511811023623" right="0.5905511811023623" top="0.3937007874015748" bottom="0.3937007874015748" header="0" footer="0"/>
  <pageSetup fitToHeight="1" fitToWidth="1" horizontalDpi="600" verticalDpi="600" orientation="landscape" paperSize="9" scale="50" r:id="rId1"/>
  <headerFooter>
    <oddHeader>&amp;L
第４表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平成16年参議院議員通常選挙結果調</dc:title>
  <dc:subject/>
  <dc:creator>田中 克典</dc:creator>
  <cp:keywords/>
  <dc:description/>
  <cp:lastModifiedBy>Gifu</cp:lastModifiedBy>
  <cp:lastPrinted>2021-12-15T04:08:45Z</cp:lastPrinted>
  <dcterms:created xsi:type="dcterms:W3CDTF">1999-03-12T07:03:19Z</dcterms:created>
  <dcterms:modified xsi:type="dcterms:W3CDTF">2021-12-15T04:08:46Z</dcterms:modified>
  <cp:category/>
  <cp:version/>
  <cp:contentType/>
  <cp:contentStatus/>
</cp:coreProperties>
</file>