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24" sheetId="1" r:id="rId1"/>
  </sheets>
  <definedNames>
    <definedName name="a" localSheetId="0">#N/A</definedName>
    <definedName name="a">#N/A</definedName>
    <definedName name="aaa">#N/A</definedName>
    <definedName name="_xlnm.Print_Titles" localSheetId="0">'24'!$A:$A,'24'!$2:$4</definedName>
    <definedName name="Record45" localSheetId="0">#N/A</definedName>
    <definedName name="Record45">#N/A</definedName>
    <definedName name="あ" localSheetId="0">#N/A</definedName>
    <definedName name="あ">#N/A</definedName>
  </definedNames>
  <calcPr fullCalcOnLoad="1"/>
</workbook>
</file>

<file path=xl/sharedStrings.xml><?xml version="1.0" encoding="utf-8"?>
<sst xmlns="http://schemas.openxmlformats.org/spreadsheetml/2006/main" count="83" uniqueCount="65">
  <si>
    <t>選挙当日有権者数</t>
  </si>
  <si>
    <t>18歳</t>
  </si>
  <si>
    <t>19歳</t>
  </si>
  <si>
    <t>計</t>
  </si>
  <si>
    <t>18歳</t>
  </si>
  <si>
    <t>19歳</t>
  </si>
  <si>
    <t>国内</t>
  </si>
  <si>
    <t>在外</t>
  </si>
  <si>
    <t>小計</t>
  </si>
  <si>
    <t>投票所における投票者数</t>
  </si>
  <si>
    <t>期日前投票者数</t>
  </si>
  <si>
    <t>不在者投票者数</t>
  </si>
  <si>
    <t>投票率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</si>
  <si>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</si>
  <si>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</si>
  <si>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</si>
  <si>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</si>
  <si>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</si>
  <si>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</si>
  <si>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</si>
  <si>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</si>
  <si>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</si>
  <si>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</si>
  <si>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</si>
  <si>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</si>
  <si>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</si>
  <si>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</si>
  <si>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</si>
  <si>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</si>
  <si>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</si>
  <si>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</si>
  <si>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</si>
  <si>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</si>
  <si>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</si>
  <si>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</si>
  <si>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</si>
  <si>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</si>
  <si>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</si>
  <si>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</si>
  <si>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</si>
  <si>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</si>
  <si>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</si>
  <si>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</si>
  <si>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</si>
  <si>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</si>
  <si>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</si>
  <si>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</si>
  <si>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</si>
  <si>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</si>
  <si>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</si>
  <si>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</si>
  <si>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</si>
  <si>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</si>
  <si>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</si>
  <si>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</si>
  <si>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合計</t>
  </si>
  <si>
    <t>注　「投票所における投票者数」、「期日前投票者数」及び「不在者投票者数」には、国内における在外選挙人の投票者数を含むこと。</t>
  </si>
  <si>
    <t>市町村名</t>
  </si>
  <si>
    <t>18歳及び19歳の計</t>
  </si>
  <si>
    <r>
      <t xml:space="preserve">在外投票者数
</t>
    </r>
    <r>
      <rPr>
        <sz val="8"/>
        <color indexed="8"/>
        <rFont val="ＭＳ Ｐゴシック"/>
        <family val="3"/>
      </rPr>
      <t>（国内における投票を除く）</t>
    </r>
  </si>
  <si>
    <t>18歳及び19歳の計</t>
  </si>
  <si>
    <t>市　計</t>
  </si>
  <si>
    <t>町村計</t>
  </si>
  <si>
    <t>投　　　　票　　　　者　　　　数</t>
  </si>
  <si>
    <t>第48回衆議院議員総選挙　小選挙区選出議員選挙における18歳及び19歳の有権者数及び投票率　市町村別一覧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</si>
</sst>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8"/>
      <color indexed="8"/>
      <name val="ＭＳ Ｐ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b/>
      <sz val="15"/>
      <color indexed="10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8"/>
      <color rgb="FFFF0000"/>
      <name val="ＭＳ 明朝"/>
      <family val="1"/>
    </font>
    <font>
      <b/>
      <sz val="15"/>
      <color rgb="FFFF0000"/>
      <name val="ＭＳ 明朝"/>
      <family val="1"/>
    </font>
    <font>
      <sz val="11"/>
      <color theme="1"/>
      <name val="ＭＳ 明朝"/>
      <family val="1"/>
    </font>
    <font>
      <sz val="11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dotted"/>
      <right style="dotted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/>
      <top style="medium"/>
      <bottom style="thin"/>
    </border>
    <border>
      <left style="double"/>
      <right/>
      <top style="medium"/>
      <bottom style="thin"/>
    </border>
    <border>
      <left style="dotted"/>
      <right style="thin"/>
      <top style="medium"/>
      <bottom style="thin"/>
    </border>
    <border>
      <left style="thin"/>
      <right style="dotted"/>
      <top style="medium"/>
      <bottom style="thin"/>
    </border>
    <border>
      <left/>
      <right style="thin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double"/>
      <right/>
      <top style="thin"/>
      <bottom style="medium"/>
    </border>
    <border>
      <left style="dotted"/>
      <right/>
      <top style="thin"/>
      <bottom style="medium"/>
    </border>
    <border>
      <left style="thin"/>
      <right style="dotted"/>
      <top style="thin"/>
      <bottom style="medium"/>
    </border>
    <border>
      <left/>
      <right/>
      <top style="thin"/>
      <bottom style="medium"/>
    </border>
    <border>
      <left style="dotted"/>
      <right style="dotted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double"/>
      <right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double"/>
      <right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dotted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 style="double"/>
      <right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dotted"/>
      <right style="dotted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double"/>
      <top style="medium"/>
      <bottom style="thin"/>
    </border>
    <border>
      <left>
        <color indexed="63"/>
      </left>
      <right style="double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0" fillId="0" borderId="0">
      <alignment/>
      <protection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11" fillId="0" borderId="0">
      <alignment vertical="center"/>
      <protection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2" fillId="0" borderId="0" applyFill="0" applyBorder="0" applyProtection="0">
      <alignment vertical="center"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Fill="0" applyBorder="0" applyProtection="0">
      <alignment vertical="center"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51">
    <xf numFmtId="0" fontId="0" fillId="0" borderId="0" xfId="0" applyFont="1" applyAlignment="1">
      <alignment vertical="center"/>
    </xf>
    <xf numFmtId="0" fontId="3" fillId="0" borderId="0" xfId="106" applyFont="1" applyFill="1" applyProtection="1">
      <alignment vertical="center"/>
      <protection/>
    </xf>
    <xf numFmtId="0" fontId="3" fillId="0" borderId="0" xfId="106" applyFont="1" applyFill="1" applyBorder="1" applyProtection="1">
      <alignment vertical="center"/>
      <protection/>
    </xf>
    <xf numFmtId="0" fontId="2" fillId="0" borderId="0" xfId="106">
      <alignment vertical="center"/>
    </xf>
    <xf numFmtId="38" fontId="3" fillId="0" borderId="10" xfId="71" applyFont="1" applyFill="1" applyBorder="1" applyAlignment="1" applyProtection="1">
      <alignment horizontal="right" vertical="center" shrinkToFit="1"/>
      <protection locked="0"/>
    </xf>
    <xf numFmtId="38" fontId="3" fillId="0" borderId="11" xfId="71" applyFont="1" applyFill="1" applyBorder="1" applyAlignment="1" applyProtection="1">
      <alignment horizontal="right" vertical="center" shrinkToFit="1"/>
      <protection/>
    </xf>
    <xf numFmtId="38" fontId="3" fillId="0" borderId="12" xfId="71" applyFont="1" applyFill="1" applyBorder="1" applyAlignment="1" applyProtection="1">
      <alignment horizontal="right" vertical="center" shrinkToFit="1"/>
      <protection locked="0"/>
    </xf>
    <xf numFmtId="38" fontId="3" fillId="0" borderId="13" xfId="71" applyFont="1" applyFill="1" applyBorder="1" applyAlignment="1" applyProtection="1">
      <alignment horizontal="right" vertical="center" shrinkToFit="1"/>
      <protection locked="0"/>
    </xf>
    <xf numFmtId="38" fontId="3" fillId="0" borderId="14" xfId="71" applyFont="1" applyFill="1" applyBorder="1" applyAlignment="1" applyProtection="1">
      <alignment horizontal="right" vertical="center" shrinkToFit="1"/>
      <protection locked="0"/>
    </xf>
    <xf numFmtId="38" fontId="3" fillId="0" borderId="15" xfId="71" applyFont="1" applyFill="1" applyBorder="1" applyAlignment="1" applyProtection="1">
      <alignment horizontal="right" vertical="center" shrinkToFit="1"/>
      <protection locked="0"/>
    </xf>
    <xf numFmtId="38" fontId="3" fillId="0" borderId="16" xfId="71" applyFont="1" applyFill="1" applyBorder="1" applyAlignment="1" applyProtection="1">
      <alignment horizontal="right" vertical="center" shrinkToFit="1"/>
      <protection/>
    </xf>
    <xf numFmtId="38" fontId="3" fillId="0" borderId="0" xfId="71" applyFont="1" applyFill="1" applyBorder="1" applyAlignment="1" applyProtection="1">
      <alignment horizontal="right" vertical="center" shrinkToFit="1"/>
      <protection/>
    </xf>
    <xf numFmtId="38" fontId="3" fillId="0" borderId="0" xfId="71" applyFont="1" applyFill="1" applyBorder="1" applyAlignment="1" applyProtection="1">
      <alignment horizontal="left" vertical="center"/>
      <protection/>
    </xf>
    <xf numFmtId="0" fontId="2" fillId="0" borderId="0" xfId="106" applyFont="1">
      <alignment vertical="center"/>
    </xf>
    <xf numFmtId="0" fontId="55" fillId="0" borderId="0" xfId="106" applyFont="1">
      <alignment vertical="center"/>
    </xf>
    <xf numFmtId="38" fontId="3" fillId="0" borderId="17" xfId="71" applyFont="1" applyFill="1" applyBorder="1" applyAlignment="1" applyProtection="1">
      <alignment horizontal="right" vertical="center" shrinkToFit="1"/>
      <protection locked="0"/>
    </xf>
    <xf numFmtId="38" fontId="3" fillId="0" borderId="18" xfId="71" applyFont="1" applyFill="1" applyBorder="1" applyAlignment="1" applyProtection="1">
      <alignment horizontal="right" vertical="center" shrinkToFit="1"/>
      <protection/>
    </xf>
    <xf numFmtId="38" fontId="3" fillId="0" borderId="19" xfId="71" applyFont="1" applyFill="1" applyBorder="1" applyAlignment="1" applyProtection="1">
      <alignment horizontal="right" vertical="center" shrinkToFit="1"/>
      <protection locked="0"/>
    </xf>
    <xf numFmtId="38" fontId="3" fillId="0" borderId="20" xfId="71" applyFont="1" applyFill="1" applyBorder="1" applyAlignment="1" applyProtection="1">
      <alignment horizontal="right" vertical="center" shrinkToFit="1"/>
      <protection locked="0"/>
    </xf>
    <xf numFmtId="38" fontId="3" fillId="0" borderId="21" xfId="71" applyFont="1" applyFill="1" applyBorder="1" applyAlignment="1" applyProtection="1">
      <alignment horizontal="right" vertical="center" shrinkToFit="1"/>
      <protection locked="0"/>
    </xf>
    <xf numFmtId="38" fontId="3" fillId="0" borderId="22" xfId="71" applyFont="1" applyFill="1" applyBorder="1" applyAlignment="1" applyProtection="1">
      <alignment horizontal="right" vertical="center" shrinkToFit="1"/>
      <protection locked="0"/>
    </xf>
    <xf numFmtId="38" fontId="3" fillId="0" borderId="23" xfId="71" applyFont="1" applyFill="1" applyBorder="1" applyAlignment="1" applyProtection="1">
      <alignment horizontal="right" vertical="center" shrinkToFit="1"/>
      <protection/>
    </xf>
    <xf numFmtId="38" fontId="3" fillId="0" borderId="10" xfId="71" applyFont="1" applyFill="1" applyBorder="1" applyAlignment="1" applyProtection="1">
      <alignment horizontal="right" vertical="center" shrinkToFit="1"/>
      <protection/>
    </xf>
    <xf numFmtId="38" fontId="3" fillId="0" borderId="17" xfId="71" applyFont="1" applyFill="1" applyBorder="1" applyAlignment="1" applyProtection="1">
      <alignment horizontal="right" vertical="center" shrinkToFit="1"/>
      <protection/>
    </xf>
    <xf numFmtId="38" fontId="3" fillId="0" borderId="24" xfId="71" applyFont="1" applyFill="1" applyBorder="1" applyAlignment="1" applyProtection="1">
      <alignment horizontal="distributed" vertical="center"/>
      <protection/>
    </xf>
    <xf numFmtId="38" fontId="2" fillId="0" borderId="24" xfId="71" applyFont="1" applyFill="1" applyBorder="1" applyAlignment="1" applyProtection="1">
      <alignment horizontal="distributed" vertical="center"/>
      <protection/>
    </xf>
    <xf numFmtId="38" fontId="3" fillId="0" borderId="25" xfId="71" applyFont="1" applyFill="1" applyBorder="1" applyAlignment="1" applyProtection="1">
      <alignment horizontal="distributed" vertical="center"/>
      <protection/>
    </xf>
    <xf numFmtId="38" fontId="3" fillId="0" borderId="26" xfId="71" applyFont="1" applyFill="1" applyBorder="1" applyAlignment="1" applyProtection="1">
      <alignment horizontal="distributed" vertical="center"/>
      <protection/>
    </xf>
    <xf numFmtId="38" fontId="3" fillId="0" borderId="27" xfId="71" applyFont="1" applyFill="1" applyBorder="1" applyAlignment="1" applyProtection="1">
      <alignment horizontal="right" vertical="center" shrinkToFit="1"/>
      <protection locked="0"/>
    </xf>
    <xf numFmtId="38" fontId="3" fillId="0" borderId="28" xfId="71" applyFont="1" applyFill="1" applyBorder="1" applyAlignment="1" applyProtection="1">
      <alignment horizontal="right" vertical="center" shrinkToFit="1"/>
      <protection/>
    </xf>
    <xf numFmtId="38" fontId="3" fillId="0" borderId="29" xfId="71" applyFont="1" applyFill="1" applyBorder="1" applyAlignment="1" applyProtection="1">
      <alignment horizontal="right" vertical="center" shrinkToFit="1"/>
      <protection locked="0"/>
    </xf>
    <xf numFmtId="38" fontId="3" fillId="0" borderId="30" xfId="71" applyFont="1" applyFill="1" applyBorder="1" applyAlignment="1" applyProtection="1">
      <alignment horizontal="right" vertical="center" shrinkToFit="1"/>
      <protection locked="0"/>
    </xf>
    <xf numFmtId="38" fontId="3" fillId="0" borderId="27" xfId="71" applyFont="1" applyFill="1" applyBorder="1" applyAlignment="1" applyProtection="1">
      <alignment horizontal="right" vertical="center" shrinkToFit="1"/>
      <protection/>
    </xf>
    <xf numFmtId="38" fontId="3" fillId="0" borderId="31" xfId="71" applyFont="1" applyFill="1" applyBorder="1" applyAlignment="1" applyProtection="1">
      <alignment horizontal="right" vertical="center" shrinkToFit="1"/>
      <protection locked="0"/>
    </xf>
    <xf numFmtId="38" fontId="3" fillId="0" borderId="32" xfId="71" applyFont="1" applyFill="1" applyBorder="1" applyAlignment="1" applyProtection="1">
      <alignment horizontal="right" vertical="center" shrinkToFit="1"/>
      <protection locked="0"/>
    </xf>
    <xf numFmtId="38" fontId="3" fillId="0" borderId="33" xfId="71" applyFont="1" applyFill="1" applyBorder="1" applyAlignment="1" applyProtection="1">
      <alignment horizontal="right" vertical="center" shrinkToFit="1"/>
      <protection/>
    </xf>
    <xf numFmtId="0" fontId="14" fillId="0" borderId="0" xfId="106" applyFont="1" applyFill="1" applyBorder="1" applyProtection="1" quotePrefix="1">
      <alignment vertical="center"/>
      <protection/>
    </xf>
    <xf numFmtId="0" fontId="56" fillId="0" borderId="0" xfId="106" applyFont="1">
      <alignment vertical="center"/>
    </xf>
    <xf numFmtId="0" fontId="3" fillId="0" borderId="34" xfId="106" applyFont="1" applyFill="1" applyBorder="1" applyAlignment="1" applyProtection="1">
      <alignment horizontal="center" vertical="center" wrapText="1"/>
      <protection/>
    </xf>
    <xf numFmtId="0" fontId="3" fillId="0" borderId="35" xfId="106" applyFont="1" applyFill="1" applyBorder="1" applyAlignment="1" applyProtection="1">
      <alignment horizontal="center" vertical="center" wrapText="1"/>
      <protection/>
    </xf>
    <xf numFmtId="0" fontId="3" fillId="0" borderId="36" xfId="106" applyFont="1" applyFill="1" applyBorder="1" applyAlignment="1" applyProtection="1">
      <alignment horizontal="center" vertical="center" wrapText="1"/>
      <protection/>
    </xf>
    <xf numFmtId="0" fontId="3" fillId="0" borderId="37" xfId="106" applyFont="1" applyFill="1" applyBorder="1" applyAlignment="1" applyProtection="1">
      <alignment horizontal="center" vertical="center" wrapText="1"/>
      <protection/>
    </xf>
    <xf numFmtId="0" fontId="3" fillId="0" borderId="38" xfId="106" applyFont="1" applyFill="1" applyBorder="1" applyAlignment="1" applyProtection="1">
      <alignment vertical="center" wrapText="1"/>
      <protection/>
    </xf>
    <xf numFmtId="0" fontId="3" fillId="0" borderId="39" xfId="106" applyFont="1" applyFill="1" applyBorder="1" applyAlignment="1" applyProtection="1">
      <alignment vertical="center" wrapText="1"/>
      <protection/>
    </xf>
    <xf numFmtId="0" fontId="3" fillId="0" borderId="40" xfId="106" applyFont="1" applyFill="1" applyBorder="1" applyAlignment="1" applyProtection="1">
      <alignment horizontal="center" vertical="center" wrapText="1"/>
      <protection/>
    </xf>
    <xf numFmtId="0" fontId="8" fillId="0" borderId="41" xfId="106" applyFont="1" applyFill="1" applyBorder="1" applyAlignment="1" applyProtection="1">
      <alignment vertical="center" wrapText="1"/>
      <protection/>
    </xf>
    <xf numFmtId="0" fontId="8" fillId="0" borderId="42" xfId="106" applyFont="1" applyFill="1" applyBorder="1" applyAlignment="1" applyProtection="1">
      <alignment vertical="center" wrapText="1"/>
      <protection/>
    </xf>
    <xf numFmtId="0" fontId="14" fillId="0" borderId="0" xfId="106" applyFont="1" applyFill="1" applyBorder="1" applyAlignment="1" applyProtection="1">
      <alignment horizontal="left" vertical="center"/>
      <protection/>
    </xf>
    <xf numFmtId="0" fontId="57" fillId="0" borderId="0" xfId="106" applyFont="1" applyFill="1" applyBorder="1" applyAlignment="1" applyProtection="1">
      <alignment horizontal="right" vertical="center"/>
      <protection/>
    </xf>
    <xf numFmtId="38" fontId="58" fillId="33" borderId="24" xfId="71" applyFont="1" applyFill="1" applyBorder="1" applyAlignment="1" applyProtection="1">
      <alignment horizontal="distributed" vertical="center"/>
      <protection/>
    </xf>
    <xf numFmtId="38" fontId="58" fillId="33" borderId="10" xfId="71" applyFont="1" applyFill="1" applyBorder="1" applyAlignment="1" applyProtection="1">
      <alignment horizontal="right" vertical="center" shrinkToFit="1"/>
      <protection locked="0"/>
    </xf>
    <xf numFmtId="38" fontId="58" fillId="33" borderId="11" xfId="71" applyFont="1" applyFill="1" applyBorder="1" applyAlignment="1" applyProtection="1">
      <alignment horizontal="right" vertical="center" shrinkToFit="1"/>
      <protection/>
    </xf>
    <xf numFmtId="38" fontId="58" fillId="33" borderId="12" xfId="71" applyFont="1" applyFill="1" applyBorder="1" applyAlignment="1" applyProtection="1">
      <alignment horizontal="right" vertical="center" shrinkToFit="1"/>
      <protection locked="0"/>
    </xf>
    <xf numFmtId="38" fontId="58" fillId="33" borderId="13" xfId="71" applyFont="1" applyFill="1" applyBorder="1" applyAlignment="1" applyProtection="1">
      <alignment horizontal="right" vertical="center" shrinkToFit="1"/>
      <protection locked="0"/>
    </xf>
    <xf numFmtId="38" fontId="58" fillId="33" borderId="14" xfId="71" applyFont="1" applyFill="1" applyBorder="1" applyAlignment="1" applyProtection="1">
      <alignment horizontal="right" vertical="center" shrinkToFit="1"/>
      <protection locked="0"/>
    </xf>
    <xf numFmtId="38" fontId="58" fillId="33" borderId="10" xfId="71" applyFont="1" applyFill="1" applyBorder="1" applyAlignment="1" applyProtection="1">
      <alignment horizontal="right" vertical="center" shrinkToFit="1"/>
      <protection/>
    </xf>
    <xf numFmtId="38" fontId="58" fillId="33" borderId="15" xfId="71" applyFont="1" applyFill="1" applyBorder="1" applyAlignment="1" applyProtection="1">
      <alignment horizontal="right" vertical="center" shrinkToFit="1"/>
      <protection locked="0"/>
    </xf>
    <xf numFmtId="38" fontId="58" fillId="33" borderId="16" xfId="71" applyFont="1" applyFill="1" applyBorder="1" applyAlignment="1" applyProtection="1">
      <alignment horizontal="right" vertical="center" shrinkToFit="1"/>
      <protection/>
    </xf>
    <xf numFmtId="38" fontId="59" fillId="33" borderId="43" xfId="71" applyFont="1" applyFill="1" applyBorder="1" applyAlignment="1" applyProtection="1">
      <alignment horizontal="distributed" vertical="center"/>
      <protection/>
    </xf>
    <xf numFmtId="38" fontId="59" fillId="33" borderId="44" xfId="71" applyFont="1" applyFill="1" applyBorder="1" applyAlignment="1" applyProtection="1">
      <alignment horizontal="right" vertical="center" shrinkToFit="1"/>
      <protection locked="0"/>
    </xf>
    <xf numFmtId="38" fontId="59" fillId="33" borderId="45" xfId="71" applyFont="1" applyFill="1" applyBorder="1" applyAlignment="1" applyProtection="1">
      <alignment horizontal="right" vertical="center" shrinkToFit="1"/>
      <protection/>
    </xf>
    <xf numFmtId="38" fontId="59" fillId="33" borderId="46" xfId="71" applyFont="1" applyFill="1" applyBorder="1" applyAlignment="1" applyProtection="1">
      <alignment horizontal="right" vertical="center" shrinkToFit="1"/>
      <protection locked="0"/>
    </xf>
    <xf numFmtId="38" fontId="59" fillId="33" borderId="47" xfId="71" applyFont="1" applyFill="1" applyBorder="1" applyAlignment="1" applyProtection="1">
      <alignment horizontal="right" vertical="center" shrinkToFit="1"/>
      <protection locked="0"/>
    </xf>
    <xf numFmtId="38" fontId="59" fillId="33" borderId="48" xfId="71" applyFont="1" applyFill="1" applyBorder="1" applyAlignment="1" applyProtection="1">
      <alignment horizontal="right" vertical="center" shrinkToFit="1"/>
      <protection locked="0"/>
    </xf>
    <xf numFmtId="38" fontId="59" fillId="33" borderId="44" xfId="71" applyFont="1" applyFill="1" applyBorder="1" applyAlignment="1" applyProtection="1">
      <alignment horizontal="right" vertical="center" shrinkToFit="1"/>
      <protection/>
    </xf>
    <xf numFmtId="38" fontId="59" fillId="33" borderId="49" xfId="71" applyFont="1" applyFill="1" applyBorder="1" applyAlignment="1" applyProtection="1">
      <alignment horizontal="right" vertical="center" shrinkToFit="1"/>
      <protection locked="0"/>
    </xf>
    <xf numFmtId="38" fontId="59" fillId="33" borderId="50" xfId="71" applyFont="1" applyFill="1" applyBorder="1" applyAlignment="1" applyProtection="1">
      <alignment horizontal="right" vertical="center" shrinkToFit="1"/>
      <protection/>
    </xf>
    <xf numFmtId="38" fontId="59" fillId="33" borderId="51" xfId="71" applyFont="1" applyFill="1" applyBorder="1" applyAlignment="1" applyProtection="1">
      <alignment horizontal="distributed" vertical="center"/>
      <protection/>
    </xf>
    <xf numFmtId="38" fontId="58" fillId="33" borderId="52" xfId="71" applyFont="1" applyFill="1" applyBorder="1" applyAlignment="1" applyProtection="1">
      <alignment horizontal="right" vertical="center" shrinkToFit="1"/>
      <protection locked="0"/>
    </xf>
    <xf numFmtId="38" fontId="58" fillId="33" borderId="53" xfId="71" applyFont="1" applyFill="1" applyBorder="1" applyAlignment="1" applyProtection="1">
      <alignment horizontal="right" vertical="center" shrinkToFit="1"/>
      <protection/>
    </xf>
    <xf numFmtId="38" fontId="58" fillId="33" borderId="54" xfId="71" applyFont="1" applyFill="1" applyBorder="1" applyAlignment="1" applyProtection="1">
      <alignment horizontal="right" vertical="center" shrinkToFit="1"/>
      <protection locked="0"/>
    </xf>
    <xf numFmtId="38" fontId="58" fillId="33" borderId="55" xfId="71" applyFont="1" applyFill="1" applyBorder="1" applyAlignment="1" applyProtection="1">
      <alignment horizontal="right" vertical="center" shrinkToFit="1"/>
      <protection locked="0"/>
    </xf>
    <xf numFmtId="38" fontId="58" fillId="33" borderId="56" xfId="71" applyFont="1" applyFill="1" applyBorder="1" applyAlignment="1" applyProtection="1">
      <alignment horizontal="right" vertical="center" shrinkToFit="1"/>
      <protection locked="0"/>
    </xf>
    <xf numFmtId="38" fontId="58" fillId="33" borderId="52" xfId="71" applyFont="1" applyFill="1" applyBorder="1" applyAlignment="1" applyProtection="1">
      <alignment horizontal="right" vertical="center" shrinkToFit="1"/>
      <protection/>
    </xf>
    <xf numFmtId="38" fontId="58" fillId="33" borderId="57" xfId="71" applyFont="1" applyFill="1" applyBorder="1" applyAlignment="1" applyProtection="1">
      <alignment horizontal="right" vertical="center" shrinkToFit="1"/>
      <protection locked="0"/>
    </xf>
    <xf numFmtId="38" fontId="58" fillId="33" borderId="58" xfId="71" applyFont="1" applyFill="1" applyBorder="1" applyAlignment="1" applyProtection="1">
      <alignment horizontal="right" vertical="center" shrinkToFit="1"/>
      <protection/>
    </xf>
    <xf numFmtId="38" fontId="58" fillId="33" borderId="25" xfId="71" applyFont="1" applyFill="1" applyBorder="1" applyAlignment="1" applyProtection="1">
      <alignment horizontal="distributed" vertical="center"/>
      <protection/>
    </xf>
    <xf numFmtId="38" fontId="58" fillId="33" borderId="17" xfId="71" applyFont="1" applyFill="1" applyBorder="1" applyAlignment="1" applyProtection="1">
      <alignment horizontal="right" vertical="center" shrinkToFit="1"/>
      <protection locked="0"/>
    </xf>
    <xf numFmtId="38" fontId="58" fillId="33" borderId="18" xfId="71" applyFont="1" applyFill="1" applyBorder="1" applyAlignment="1" applyProtection="1">
      <alignment horizontal="right" vertical="center" shrinkToFit="1"/>
      <protection/>
    </xf>
    <xf numFmtId="38" fontId="58" fillId="33" borderId="19" xfId="71" applyFont="1" applyFill="1" applyBorder="1" applyAlignment="1" applyProtection="1">
      <alignment horizontal="right" vertical="center" shrinkToFit="1"/>
      <protection locked="0"/>
    </xf>
    <xf numFmtId="38" fontId="58" fillId="33" borderId="20" xfId="71" applyFont="1" applyFill="1" applyBorder="1" applyAlignment="1" applyProtection="1">
      <alignment horizontal="right" vertical="center" shrinkToFit="1"/>
      <protection locked="0"/>
    </xf>
    <xf numFmtId="38" fontId="58" fillId="33" borderId="21" xfId="71" applyFont="1" applyFill="1" applyBorder="1" applyAlignment="1" applyProtection="1">
      <alignment horizontal="right" vertical="center" shrinkToFit="1"/>
      <protection locked="0"/>
    </xf>
    <xf numFmtId="38" fontId="58" fillId="33" borderId="17" xfId="71" applyFont="1" applyFill="1" applyBorder="1" applyAlignment="1" applyProtection="1">
      <alignment horizontal="right" vertical="center" shrinkToFit="1"/>
      <protection/>
    </xf>
    <xf numFmtId="38" fontId="58" fillId="33" borderId="22" xfId="71" applyFont="1" applyFill="1" applyBorder="1" applyAlignment="1" applyProtection="1">
      <alignment horizontal="right" vertical="center" shrinkToFit="1"/>
      <protection locked="0"/>
    </xf>
    <xf numFmtId="38" fontId="58" fillId="33" borderId="23" xfId="71" applyFont="1" applyFill="1" applyBorder="1" applyAlignment="1" applyProtection="1">
      <alignment horizontal="right" vertical="center" shrinkToFit="1"/>
      <protection/>
    </xf>
    <xf numFmtId="38" fontId="59" fillId="33" borderId="45" xfId="71" applyFont="1" applyFill="1" applyBorder="1" applyAlignment="1" applyProtection="1">
      <alignment horizontal="right" vertical="center" shrinkToFit="1"/>
      <protection locked="0"/>
    </xf>
    <xf numFmtId="0" fontId="3" fillId="6" borderId="59" xfId="106" applyFont="1" applyFill="1" applyBorder="1" applyAlignment="1" applyProtection="1">
      <alignment horizontal="center" vertical="center" wrapText="1"/>
      <protection/>
    </xf>
    <xf numFmtId="38" fontId="3" fillId="6" borderId="32" xfId="71" applyFont="1" applyFill="1" applyBorder="1" applyAlignment="1" applyProtection="1">
      <alignment horizontal="right" vertical="center" shrinkToFit="1"/>
      <protection/>
    </xf>
    <xf numFmtId="38" fontId="3" fillId="6" borderId="14" xfId="71" applyFont="1" applyFill="1" applyBorder="1" applyAlignment="1" applyProtection="1">
      <alignment horizontal="right" vertical="center" shrinkToFit="1"/>
      <protection/>
    </xf>
    <xf numFmtId="38" fontId="58" fillId="6" borderId="14" xfId="71" applyFont="1" applyFill="1" applyBorder="1" applyAlignment="1" applyProtection="1">
      <alignment horizontal="right" vertical="center" shrinkToFit="1"/>
      <protection/>
    </xf>
    <xf numFmtId="38" fontId="3" fillId="6" borderId="21" xfId="71" applyFont="1" applyFill="1" applyBorder="1" applyAlignment="1" applyProtection="1">
      <alignment horizontal="right" vertical="center" shrinkToFit="1"/>
      <protection/>
    </xf>
    <xf numFmtId="38" fontId="59" fillId="6" borderId="48" xfId="71" applyFont="1" applyFill="1" applyBorder="1" applyAlignment="1" applyProtection="1">
      <alignment horizontal="right" vertical="center" shrinkToFit="1"/>
      <protection/>
    </xf>
    <xf numFmtId="38" fontId="58" fillId="6" borderId="56" xfId="71" applyFont="1" applyFill="1" applyBorder="1" applyAlignment="1" applyProtection="1">
      <alignment horizontal="right" vertical="center" shrinkToFit="1"/>
      <protection/>
    </xf>
    <xf numFmtId="38" fontId="58" fillId="6" borderId="21" xfId="71" applyFont="1" applyFill="1" applyBorder="1" applyAlignment="1" applyProtection="1">
      <alignment horizontal="right" vertical="center" shrinkToFit="1"/>
      <protection/>
    </xf>
    <xf numFmtId="0" fontId="3" fillId="6" borderId="40" xfId="106" applyFont="1" applyFill="1" applyBorder="1" applyAlignment="1" applyProtection="1">
      <alignment vertical="center"/>
      <protection/>
    </xf>
    <xf numFmtId="40" fontId="3" fillId="6" borderId="32" xfId="71" applyNumberFormat="1" applyFont="1" applyFill="1" applyBorder="1" applyAlignment="1" applyProtection="1">
      <alignment horizontal="right" vertical="center" shrinkToFit="1"/>
      <protection/>
    </xf>
    <xf numFmtId="40" fontId="3" fillId="6" borderId="14" xfId="71" applyNumberFormat="1" applyFont="1" applyFill="1" applyBorder="1" applyAlignment="1" applyProtection="1">
      <alignment horizontal="right" vertical="center" shrinkToFit="1"/>
      <protection/>
    </xf>
    <xf numFmtId="40" fontId="58" fillId="6" borderId="14" xfId="71" applyNumberFormat="1" applyFont="1" applyFill="1" applyBorder="1" applyAlignment="1" applyProtection="1">
      <alignment horizontal="right" vertical="center" shrinkToFit="1"/>
      <protection/>
    </xf>
    <xf numFmtId="40" fontId="3" fillId="6" borderId="21" xfId="71" applyNumberFormat="1" applyFont="1" applyFill="1" applyBorder="1" applyAlignment="1" applyProtection="1">
      <alignment horizontal="right" vertical="center" shrinkToFit="1"/>
      <protection/>
    </xf>
    <xf numFmtId="40" fontId="59" fillId="6" borderId="48" xfId="71" applyNumberFormat="1" applyFont="1" applyFill="1" applyBorder="1" applyAlignment="1" applyProtection="1">
      <alignment horizontal="right" vertical="center" shrinkToFit="1"/>
      <protection/>
    </xf>
    <xf numFmtId="40" fontId="58" fillId="6" borderId="56" xfId="71" applyNumberFormat="1" applyFont="1" applyFill="1" applyBorder="1" applyAlignment="1" applyProtection="1">
      <alignment horizontal="right" vertical="center" shrinkToFit="1"/>
      <protection/>
    </xf>
    <xf numFmtId="40" fontId="58" fillId="6" borderId="21" xfId="71" applyNumberFormat="1" applyFont="1" applyFill="1" applyBorder="1" applyAlignment="1" applyProtection="1">
      <alignment horizontal="right" vertical="center" shrinkToFit="1"/>
      <protection/>
    </xf>
    <xf numFmtId="0" fontId="3" fillId="34" borderId="59" xfId="106" applyFont="1" applyFill="1" applyBorder="1" applyAlignment="1" applyProtection="1">
      <alignment horizontal="center" vertical="center" wrapText="1"/>
      <protection/>
    </xf>
    <xf numFmtId="38" fontId="3" fillId="34" borderId="33" xfId="71" applyFont="1" applyFill="1" applyBorder="1" applyAlignment="1" applyProtection="1">
      <alignment horizontal="right" vertical="center" shrinkToFit="1"/>
      <protection locked="0"/>
    </xf>
    <xf numFmtId="38" fontId="3" fillId="34" borderId="16" xfId="71" applyFont="1" applyFill="1" applyBorder="1" applyAlignment="1" applyProtection="1">
      <alignment horizontal="right" vertical="center" shrinkToFit="1"/>
      <protection locked="0"/>
    </xf>
    <xf numFmtId="38" fontId="58" fillId="34" borderId="16" xfId="71" applyFont="1" applyFill="1" applyBorder="1" applyAlignment="1" applyProtection="1">
      <alignment horizontal="right" vertical="center" shrinkToFit="1"/>
      <protection locked="0"/>
    </xf>
    <xf numFmtId="38" fontId="3" fillId="34" borderId="23" xfId="71" applyFont="1" applyFill="1" applyBorder="1" applyAlignment="1" applyProtection="1">
      <alignment horizontal="right" vertical="center" shrinkToFit="1"/>
      <protection locked="0"/>
    </xf>
    <xf numFmtId="38" fontId="59" fillId="34" borderId="50" xfId="71" applyFont="1" applyFill="1" applyBorder="1" applyAlignment="1" applyProtection="1">
      <alignment horizontal="right" vertical="center" shrinkToFit="1"/>
      <protection locked="0"/>
    </xf>
    <xf numFmtId="38" fontId="58" fillId="34" borderId="58" xfId="71" applyFont="1" applyFill="1" applyBorder="1" applyAlignment="1" applyProtection="1">
      <alignment horizontal="right" vertical="center" shrinkToFit="1"/>
      <protection locked="0"/>
    </xf>
    <xf numFmtId="38" fontId="58" fillId="34" borderId="23" xfId="71" applyFont="1" applyFill="1" applyBorder="1" applyAlignment="1" applyProtection="1">
      <alignment horizontal="right" vertical="center" shrinkToFit="1"/>
      <protection locked="0"/>
    </xf>
    <xf numFmtId="0" fontId="3" fillId="34" borderId="60" xfId="106" applyFont="1" applyFill="1" applyBorder="1" applyAlignment="1" applyProtection="1">
      <alignment vertical="center"/>
      <protection/>
    </xf>
    <xf numFmtId="40" fontId="3" fillId="34" borderId="61" xfId="71" applyNumberFormat="1" applyFont="1" applyFill="1" applyBorder="1" applyAlignment="1" applyProtection="1">
      <alignment horizontal="right" vertical="center" shrinkToFit="1"/>
      <protection/>
    </xf>
    <xf numFmtId="40" fontId="3" fillId="34" borderId="62" xfId="71" applyNumberFormat="1" applyFont="1" applyFill="1" applyBorder="1" applyAlignment="1" applyProtection="1">
      <alignment horizontal="right" vertical="center" shrinkToFit="1"/>
      <protection/>
    </xf>
    <xf numFmtId="40" fontId="58" fillId="34" borderId="62" xfId="71" applyNumberFormat="1" applyFont="1" applyFill="1" applyBorder="1" applyAlignment="1" applyProtection="1">
      <alignment horizontal="right" vertical="center" shrinkToFit="1"/>
      <protection/>
    </xf>
    <xf numFmtId="40" fontId="3" fillId="34" borderId="63" xfId="71" applyNumberFormat="1" applyFont="1" applyFill="1" applyBorder="1" applyAlignment="1" applyProtection="1">
      <alignment horizontal="right" vertical="center" shrinkToFit="1"/>
      <protection/>
    </xf>
    <xf numFmtId="40" fontId="59" fillId="34" borderId="64" xfId="71" applyNumberFormat="1" applyFont="1" applyFill="1" applyBorder="1" applyAlignment="1" applyProtection="1">
      <alignment horizontal="right" vertical="center" shrinkToFit="1"/>
      <protection/>
    </xf>
    <xf numFmtId="40" fontId="58" fillId="34" borderId="65" xfId="71" applyNumberFormat="1" applyFont="1" applyFill="1" applyBorder="1" applyAlignment="1" applyProtection="1">
      <alignment horizontal="right" vertical="center" shrinkToFit="1"/>
      <protection/>
    </xf>
    <xf numFmtId="40" fontId="58" fillId="34" borderId="63" xfId="71" applyNumberFormat="1" applyFont="1" applyFill="1" applyBorder="1" applyAlignment="1" applyProtection="1">
      <alignment horizontal="right" vertical="center" shrinkToFit="1"/>
      <protection/>
    </xf>
    <xf numFmtId="0" fontId="3" fillId="31" borderId="66" xfId="106" applyFont="1" applyFill="1" applyBorder="1" applyAlignment="1" applyProtection="1">
      <alignment horizontal="center" vertical="center" wrapText="1"/>
      <protection/>
    </xf>
    <xf numFmtId="38" fontId="3" fillId="31" borderId="32" xfId="71" applyFont="1" applyFill="1" applyBorder="1" applyAlignment="1" applyProtection="1">
      <alignment horizontal="right" vertical="center" shrinkToFit="1"/>
      <protection locked="0"/>
    </xf>
    <xf numFmtId="38" fontId="3" fillId="31" borderId="14" xfId="71" applyFont="1" applyFill="1" applyBorder="1" applyAlignment="1" applyProtection="1">
      <alignment horizontal="right" vertical="center" shrinkToFit="1"/>
      <protection locked="0"/>
    </xf>
    <xf numFmtId="38" fontId="58" fillId="31" borderId="14" xfId="71" applyFont="1" applyFill="1" applyBorder="1" applyAlignment="1" applyProtection="1">
      <alignment horizontal="right" vertical="center" shrinkToFit="1"/>
      <protection locked="0"/>
    </xf>
    <xf numFmtId="38" fontId="3" fillId="31" borderId="21" xfId="71" applyFont="1" applyFill="1" applyBorder="1" applyAlignment="1" applyProtection="1">
      <alignment horizontal="right" vertical="center" shrinkToFit="1"/>
      <protection locked="0"/>
    </xf>
    <xf numFmtId="38" fontId="59" fillId="31" borderId="48" xfId="71" applyFont="1" applyFill="1" applyBorder="1" applyAlignment="1" applyProtection="1">
      <alignment horizontal="right" vertical="center" shrinkToFit="1"/>
      <protection locked="0"/>
    </xf>
    <xf numFmtId="38" fontId="58" fillId="31" borderId="56" xfId="71" applyFont="1" applyFill="1" applyBorder="1" applyAlignment="1" applyProtection="1">
      <alignment horizontal="right" vertical="center" shrinkToFit="1"/>
      <protection locked="0"/>
    </xf>
    <xf numFmtId="38" fontId="58" fillId="31" borderId="21" xfId="71" applyFont="1" applyFill="1" applyBorder="1" applyAlignment="1" applyProtection="1">
      <alignment horizontal="right" vertical="center" shrinkToFit="1"/>
      <protection locked="0"/>
    </xf>
    <xf numFmtId="0" fontId="3" fillId="31" borderId="42" xfId="106" applyFont="1" applyFill="1" applyBorder="1" applyAlignment="1" applyProtection="1">
      <alignment vertical="center"/>
      <protection/>
    </xf>
    <xf numFmtId="40" fontId="3" fillId="31" borderId="33" xfId="71" applyNumberFormat="1" applyFont="1" applyFill="1" applyBorder="1" applyAlignment="1" applyProtection="1">
      <alignment horizontal="right" vertical="center" shrinkToFit="1"/>
      <protection/>
    </xf>
    <xf numFmtId="40" fontId="3" fillId="31" borderId="16" xfId="71" applyNumberFormat="1" applyFont="1" applyFill="1" applyBorder="1" applyAlignment="1" applyProtection="1">
      <alignment horizontal="right" vertical="center" shrinkToFit="1"/>
      <protection/>
    </xf>
    <xf numFmtId="40" fontId="58" fillId="31" borderId="16" xfId="71" applyNumberFormat="1" applyFont="1" applyFill="1" applyBorder="1" applyAlignment="1" applyProtection="1">
      <alignment horizontal="right" vertical="center" shrinkToFit="1"/>
      <protection/>
    </xf>
    <xf numFmtId="40" fontId="3" fillId="31" borderId="23" xfId="71" applyNumberFormat="1" applyFont="1" applyFill="1" applyBorder="1" applyAlignment="1" applyProtection="1">
      <alignment horizontal="right" vertical="center" shrinkToFit="1"/>
      <protection/>
    </xf>
    <xf numFmtId="40" fontId="59" fillId="31" borderId="50" xfId="71" applyNumberFormat="1" applyFont="1" applyFill="1" applyBorder="1" applyAlignment="1" applyProtection="1">
      <alignment horizontal="right" vertical="center" shrinkToFit="1"/>
      <protection/>
    </xf>
    <xf numFmtId="40" fontId="58" fillId="31" borderId="58" xfId="71" applyNumberFormat="1" applyFont="1" applyFill="1" applyBorder="1" applyAlignment="1" applyProtection="1">
      <alignment horizontal="right" vertical="center" shrinkToFit="1"/>
      <protection/>
    </xf>
    <xf numFmtId="40" fontId="58" fillId="31" borderId="23" xfId="71" applyNumberFormat="1" applyFont="1" applyFill="1" applyBorder="1" applyAlignment="1" applyProtection="1">
      <alignment horizontal="right" vertical="center" shrinkToFit="1"/>
      <protection/>
    </xf>
    <xf numFmtId="0" fontId="3" fillId="0" borderId="67" xfId="106" applyFont="1" applyFill="1" applyBorder="1" applyAlignment="1" applyProtection="1">
      <alignment horizontal="distributed" vertical="center"/>
      <protection/>
    </xf>
    <xf numFmtId="0" fontId="3" fillId="0" borderId="68" xfId="106" applyFont="1" applyBorder="1" applyAlignment="1" applyProtection="1">
      <alignment vertical="center"/>
      <protection/>
    </xf>
    <xf numFmtId="0" fontId="3" fillId="0" borderId="69" xfId="106" applyFont="1" applyBorder="1" applyAlignment="1" applyProtection="1">
      <alignment vertical="center"/>
      <protection/>
    </xf>
    <xf numFmtId="0" fontId="3" fillId="6" borderId="10" xfId="106" applyFont="1" applyFill="1" applyBorder="1" applyAlignment="1" applyProtection="1">
      <alignment horizontal="center" vertical="center" wrapText="1"/>
      <protection/>
    </xf>
    <xf numFmtId="0" fontId="3" fillId="6" borderId="70" xfId="106" applyFont="1" applyFill="1" applyBorder="1" applyAlignment="1" applyProtection="1">
      <alignment horizontal="center" vertical="center" wrapText="1"/>
      <protection/>
    </xf>
    <xf numFmtId="0" fontId="3" fillId="6" borderId="13" xfId="106" applyFont="1" applyFill="1" applyBorder="1" applyAlignment="1" applyProtection="1">
      <alignment horizontal="center" vertical="center" wrapText="1"/>
      <protection/>
    </xf>
    <xf numFmtId="0" fontId="3" fillId="31" borderId="16" xfId="106" applyFont="1" applyFill="1" applyBorder="1" applyAlignment="1" applyProtection="1">
      <alignment horizontal="center" vertical="center" wrapText="1"/>
      <protection/>
    </xf>
    <xf numFmtId="0" fontId="3" fillId="31" borderId="70" xfId="106" applyFont="1" applyFill="1" applyBorder="1" applyAlignment="1" applyProtection="1">
      <alignment horizontal="center" vertical="center" wrapText="1"/>
      <protection/>
    </xf>
    <xf numFmtId="0" fontId="3" fillId="31" borderId="13" xfId="106" applyFont="1" applyFill="1" applyBorder="1" applyAlignment="1" applyProtection="1">
      <alignment horizontal="center" vertical="center" wrapText="1"/>
      <protection/>
    </xf>
    <xf numFmtId="0" fontId="3" fillId="34" borderId="16" xfId="106" applyFont="1" applyFill="1" applyBorder="1" applyAlignment="1" applyProtection="1">
      <alignment horizontal="center" vertical="center" wrapText="1"/>
      <protection/>
    </xf>
    <xf numFmtId="0" fontId="3" fillId="34" borderId="70" xfId="106" applyFont="1" applyFill="1" applyBorder="1" applyAlignment="1" applyProtection="1">
      <alignment horizontal="center" vertical="center" wrapText="1"/>
      <protection/>
    </xf>
    <xf numFmtId="0" fontId="3" fillId="34" borderId="71" xfId="106" applyFont="1" applyFill="1" applyBorder="1" applyAlignment="1" applyProtection="1">
      <alignment horizontal="center" vertical="center" wrapText="1"/>
      <protection/>
    </xf>
    <xf numFmtId="0" fontId="3" fillId="0" borderId="27" xfId="106" applyFont="1" applyFill="1" applyBorder="1" applyAlignment="1" applyProtection="1">
      <alignment horizontal="center" vertical="center"/>
      <protection/>
    </xf>
    <xf numFmtId="0" fontId="3" fillId="0" borderId="72" xfId="106" applyFont="1" applyFill="1" applyBorder="1" applyAlignment="1" applyProtection="1">
      <alignment horizontal="center" vertical="center"/>
      <protection/>
    </xf>
    <xf numFmtId="0" fontId="3" fillId="0" borderId="73" xfId="106" applyFont="1" applyFill="1" applyBorder="1" applyAlignment="1" applyProtection="1">
      <alignment horizontal="center" vertical="center"/>
      <protection/>
    </xf>
    <xf numFmtId="0" fontId="3" fillId="0" borderId="74" xfId="106" applyFont="1" applyFill="1" applyBorder="1" applyAlignment="1" applyProtection="1">
      <alignment horizontal="center" vertical="center"/>
      <protection/>
    </xf>
    <xf numFmtId="0" fontId="3" fillId="34" borderId="75" xfId="106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6" xfId="51"/>
    <cellStyle name="桁区切り 2" xfId="52"/>
    <cellStyle name="桁区切り 2 10" xfId="53"/>
    <cellStyle name="桁区切り 2 11" xfId="54"/>
    <cellStyle name="桁区切り 2 12" xfId="55"/>
    <cellStyle name="桁区切り 2 13" xfId="56"/>
    <cellStyle name="桁区切り 2 14" xfId="57"/>
    <cellStyle name="桁区切り 2 15" xfId="58"/>
    <cellStyle name="桁区切り 2 16" xfId="59"/>
    <cellStyle name="桁区切り 2 17" xfId="60"/>
    <cellStyle name="桁区切り 2 18" xfId="61"/>
    <cellStyle name="桁区切り 2 2" xfId="62"/>
    <cellStyle name="桁区切り 2 3" xfId="63"/>
    <cellStyle name="桁区切り 2 4" xfId="64"/>
    <cellStyle name="桁区切り 2 5" xfId="65"/>
    <cellStyle name="桁区切り 2 6" xfId="66"/>
    <cellStyle name="桁区切り 2 7" xfId="67"/>
    <cellStyle name="桁区切り 2 8" xfId="68"/>
    <cellStyle name="桁区切り 2 9" xfId="69"/>
    <cellStyle name="桁区切り 3" xfId="70"/>
    <cellStyle name="桁区切り 3 2" xfId="71"/>
    <cellStyle name="桁区切り 6" xfId="72"/>
    <cellStyle name="見出し 1" xfId="73"/>
    <cellStyle name="見出し 2" xfId="74"/>
    <cellStyle name="見出し 3" xfId="75"/>
    <cellStyle name="見出し 4" xfId="76"/>
    <cellStyle name="集計" xfId="77"/>
    <cellStyle name="出力" xfId="78"/>
    <cellStyle name="説明文" xfId="79"/>
    <cellStyle name="Currency [0]" xfId="80"/>
    <cellStyle name="Currency" xfId="81"/>
    <cellStyle name="入力" xfId="82"/>
    <cellStyle name="標準 2" xfId="83"/>
    <cellStyle name="標準 2 10" xfId="84"/>
    <cellStyle name="標準 2 11" xfId="85"/>
    <cellStyle name="標準 2 12" xfId="86"/>
    <cellStyle name="標準 2 13" xfId="87"/>
    <cellStyle name="標準 2 14" xfId="88"/>
    <cellStyle name="標準 2 15" xfId="89"/>
    <cellStyle name="標準 2 16" xfId="90"/>
    <cellStyle name="標準 2 17" xfId="91"/>
    <cellStyle name="標準 2 18" xfId="92"/>
    <cellStyle name="標準 2 2" xfId="93"/>
    <cellStyle name="標準 2 3" xfId="94"/>
    <cellStyle name="標準 2 4" xfId="95"/>
    <cellStyle name="標準 2 5" xfId="96"/>
    <cellStyle name="標準 2 6" xfId="97"/>
    <cellStyle name="標準 2 7" xfId="98"/>
    <cellStyle name="標準 2 8" xfId="99"/>
    <cellStyle name="標準 2 9" xfId="100"/>
    <cellStyle name="標準 20" xfId="101"/>
    <cellStyle name="標準 3" xfId="102"/>
    <cellStyle name="標準 3 2" xfId="103"/>
    <cellStyle name="標準 4" xfId="104"/>
    <cellStyle name="標準 5" xfId="105"/>
    <cellStyle name="標準 5 2" xfId="106"/>
    <cellStyle name="Followed Hyperlink" xfId="107"/>
    <cellStyle name="良い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view="pageLayout" zoomScaleSheetLayoutView="83" workbookViewId="0" topLeftCell="A1">
      <selection activeCell="B3" sqref="B3:D3"/>
    </sheetView>
  </sheetViews>
  <sheetFormatPr defaultColWidth="9.140625" defaultRowHeight="15"/>
  <cols>
    <col min="1" max="1" width="10.57421875" style="3" customWidth="1"/>
    <col min="2" max="2" width="7.57421875" style="3" customWidth="1"/>
    <col min="3" max="3" width="5.57421875" style="3" customWidth="1"/>
    <col min="4" max="5" width="7.57421875" style="3" customWidth="1"/>
    <col min="6" max="6" width="5.57421875" style="3" customWidth="1"/>
    <col min="7" max="8" width="7.57421875" style="3" customWidth="1"/>
    <col min="9" max="9" width="5.57421875" style="3" customWidth="1"/>
    <col min="10" max="10" width="7.57421875" style="3" customWidth="1"/>
    <col min="11" max="14" width="6.57421875" style="3" customWidth="1"/>
    <col min="15" max="15" width="7.57421875" style="3" customWidth="1"/>
    <col min="16" max="20" width="6.57421875" style="3" customWidth="1"/>
    <col min="21" max="21" width="7.57421875" style="3" customWidth="1"/>
    <col min="22" max="26" width="6.57421875" style="3" customWidth="1"/>
    <col min="27" max="27" width="7.57421875" style="3" customWidth="1"/>
    <col min="28" max="28" width="6.57421875" style="3" customWidth="1"/>
    <col min="29" max="16384" width="9.00390625" style="3" customWidth="1"/>
  </cols>
  <sheetData>
    <row r="1" spans="1:28" ht="24.75" customHeight="1" thickBot="1">
      <c r="A1" s="36"/>
      <c r="B1" s="47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8"/>
    </row>
    <row r="2" spans="1:28" ht="24.75" customHeight="1">
      <c r="A2" s="134" t="s">
        <v>57</v>
      </c>
      <c r="B2" s="146" t="s">
        <v>0</v>
      </c>
      <c r="C2" s="147"/>
      <c r="D2" s="147"/>
      <c r="E2" s="147"/>
      <c r="F2" s="147"/>
      <c r="G2" s="147"/>
      <c r="H2" s="147"/>
      <c r="I2" s="147"/>
      <c r="J2" s="149"/>
      <c r="K2" s="146" t="s">
        <v>63</v>
      </c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8"/>
    </row>
    <row r="3" spans="1:28" ht="24.75" customHeight="1">
      <c r="A3" s="135"/>
      <c r="B3" s="137" t="s">
        <v>1</v>
      </c>
      <c r="C3" s="138"/>
      <c r="D3" s="139"/>
      <c r="E3" s="140" t="s">
        <v>2</v>
      </c>
      <c r="F3" s="141"/>
      <c r="G3" s="142"/>
      <c r="H3" s="143" t="s">
        <v>58</v>
      </c>
      <c r="I3" s="144"/>
      <c r="J3" s="150"/>
      <c r="K3" s="137" t="s">
        <v>4</v>
      </c>
      <c r="L3" s="138"/>
      <c r="M3" s="138"/>
      <c r="N3" s="138"/>
      <c r="O3" s="138"/>
      <c r="P3" s="139"/>
      <c r="Q3" s="140" t="s">
        <v>5</v>
      </c>
      <c r="R3" s="141"/>
      <c r="S3" s="141"/>
      <c r="T3" s="141"/>
      <c r="U3" s="141"/>
      <c r="V3" s="142"/>
      <c r="W3" s="143" t="s">
        <v>60</v>
      </c>
      <c r="X3" s="144"/>
      <c r="Y3" s="144"/>
      <c r="Z3" s="144"/>
      <c r="AA3" s="144"/>
      <c r="AB3" s="145"/>
    </row>
    <row r="4" spans="1:28" ht="75" customHeight="1" thickBot="1">
      <c r="A4" s="136"/>
      <c r="B4" s="38" t="s">
        <v>6</v>
      </c>
      <c r="C4" s="39" t="s">
        <v>7</v>
      </c>
      <c r="D4" s="86" t="s">
        <v>8</v>
      </c>
      <c r="E4" s="40" t="s">
        <v>6</v>
      </c>
      <c r="F4" s="41" t="s">
        <v>7</v>
      </c>
      <c r="G4" s="118" t="s">
        <v>8</v>
      </c>
      <c r="H4" s="40" t="s">
        <v>6</v>
      </c>
      <c r="I4" s="41" t="s">
        <v>7</v>
      </c>
      <c r="J4" s="102" t="s">
        <v>8</v>
      </c>
      <c r="K4" s="45" t="s">
        <v>9</v>
      </c>
      <c r="L4" s="42" t="s">
        <v>10</v>
      </c>
      <c r="M4" s="42" t="s">
        <v>11</v>
      </c>
      <c r="N4" s="43" t="s">
        <v>59</v>
      </c>
      <c r="O4" s="44" t="s">
        <v>3</v>
      </c>
      <c r="P4" s="94" t="s">
        <v>12</v>
      </c>
      <c r="Q4" s="46" t="s">
        <v>9</v>
      </c>
      <c r="R4" s="42" t="s">
        <v>10</v>
      </c>
      <c r="S4" s="42" t="s">
        <v>11</v>
      </c>
      <c r="T4" s="43" t="s">
        <v>59</v>
      </c>
      <c r="U4" s="44" t="s">
        <v>3</v>
      </c>
      <c r="V4" s="126" t="s">
        <v>12</v>
      </c>
      <c r="W4" s="46" t="s">
        <v>9</v>
      </c>
      <c r="X4" s="42" t="s">
        <v>10</v>
      </c>
      <c r="Y4" s="42" t="s">
        <v>11</v>
      </c>
      <c r="Z4" s="43" t="s">
        <v>59</v>
      </c>
      <c r="AA4" s="44" t="s">
        <v>3</v>
      </c>
      <c r="AB4" s="110" t="s">
        <v>12</v>
      </c>
    </row>
    <row r="5" spans="1:28" ht="24.75" customHeight="1">
      <c r="A5" s="27" t="s">
        <v>13</v>
      </c>
      <c r="B5" s="28">
        <v>4119</v>
      </c>
      <c r="C5" s="29">
        <v>0</v>
      </c>
      <c r="D5" s="87">
        <f>SUM(B5:C5)</f>
        <v>4119</v>
      </c>
      <c r="E5" s="30">
        <v>4021</v>
      </c>
      <c r="F5" s="31">
        <v>0</v>
      </c>
      <c r="G5" s="119">
        <f>SUM(E5:F5)</f>
        <v>4021</v>
      </c>
      <c r="H5" s="30">
        <f>B5+E5</f>
        <v>8140</v>
      </c>
      <c r="I5" s="31">
        <f>C5+F5</f>
        <v>0</v>
      </c>
      <c r="J5" s="103">
        <f>SUM(H5:I5)</f>
        <v>8140</v>
      </c>
      <c r="K5" s="32">
        <v>1329</v>
      </c>
      <c r="L5" s="33">
        <v>548</v>
      </c>
      <c r="M5" s="33">
        <v>12</v>
      </c>
      <c r="N5" s="31">
        <v>0</v>
      </c>
      <c r="O5" s="34">
        <f>SUM(K5:N5)</f>
        <v>1889</v>
      </c>
      <c r="P5" s="95">
        <f aca="true" t="shared" si="0" ref="P5:P19">O5/D5*100</f>
        <v>45.86064578781258</v>
      </c>
      <c r="Q5" s="35">
        <v>884</v>
      </c>
      <c r="R5" s="33">
        <v>365</v>
      </c>
      <c r="S5" s="33">
        <v>16</v>
      </c>
      <c r="T5" s="31">
        <v>0</v>
      </c>
      <c r="U5" s="34">
        <f>SUM(Q5:T5)</f>
        <v>1265</v>
      </c>
      <c r="V5" s="127">
        <f aca="true" t="shared" si="1" ref="V5:V19">U5/G5*100</f>
        <v>31.45983586172594</v>
      </c>
      <c r="W5" s="35">
        <f>K5+Q5</f>
        <v>2213</v>
      </c>
      <c r="X5" s="33">
        <f>L5+R5</f>
        <v>913</v>
      </c>
      <c r="Y5" s="33">
        <f>M5+S5</f>
        <v>28</v>
      </c>
      <c r="Z5" s="31">
        <f>N5+T5</f>
        <v>0</v>
      </c>
      <c r="AA5" s="34">
        <f>SUM(W5:Z5)</f>
        <v>3154</v>
      </c>
      <c r="AB5" s="111">
        <f>AA5/J5*100</f>
        <v>38.74692874692875</v>
      </c>
    </row>
    <row r="6" spans="1:28" ht="24.75" customHeight="1">
      <c r="A6" s="24" t="s">
        <v>14</v>
      </c>
      <c r="B6" s="4">
        <v>1644</v>
      </c>
      <c r="C6" s="5">
        <v>0</v>
      </c>
      <c r="D6" s="88">
        <f aca="true" t="shared" si="2" ref="D6:D25">SUM(B6:C6)</f>
        <v>1644</v>
      </c>
      <c r="E6" s="6">
        <v>1599</v>
      </c>
      <c r="F6" s="7">
        <v>0</v>
      </c>
      <c r="G6" s="120">
        <f aca="true" t="shared" si="3" ref="G6:G25">SUM(E6:F6)</f>
        <v>1599</v>
      </c>
      <c r="H6" s="6">
        <f aca="true" t="shared" si="4" ref="H6:H47">B6+E6</f>
        <v>3243</v>
      </c>
      <c r="I6" s="7">
        <f aca="true" t="shared" si="5" ref="I6:I47">C6+F6</f>
        <v>0</v>
      </c>
      <c r="J6" s="104">
        <f aca="true" t="shared" si="6" ref="J6:J47">SUM(H6:I6)</f>
        <v>3243</v>
      </c>
      <c r="K6" s="22">
        <v>486</v>
      </c>
      <c r="L6" s="9">
        <v>246</v>
      </c>
      <c r="M6" s="9">
        <v>1</v>
      </c>
      <c r="N6" s="7">
        <v>0</v>
      </c>
      <c r="O6" s="8">
        <f aca="true" t="shared" si="7" ref="O6:O25">SUM(K6:N6)</f>
        <v>733</v>
      </c>
      <c r="P6" s="96">
        <f t="shared" si="0"/>
        <v>44.586374695863746</v>
      </c>
      <c r="Q6" s="10">
        <v>320</v>
      </c>
      <c r="R6" s="9">
        <v>159</v>
      </c>
      <c r="S6" s="9">
        <v>4</v>
      </c>
      <c r="T6" s="7">
        <v>0</v>
      </c>
      <c r="U6" s="8">
        <f aca="true" t="shared" si="8" ref="U6:U25">SUM(Q6:T6)</f>
        <v>483</v>
      </c>
      <c r="V6" s="128">
        <f t="shared" si="1"/>
        <v>30.206378986866795</v>
      </c>
      <c r="W6" s="10">
        <f aca="true" t="shared" si="9" ref="W6:W25">K6+Q6</f>
        <v>806</v>
      </c>
      <c r="X6" s="9">
        <f aca="true" t="shared" si="10" ref="X6:X25">L6+R6</f>
        <v>405</v>
      </c>
      <c r="Y6" s="9">
        <f aca="true" t="shared" si="11" ref="Y6:Y25">M6+S6</f>
        <v>5</v>
      </c>
      <c r="Z6" s="7">
        <f aca="true" t="shared" si="12" ref="Z6:Z25">N6+T6</f>
        <v>0</v>
      </c>
      <c r="AA6" s="8">
        <f aca="true" t="shared" si="13" ref="AA6:AA25">SUM(W6:Z6)</f>
        <v>1216</v>
      </c>
      <c r="AB6" s="112">
        <f aca="true" t="shared" si="14" ref="AB6:AB25">AA6/J6*100</f>
        <v>37.49614554424915</v>
      </c>
    </row>
    <row r="7" spans="1:28" ht="24.75" customHeight="1">
      <c r="A7" s="24" t="s">
        <v>15</v>
      </c>
      <c r="B7" s="4">
        <v>860</v>
      </c>
      <c r="C7" s="5">
        <v>0</v>
      </c>
      <c r="D7" s="88">
        <f t="shared" si="2"/>
        <v>860</v>
      </c>
      <c r="E7" s="6">
        <v>908</v>
      </c>
      <c r="F7" s="7">
        <v>0</v>
      </c>
      <c r="G7" s="120">
        <f t="shared" si="3"/>
        <v>908</v>
      </c>
      <c r="H7" s="6">
        <f t="shared" si="4"/>
        <v>1768</v>
      </c>
      <c r="I7" s="7">
        <f t="shared" si="5"/>
        <v>0</v>
      </c>
      <c r="J7" s="104">
        <f t="shared" si="6"/>
        <v>1768</v>
      </c>
      <c r="K7" s="22">
        <v>221</v>
      </c>
      <c r="L7" s="9">
        <v>263</v>
      </c>
      <c r="M7" s="9">
        <v>10</v>
      </c>
      <c r="N7" s="7">
        <v>0</v>
      </c>
      <c r="O7" s="8">
        <f t="shared" si="7"/>
        <v>494</v>
      </c>
      <c r="P7" s="96">
        <f t="shared" si="0"/>
        <v>57.44186046511628</v>
      </c>
      <c r="Q7" s="10">
        <v>93</v>
      </c>
      <c r="R7" s="9">
        <v>109</v>
      </c>
      <c r="S7" s="9">
        <v>8</v>
      </c>
      <c r="T7" s="7">
        <v>0</v>
      </c>
      <c r="U7" s="8">
        <f t="shared" si="8"/>
        <v>210</v>
      </c>
      <c r="V7" s="128">
        <f t="shared" si="1"/>
        <v>23.127753303964756</v>
      </c>
      <c r="W7" s="10">
        <f t="shared" si="9"/>
        <v>314</v>
      </c>
      <c r="X7" s="9">
        <f t="shared" si="10"/>
        <v>372</v>
      </c>
      <c r="Y7" s="9">
        <f t="shared" si="11"/>
        <v>18</v>
      </c>
      <c r="Z7" s="7">
        <f t="shared" si="12"/>
        <v>0</v>
      </c>
      <c r="AA7" s="8">
        <f t="shared" si="13"/>
        <v>704</v>
      </c>
      <c r="AB7" s="112">
        <f t="shared" si="14"/>
        <v>39.81900452488688</v>
      </c>
    </row>
    <row r="8" spans="1:28" ht="24.75" customHeight="1">
      <c r="A8" s="24" t="s">
        <v>16</v>
      </c>
      <c r="B8" s="4">
        <v>1078</v>
      </c>
      <c r="C8" s="5">
        <v>0</v>
      </c>
      <c r="D8" s="88">
        <f t="shared" si="2"/>
        <v>1078</v>
      </c>
      <c r="E8" s="6">
        <v>1133</v>
      </c>
      <c r="F8" s="7">
        <v>0</v>
      </c>
      <c r="G8" s="120">
        <f t="shared" si="3"/>
        <v>1133</v>
      </c>
      <c r="H8" s="6">
        <f t="shared" si="4"/>
        <v>2211</v>
      </c>
      <c r="I8" s="7">
        <f t="shared" si="5"/>
        <v>0</v>
      </c>
      <c r="J8" s="104">
        <f t="shared" si="6"/>
        <v>2211</v>
      </c>
      <c r="K8" s="22">
        <v>470</v>
      </c>
      <c r="L8" s="9">
        <v>143</v>
      </c>
      <c r="M8" s="9">
        <v>3</v>
      </c>
      <c r="N8" s="7">
        <v>0</v>
      </c>
      <c r="O8" s="8">
        <f t="shared" si="7"/>
        <v>616</v>
      </c>
      <c r="P8" s="96">
        <f t="shared" si="0"/>
        <v>57.14285714285714</v>
      </c>
      <c r="Q8" s="10">
        <v>312</v>
      </c>
      <c r="R8" s="9">
        <v>117</v>
      </c>
      <c r="S8" s="9">
        <v>3</v>
      </c>
      <c r="T8" s="7">
        <v>0</v>
      </c>
      <c r="U8" s="8">
        <f t="shared" si="8"/>
        <v>432</v>
      </c>
      <c r="V8" s="128">
        <f t="shared" si="1"/>
        <v>38.128861429832305</v>
      </c>
      <c r="W8" s="10">
        <f t="shared" si="9"/>
        <v>782</v>
      </c>
      <c r="X8" s="9">
        <f t="shared" si="10"/>
        <v>260</v>
      </c>
      <c r="Y8" s="9">
        <f t="shared" si="11"/>
        <v>6</v>
      </c>
      <c r="Z8" s="7">
        <f t="shared" si="12"/>
        <v>0</v>
      </c>
      <c r="AA8" s="8">
        <f t="shared" si="13"/>
        <v>1048</v>
      </c>
      <c r="AB8" s="112">
        <f t="shared" si="14"/>
        <v>47.39936680235188</v>
      </c>
    </row>
    <row r="9" spans="1:28" ht="24.75" customHeight="1">
      <c r="A9" s="24" t="s">
        <v>17</v>
      </c>
      <c r="B9" s="4">
        <v>832</v>
      </c>
      <c r="C9" s="5">
        <v>0</v>
      </c>
      <c r="D9" s="88">
        <f t="shared" si="2"/>
        <v>832</v>
      </c>
      <c r="E9" s="6">
        <v>948</v>
      </c>
      <c r="F9" s="7">
        <v>0</v>
      </c>
      <c r="G9" s="120">
        <f t="shared" si="3"/>
        <v>948</v>
      </c>
      <c r="H9" s="6">
        <f t="shared" si="4"/>
        <v>1780</v>
      </c>
      <c r="I9" s="7">
        <f t="shared" si="5"/>
        <v>0</v>
      </c>
      <c r="J9" s="104">
        <f t="shared" si="6"/>
        <v>1780</v>
      </c>
      <c r="K9" s="22">
        <v>231</v>
      </c>
      <c r="L9" s="9">
        <v>142</v>
      </c>
      <c r="M9" s="9">
        <v>4</v>
      </c>
      <c r="N9" s="7">
        <v>0</v>
      </c>
      <c r="O9" s="8">
        <f t="shared" si="7"/>
        <v>377</v>
      </c>
      <c r="P9" s="96">
        <f t="shared" si="0"/>
        <v>45.3125</v>
      </c>
      <c r="Q9" s="10">
        <v>182</v>
      </c>
      <c r="R9" s="9">
        <v>86</v>
      </c>
      <c r="S9" s="9">
        <v>8</v>
      </c>
      <c r="T9" s="7">
        <v>0</v>
      </c>
      <c r="U9" s="8">
        <f t="shared" si="8"/>
        <v>276</v>
      </c>
      <c r="V9" s="128">
        <f t="shared" si="1"/>
        <v>29.11392405063291</v>
      </c>
      <c r="W9" s="10">
        <f t="shared" si="9"/>
        <v>413</v>
      </c>
      <c r="X9" s="9">
        <f t="shared" si="10"/>
        <v>228</v>
      </c>
      <c r="Y9" s="9">
        <f t="shared" si="11"/>
        <v>12</v>
      </c>
      <c r="Z9" s="7">
        <f t="shared" si="12"/>
        <v>0</v>
      </c>
      <c r="AA9" s="8">
        <f t="shared" si="13"/>
        <v>653</v>
      </c>
      <c r="AB9" s="112">
        <f t="shared" si="14"/>
        <v>36.68539325842697</v>
      </c>
    </row>
    <row r="10" spans="1:28" ht="24.75" customHeight="1">
      <c r="A10" s="24" t="s">
        <v>18</v>
      </c>
      <c r="B10" s="4">
        <v>770</v>
      </c>
      <c r="C10" s="5">
        <v>0</v>
      </c>
      <c r="D10" s="88">
        <f t="shared" si="2"/>
        <v>770</v>
      </c>
      <c r="E10" s="6">
        <v>698</v>
      </c>
      <c r="F10" s="7">
        <v>0</v>
      </c>
      <c r="G10" s="120">
        <f t="shared" si="3"/>
        <v>698</v>
      </c>
      <c r="H10" s="6">
        <f t="shared" si="4"/>
        <v>1468</v>
      </c>
      <c r="I10" s="7">
        <f t="shared" si="5"/>
        <v>0</v>
      </c>
      <c r="J10" s="104">
        <f t="shared" si="6"/>
        <v>1468</v>
      </c>
      <c r="K10" s="22">
        <v>244</v>
      </c>
      <c r="L10" s="9">
        <v>139</v>
      </c>
      <c r="M10" s="9">
        <v>1</v>
      </c>
      <c r="N10" s="7">
        <v>0</v>
      </c>
      <c r="O10" s="8">
        <f t="shared" si="7"/>
        <v>384</v>
      </c>
      <c r="P10" s="96">
        <f t="shared" si="0"/>
        <v>49.87012987012987</v>
      </c>
      <c r="Q10" s="10">
        <v>160</v>
      </c>
      <c r="R10" s="9">
        <v>93</v>
      </c>
      <c r="S10" s="9">
        <v>1</v>
      </c>
      <c r="T10" s="7">
        <v>0</v>
      </c>
      <c r="U10" s="8">
        <f t="shared" si="8"/>
        <v>254</v>
      </c>
      <c r="V10" s="128">
        <f t="shared" si="1"/>
        <v>36.38968481375358</v>
      </c>
      <c r="W10" s="10">
        <f t="shared" si="9"/>
        <v>404</v>
      </c>
      <c r="X10" s="9">
        <f t="shared" si="10"/>
        <v>232</v>
      </c>
      <c r="Y10" s="9">
        <f t="shared" si="11"/>
        <v>2</v>
      </c>
      <c r="Z10" s="7">
        <f t="shared" si="12"/>
        <v>0</v>
      </c>
      <c r="AA10" s="8">
        <f t="shared" si="13"/>
        <v>638</v>
      </c>
      <c r="AB10" s="112">
        <f t="shared" si="14"/>
        <v>43.46049046321526</v>
      </c>
    </row>
    <row r="11" spans="1:28" ht="24.75" customHeight="1">
      <c r="A11" s="24" t="s">
        <v>19</v>
      </c>
      <c r="B11" s="4">
        <v>173</v>
      </c>
      <c r="C11" s="5">
        <v>0</v>
      </c>
      <c r="D11" s="88">
        <f t="shared" si="2"/>
        <v>173</v>
      </c>
      <c r="E11" s="6">
        <v>194</v>
      </c>
      <c r="F11" s="7">
        <v>0</v>
      </c>
      <c r="G11" s="120">
        <f t="shared" si="3"/>
        <v>194</v>
      </c>
      <c r="H11" s="6">
        <f t="shared" si="4"/>
        <v>367</v>
      </c>
      <c r="I11" s="7">
        <f t="shared" si="5"/>
        <v>0</v>
      </c>
      <c r="J11" s="104">
        <f t="shared" si="6"/>
        <v>367</v>
      </c>
      <c r="K11" s="22">
        <v>73</v>
      </c>
      <c r="L11" s="9">
        <v>24</v>
      </c>
      <c r="M11" s="9">
        <v>2</v>
      </c>
      <c r="N11" s="7">
        <v>0</v>
      </c>
      <c r="O11" s="8">
        <f t="shared" si="7"/>
        <v>99</v>
      </c>
      <c r="P11" s="96">
        <f t="shared" si="0"/>
        <v>57.22543352601156</v>
      </c>
      <c r="Q11" s="10">
        <v>27</v>
      </c>
      <c r="R11" s="9">
        <v>20</v>
      </c>
      <c r="S11" s="9">
        <v>1</v>
      </c>
      <c r="T11" s="7">
        <v>0</v>
      </c>
      <c r="U11" s="8">
        <f t="shared" si="8"/>
        <v>48</v>
      </c>
      <c r="V11" s="128">
        <f t="shared" si="1"/>
        <v>24.742268041237114</v>
      </c>
      <c r="W11" s="10">
        <f t="shared" si="9"/>
        <v>100</v>
      </c>
      <c r="X11" s="9">
        <f t="shared" si="10"/>
        <v>44</v>
      </c>
      <c r="Y11" s="9">
        <f t="shared" si="11"/>
        <v>3</v>
      </c>
      <c r="Z11" s="7">
        <f t="shared" si="12"/>
        <v>0</v>
      </c>
      <c r="AA11" s="8">
        <f t="shared" si="13"/>
        <v>147</v>
      </c>
      <c r="AB11" s="112">
        <f t="shared" si="14"/>
        <v>40.05449591280654</v>
      </c>
    </row>
    <row r="12" spans="1:28" ht="24.75" customHeight="1">
      <c r="A12" s="24" t="s">
        <v>20</v>
      </c>
      <c r="B12" s="4">
        <v>344</v>
      </c>
      <c r="C12" s="5">
        <v>0</v>
      </c>
      <c r="D12" s="88">
        <f t="shared" si="2"/>
        <v>344</v>
      </c>
      <c r="E12" s="6">
        <v>380</v>
      </c>
      <c r="F12" s="7">
        <v>0</v>
      </c>
      <c r="G12" s="120">
        <f t="shared" si="3"/>
        <v>380</v>
      </c>
      <c r="H12" s="6">
        <f t="shared" si="4"/>
        <v>724</v>
      </c>
      <c r="I12" s="7">
        <f t="shared" si="5"/>
        <v>0</v>
      </c>
      <c r="J12" s="104">
        <f t="shared" si="6"/>
        <v>724</v>
      </c>
      <c r="K12" s="22">
        <v>149</v>
      </c>
      <c r="L12" s="9">
        <v>56</v>
      </c>
      <c r="M12" s="9">
        <v>0</v>
      </c>
      <c r="N12" s="7">
        <v>0</v>
      </c>
      <c r="O12" s="8">
        <f t="shared" si="7"/>
        <v>205</v>
      </c>
      <c r="P12" s="96">
        <f t="shared" si="0"/>
        <v>59.59302325581395</v>
      </c>
      <c r="Q12" s="10">
        <v>104</v>
      </c>
      <c r="R12" s="9">
        <v>58</v>
      </c>
      <c r="S12" s="9">
        <v>0</v>
      </c>
      <c r="T12" s="7">
        <v>0</v>
      </c>
      <c r="U12" s="8">
        <f t="shared" si="8"/>
        <v>162</v>
      </c>
      <c r="V12" s="128">
        <f t="shared" si="1"/>
        <v>42.63157894736842</v>
      </c>
      <c r="W12" s="10">
        <f t="shared" si="9"/>
        <v>253</v>
      </c>
      <c r="X12" s="9">
        <f t="shared" si="10"/>
        <v>114</v>
      </c>
      <c r="Y12" s="9">
        <f t="shared" si="11"/>
        <v>0</v>
      </c>
      <c r="Z12" s="7">
        <f t="shared" si="12"/>
        <v>0</v>
      </c>
      <c r="AA12" s="8">
        <f t="shared" si="13"/>
        <v>367</v>
      </c>
      <c r="AB12" s="112">
        <f t="shared" si="14"/>
        <v>50.690607734806626</v>
      </c>
    </row>
    <row r="13" spans="1:28" ht="24.75" customHeight="1">
      <c r="A13" s="24" t="s">
        <v>21</v>
      </c>
      <c r="B13" s="4">
        <v>743</v>
      </c>
      <c r="C13" s="5">
        <v>0</v>
      </c>
      <c r="D13" s="88">
        <f t="shared" si="2"/>
        <v>743</v>
      </c>
      <c r="E13" s="6">
        <v>726</v>
      </c>
      <c r="F13" s="7">
        <v>0</v>
      </c>
      <c r="G13" s="120">
        <f t="shared" si="3"/>
        <v>726</v>
      </c>
      <c r="H13" s="6">
        <f t="shared" si="4"/>
        <v>1469</v>
      </c>
      <c r="I13" s="7">
        <f t="shared" si="5"/>
        <v>0</v>
      </c>
      <c r="J13" s="104">
        <f t="shared" si="6"/>
        <v>1469</v>
      </c>
      <c r="K13" s="22">
        <v>202</v>
      </c>
      <c r="L13" s="9">
        <v>169</v>
      </c>
      <c r="M13" s="9">
        <v>2</v>
      </c>
      <c r="N13" s="7">
        <v>0</v>
      </c>
      <c r="O13" s="8">
        <f t="shared" si="7"/>
        <v>373</v>
      </c>
      <c r="P13" s="96">
        <f t="shared" si="0"/>
        <v>50.20188425302826</v>
      </c>
      <c r="Q13" s="10">
        <v>147</v>
      </c>
      <c r="R13" s="9">
        <v>92</v>
      </c>
      <c r="S13" s="9">
        <v>2</v>
      </c>
      <c r="T13" s="7">
        <v>0</v>
      </c>
      <c r="U13" s="8">
        <f t="shared" si="8"/>
        <v>241</v>
      </c>
      <c r="V13" s="128">
        <f t="shared" si="1"/>
        <v>33.19559228650138</v>
      </c>
      <c r="W13" s="10">
        <f t="shared" si="9"/>
        <v>349</v>
      </c>
      <c r="X13" s="9">
        <f t="shared" si="10"/>
        <v>261</v>
      </c>
      <c r="Y13" s="9">
        <f t="shared" si="11"/>
        <v>4</v>
      </c>
      <c r="Z13" s="7">
        <f t="shared" si="12"/>
        <v>0</v>
      </c>
      <c r="AA13" s="8">
        <f t="shared" si="13"/>
        <v>614</v>
      </c>
      <c r="AB13" s="112">
        <f t="shared" si="14"/>
        <v>41.79714091218516</v>
      </c>
    </row>
    <row r="14" spans="1:28" ht="24.75" customHeight="1">
      <c r="A14" s="24" t="s">
        <v>22</v>
      </c>
      <c r="B14" s="4">
        <v>477</v>
      </c>
      <c r="C14" s="5">
        <v>0</v>
      </c>
      <c r="D14" s="88">
        <f t="shared" si="2"/>
        <v>477</v>
      </c>
      <c r="E14" s="6">
        <v>455</v>
      </c>
      <c r="F14" s="7">
        <v>0</v>
      </c>
      <c r="G14" s="120">
        <f t="shared" si="3"/>
        <v>455</v>
      </c>
      <c r="H14" s="6">
        <f t="shared" si="4"/>
        <v>932</v>
      </c>
      <c r="I14" s="7">
        <f t="shared" si="5"/>
        <v>0</v>
      </c>
      <c r="J14" s="104">
        <f t="shared" si="6"/>
        <v>932</v>
      </c>
      <c r="K14" s="22">
        <v>185</v>
      </c>
      <c r="L14" s="9">
        <v>96</v>
      </c>
      <c r="M14" s="9">
        <v>5</v>
      </c>
      <c r="N14" s="7">
        <v>0</v>
      </c>
      <c r="O14" s="8">
        <f t="shared" si="7"/>
        <v>286</v>
      </c>
      <c r="P14" s="96">
        <f t="shared" si="0"/>
        <v>59.958071278826</v>
      </c>
      <c r="Q14" s="10">
        <v>97</v>
      </c>
      <c r="R14" s="9">
        <v>96</v>
      </c>
      <c r="S14" s="9">
        <v>3</v>
      </c>
      <c r="T14" s="7">
        <v>0</v>
      </c>
      <c r="U14" s="8">
        <f t="shared" si="8"/>
        <v>196</v>
      </c>
      <c r="V14" s="128">
        <f t="shared" si="1"/>
        <v>43.07692307692308</v>
      </c>
      <c r="W14" s="10">
        <f t="shared" si="9"/>
        <v>282</v>
      </c>
      <c r="X14" s="9">
        <f t="shared" si="10"/>
        <v>192</v>
      </c>
      <c r="Y14" s="9">
        <f t="shared" si="11"/>
        <v>8</v>
      </c>
      <c r="Z14" s="7">
        <f t="shared" si="12"/>
        <v>0</v>
      </c>
      <c r="AA14" s="8">
        <f t="shared" si="13"/>
        <v>482</v>
      </c>
      <c r="AB14" s="112">
        <f t="shared" si="14"/>
        <v>51.716738197424895</v>
      </c>
    </row>
    <row r="15" spans="1:28" ht="24.75" customHeight="1">
      <c r="A15" s="25" t="s">
        <v>23</v>
      </c>
      <c r="B15" s="4">
        <v>566</v>
      </c>
      <c r="C15" s="5">
        <v>0</v>
      </c>
      <c r="D15" s="88">
        <f t="shared" si="2"/>
        <v>566</v>
      </c>
      <c r="E15" s="6">
        <v>494</v>
      </c>
      <c r="F15" s="7">
        <v>0</v>
      </c>
      <c r="G15" s="120">
        <f t="shared" si="3"/>
        <v>494</v>
      </c>
      <c r="H15" s="6">
        <f t="shared" si="4"/>
        <v>1060</v>
      </c>
      <c r="I15" s="7">
        <f t="shared" si="5"/>
        <v>0</v>
      </c>
      <c r="J15" s="104">
        <f t="shared" si="6"/>
        <v>1060</v>
      </c>
      <c r="K15" s="22">
        <v>222</v>
      </c>
      <c r="L15" s="9">
        <v>93</v>
      </c>
      <c r="M15" s="9">
        <v>1</v>
      </c>
      <c r="N15" s="7">
        <v>0</v>
      </c>
      <c r="O15" s="8">
        <f t="shared" si="7"/>
        <v>316</v>
      </c>
      <c r="P15" s="96">
        <f t="shared" si="0"/>
        <v>55.830388692579504</v>
      </c>
      <c r="Q15" s="10">
        <v>118</v>
      </c>
      <c r="R15" s="9">
        <v>61</v>
      </c>
      <c r="S15" s="9">
        <v>1</v>
      </c>
      <c r="T15" s="7">
        <v>0</v>
      </c>
      <c r="U15" s="8">
        <f t="shared" si="8"/>
        <v>180</v>
      </c>
      <c r="V15" s="128">
        <f t="shared" si="1"/>
        <v>36.43724696356275</v>
      </c>
      <c r="W15" s="10">
        <f t="shared" si="9"/>
        <v>340</v>
      </c>
      <c r="X15" s="9">
        <f t="shared" si="10"/>
        <v>154</v>
      </c>
      <c r="Y15" s="9">
        <f t="shared" si="11"/>
        <v>2</v>
      </c>
      <c r="Z15" s="7">
        <f t="shared" si="12"/>
        <v>0</v>
      </c>
      <c r="AA15" s="8">
        <f t="shared" si="13"/>
        <v>496</v>
      </c>
      <c r="AB15" s="112">
        <f t="shared" si="14"/>
        <v>46.79245283018868</v>
      </c>
    </row>
    <row r="16" spans="1:28" ht="24.75" customHeight="1">
      <c r="A16" s="24" t="s">
        <v>24</v>
      </c>
      <c r="B16" s="4">
        <v>538</v>
      </c>
      <c r="C16" s="5">
        <v>0</v>
      </c>
      <c r="D16" s="88">
        <f t="shared" si="2"/>
        <v>538</v>
      </c>
      <c r="E16" s="6">
        <v>520</v>
      </c>
      <c r="F16" s="7">
        <v>0</v>
      </c>
      <c r="G16" s="120">
        <f t="shared" si="3"/>
        <v>520</v>
      </c>
      <c r="H16" s="6">
        <f t="shared" si="4"/>
        <v>1058</v>
      </c>
      <c r="I16" s="7">
        <f t="shared" si="5"/>
        <v>0</v>
      </c>
      <c r="J16" s="104">
        <f t="shared" si="6"/>
        <v>1058</v>
      </c>
      <c r="K16" s="22">
        <v>214</v>
      </c>
      <c r="L16" s="9">
        <v>83</v>
      </c>
      <c r="M16" s="9">
        <v>0</v>
      </c>
      <c r="N16" s="7">
        <v>0</v>
      </c>
      <c r="O16" s="8">
        <f t="shared" si="7"/>
        <v>297</v>
      </c>
      <c r="P16" s="96">
        <f t="shared" si="0"/>
        <v>55.20446096654275</v>
      </c>
      <c r="Q16" s="10">
        <v>153</v>
      </c>
      <c r="R16" s="9">
        <v>55</v>
      </c>
      <c r="S16" s="9">
        <v>0</v>
      </c>
      <c r="T16" s="7">
        <v>0</v>
      </c>
      <c r="U16" s="8">
        <f t="shared" si="8"/>
        <v>208</v>
      </c>
      <c r="V16" s="128">
        <f t="shared" si="1"/>
        <v>40</v>
      </c>
      <c r="W16" s="10">
        <f t="shared" si="9"/>
        <v>367</v>
      </c>
      <c r="X16" s="9">
        <f t="shared" si="10"/>
        <v>138</v>
      </c>
      <c r="Y16" s="9">
        <f t="shared" si="11"/>
        <v>0</v>
      </c>
      <c r="Z16" s="7">
        <f t="shared" si="12"/>
        <v>0</v>
      </c>
      <c r="AA16" s="8">
        <f t="shared" si="13"/>
        <v>505</v>
      </c>
      <c r="AB16" s="112">
        <f t="shared" si="14"/>
        <v>47.731568998109644</v>
      </c>
    </row>
    <row r="17" spans="1:28" ht="24.75" customHeight="1">
      <c r="A17" s="24" t="s">
        <v>25</v>
      </c>
      <c r="B17" s="4">
        <v>1525</v>
      </c>
      <c r="C17" s="5">
        <v>0</v>
      </c>
      <c r="D17" s="88">
        <f t="shared" si="2"/>
        <v>1525</v>
      </c>
      <c r="E17" s="6">
        <v>1462</v>
      </c>
      <c r="F17" s="7">
        <v>0</v>
      </c>
      <c r="G17" s="120">
        <f t="shared" si="3"/>
        <v>1462</v>
      </c>
      <c r="H17" s="6">
        <f t="shared" si="4"/>
        <v>2987</v>
      </c>
      <c r="I17" s="7">
        <f t="shared" si="5"/>
        <v>0</v>
      </c>
      <c r="J17" s="104">
        <f t="shared" si="6"/>
        <v>2987</v>
      </c>
      <c r="K17" s="22">
        <v>541</v>
      </c>
      <c r="L17" s="9">
        <v>233</v>
      </c>
      <c r="M17" s="9">
        <v>4</v>
      </c>
      <c r="N17" s="7">
        <v>0</v>
      </c>
      <c r="O17" s="8">
        <f t="shared" si="7"/>
        <v>778</v>
      </c>
      <c r="P17" s="96">
        <f t="shared" si="0"/>
        <v>51.016393442622956</v>
      </c>
      <c r="Q17" s="10">
        <v>337</v>
      </c>
      <c r="R17" s="9">
        <v>147</v>
      </c>
      <c r="S17" s="9">
        <v>8</v>
      </c>
      <c r="T17" s="7">
        <v>0</v>
      </c>
      <c r="U17" s="8">
        <f t="shared" si="8"/>
        <v>492</v>
      </c>
      <c r="V17" s="128">
        <f t="shared" si="1"/>
        <v>33.65253077975376</v>
      </c>
      <c r="W17" s="10">
        <f t="shared" si="9"/>
        <v>878</v>
      </c>
      <c r="X17" s="9">
        <f t="shared" si="10"/>
        <v>380</v>
      </c>
      <c r="Y17" s="9">
        <f t="shared" si="11"/>
        <v>12</v>
      </c>
      <c r="Z17" s="7">
        <f t="shared" si="12"/>
        <v>0</v>
      </c>
      <c r="AA17" s="8">
        <f t="shared" si="13"/>
        <v>1270</v>
      </c>
      <c r="AB17" s="112">
        <f t="shared" si="14"/>
        <v>42.51757616337462</v>
      </c>
    </row>
    <row r="18" spans="1:28" ht="24.75" customHeight="1">
      <c r="A18" s="24" t="s">
        <v>26</v>
      </c>
      <c r="B18" s="4">
        <v>978</v>
      </c>
      <c r="C18" s="5">
        <v>0</v>
      </c>
      <c r="D18" s="88">
        <f t="shared" si="2"/>
        <v>978</v>
      </c>
      <c r="E18" s="6">
        <v>973</v>
      </c>
      <c r="F18" s="7">
        <v>0</v>
      </c>
      <c r="G18" s="120">
        <f t="shared" si="3"/>
        <v>973</v>
      </c>
      <c r="H18" s="6">
        <f t="shared" si="4"/>
        <v>1951</v>
      </c>
      <c r="I18" s="7">
        <f t="shared" si="5"/>
        <v>0</v>
      </c>
      <c r="J18" s="104">
        <f t="shared" si="6"/>
        <v>1951</v>
      </c>
      <c r="K18" s="22">
        <v>351</v>
      </c>
      <c r="L18" s="9">
        <v>131</v>
      </c>
      <c r="M18" s="9">
        <v>3</v>
      </c>
      <c r="N18" s="7">
        <v>0</v>
      </c>
      <c r="O18" s="8">
        <f t="shared" si="7"/>
        <v>485</v>
      </c>
      <c r="P18" s="96">
        <f t="shared" si="0"/>
        <v>49.59100204498977</v>
      </c>
      <c r="Q18" s="10">
        <v>246</v>
      </c>
      <c r="R18" s="9">
        <v>98</v>
      </c>
      <c r="S18" s="9">
        <v>2</v>
      </c>
      <c r="T18" s="7">
        <v>0</v>
      </c>
      <c r="U18" s="8">
        <f t="shared" si="8"/>
        <v>346</v>
      </c>
      <c r="V18" s="128">
        <f t="shared" si="1"/>
        <v>35.5601233299075</v>
      </c>
      <c r="W18" s="10">
        <f t="shared" si="9"/>
        <v>597</v>
      </c>
      <c r="X18" s="9">
        <f t="shared" si="10"/>
        <v>229</v>
      </c>
      <c r="Y18" s="9">
        <f t="shared" si="11"/>
        <v>5</v>
      </c>
      <c r="Z18" s="7">
        <f t="shared" si="12"/>
        <v>0</v>
      </c>
      <c r="AA18" s="8">
        <f t="shared" si="13"/>
        <v>831</v>
      </c>
      <c r="AB18" s="112">
        <f t="shared" si="14"/>
        <v>42.59354177344951</v>
      </c>
    </row>
    <row r="19" spans="1:28" ht="24.75" customHeight="1">
      <c r="A19" s="49" t="s">
        <v>27</v>
      </c>
      <c r="B19" s="50">
        <v>287</v>
      </c>
      <c r="C19" s="51">
        <v>0</v>
      </c>
      <c r="D19" s="89">
        <f t="shared" si="2"/>
        <v>287</v>
      </c>
      <c r="E19" s="52">
        <v>284</v>
      </c>
      <c r="F19" s="53">
        <v>0</v>
      </c>
      <c r="G19" s="121">
        <f t="shared" si="3"/>
        <v>284</v>
      </c>
      <c r="H19" s="52">
        <f t="shared" si="4"/>
        <v>571</v>
      </c>
      <c r="I19" s="53">
        <f t="shared" si="5"/>
        <v>0</v>
      </c>
      <c r="J19" s="105">
        <f t="shared" si="6"/>
        <v>571</v>
      </c>
      <c r="K19" s="55">
        <v>88</v>
      </c>
      <c r="L19" s="56">
        <v>39</v>
      </c>
      <c r="M19" s="56">
        <v>1</v>
      </c>
      <c r="N19" s="53">
        <v>0</v>
      </c>
      <c r="O19" s="54">
        <f t="shared" si="7"/>
        <v>128</v>
      </c>
      <c r="P19" s="97">
        <f t="shared" si="0"/>
        <v>44.599303135888505</v>
      </c>
      <c r="Q19" s="57">
        <v>72</v>
      </c>
      <c r="R19" s="56">
        <v>34</v>
      </c>
      <c r="S19" s="56">
        <v>2</v>
      </c>
      <c r="T19" s="53">
        <v>0</v>
      </c>
      <c r="U19" s="54">
        <f t="shared" si="8"/>
        <v>108</v>
      </c>
      <c r="V19" s="129">
        <f t="shared" si="1"/>
        <v>38.028169014084504</v>
      </c>
      <c r="W19" s="57">
        <f t="shared" si="9"/>
        <v>160</v>
      </c>
      <c r="X19" s="56">
        <f t="shared" si="10"/>
        <v>73</v>
      </c>
      <c r="Y19" s="56">
        <f t="shared" si="11"/>
        <v>3</v>
      </c>
      <c r="Z19" s="53">
        <f t="shared" si="12"/>
        <v>0</v>
      </c>
      <c r="AA19" s="54">
        <f t="shared" si="13"/>
        <v>236</v>
      </c>
      <c r="AB19" s="113">
        <f t="shared" si="14"/>
        <v>41.33099824868651</v>
      </c>
    </row>
    <row r="20" spans="1:28" ht="24.75" customHeight="1">
      <c r="A20" s="24" t="s">
        <v>28</v>
      </c>
      <c r="B20" s="4">
        <v>587</v>
      </c>
      <c r="C20" s="5">
        <v>0</v>
      </c>
      <c r="D20" s="88">
        <f t="shared" si="2"/>
        <v>587</v>
      </c>
      <c r="E20" s="6">
        <v>555</v>
      </c>
      <c r="F20" s="7">
        <v>0</v>
      </c>
      <c r="G20" s="120">
        <f t="shared" si="3"/>
        <v>555</v>
      </c>
      <c r="H20" s="6">
        <f t="shared" si="4"/>
        <v>1142</v>
      </c>
      <c r="I20" s="7">
        <f t="shared" si="5"/>
        <v>0</v>
      </c>
      <c r="J20" s="104">
        <f t="shared" si="6"/>
        <v>1142</v>
      </c>
      <c r="K20" s="22">
        <v>183</v>
      </c>
      <c r="L20" s="9">
        <v>105</v>
      </c>
      <c r="M20" s="9">
        <v>0</v>
      </c>
      <c r="N20" s="7">
        <v>0</v>
      </c>
      <c r="O20" s="8">
        <f t="shared" si="7"/>
        <v>288</v>
      </c>
      <c r="P20" s="96">
        <v>49.063032367972745</v>
      </c>
      <c r="Q20" s="10">
        <v>105</v>
      </c>
      <c r="R20" s="9">
        <v>71</v>
      </c>
      <c r="S20" s="9">
        <v>0</v>
      </c>
      <c r="T20" s="7">
        <v>0</v>
      </c>
      <c r="U20" s="8">
        <f t="shared" si="8"/>
        <v>176</v>
      </c>
      <c r="V20" s="128">
        <v>31.71171171171171</v>
      </c>
      <c r="W20" s="10">
        <f t="shared" si="9"/>
        <v>288</v>
      </c>
      <c r="X20" s="9">
        <f t="shared" si="10"/>
        <v>176</v>
      </c>
      <c r="Y20" s="9">
        <f t="shared" si="11"/>
        <v>0</v>
      </c>
      <c r="Z20" s="7">
        <f t="shared" si="12"/>
        <v>0</v>
      </c>
      <c r="AA20" s="8">
        <f t="shared" si="13"/>
        <v>464</v>
      </c>
      <c r="AB20" s="112">
        <f t="shared" si="14"/>
        <v>40.63047285464098</v>
      </c>
    </row>
    <row r="21" spans="1:28" ht="24.75" customHeight="1">
      <c r="A21" s="24" t="s">
        <v>29</v>
      </c>
      <c r="B21" s="4">
        <v>210</v>
      </c>
      <c r="C21" s="5">
        <v>0</v>
      </c>
      <c r="D21" s="88">
        <f t="shared" si="2"/>
        <v>210</v>
      </c>
      <c r="E21" s="6">
        <v>201</v>
      </c>
      <c r="F21" s="7">
        <v>0</v>
      </c>
      <c r="G21" s="120">
        <f t="shared" si="3"/>
        <v>201</v>
      </c>
      <c r="H21" s="6">
        <f t="shared" si="4"/>
        <v>411</v>
      </c>
      <c r="I21" s="7">
        <f t="shared" si="5"/>
        <v>0</v>
      </c>
      <c r="J21" s="104">
        <f t="shared" si="6"/>
        <v>411</v>
      </c>
      <c r="K21" s="22">
        <v>49</v>
      </c>
      <c r="L21" s="9">
        <v>71</v>
      </c>
      <c r="M21" s="9">
        <v>1</v>
      </c>
      <c r="N21" s="7">
        <v>0</v>
      </c>
      <c r="O21" s="8">
        <f t="shared" si="7"/>
        <v>121</v>
      </c>
      <c r="P21" s="96">
        <f aca="true" t="shared" si="15" ref="P21:P49">O21/D21*100</f>
        <v>57.61904761904761</v>
      </c>
      <c r="Q21" s="10">
        <v>11</v>
      </c>
      <c r="R21" s="9">
        <v>26</v>
      </c>
      <c r="S21" s="9">
        <v>5</v>
      </c>
      <c r="T21" s="7">
        <v>0</v>
      </c>
      <c r="U21" s="8">
        <f t="shared" si="8"/>
        <v>42</v>
      </c>
      <c r="V21" s="128">
        <f aca="true" t="shared" si="16" ref="V21:V49">U21/G21*100</f>
        <v>20.8955223880597</v>
      </c>
      <c r="W21" s="10">
        <f t="shared" si="9"/>
        <v>60</v>
      </c>
      <c r="X21" s="9">
        <f t="shared" si="10"/>
        <v>97</v>
      </c>
      <c r="Y21" s="9">
        <f t="shared" si="11"/>
        <v>6</v>
      </c>
      <c r="Z21" s="7">
        <f t="shared" si="12"/>
        <v>0</v>
      </c>
      <c r="AA21" s="8">
        <f t="shared" si="13"/>
        <v>163</v>
      </c>
      <c r="AB21" s="112">
        <f t="shared" si="14"/>
        <v>39.65936739659367</v>
      </c>
    </row>
    <row r="22" spans="1:28" ht="24.75" customHeight="1">
      <c r="A22" s="24" t="s">
        <v>30</v>
      </c>
      <c r="B22" s="4">
        <v>416</v>
      </c>
      <c r="C22" s="5">
        <v>0</v>
      </c>
      <c r="D22" s="88">
        <f t="shared" si="2"/>
        <v>416</v>
      </c>
      <c r="E22" s="6">
        <v>415</v>
      </c>
      <c r="F22" s="7">
        <v>0</v>
      </c>
      <c r="G22" s="120">
        <f t="shared" si="3"/>
        <v>415</v>
      </c>
      <c r="H22" s="6">
        <f t="shared" si="4"/>
        <v>831</v>
      </c>
      <c r="I22" s="7">
        <f t="shared" si="5"/>
        <v>0</v>
      </c>
      <c r="J22" s="104">
        <f t="shared" si="6"/>
        <v>831</v>
      </c>
      <c r="K22" s="22">
        <v>97</v>
      </c>
      <c r="L22" s="9">
        <v>66</v>
      </c>
      <c r="M22" s="9">
        <v>2</v>
      </c>
      <c r="N22" s="7">
        <v>0</v>
      </c>
      <c r="O22" s="8">
        <f t="shared" si="7"/>
        <v>165</v>
      </c>
      <c r="P22" s="96">
        <f t="shared" si="15"/>
        <v>39.66346153846153</v>
      </c>
      <c r="Q22" s="10">
        <v>98</v>
      </c>
      <c r="R22" s="9">
        <v>61</v>
      </c>
      <c r="S22" s="9">
        <v>0</v>
      </c>
      <c r="T22" s="7">
        <v>0</v>
      </c>
      <c r="U22" s="8">
        <f t="shared" si="8"/>
        <v>159</v>
      </c>
      <c r="V22" s="128">
        <f t="shared" si="16"/>
        <v>38.31325301204819</v>
      </c>
      <c r="W22" s="10">
        <f t="shared" si="9"/>
        <v>195</v>
      </c>
      <c r="X22" s="9">
        <f t="shared" si="10"/>
        <v>127</v>
      </c>
      <c r="Y22" s="9">
        <f t="shared" si="11"/>
        <v>2</v>
      </c>
      <c r="Z22" s="7">
        <f t="shared" si="12"/>
        <v>0</v>
      </c>
      <c r="AA22" s="8">
        <f t="shared" si="13"/>
        <v>324</v>
      </c>
      <c r="AB22" s="112">
        <f t="shared" si="14"/>
        <v>38.98916967509025</v>
      </c>
    </row>
    <row r="23" spans="1:28" ht="24.75" customHeight="1">
      <c r="A23" s="24" t="s">
        <v>31</v>
      </c>
      <c r="B23" s="4">
        <v>385</v>
      </c>
      <c r="C23" s="5">
        <v>0</v>
      </c>
      <c r="D23" s="88">
        <f t="shared" si="2"/>
        <v>385</v>
      </c>
      <c r="E23" s="6">
        <v>380</v>
      </c>
      <c r="F23" s="7">
        <v>0</v>
      </c>
      <c r="G23" s="120">
        <f t="shared" si="3"/>
        <v>380</v>
      </c>
      <c r="H23" s="6">
        <f t="shared" si="4"/>
        <v>765</v>
      </c>
      <c r="I23" s="7">
        <f t="shared" si="5"/>
        <v>0</v>
      </c>
      <c r="J23" s="104">
        <f t="shared" si="6"/>
        <v>765</v>
      </c>
      <c r="K23" s="22">
        <v>86</v>
      </c>
      <c r="L23" s="9">
        <v>140</v>
      </c>
      <c r="M23" s="9">
        <v>16</v>
      </c>
      <c r="N23" s="7">
        <v>0</v>
      </c>
      <c r="O23" s="8">
        <f t="shared" si="7"/>
        <v>242</v>
      </c>
      <c r="P23" s="96">
        <f t="shared" si="15"/>
        <v>62.857142857142854</v>
      </c>
      <c r="Q23" s="10">
        <v>41</v>
      </c>
      <c r="R23" s="9">
        <v>69</v>
      </c>
      <c r="S23" s="9">
        <v>15</v>
      </c>
      <c r="T23" s="7">
        <v>0</v>
      </c>
      <c r="U23" s="8">
        <f t="shared" si="8"/>
        <v>125</v>
      </c>
      <c r="V23" s="128">
        <f t="shared" si="16"/>
        <v>32.89473684210527</v>
      </c>
      <c r="W23" s="10">
        <f t="shared" si="9"/>
        <v>127</v>
      </c>
      <c r="X23" s="9">
        <f t="shared" si="10"/>
        <v>209</v>
      </c>
      <c r="Y23" s="9">
        <f t="shared" si="11"/>
        <v>31</v>
      </c>
      <c r="Z23" s="7">
        <f t="shared" si="12"/>
        <v>0</v>
      </c>
      <c r="AA23" s="8">
        <f t="shared" si="13"/>
        <v>367</v>
      </c>
      <c r="AB23" s="112">
        <f t="shared" si="14"/>
        <v>47.97385620915033</v>
      </c>
    </row>
    <row r="24" spans="1:28" ht="24.75" customHeight="1">
      <c r="A24" s="24" t="s">
        <v>32</v>
      </c>
      <c r="B24" s="4">
        <v>309</v>
      </c>
      <c r="C24" s="5">
        <v>0</v>
      </c>
      <c r="D24" s="88">
        <f t="shared" si="2"/>
        <v>309</v>
      </c>
      <c r="E24" s="6">
        <v>302</v>
      </c>
      <c r="F24" s="7">
        <v>0</v>
      </c>
      <c r="G24" s="120">
        <f t="shared" si="3"/>
        <v>302</v>
      </c>
      <c r="H24" s="6">
        <f t="shared" si="4"/>
        <v>611</v>
      </c>
      <c r="I24" s="7">
        <f t="shared" si="5"/>
        <v>0</v>
      </c>
      <c r="J24" s="104">
        <f t="shared" si="6"/>
        <v>611</v>
      </c>
      <c r="K24" s="22">
        <v>73</v>
      </c>
      <c r="L24" s="9">
        <v>110</v>
      </c>
      <c r="M24" s="9">
        <v>0</v>
      </c>
      <c r="N24" s="7">
        <v>0</v>
      </c>
      <c r="O24" s="8">
        <f t="shared" si="7"/>
        <v>183</v>
      </c>
      <c r="P24" s="96">
        <f t="shared" si="15"/>
        <v>59.22330097087378</v>
      </c>
      <c r="Q24" s="10">
        <v>30</v>
      </c>
      <c r="R24" s="9">
        <v>29</v>
      </c>
      <c r="S24" s="9">
        <v>3</v>
      </c>
      <c r="T24" s="7">
        <v>0</v>
      </c>
      <c r="U24" s="8">
        <f t="shared" si="8"/>
        <v>62</v>
      </c>
      <c r="V24" s="128">
        <f t="shared" si="16"/>
        <v>20.52980132450331</v>
      </c>
      <c r="W24" s="10">
        <f t="shared" si="9"/>
        <v>103</v>
      </c>
      <c r="X24" s="9">
        <f t="shared" si="10"/>
        <v>139</v>
      </c>
      <c r="Y24" s="9">
        <f t="shared" si="11"/>
        <v>3</v>
      </c>
      <c r="Z24" s="7">
        <f t="shared" si="12"/>
        <v>0</v>
      </c>
      <c r="AA24" s="8">
        <f t="shared" si="13"/>
        <v>245</v>
      </c>
      <c r="AB24" s="112">
        <f t="shared" si="14"/>
        <v>40.098199672667754</v>
      </c>
    </row>
    <row r="25" spans="1:28" ht="24.75" customHeight="1" thickBot="1">
      <c r="A25" s="26" t="s">
        <v>33</v>
      </c>
      <c r="B25" s="15">
        <v>349</v>
      </c>
      <c r="C25" s="16">
        <v>0</v>
      </c>
      <c r="D25" s="90">
        <f t="shared" si="2"/>
        <v>349</v>
      </c>
      <c r="E25" s="17">
        <v>325</v>
      </c>
      <c r="F25" s="18">
        <v>0</v>
      </c>
      <c r="G25" s="122">
        <f t="shared" si="3"/>
        <v>325</v>
      </c>
      <c r="H25" s="17">
        <f t="shared" si="4"/>
        <v>674</v>
      </c>
      <c r="I25" s="18">
        <f t="shared" si="5"/>
        <v>0</v>
      </c>
      <c r="J25" s="106">
        <f t="shared" si="6"/>
        <v>674</v>
      </c>
      <c r="K25" s="23">
        <v>91</v>
      </c>
      <c r="L25" s="20">
        <v>60</v>
      </c>
      <c r="M25" s="20">
        <v>3</v>
      </c>
      <c r="N25" s="18">
        <v>0</v>
      </c>
      <c r="O25" s="19">
        <f t="shared" si="7"/>
        <v>154</v>
      </c>
      <c r="P25" s="98">
        <f t="shared" si="15"/>
        <v>44.126074498567334</v>
      </c>
      <c r="Q25" s="21">
        <v>68</v>
      </c>
      <c r="R25" s="20">
        <v>46</v>
      </c>
      <c r="S25" s="20">
        <v>2</v>
      </c>
      <c r="T25" s="18">
        <v>0</v>
      </c>
      <c r="U25" s="19">
        <f t="shared" si="8"/>
        <v>116</v>
      </c>
      <c r="V25" s="130">
        <f t="shared" si="16"/>
        <v>35.69230769230769</v>
      </c>
      <c r="W25" s="21">
        <f t="shared" si="9"/>
        <v>159</v>
      </c>
      <c r="X25" s="20">
        <f t="shared" si="10"/>
        <v>106</v>
      </c>
      <c r="Y25" s="20">
        <f t="shared" si="11"/>
        <v>5</v>
      </c>
      <c r="Z25" s="18">
        <f t="shared" si="12"/>
        <v>0</v>
      </c>
      <c r="AA25" s="19">
        <f t="shared" si="13"/>
        <v>270</v>
      </c>
      <c r="AB25" s="114">
        <f t="shared" si="14"/>
        <v>40.0593471810089</v>
      </c>
    </row>
    <row r="26" spans="1:28" s="37" customFormat="1" ht="30" customHeight="1" thickBot="1">
      <c r="A26" s="58" t="s">
        <v>61</v>
      </c>
      <c r="B26" s="59">
        <f>SUM(B5:B25)</f>
        <v>17190</v>
      </c>
      <c r="C26" s="60">
        <f aca="true" t="shared" si="17" ref="C26:J26">SUM(C5:C25)</f>
        <v>0</v>
      </c>
      <c r="D26" s="91">
        <f t="shared" si="17"/>
        <v>17190</v>
      </c>
      <c r="E26" s="61">
        <f t="shared" si="17"/>
        <v>16973</v>
      </c>
      <c r="F26" s="62">
        <f t="shared" si="17"/>
        <v>0</v>
      </c>
      <c r="G26" s="123">
        <f t="shared" si="17"/>
        <v>16973</v>
      </c>
      <c r="H26" s="61">
        <f t="shared" si="17"/>
        <v>34163</v>
      </c>
      <c r="I26" s="62">
        <f t="shared" si="17"/>
        <v>0</v>
      </c>
      <c r="J26" s="107">
        <f t="shared" si="17"/>
        <v>34163</v>
      </c>
      <c r="K26" s="64">
        <f>SUM(K5:K25)</f>
        <v>5585</v>
      </c>
      <c r="L26" s="65">
        <f>SUM(L5:L25)</f>
        <v>2957</v>
      </c>
      <c r="M26" s="65">
        <f>SUM(M5:M25)</f>
        <v>71</v>
      </c>
      <c r="N26" s="62">
        <f>SUM(N5:N25)</f>
        <v>0</v>
      </c>
      <c r="O26" s="63">
        <f>SUM(O5:O25)</f>
        <v>8613</v>
      </c>
      <c r="P26" s="99">
        <f t="shared" si="15"/>
        <v>50.10471204188482</v>
      </c>
      <c r="Q26" s="66">
        <f>SUM(Q5:Q25)</f>
        <v>3605</v>
      </c>
      <c r="R26" s="65">
        <f>SUM(R5:R25)</f>
        <v>1892</v>
      </c>
      <c r="S26" s="65">
        <f>SUM(S5:S25)</f>
        <v>84</v>
      </c>
      <c r="T26" s="62">
        <f>SUM(T5:T25)</f>
        <v>0</v>
      </c>
      <c r="U26" s="63">
        <f>SUM(U5:U25)</f>
        <v>5581</v>
      </c>
      <c r="V26" s="131">
        <f t="shared" si="16"/>
        <v>32.881635538796914</v>
      </c>
      <c r="W26" s="66">
        <f>SUM(W5:W25)</f>
        <v>9190</v>
      </c>
      <c r="X26" s="65">
        <f>SUM(X5:X25)</f>
        <v>4849</v>
      </c>
      <c r="Y26" s="65">
        <f>SUM(Y5:Y25)</f>
        <v>155</v>
      </c>
      <c r="Z26" s="62">
        <f>SUM(Z5:Z25)</f>
        <v>0</v>
      </c>
      <c r="AA26" s="63">
        <f>SUM(AA5:AA25)</f>
        <v>14194</v>
      </c>
      <c r="AB26" s="115">
        <f>AA26/J26*100</f>
        <v>41.54787343031935</v>
      </c>
    </row>
    <row r="27" spans="1:28" ht="24.75" customHeight="1">
      <c r="A27" s="67" t="s">
        <v>34</v>
      </c>
      <c r="B27" s="68">
        <v>265</v>
      </c>
      <c r="C27" s="69">
        <v>0</v>
      </c>
      <c r="D27" s="92">
        <f aca="true" t="shared" si="18" ref="D27:D47">SUM(B27:C27)</f>
        <v>265</v>
      </c>
      <c r="E27" s="70">
        <v>235</v>
      </c>
      <c r="F27" s="71">
        <v>1</v>
      </c>
      <c r="G27" s="124">
        <f aca="true" t="shared" si="19" ref="G27:G47">SUM(E27:F27)</f>
        <v>236</v>
      </c>
      <c r="H27" s="70">
        <f t="shared" si="4"/>
        <v>500</v>
      </c>
      <c r="I27" s="71">
        <f t="shared" si="5"/>
        <v>1</v>
      </c>
      <c r="J27" s="108">
        <f t="shared" si="6"/>
        <v>501</v>
      </c>
      <c r="K27" s="73">
        <v>75</v>
      </c>
      <c r="L27" s="74">
        <v>41</v>
      </c>
      <c r="M27" s="74">
        <v>0</v>
      </c>
      <c r="N27" s="71">
        <v>0</v>
      </c>
      <c r="O27" s="72">
        <f aca="true" t="shared" si="20" ref="O27:O47">SUM(K27:N27)</f>
        <v>116</v>
      </c>
      <c r="P27" s="100">
        <f t="shared" si="15"/>
        <v>43.77358490566038</v>
      </c>
      <c r="Q27" s="75">
        <v>46</v>
      </c>
      <c r="R27" s="74">
        <v>31</v>
      </c>
      <c r="S27" s="74">
        <v>0</v>
      </c>
      <c r="T27" s="71">
        <v>0</v>
      </c>
      <c r="U27" s="72">
        <f aca="true" t="shared" si="21" ref="U27:U47">SUM(Q27:T27)</f>
        <v>77</v>
      </c>
      <c r="V27" s="132">
        <f t="shared" si="16"/>
        <v>32.6271186440678</v>
      </c>
      <c r="W27" s="75">
        <f aca="true" t="shared" si="22" ref="W27:W47">K27+Q27</f>
        <v>121</v>
      </c>
      <c r="X27" s="74">
        <f aca="true" t="shared" si="23" ref="X27:X47">L27+R27</f>
        <v>72</v>
      </c>
      <c r="Y27" s="74">
        <f aca="true" t="shared" si="24" ref="Y27:Y47">M27+S27</f>
        <v>0</v>
      </c>
      <c r="Z27" s="71">
        <f aca="true" t="shared" si="25" ref="Z27:Z47">N27+T27</f>
        <v>0</v>
      </c>
      <c r="AA27" s="72">
        <f aca="true" t="shared" si="26" ref="AA27:AA47">SUM(W27:Z27)</f>
        <v>193</v>
      </c>
      <c r="AB27" s="116">
        <f aca="true" t="shared" si="27" ref="AB27:AB49">AA27/J27*100</f>
        <v>38.522954091816366</v>
      </c>
    </row>
    <row r="28" spans="1:28" ht="24.75" customHeight="1">
      <c r="A28" s="49" t="s">
        <v>35</v>
      </c>
      <c r="B28" s="50">
        <v>216</v>
      </c>
      <c r="C28" s="51">
        <v>0</v>
      </c>
      <c r="D28" s="89">
        <f t="shared" si="18"/>
        <v>216</v>
      </c>
      <c r="E28" s="52">
        <v>222</v>
      </c>
      <c r="F28" s="53">
        <v>0</v>
      </c>
      <c r="G28" s="121">
        <f t="shared" si="19"/>
        <v>222</v>
      </c>
      <c r="H28" s="52">
        <f t="shared" si="4"/>
        <v>438</v>
      </c>
      <c r="I28" s="53">
        <f t="shared" si="5"/>
        <v>0</v>
      </c>
      <c r="J28" s="105">
        <f t="shared" si="6"/>
        <v>438</v>
      </c>
      <c r="K28" s="55">
        <v>80</v>
      </c>
      <c r="L28" s="56">
        <v>36</v>
      </c>
      <c r="M28" s="56">
        <v>1</v>
      </c>
      <c r="N28" s="53">
        <v>0</v>
      </c>
      <c r="O28" s="54">
        <f t="shared" si="20"/>
        <v>117</v>
      </c>
      <c r="P28" s="97">
        <f t="shared" si="15"/>
        <v>54.166666666666664</v>
      </c>
      <c r="Q28" s="57">
        <v>55</v>
      </c>
      <c r="R28" s="56">
        <v>27</v>
      </c>
      <c r="S28" s="56">
        <v>1</v>
      </c>
      <c r="T28" s="53">
        <v>0</v>
      </c>
      <c r="U28" s="54">
        <f t="shared" si="21"/>
        <v>83</v>
      </c>
      <c r="V28" s="129">
        <f t="shared" si="16"/>
        <v>37.38738738738739</v>
      </c>
      <c r="W28" s="57">
        <f t="shared" si="22"/>
        <v>135</v>
      </c>
      <c r="X28" s="56">
        <f t="shared" si="23"/>
        <v>63</v>
      </c>
      <c r="Y28" s="56">
        <f t="shared" si="24"/>
        <v>2</v>
      </c>
      <c r="Z28" s="53">
        <f t="shared" si="25"/>
        <v>0</v>
      </c>
      <c r="AA28" s="54">
        <f t="shared" si="26"/>
        <v>200</v>
      </c>
      <c r="AB28" s="113">
        <f t="shared" si="27"/>
        <v>45.662100456621005</v>
      </c>
    </row>
    <row r="29" spans="1:28" ht="24.75" customHeight="1">
      <c r="A29" s="49" t="s">
        <v>36</v>
      </c>
      <c r="B29" s="50">
        <v>273</v>
      </c>
      <c r="C29" s="51">
        <v>0</v>
      </c>
      <c r="D29" s="89">
        <f t="shared" si="18"/>
        <v>273</v>
      </c>
      <c r="E29" s="52">
        <v>283</v>
      </c>
      <c r="F29" s="53">
        <v>0</v>
      </c>
      <c r="G29" s="121">
        <f t="shared" si="19"/>
        <v>283</v>
      </c>
      <c r="H29" s="52">
        <f t="shared" si="4"/>
        <v>556</v>
      </c>
      <c r="I29" s="53">
        <f t="shared" si="5"/>
        <v>0</v>
      </c>
      <c r="J29" s="105">
        <f t="shared" si="6"/>
        <v>556</v>
      </c>
      <c r="K29" s="55">
        <v>75</v>
      </c>
      <c r="L29" s="56">
        <v>51</v>
      </c>
      <c r="M29" s="56">
        <v>1</v>
      </c>
      <c r="N29" s="53">
        <v>0</v>
      </c>
      <c r="O29" s="54">
        <f t="shared" si="20"/>
        <v>127</v>
      </c>
      <c r="P29" s="97">
        <f t="shared" si="15"/>
        <v>46.52014652014652</v>
      </c>
      <c r="Q29" s="57">
        <v>62</v>
      </c>
      <c r="R29" s="56">
        <v>27</v>
      </c>
      <c r="S29" s="56">
        <v>1</v>
      </c>
      <c r="T29" s="53">
        <v>0</v>
      </c>
      <c r="U29" s="54">
        <f t="shared" si="21"/>
        <v>90</v>
      </c>
      <c r="V29" s="129">
        <f t="shared" si="16"/>
        <v>31.802120141342755</v>
      </c>
      <c r="W29" s="57">
        <f t="shared" si="22"/>
        <v>137</v>
      </c>
      <c r="X29" s="56">
        <f t="shared" si="23"/>
        <v>78</v>
      </c>
      <c r="Y29" s="56">
        <f t="shared" si="24"/>
        <v>2</v>
      </c>
      <c r="Z29" s="53">
        <f t="shared" si="25"/>
        <v>0</v>
      </c>
      <c r="AA29" s="54">
        <f t="shared" si="26"/>
        <v>217</v>
      </c>
      <c r="AB29" s="113">
        <f t="shared" si="27"/>
        <v>39.02877697841727</v>
      </c>
    </row>
    <row r="30" spans="1:28" ht="24.75" customHeight="1">
      <c r="A30" s="49" t="s">
        <v>37</v>
      </c>
      <c r="B30" s="50">
        <v>269</v>
      </c>
      <c r="C30" s="51">
        <v>0</v>
      </c>
      <c r="D30" s="89">
        <f t="shared" si="18"/>
        <v>269</v>
      </c>
      <c r="E30" s="52">
        <v>277</v>
      </c>
      <c r="F30" s="53">
        <v>0</v>
      </c>
      <c r="G30" s="121">
        <f t="shared" si="19"/>
        <v>277</v>
      </c>
      <c r="H30" s="52">
        <f t="shared" si="4"/>
        <v>546</v>
      </c>
      <c r="I30" s="53">
        <f t="shared" si="5"/>
        <v>0</v>
      </c>
      <c r="J30" s="105">
        <f t="shared" si="6"/>
        <v>546</v>
      </c>
      <c r="K30" s="55">
        <v>83</v>
      </c>
      <c r="L30" s="56">
        <v>49</v>
      </c>
      <c r="M30" s="56">
        <v>1</v>
      </c>
      <c r="N30" s="53">
        <v>0</v>
      </c>
      <c r="O30" s="54">
        <f t="shared" si="20"/>
        <v>133</v>
      </c>
      <c r="P30" s="97">
        <f t="shared" si="15"/>
        <v>49.44237918215613</v>
      </c>
      <c r="Q30" s="57">
        <v>57</v>
      </c>
      <c r="R30" s="56">
        <v>40</v>
      </c>
      <c r="S30" s="56">
        <v>1</v>
      </c>
      <c r="T30" s="53">
        <v>0</v>
      </c>
      <c r="U30" s="54">
        <f t="shared" si="21"/>
        <v>98</v>
      </c>
      <c r="V30" s="129">
        <f t="shared" si="16"/>
        <v>35.37906137184115</v>
      </c>
      <c r="W30" s="57">
        <f t="shared" si="22"/>
        <v>140</v>
      </c>
      <c r="X30" s="56">
        <f t="shared" si="23"/>
        <v>89</v>
      </c>
      <c r="Y30" s="56">
        <f t="shared" si="24"/>
        <v>2</v>
      </c>
      <c r="Z30" s="53">
        <f t="shared" si="25"/>
        <v>0</v>
      </c>
      <c r="AA30" s="54">
        <f t="shared" si="26"/>
        <v>231</v>
      </c>
      <c r="AB30" s="113">
        <f t="shared" si="27"/>
        <v>42.30769230769231</v>
      </c>
    </row>
    <row r="31" spans="1:28" ht="24.75" customHeight="1">
      <c r="A31" s="24" t="s">
        <v>38</v>
      </c>
      <c r="B31" s="4">
        <v>58</v>
      </c>
      <c r="C31" s="5">
        <v>0</v>
      </c>
      <c r="D31" s="88">
        <f t="shared" si="18"/>
        <v>58</v>
      </c>
      <c r="E31" s="6">
        <v>66</v>
      </c>
      <c r="F31" s="7">
        <v>0</v>
      </c>
      <c r="G31" s="120">
        <f t="shared" si="19"/>
        <v>66</v>
      </c>
      <c r="H31" s="6">
        <f t="shared" si="4"/>
        <v>124</v>
      </c>
      <c r="I31" s="7">
        <f t="shared" si="5"/>
        <v>0</v>
      </c>
      <c r="J31" s="104">
        <f t="shared" si="6"/>
        <v>124</v>
      </c>
      <c r="K31" s="22">
        <v>27</v>
      </c>
      <c r="L31" s="9">
        <v>14</v>
      </c>
      <c r="M31" s="9">
        <v>0</v>
      </c>
      <c r="N31" s="7">
        <v>0</v>
      </c>
      <c r="O31" s="8">
        <f t="shared" si="20"/>
        <v>41</v>
      </c>
      <c r="P31" s="96">
        <f t="shared" si="15"/>
        <v>70.6896551724138</v>
      </c>
      <c r="Q31" s="10">
        <v>15</v>
      </c>
      <c r="R31" s="9">
        <v>9</v>
      </c>
      <c r="S31" s="9">
        <v>0</v>
      </c>
      <c r="T31" s="7">
        <v>0</v>
      </c>
      <c r="U31" s="8">
        <f t="shared" si="21"/>
        <v>24</v>
      </c>
      <c r="V31" s="128">
        <f t="shared" si="16"/>
        <v>36.36363636363637</v>
      </c>
      <c r="W31" s="10">
        <f t="shared" si="22"/>
        <v>42</v>
      </c>
      <c r="X31" s="9">
        <f t="shared" si="23"/>
        <v>23</v>
      </c>
      <c r="Y31" s="9">
        <f t="shared" si="24"/>
        <v>0</v>
      </c>
      <c r="Z31" s="7">
        <f t="shared" si="25"/>
        <v>0</v>
      </c>
      <c r="AA31" s="8">
        <f t="shared" si="26"/>
        <v>65</v>
      </c>
      <c r="AB31" s="112">
        <f t="shared" si="27"/>
        <v>52.41935483870967</v>
      </c>
    </row>
    <row r="32" spans="1:28" ht="24.75" customHeight="1">
      <c r="A32" s="24" t="s">
        <v>39</v>
      </c>
      <c r="B32" s="4">
        <v>227</v>
      </c>
      <c r="C32" s="5">
        <v>0</v>
      </c>
      <c r="D32" s="88">
        <f t="shared" si="18"/>
        <v>227</v>
      </c>
      <c r="E32" s="6">
        <v>191</v>
      </c>
      <c r="F32" s="7">
        <v>0</v>
      </c>
      <c r="G32" s="120">
        <f t="shared" si="19"/>
        <v>191</v>
      </c>
      <c r="H32" s="6">
        <f t="shared" si="4"/>
        <v>418</v>
      </c>
      <c r="I32" s="7">
        <f t="shared" si="5"/>
        <v>0</v>
      </c>
      <c r="J32" s="104">
        <f t="shared" si="6"/>
        <v>418</v>
      </c>
      <c r="K32" s="22">
        <v>69</v>
      </c>
      <c r="L32" s="9">
        <v>45</v>
      </c>
      <c r="M32" s="9">
        <v>0</v>
      </c>
      <c r="N32" s="7">
        <v>0</v>
      </c>
      <c r="O32" s="8">
        <f t="shared" si="20"/>
        <v>114</v>
      </c>
      <c r="P32" s="96">
        <f t="shared" si="15"/>
        <v>50.22026431718062</v>
      </c>
      <c r="Q32" s="10">
        <v>39</v>
      </c>
      <c r="R32" s="9">
        <v>25</v>
      </c>
      <c r="S32" s="9">
        <v>1</v>
      </c>
      <c r="T32" s="7">
        <v>0</v>
      </c>
      <c r="U32" s="8">
        <f t="shared" si="21"/>
        <v>65</v>
      </c>
      <c r="V32" s="128">
        <f t="shared" si="16"/>
        <v>34.031413612565444</v>
      </c>
      <c r="W32" s="10">
        <f t="shared" si="22"/>
        <v>108</v>
      </c>
      <c r="X32" s="9">
        <f t="shared" si="23"/>
        <v>70</v>
      </c>
      <c r="Y32" s="9">
        <f t="shared" si="24"/>
        <v>1</v>
      </c>
      <c r="Z32" s="7">
        <f t="shared" si="25"/>
        <v>0</v>
      </c>
      <c r="AA32" s="8">
        <f t="shared" si="26"/>
        <v>179</v>
      </c>
      <c r="AB32" s="112">
        <f t="shared" si="27"/>
        <v>42.822966507177036</v>
      </c>
    </row>
    <row r="33" spans="1:28" ht="24.75" customHeight="1">
      <c r="A33" s="24" t="s">
        <v>40</v>
      </c>
      <c r="B33" s="4">
        <v>96</v>
      </c>
      <c r="C33" s="5">
        <v>0</v>
      </c>
      <c r="D33" s="88">
        <f t="shared" si="18"/>
        <v>96</v>
      </c>
      <c r="E33" s="6">
        <v>97</v>
      </c>
      <c r="F33" s="7">
        <v>0</v>
      </c>
      <c r="G33" s="120">
        <f t="shared" si="19"/>
        <v>97</v>
      </c>
      <c r="H33" s="6">
        <f t="shared" si="4"/>
        <v>193</v>
      </c>
      <c r="I33" s="7">
        <f t="shared" si="5"/>
        <v>0</v>
      </c>
      <c r="J33" s="104">
        <f t="shared" si="6"/>
        <v>193</v>
      </c>
      <c r="K33" s="22">
        <v>29</v>
      </c>
      <c r="L33" s="9">
        <v>21</v>
      </c>
      <c r="M33" s="9">
        <v>0</v>
      </c>
      <c r="N33" s="7">
        <v>0</v>
      </c>
      <c r="O33" s="8">
        <f t="shared" si="20"/>
        <v>50</v>
      </c>
      <c r="P33" s="96">
        <f t="shared" si="15"/>
        <v>52.083333333333336</v>
      </c>
      <c r="Q33" s="10">
        <v>14</v>
      </c>
      <c r="R33" s="9">
        <v>13</v>
      </c>
      <c r="S33" s="9">
        <v>0</v>
      </c>
      <c r="T33" s="7">
        <v>0</v>
      </c>
      <c r="U33" s="8">
        <f t="shared" si="21"/>
        <v>27</v>
      </c>
      <c r="V33" s="128">
        <f t="shared" si="16"/>
        <v>27.835051546391753</v>
      </c>
      <c r="W33" s="10">
        <f t="shared" si="22"/>
        <v>43</v>
      </c>
      <c r="X33" s="9">
        <f t="shared" si="23"/>
        <v>34</v>
      </c>
      <c r="Y33" s="9">
        <f t="shared" si="24"/>
        <v>0</v>
      </c>
      <c r="Z33" s="7">
        <f t="shared" si="25"/>
        <v>0</v>
      </c>
      <c r="AA33" s="8">
        <f t="shared" si="26"/>
        <v>77</v>
      </c>
      <c r="AB33" s="112">
        <f t="shared" si="27"/>
        <v>39.89637305699482</v>
      </c>
    </row>
    <row r="34" spans="1:28" ht="24.75" customHeight="1">
      <c r="A34" s="24" t="s">
        <v>41</v>
      </c>
      <c r="B34" s="4">
        <v>171</v>
      </c>
      <c r="C34" s="5">
        <v>0</v>
      </c>
      <c r="D34" s="88">
        <f t="shared" si="18"/>
        <v>171</v>
      </c>
      <c r="E34" s="6">
        <v>158</v>
      </c>
      <c r="F34" s="7">
        <v>0</v>
      </c>
      <c r="G34" s="120">
        <f t="shared" si="19"/>
        <v>158</v>
      </c>
      <c r="H34" s="6">
        <f t="shared" si="4"/>
        <v>329</v>
      </c>
      <c r="I34" s="7">
        <f t="shared" si="5"/>
        <v>0</v>
      </c>
      <c r="J34" s="104">
        <f t="shared" si="6"/>
        <v>329</v>
      </c>
      <c r="K34" s="22">
        <v>44</v>
      </c>
      <c r="L34" s="9">
        <v>49</v>
      </c>
      <c r="M34" s="9">
        <v>1</v>
      </c>
      <c r="N34" s="7">
        <v>0</v>
      </c>
      <c r="O34" s="8">
        <f t="shared" si="20"/>
        <v>94</v>
      </c>
      <c r="P34" s="96">
        <f t="shared" si="15"/>
        <v>54.97076023391813</v>
      </c>
      <c r="Q34" s="10">
        <v>29</v>
      </c>
      <c r="R34" s="9">
        <v>26</v>
      </c>
      <c r="S34" s="9">
        <v>0</v>
      </c>
      <c r="T34" s="7">
        <v>0</v>
      </c>
      <c r="U34" s="8">
        <f t="shared" si="21"/>
        <v>55</v>
      </c>
      <c r="V34" s="128">
        <f t="shared" si="16"/>
        <v>34.810126582278485</v>
      </c>
      <c r="W34" s="10">
        <f t="shared" si="22"/>
        <v>73</v>
      </c>
      <c r="X34" s="9">
        <f t="shared" si="23"/>
        <v>75</v>
      </c>
      <c r="Y34" s="9">
        <f t="shared" si="24"/>
        <v>1</v>
      </c>
      <c r="Z34" s="7">
        <f t="shared" si="25"/>
        <v>0</v>
      </c>
      <c r="AA34" s="8">
        <f t="shared" si="26"/>
        <v>149</v>
      </c>
      <c r="AB34" s="112">
        <f t="shared" si="27"/>
        <v>45.2887537993921</v>
      </c>
    </row>
    <row r="35" spans="1:28" ht="24.75" customHeight="1">
      <c r="A35" s="24" t="s">
        <v>42</v>
      </c>
      <c r="B35" s="4">
        <v>185</v>
      </c>
      <c r="C35" s="5">
        <v>0</v>
      </c>
      <c r="D35" s="88">
        <f t="shared" si="18"/>
        <v>185</v>
      </c>
      <c r="E35" s="6">
        <v>214</v>
      </c>
      <c r="F35" s="7">
        <v>0</v>
      </c>
      <c r="G35" s="120">
        <f t="shared" si="19"/>
        <v>214</v>
      </c>
      <c r="H35" s="6">
        <f t="shared" si="4"/>
        <v>399</v>
      </c>
      <c r="I35" s="7">
        <f t="shared" si="5"/>
        <v>0</v>
      </c>
      <c r="J35" s="104">
        <f t="shared" si="6"/>
        <v>399</v>
      </c>
      <c r="K35" s="22">
        <v>41</v>
      </c>
      <c r="L35" s="9">
        <v>57</v>
      </c>
      <c r="M35" s="9">
        <v>1</v>
      </c>
      <c r="N35" s="7">
        <v>0</v>
      </c>
      <c r="O35" s="8">
        <f t="shared" si="20"/>
        <v>99</v>
      </c>
      <c r="P35" s="96">
        <f t="shared" si="15"/>
        <v>53.51351351351351</v>
      </c>
      <c r="Q35" s="10">
        <v>27</v>
      </c>
      <c r="R35" s="9">
        <v>49</v>
      </c>
      <c r="S35" s="9">
        <v>3</v>
      </c>
      <c r="T35" s="7">
        <v>0</v>
      </c>
      <c r="U35" s="8">
        <f t="shared" si="21"/>
        <v>79</v>
      </c>
      <c r="V35" s="128">
        <f t="shared" si="16"/>
        <v>36.915887850467286</v>
      </c>
      <c r="W35" s="10">
        <f t="shared" si="22"/>
        <v>68</v>
      </c>
      <c r="X35" s="9">
        <f t="shared" si="23"/>
        <v>106</v>
      </c>
      <c r="Y35" s="9">
        <f t="shared" si="24"/>
        <v>4</v>
      </c>
      <c r="Z35" s="7">
        <f t="shared" si="25"/>
        <v>0</v>
      </c>
      <c r="AA35" s="8">
        <f t="shared" si="26"/>
        <v>178</v>
      </c>
      <c r="AB35" s="112">
        <f t="shared" si="27"/>
        <v>44.611528822055135</v>
      </c>
    </row>
    <row r="36" spans="1:28" ht="24.75" customHeight="1">
      <c r="A36" s="24" t="s">
        <v>43</v>
      </c>
      <c r="B36" s="4">
        <v>254</v>
      </c>
      <c r="C36" s="5">
        <v>0</v>
      </c>
      <c r="D36" s="88">
        <f t="shared" si="18"/>
        <v>254</v>
      </c>
      <c r="E36" s="6">
        <v>270</v>
      </c>
      <c r="F36" s="7">
        <v>0</v>
      </c>
      <c r="G36" s="120">
        <f t="shared" si="19"/>
        <v>270</v>
      </c>
      <c r="H36" s="6">
        <f t="shared" si="4"/>
        <v>524</v>
      </c>
      <c r="I36" s="7">
        <f t="shared" si="5"/>
        <v>0</v>
      </c>
      <c r="J36" s="104">
        <f t="shared" si="6"/>
        <v>524</v>
      </c>
      <c r="K36" s="22">
        <v>73</v>
      </c>
      <c r="L36" s="9">
        <v>64</v>
      </c>
      <c r="M36" s="9">
        <v>1</v>
      </c>
      <c r="N36" s="7">
        <v>0</v>
      </c>
      <c r="O36" s="8">
        <f t="shared" si="20"/>
        <v>138</v>
      </c>
      <c r="P36" s="96">
        <f t="shared" si="15"/>
        <v>54.330708661417326</v>
      </c>
      <c r="Q36" s="10">
        <v>43</v>
      </c>
      <c r="R36" s="9">
        <v>51</v>
      </c>
      <c r="S36" s="9">
        <v>0</v>
      </c>
      <c r="T36" s="7">
        <v>0</v>
      </c>
      <c r="U36" s="8">
        <f t="shared" si="21"/>
        <v>94</v>
      </c>
      <c r="V36" s="128">
        <f t="shared" si="16"/>
        <v>34.81481481481482</v>
      </c>
      <c r="W36" s="10">
        <f t="shared" si="22"/>
        <v>116</v>
      </c>
      <c r="X36" s="9">
        <f t="shared" si="23"/>
        <v>115</v>
      </c>
      <c r="Y36" s="9">
        <f t="shared" si="24"/>
        <v>1</v>
      </c>
      <c r="Z36" s="7">
        <f t="shared" si="25"/>
        <v>0</v>
      </c>
      <c r="AA36" s="8">
        <f t="shared" si="26"/>
        <v>232</v>
      </c>
      <c r="AB36" s="112">
        <f t="shared" si="27"/>
        <v>44.274809160305345</v>
      </c>
    </row>
    <row r="37" spans="1:28" ht="24.75" customHeight="1">
      <c r="A37" s="24" t="s">
        <v>44</v>
      </c>
      <c r="B37" s="4">
        <v>268</v>
      </c>
      <c r="C37" s="5">
        <v>0</v>
      </c>
      <c r="D37" s="88">
        <f t="shared" si="18"/>
        <v>268</v>
      </c>
      <c r="E37" s="6">
        <v>297</v>
      </c>
      <c r="F37" s="7">
        <v>0</v>
      </c>
      <c r="G37" s="120">
        <f t="shared" si="19"/>
        <v>297</v>
      </c>
      <c r="H37" s="6">
        <f t="shared" si="4"/>
        <v>565</v>
      </c>
      <c r="I37" s="7">
        <f t="shared" si="5"/>
        <v>0</v>
      </c>
      <c r="J37" s="104">
        <f t="shared" si="6"/>
        <v>565</v>
      </c>
      <c r="K37" s="22">
        <v>68</v>
      </c>
      <c r="L37" s="9">
        <v>73</v>
      </c>
      <c r="M37" s="9">
        <v>2</v>
      </c>
      <c r="N37" s="7">
        <v>0</v>
      </c>
      <c r="O37" s="8">
        <f t="shared" si="20"/>
        <v>143</v>
      </c>
      <c r="P37" s="96">
        <f t="shared" si="15"/>
        <v>53.35820895522389</v>
      </c>
      <c r="Q37" s="10">
        <v>41</v>
      </c>
      <c r="R37" s="9">
        <v>53</v>
      </c>
      <c r="S37" s="9">
        <v>1</v>
      </c>
      <c r="T37" s="7">
        <v>0</v>
      </c>
      <c r="U37" s="8">
        <f t="shared" si="21"/>
        <v>95</v>
      </c>
      <c r="V37" s="128">
        <f t="shared" si="16"/>
        <v>31.986531986531986</v>
      </c>
      <c r="W37" s="10">
        <f t="shared" si="22"/>
        <v>109</v>
      </c>
      <c r="X37" s="9">
        <f t="shared" si="23"/>
        <v>126</v>
      </c>
      <c r="Y37" s="9">
        <f t="shared" si="24"/>
        <v>3</v>
      </c>
      <c r="Z37" s="7">
        <f t="shared" si="25"/>
        <v>0</v>
      </c>
      <c r="AA37" s="8">
        <f t="shared" si="26"/>
        <v>238</v>
      </c>
      <c r="AB37" s="112">
        <f t="shared" si="27"/>
        <v>42.123893805309734</v>
      </c>
    </row>
    <row r="38" spans="1:28" ht="24.75" customHeight="1">
      <c r="A38" s="24" t="s">
        <v>45</v>
      </c>
      <c r="B38" s="4">
        <v>242</v>
      </c>
      <c r="C38" s="5">
        <v>0</v>
      </c>
      <c r="D38" s="88">
        <f t="shared" si="18"/>
        <v>242</v>
      </c>
      <c r="E38" s="6">
        <v>195</v>
      </c>
      <c r="F38" s="7">
        <v>0</v>
      </c>
      <c r="G38" s="120">
        <f t="shared" si="19"/>
        <v>195</v>
      </c>
      <c r="H38" s="6">
        <f t="shared" si="4"/>
        <v>437</v>
      </c>
      <c r="I38" s="7">
        <f t="shared" si="5"/>
        <v>0</v>
      </c>
      <c r="J38" s="104">
        <f t="shared" si="6"/>
        <v>437</v>
      </c>
      <c r="K38" s="22">
        <v>75</v>
      </c>
      <c r="L38" s="9">
        <v>34</v>
      </c>
      <c r="M38" s="9">
        <v>0</v>
      </c>
      <c r="N38" s="7">
        <v>0</v>
      </c>
      <c r="O38" s="8">
        <f t="shared" si="20"/>
        <v>109</v>
      </c>
      <c r="P38" s="96">
        <f t="shared" si="15"/>
        <v>45.04132231404959</v>
      </c>
      <c r="Q38" s="10">
        <v>29</v>
      </c>
      <c r="R38" s="9">
        <v>19</v>
      </c>
      <c r="S38" s="9">
        <v>1</v>
      </c>
      <c r="T38" s="7">
        <v>0</v>
      </c>
      <c r="U38" s="8">
        <f t="shared" si="21"/>
        <v>49</v>
      </c>
      <c r="V38" s="128">
        <f t="shared" si="16"/>
        <v>25.128205128205128</v>
      </c>
      <c r="W38" s="10">
        <f t="shared" si="22"/>
        <v>104</v>
      </c>
      <c r="X38" s="9">
        <f t="shared" si="23"/>
        <v>53</v>
      </c>
      <c r="Y38" s="9">
        <f t="shared" si="24"/>
        <v>1</v>
      </c>
      <c r="Z38" s="7">
        <f t="shared" si="25"/>
        <v>0</v>
      </c>
      <c r="AA38" s="8">
        <f t="shared" si="26"/>
        <v>158</v>
      </c>
      <c r="AB38" s="112">
        <f t="shared" si="27"/>
        <v>36.15560640732266</v>
      </c>
    </row>
    <row r="39" spans="1:28" ht="24.75" customHeight="1">
      <c r="A39" s="24" t="s">
        <v>46</v>
      </c>
      <c r="B39" s="4">
        <v>55</v>
      </c>
      <c r="C39" s="5">
        <v>0</v>
      </c>
      <c r="D39" s="88">
        <f t="shared" si="18"/>
        <v>55</v>
      </c>
      <c r="E39" s="6">
        <v>70</v>
      </c>
      <c r="F39" s="7">
        <v>0</v>
      </c>
      <c r="G39" s="120">
        <f t="shared" si="19"/>
        <v>70</v>
      </c>
      <c r="H39" s="6">
        <f t="shared" si="4"/>
        <v>125</v>
      </c>
      <c r="I39" s="7">
        <f t="shared" si="5"/>
        <v>0</v>
      </c>
      <c r="J39" s="104">
        <f t="shared" si="6"/>
        <v>125</v>
      </c>
      <c r="K39" s="22">
        <v>19</v>
      </c>
      <c r="L39" s="9">
        <v>11</v>
      </c>
      <c r="M39" s="9">
        <v>0</v>
      </c>
      <c r="N39" s="7">
        <v>0</v>
      </c>
      <c r="O39" s="8">
        <f t="shared" si="20"/>
        <v>30</v>
      </c>
      <c r="P39" s="96">
        <f t="shared" si="15"/>
        <v>54.54545454545454</v>
      </c>
      <c r="Q39" s="10">
        <v>15</v>
      </c>
      <c r="R39" s="9">
        <v>10</v>
      </c>
      <c r="S39" s="9">
        <v>1</v>
      </c>
      <c r="T39" s="7">
        <v>0</v>
      </c>
      <c r="U39" s="8">
        <f t="shared" si="21"/>
        <v>26</v>
      </c>
      <c r="V39" s="128">
        <f t="shared" si="16"/>
        <v>37.142857142857146</v>
      </c>
      <c r="W39" s="10">
        <f t="shared" si="22"/>
        <v>34</v>
      </c>
      <c r="X39" s="9">
        <f t="shared" si="23"/>
        <v>21</v>
      </c>
      <c r="Y39" s="9">
        <f t="shared" si="24"/>
        <v>1</v>
      </c>
      <c r="Z39" s="7">
        <f t="shared" si="25"/>
        <v>0</v>
      </c>
      <c r="AA39" s="8">
        <f t="shared" si="26"/>
        <v>56</v>
      </c>
      <c r="AB39" s="112">
        <f t="shared" si="27"/>
        <v>44.800000000000004</v>
      </c>
    </row>
    <row r="40" spans="1:28" ht="24.75" customHeight="1">
      <c r="A40" s="24" t="s">
        <v>47</v>
      </c>
      <c r="B40" s="4">
        <v>53</v>
      </c>
      <c r="C40" s="5">
        <v>0</v>
      </c>
      <c r="D40" s="88">
        <f t="shared" si="18"/>
        <v>53</v>
      </c>
      <c r="E40" s="6">
        <v>54</v>
      </c>
      <c r="F40" s="7">
        <v>0</v>
      </c>
      <c r="G40" s="120">
        <f t="shared" si="19"/>
        <v>54</v>
      </c>
      <c r="H40" s="6">
        <f t="shared" si="4"/>
        <v>107</v>
      </c>
      <c r="I40" s="7">
        <f t="shared" si="5"/>
        <v>0</v>
      </c>
      <c r="J40" s="104">
        <f t="shared" si="6"/>
        <v>107</v>
      </c>
      <c r="K40" s="22">
        <v>22</v>
      </c>
      <c r="L40" s="9">
        <v>10</v>
      </c>
      <c r="M40" s="9">
        <v>0</v>
      </c>
      <c r="N40" s="7">
        <v>0</v>
      </c>
      <c r="O40" s="8">
        <f t="shared" si="20"/>
        <v>32</v>
      </c>
      <c r="P40" s="96">
        <f t="shared" si="15"/>
        <v>60.37735849056604</v>
      </c>
      <c r="Q40" s="10">
        <v>14</v>
      </c>
      <c r="R40" s="9">
        <v>7</v>
      </c>
      <c r="S40" s="9">
        <v>1</v>
      </c>
      <c r="T40" s="7">
        <v>0</v>
      </c>
      <c r="U40" s="8">
        <f t="shared" si="21"/>
        <v>22</v>
      </c>
      <c r="V40" s="128">
        <f t="shared" si="16"/>
        <v>40.74074074074074</v>
      </c>
      <c r="W40" s="10">
        <f t="shared" si="22"/>
        <v>36</v>
      </c>
      <c r="X40" s="9">
        <f t="shared" si="23"/>
        <v>17</v>
      </c>
      <c r="Y40" s="9">
        <f t="shared" si="24"/>
        <v>1</v>
      </c>
      <c r="Z40" s="7">
        <f t="shared" si="25"/>
        <v>0</v>
      </c>
      <c r="AA40" s="8">
        <f t="shared" si="26"/>
        <v>54</v>
      </c>
      <c r="AB40" s="112">
        <f t="shared" si="27"/>
        <v>50.467289719626166</v>
      </c>
    </row>
    <row r="41" spans="1:28" ht="24.75" customHeight="1">
      <c r="A41" s="24" t="s">
        <v>48</v>
      </c>
      <c r="B41" s="4">
        <v>121</v>
      </c>
      <c r="C41" s="5">
        <v>0</v>
      </c>
      <c r="D41" s="88">
        <f t="shared" si="18"/>
        <v>121</v>
      </c>
      <c r="E41" s="6">
        <v>107</v>
      </c>
      <c r="F41" s="7">
        <v>0</v>
      </c>
      <c r="G41" s="120">
        <f t="shared" si="19"/>
        <v>107</v>
      </c>
      <c r="H41" s="6">
        <f t="shared" si="4"/>
        <v>228</v>
      </c>
      <c r="I41" s="7">
        <f t="shared" si="5"/>
        <v>0</v>
      </c>
      <c r="J41" s="104">
        <f t="shared" si="6"/>
        <v>228</v>
      </c>
      <c r="K41" s="22">
        <v>52</v>
      </c>
      <c r="L41" s="9">
        <v>25</v>
      </c>
      <c r="M41" s="9">
        <v>0</v>
      </c>
      <c r="N41" s="7">
        <v>0</v>
      </c>
      <c r="O41" s="8">
        <f t="shared" si="20"/>
        <v>77</v>
      </c>
      <c r="P41" s="96">
        <f t="shared" si="15"/>
        <v>63.63636363636363</v>
      </c>
      <c r="Q41" s="10">
        <v>18</v>
      </c>
      <c r="R41" s="9">
        <v>22</v>
      </c>
      <c r="S41" s="9">
        <v>2</v>
      </c>
      <c r="T41" s="7">
        <v>0</v>
      </c>
      <c r="U41" s="8">
        <f t="shared" si="21"/>
        <v>42</v>
      </c>
      <c r="V41" s="128">
        <f t="shared" si="16"/>
        <v>39.25233644859813</v>
      </c>
      <c r="W41" s="10">
        <f t="shared" si="22"/>
        <v>70</v>
      </c>
      <c r="X41" s="9">
        <f t="shared" si="23"/>
        <v>47</v>
      </c>
      <c r="Y41" s="9">
        <f t="shared" si="24"/>
        <v>2</v>
      </c>
      <c r="Z41" s="7">
        <f t="shared" si="25"/>
        <v>0</v>
      </c>
      <c r="AA41" s="8">
        <f t="shared" si="26"/>
        <v>119</v>
      </c>
      <c r="AB41" s="112">
        <f t="shared" si="27"/>
        <v>52.19298245614035</v>
      </c>
    </row>
    <row r="42" spans="1:28" ht="24.75" customHeight="1">
      <c r="A42" s="24" t="s">
        <v>49</v>
      </c>
      <c r="B42" s="4">
        <v>32</v>
      </c>
      <c r="C42" s="5">
        <v>0</v>
      </c>
      <c r="D42" s="88">
        <f t="shared" si="18"/>
        <v>32</v>
      </c>
      <c r="E42" s="6">
        <v>29</v>
      </c>
      <c r="F42" s="7">
        <v>0</v>
      </c>
      <c r="G42" s="120">
        <f t="shared" si="19"/>
        <v>29</v>
      </c>
      <c r="H42" s="6">
        <f t="shared" si="4"/>
        <v>61</v>
      </c>
      <c r="I42" s="7">
        <f t="shared" si="5"/>
        <v>0</v>
      </c>
      <c r="J42" s="104">
        <f t="shared" si="6"/>
        <v>61</v>
      </c>
      <c r="K42" s="22">
        <v>15</v>
      </c>
      <c r="L42" s="9">
        <v>5</v>
      </c>
      <c r="M42" s="9">
        <v>0</v>
      </c>
      <c r="N42" s="7">
        <v>0</v>
      </c>
      <c r="O42" s="8">
        <f t="shared" si="20"/>
        <v>20</v>
      </c>
      <c r="P42" s="96">
        <f t="shared" si="15"/>
        <v>62.5</v>
      </c>
      <c r="Q42" s="10">
        <v>8</v>
      </c>
      <c r="R42" s="9">
        <v>3</v>
      </c>
      <c r="S42" s="9">
        <v>0</v>
      </c>
      <c r="T42" s="7">
        <v>0</v>
      </c>
      <c r="U42" s="8">
        <f t="shared" si="21"/>
        <v>11</v>
      </c>
      <c r="V42" s="128">
        <f t="shared" si="16"/>
        <v>37.93103448275862</v>
      </c>
      <c r="W42" s="10">
        <f t="shared" si="22"/>
        <v>23</v>
      </c>
      <c r="X42" s="9">
        <f t="shared" si="23"/>
        <v>8</v>
      </c>
      <c r="Y42" s="9">
        <f t="shared" si="24"/>
        <v>0</v>
      </c>
      <c r="Z42" s="7">
        <f t="shared" si="25"/>
        <v>0</v>
      </c>
      <c r="AA42" s="8">
        <f t="shared" si="26"/>
        <v>31</v>
      </c>
      <c r="AB42" s="112">
        <f t="shared" si="27"/>
        <v>50.81967213114754</v>
      </c>
    </row>
    <row r="43" spans="1:28" ht="24.75" customHeight="1">
      <c r="A43" s="24" t="s">
        <v>50</v>
      </c>
      <c r="B43" s="4">
        <v>106</v>
      </c>
      <c r="C43" s="5">
        <v>0</v>
      </c>
      <c r="D43" s="88">
        <f t="shared" si="18"/>
        <v>106</v>
      </c>
      <c r="E43" s="6">
        <v>97</v>
      </c>
      <c r="F43" s="7">
        <v>0</v>
      </c>
      <c r="G43" s="120">
        <f t="shared" si="19"/>
        <v>97</v>
      </c>
      <c r="H43" s="6">
        <f t="shared" si="4"/>
        <v>203</v>
      </c>
      <c r="I43" s="7">
        <f t="shared" si="5"/>
        <v>0</v>
      </c>
      <c r="J43" s="104">
        <f t="shared" si="6"/>
        <v>203</v>
      </c>
      <c r="K43" s="22">
        <v>56</v>
      </c>
      <c r="L43" s="9">
        <v>12</v>
      </c>
      <c r="M43" s="9">
        <v>0</v>
      </c>
      <c r="N43" s="7">
        <v>0</v>
      </c>
      <c r="O43" s="8">
        <f t="shared" si="20"/>
        <v>68</v>
      </c>
      <c r="P43" s="96">
        <f t="shared" si="15"/>
        <v>64.15094339622641</v>
      </c>
      <c r="Q43" s="10">
        <v>24</v>
      </c>
      <c r="R43" s="9">
        <v>16</v>
      </c>
      <c r="S43" s="9">
        <v>1</v>
      </c>
      <c r="T43" s="7">
        <v>0</v>
      </c>
      <c r="U43" s="8">
        <f t="shared" si="21"/>
        <v>41</v>
      </c>
      <c r="V43" s="128">
        <f t="shared" si="16"/>
        <v>42.2680412371134</v>
      </c>
      <c r="W43" s="10">
        <f t="shared" si="22"/>
        <v>80</v>
      </c>
      <c r="X43" s="9">
        <f t="shared" si="23"/>
        <v>28</v>
      </c>
      <c r="Y43" s="9">
        <f t="shared" si="24"/>
        <v>1</v>
      </c>
      <c r="Z43" s="7">
        <f t="shared" si="25"/>
        <v>0</v>
      </c>
      <c r="AA43" s="8">
        <f t="shared" si="26"/>
        <v>109</v>
      </c>
      <c r="AB43" s="112">
        <f t="shared" si="27"/>
        <v>53.69458128078818</v>
      </c>
    </row>
    <row r="44" spans="1:28" ht="24.75" customHeight="1">
      <c r="A44" s="24" t="s">
        <v>51</v>
      </c>
      <c r="B44" s="4">
        <v>74</v>
      </c>
      <c r="C44" s="5">
        <v>0</v>
      </c>
      <c r="D44" s="88">
        <f t="shared" si="18"/>
        <v>74</v>
      </c>
      <c r="E44" s="6">
        <v>55</v>
      </c>
      <c r="F44" s="7">
        <v>0</v>
      </c>
      <c r="G44" s="120">
        <f t="shared" si="19"/>
        <v>55</v>
      </c>
      <c r="H44" s="6">
        <f t="shared" si="4"/>
        <v>129</v>
      </c>
      <c r="I44" s="7">
        <f t="shared" si="5"/>
        <v>0</v>
      </c>
      <c r="J44" s="104">
        <f t="shared" si="6"/>
        <v>129</v>
      </c>
      <c r="K44" s="22">
        <v>42</v>
      </c>
      <c r="L44" s="9">
        <v>19</v>
      </c>
      <c r="M44" s="9">
        <v>1</v>
      </c>
      <c r="N44" s="7">
        <v>0</v>
      </c>
      <c r="O44" s="8">
        <f t="shared" si="20"/>
        <v>62</v>
      </c>
      <c r="P44" s="96">
        <f t="shared" si="15"/>
        <v>83.78378378378379</v>
      </c>
      <c r="Q44" s="10">
        <v>17</v>
      </c>
      <c r="R44" s="9">
        <v>14</v>
      </c>
      <c r="S44" s="9">
        <v>0</v>
      </c>
      <c r="T44" s="7">
        <v>0</v>
      </c>
      <c r="U44" s="8">
        <f t="shared" si="21"/>
        <v>31</v>
      </c>
      <c r="V44" s="128">
        <f t="shared" si="16"/>
        <v>56.36363636363636</v>
      </c>
      <c r="W44" s="10">
        <f t="shared" si="22"/>
        <v>59</v>
      </c>
      <c r="X44" s="9">
        <f t="shared" si="23"/>
        <v>33</v>
      </c>
      <c r="Y44" s="9">
        <f t="shared" si="24"/>
        <v>1</v>
      </c>
      <c r="Z44" s="7">
        <f t="shared" si="25"/>
        <v>0</v>
      </c>
      <c r="AA44" s="8">
        <f t="shared" si="26"/>
        <v>93</v>
      </c>
      <c r="AB44" s="112">
        <f t="shared" si="27"/>
        <v>72.09302325581395</v>
      </c>
    </row>
    <row r="45" spans="1:28" ht="24.75" customHeight="1">
      <c r="A45" s="24" t="s">
        <v>52</v>
      </c>
      <c r="B45" s="4">
        <v>13</v>
      </c>
      <c r="C45" s="5">
        <v>0</v>
      </c>
      <c r="D45" s="88">
        <f t="shared" si="18"/>
        <v>13</v>
      </c>
      <c r="E45" s="6">
        <v>20</v>
      </c>
      <c r="F45" s="7">
        <v>0</v>
      </c>
      <c r="G45" s="120">
        <f t="shared" si="19"/>
        <v>20</v>
      </c>
      <c r="H45" s="6">
        <f t="shared" si="4"/>
        <v>33</v>
      </c>
      <c r="I45" s="7">
        <f t="shared" si="5"/>
        <v>0</v>
      </c>
      <c r="J45" s="104">
        <f t="shared" si="6"/>
        <v>33</v>
      </c>
      <c r="K45" s="22">
        <v>2</v>
      </c>
      <c r="L45" s="9">
        <v>3</v>
      </c>
      <c r="M45" s="9">
        <v>0</v>
      </c>
      <c r="N45" s="7">
        <v>0</v>
      </c>
      <c r="O45" s="8">
        <f t="shared" si="20"/>
        <v>5</v>
      </c>
      <c r="P45" s="96">
        <f t="shared" si="15"/>
        <v>38.46153846153847</v>
      </c>
      <c r="Q45" s="10">
        <v>5</v>
      </c>
      <c r="R45" s="9">
        <v>4</v>
      </c>
      <c r="S45" s="9">
        <v>0</v>
      </c>
      <c r="T45" s="7">
        <v>0</v>
      </c>
      <c r="U45" s="8">
        <f t="shared" si="21"/>
        <v>9</v>
      </c>
      <c r="V45" s="128">
        <f t="shared" si="16"/>
        <v>45</v>
      </c>
      <c r="W45" s="10">
        <f t="shared" si="22"/>
        <v>7</v>
      </c>
      <c r="X45" s="9">
        <f t="shared" si="23"/>
        <v>7</v>
      </c>
      <c r="Y45" s="9">
        <f t="shared" si="24"/>
        <v>0</v>
      </c>
      <c r="Z45" s="7">
        <f t="shared" si="25"/>
        <v>0</v>
      </c>
      <c r="AA45" s="8">
        <f t="shared" si="26"/>
        <v>14</v>
      </c>
      <c r="AB45" s="112">
        <f t="shared" si="27"/>
        <v>42.42424242424242</v>
      </c>
    </row>
    <row r="46" spans="1:28" ht="24.75" customHeight="1">
      <c r="A46" s="49" t="s">
        <v>53</v>
      </c>
      <c r="B46" s="50">
        <v>169</v>
      </c>
      <c r="C46" s="51">
        <v>0</v>
      </c>
      <c r="D46" s="89">
        <f t="shared" si="18"/>
        <v>169</v>
      </c>
      <c r="E46" s="52">
        <v>167</v>
      </c>
      <c r="F46" s="53">
        <v>0</v>
      </c>
      <c r="G46" s="121">
        <f t="shared" si="19"/>
        <v>167</v>
      </c>
      <c r="H46" s="52">
        <f t="shared" si="4"/>
        <v>336</v>
      </c>
      <c r="I46" s="53">
        <f t="shared" si="5"/>
        <v>0</v>
      </c>
      <c r="J46" s="105">
        <f t="shared" si="6"/>
        <v>336</v>
      </c>
      <c r="K46" s="55">
        <v>69</v>
      </c>
      <c r="L46" s="56">
        <v>20</v>
      </c>
      <c r="M46" s="56">
        <v>0</v>
      </c>
      <c r="N46" s="53">
        <v>0</v>
      </c>
      <c r="O46" s="54">
        <f t="shared" si="20"/>
        <v>89</v>
      </c>
      <c r="P46" s="97">
        <f t="shared" si="15"/>
        <v>52.662721893491124</v>
      </c>
      <c r="Q46" s="57">
        <v>43</v>
      </c>
      <c r="R46" s="56">
        <v>19</v>
      </c>
      <c r="S46" s="56">
        <v>1</v>
      </c>
      <c r="T46" s="53">
        <v>0</v>
      </c>
      <c r="U46" s="54">
        <f t="shared" si="21"/>
        <v>63</v>
      </c>
      <c r="V46" s="129">
        <f t="shared" si="16"/>
        <v>37.72455089820359</v>
      </c>
      <c r="W46" s="57">
        <f t="shared" si="22"/>
        <v>112</v>
      </c>
      <c r="X46" s="56">
        <f t="shared" si="23"/>
        <v>39</v>
      </c>
      <c r="Y46" s="56">
        <f t="shared" si="24"/>
        <v>1</v>
      </c>
      <c r="Z46" s="53">
        <f t="shared" si="25"/>
        <v>0</v>
      </c>
      <c r="AA46" s="54">
        <f t="shared" si="26"/>
        <v>152</v>
      </c>
      <c r="AB46" s="113">
        <f t="shared" si="27"/>
        <v>45.23809523809524</v>
      </c>
    </row>
    <row r="47" spans="1:28" ht="24.75" customHeight="1" thickBot="1">
      <c r="A47" s="76" t="s">
        <v>54</v>
      </c>
      <c r="B47" s="77">
        <v>23</v>
      </c>
      <c r="C47" s="78">
        <v>0</v>
      </c>
      <c r="D47" s="93">
        <f t="shared" si="18"/>
        <v>23</v>
      </c>
      <c r="E47" s="79">
        <v>14</v>
      </c>
      <c r="F47" s="80">
        <v>0</v>
      </c>
      <c r="G47" s="125">
        <f t="shared" si="19"/>
        <v>14</v>
      </c>
      <c r="H47" s="79">
        <f t="shared" si="4"/>
        <v>37</v>
      </c>
      <c r="I47" s="80">
        <f t="shared" si="5"/>
        <v>0</v>
      </c>
      <c r="J47" s="109">
        <f t="shared" si="6"/>
        <v>37</v>
      </c>
      <c r="K47" s="82">
        <v>2</v>
      </c>
      <c r="L47" s="83">
        <v>12</v>
      </c>
      <c r="M47" s="83">
        <v>1</v>
      </c>
      <c r="N47" s="80">
        <v>0</v>
      </c>
      <c r="O47" s="81">
        <f t="shared" si="20"/>
        <v>15</v>
      </c>
      <c r="P47" s="101">
        <f t="shared" si="15"/>
        <v>65.21739130434783</v>
      </c>
      <c r="Q47" s="84">
        <v>0</v>
      </c>
      <c r="R47" s="83">
        <v>5</v>
      </c>
      <c r="S47" s="83">
        <v>1</v>
      </c>
      <c r="T47" s="80">
        <v>0</v>
      </c>
      <c r="U47" s="81">
        <f t="shared" si="21"/>
        <v>6</v>
      </c>
      <c r="V47" s="133">
        <f t="shared" si="16"/>
        <v>42.857142857142854</v>
      </c>
      <c r="W47" s="84">
        <f t="shared" si="22"/>
        <v>2</v>
      </c>
      <c r="X47" s="83">
        <f t="shared" si="23"/>
        <v>17</v>
      </c>
      <c r="Y47" s="83">
        <f t="shared" si="24"/>
        <v>2</v>
      </c>
      <c r="Z47" s="80">
        <f t="shared" si="25"/>
        <v>0</v>
      </c>
      <c r="AA47" s="81">
        <f t="shared" si="26"/>
        <v>21</v>
      </c>
      <c r="AB47" s="117">
        <f t="shared" si="27"/>
        <v>56.75675675675676</v>
      </c>
    </row>
    <row r="48" spans="1:28" s="37" customFormat="1" ht="30" customHeight="1" thickBot="1">
      <c r="A48" s="58" t="s">
        <v>62</v>
      </c>
      <c r="B48" s="59">
        <f>SUM(B27:B47)</f>
        <v>3170</v>
      </c>
      <c r="C48" s="60">
        <f aca="true" t="shared" si="28" ref="C48:J48">SUM(C27:C47)</f>
        <v>0</v>
      </c>
      <c r="D48" s="91">
        <f t="shared" si="28"/>
        <v>3170</v>
      </c>
      <c r="E48" s="61">
        <f t="shared" si="28"/>
        <v>3118</v>
      </c>
      <c r="F48" s="62">
        <f t="shared" si="28"/>
        <v>1</v>
      </c>
      <c r="G48" s="123">
        <f t="shared" si="28"/>
        <v>3119</v>
      </c>
      <c r="H48" s="61">
        <f t="shared" si="28"/>
        <v>6288</v>
      </c>
      <c r="I48" s="62">
        <f t="shared" si="28"/>
        <v>1</v>
      </c>
      <c r="J48" s="107">
        <f t="shared" si="28"/>
        <v>6289</v>
      </c>
      <c r="K48" s="64">
        <f>SUM(K27:K47)</f>
        <v>1018</v>
      </c>
      <c r="L48" s="65">
        <f>SUM(L27:L47)</f>
        <v>651</v>
      </c>
      <c r="M48" s="65">
        <f>SUM(M27:M47)</f>
        <v>10</v>
      </c>
      <c r="N48" s="62">
        <f>SUM(N27:N47)</f>
        <v>0</v>
      </c>
      <c r="O48" s="63">
        <f>SUM(O27:O47)</f>
        <v>1679</v>
      </c>
      <c r="P48" s="99">
        <f t="shared" si="15"/>
        <v>52.965299684542586</v>
      </c>
      <c r="Q48" s="66">
        <f>SUM(Q27:Q47)</f>
        <v>601</v>
      </c>
      <c r="R48" s="65">
        <f>SUM(R27:R47)</f>
        <v>470</v>
      </c>
      <c r="S48" s="65">
        <f>SUM(S27:S47)</f>
        <v>16</v>
      </c>
      <c r="T48" s="62">
        <f>SUM(T27:T47)</f>
        <v>0</v>
      </c>
      <c r="U48" s="63">
        <f>SUM(U27:U47)</f>
        <v>1087</v>
      </c>
      <c r="V48" s="131">
        <f t="shared" si="16"/>
        <v>34.85091375440847</v>
      </c>
      <c r="W48" s="66">
        <f>SUM(W27:W47)</f>
        <v>1619</v>
      </c>
      <c r="X48" s="65">
        <f>SUM(X27:X47)</f>
        <v>1121</v>
      </c>
      <c r="Y48" s="65">
        <f>SUM(Y27:Y47)</f>
        <v>26</v>
      </c>
      <c r="Z48" s="62">
        <f>SUM(Z27:Z47)</f>
        <v>0</v>
      </c>
      <c r="AA48" s="63">
        <f>SUM(AA27:AA47)</f>
        <v>2766</v>
      </c>
      <c r="AB48" s="115">
        <f t="shared" si="27"/>
        <v>43.98155509619971</v>
      </c>
    </row>
    <row r="49" spans="1:28" ht="34.5" customHeight="1" thickBot="1">
      <c r="A49" s="58" t="s">
        <v>55</v>
      </c>
      <c r="B49" s="59">
        <f>B26+B48</f>
        <v>20360</v>
      </c>
      <c r="C49" s="85">
        <f aca="true" t="shared" si="29" ref="C49:O49">C26+C48</f>
        <v>0</v>
      </c>
      <c r="D49" s="91">
        <f t="shared" si="29"/>
        <v>20360</v>
      </c>
      <c r="E49" s="61">
        <f t="shared" si="29"/>
        <v>20091</v>
      </c>
      <c r="F49" s="62">
        <f t="shared" si="29"/>
        <v>1</v>
      </c>
      <c r="G49" s="123">
        <f t="shared" si="29"/>
        <v>20092</v>
      </c>
      <c r="H49" s="61">
        <f t="shared" si="29"/>
        <v>40451</v>
      </c>
      <c r="I49" s="62">
        <f t="shared" si="29"/>
        <v>1</v>
      </c>
      <c r="J49" s="107">
        <f t="shared" si="29"/>
        <v>40452</v>
      </c>
      <c r="K49" s="64">
        <f t="shared" si="29"/>
        <v>6603</v>
      </c>
      <c r="L49" s="65">
        <f t="shared" si="29"/>
        <v>3608</v>
      </c>
      <c r="M49" s="65">
        <f t="shared" si="29"/>
        <v>81</v>
      </c>
      <c r="N49" s="62">
        <f t="shared" si="29"/>
        <v>0</v>
      </c>
      <c r="O49" s="63">
        <f t="shared" si="29"/>
        <v>10292</v>
      </c>
      <c r="P49" s="99">
        <f t="shared" si="15"/>
        <v>50.550098231827114</v>
      </c>
      <c r="Q49" s="66">
        <f>Q26+Q48</f>
        <v>4206</v>
      </c>
      <c r="R49" s="65">
        <f>R26+R48</f>
        <v>2362</v>
      </c>
      <c r="S49" s="65">
        <f>S26+S48</f>
        <v>100</v>
      </c>
      <c r="T49" s="62">
        <f>T26+T48</f>
        <v>0</v>
      </c>
      <c r="U49" s="63">
        <f>U26+U48</f>
        <v>6668</v>
      </c>
      <c r="V49" s="131">
        <f t="shared" si="16"/>
        <v>33.187338244077246</v>
      </c>
      <c r="W49" s="66">
        <f>W26+W48</f>
        <v>10809</v>
      </c>
      <c r="X49" s="65">
        <f>X26+X48</f>
        <v>5970</v>
      </c>
      <c r="Y49" s="65">
        <f>Y26+Y48</f>
        <v>181</v>
      </c>
      <c r="Z49" s="62">
        <f>Z26+Z48</f>
        <v>0</v>
      </c>
      <c r="AA49" s="63">
        <f>AA26+AA48</f>
        <v>16960</v>
      </c>
      <c r="AB49" s="115">
        <f t="shared" si="27"/>
        <v>41.92623356076338</v>
      </c>
    </row>
    <row r="50" spans="1:28" ht="30" customHeight="1">
      <c r="A50" s="12" t="s">
        <v>56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</row>
    <row r="51" spans="1:28" ht="30" customHeight="1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</row>
    <row r="52" spans="1:28" ht="30" customHeight="1">
      <c r="A52" s="1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</row>
    <row r="53" spans="1:28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</sheetData>
  <sheetProtection/>
  <mergeCells count="9">
    <mergeCell ref="A2:A4"/>
    <mergeCell ref="B3:D3"/>
    <mergeCell ref="E3:G3"/>
    <mergeCell ref="K3:P3"/>
    <mergeCell ref="Q3:V3"/>
    <mergeCell ref="W3:AB3"/>
    <mergeCell ref="K2:AB2"/>
    <mergeCell ref="B2:J2"/>
    <mergeCell ref="H3:J3"/>
  </mergeCells>
  <printOptions/>
  <pageMargins left="0.5905511811023623" right="0.3937007874015748" top="0.5905511811023623" bottom="0.3937007874015748" header="0" footer="0"/>
  <pageSetup horizontalDpi="600" verticalDpi="600" orientation="landscape" paperSize="9" scale="70" r:id="rId1"/>
  <headerFooter>
    <oddHeader>&amp;L
第４表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Gifu</cp:lastModifiedBy>
  <cp:lastPrinted>2021-12-15T02:51:26Z</cp:lastPrinted>
  <dcterms:created xsi:type="dcterms:W3CDTF">2017-11-13T06:53:09Z</dcterms:created>
  <dcterms:modified xsi:type="dcterms:W3CDTF">2021-12-15T02:51:28Z</dcterms:modified>
  <cp:category/>
  <cp:version/>
  <cp:contentType/>
  <cp:contentStatus/>
</cp:coreProperties>
</file>