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 s="1"/>
  <c r="K17" i="6"/>
  <c r="J17" i="6"/>
  <c r="I17" i="6"/>
  <c r="H17" i="6"/>
  <c r="G17" i="6" s="1"/>
  <c r="F17" i="6"/>
  <c r="E17" i="6"/>
  <c r="C17" i="6" s="1"/>
  <c r="D17" i="6"/>
  <c r="Q16" i="6"/>
  <c r="Q19" i="6" s="1"/>
  <c r="P16" i="6"/>
  <c r="P19" i="6" s="1"/>
  <c r="O16" i="6"/>
  <c r="O19" i="6" s="1"/>
  <c r="N16" i="6"/>
  <c r="N19" i="6" s="1"/>
  <c r="M16" i="6"/>
  <c r="M19" i="6" s="1"/>
  <c r="L19" i="6" s="1"/>
  <c r="K16" i="6"/>
  <c r="K19" i="6" s="1"/>
  <c r="J16" i="6"/>
  <c r="J19" i="6" s="1"/>
  <c r="I16" i="6"/>
  <c r="I19" i="6" s="1"/>
  <c r="H16" i="6"/>
  <c r="G16" i="6" s="1"/>
  <c r="F16" i="6"/>
  <c r="F19" i="6" s="1"/>
  <c r="E16" i="6"/>
  <c r="E19" i="6" s="1"/>
  <c r="D16" i="6"/>
  <c r="D19" i="6" s="1"/>
  <c r="C19" i="6" s="1"/>
  <c r="L14" i="6"/>
  <c r="G14" i="6"/>
  <c r="B14" i="6" s="1"/>
  <c r="C14" i="6"/>
  <c r="L13" i="6"/>
  <c r="G13" i="6"/>
  <c r="C13" i="6"/>
  <c r="B13" i="6" s="1"/>
  <c r="L12" i="6"/>
  <c r="G12" i="6"/>
  <c r="B12" i="6" s="1"/>
  <c r="C12" i="6"/>
  <c r="L11" i="6"/>
  <c r="G11" i="6"/>
  <c r="C11" i="6"/>
  <c r="B11" i="6" s="1"/>
  <c r="L10" i="6"/>
  <c r="G10" i="6"/>
  <c r="B10" i="6" s="1"/>
  <c r="C10" i="6"/>
  <c r="L9" i="6"/>
  <c r="G9" i="6"/>
  <c r="C9" i="6"/>
  <c r="B9" i="6" s="1"/>
  <c r="L8" i="6"/>
  <c r="G8" i="6"/>
  <c r="B8" i="6" s="1"/>
  <c r="C8" i="6"/>
  <c r="L7" i="6"/>
  <c r="G7" i="6"/>
  <c r="C7" i="6"/>
  <c r="B7" i="6" s="1"/>
  <c r="L6" i="6"/>
  <c r="G6" i="6"/>
  <c r="B6" i="6" s="1"/>
  <c r="C6" i="6"/>
  <c r="Q17" i="7"/>
  <c r="P17" i="7"/>
  <c r="L17" i="7" s="1"/>
  <c r="O17" i="7"/>
  <c r="N17" i="7"/>
  <c r="M17" i="7"/>
  <c r="K17" i="7"/>
  <c r="J17" i="7"/>
  <c r="I17" i="7"/>
  <c r="H17" i="7"/>
  <c r="G17" i="7" s="1"/>
  <c r="F17" i="7"/>
  <c r="E17" i="7"/>
  <c r="D17" i="7"/>
  <c r="C17" i="7" s="1"/>
  <c r="Q16" i="7"/>
  <c r="Q19" i="7" s="1"/>
  <c r="P16" i="7"/>
  <c r="L16" i="7" s="1"/>
  <c r="O16" i="7"/>
  <c r="O19" i="7" s="1"/>
  <c r="N16" i="7"/>
  <c r="N19" i="7" s="1"/>
  <c r="M16" i="7"/>
  <c r="M19" i="7" s="1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D19" i="7" s="1"/>
  <c r="C19" i="7" s="1"/>
  <c r="L14" i="7"/>
  <c r="G14" i="7"/>
  <c r="C14" i="7"/>
  <c r="B14" i="7" s="1"/>
  <c r="L13" i="7"/>
  <c r="G13" i="7"/>
  <c r="B13" i="7" s="1"/>
  <c r="C13" i="7"/>
  <c r="L12" i="7"/>
  <c r="G12" i="7"/>
  <c r="C12" i="7"/>
  <c r="B12" i="7" s="1"/>
  <c r="L11" i="7"/>
  <c r="G11" i="7"/>
  <c r="B11" i="7" s="1"/>
  <c r="C11" i="7"/>
  <c r="L10" i="7"/>
  <c r="G10" i="7"/>
  <c r="C10" i="7"/>
  <c r="B10" i="7" s="1"/>
  <c r="L9" i="7"/>
  <c r="G9" i="7"/>
  <c r="B9" i="7" s="1"/>
  <c r="C9" i="7"/>
  <c r="L8" i="7"/>
  <c r="G8" i="7"/>
  <c r="C8" i="7"/>
  <c r="B8" i="7" s="1"/>
  <c r="L7" i="7"/>
  <c r="G7" i="7"/>
  <c r="B7" i="7" s="1"/>
  <c r="C7" i="7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9" i="6" l="1"/>
  <c r="B17" i="6"/>
  <c r="H19" i="6"/>
  <c r="G19" i="6" s="1"/>
  <c r="C16" i="6"/>
  <c r="B16" i="6" s="1"/>
  <c r="L16" i="6"/>
  <c r="L19" i="7"/>
  <c r="B17" i="7"/>
  <c r="P19" i="7"/>
  <c r="C16" i="7"/>
  <c r="B16" i="7" s="1"/>
  <c r="H19" i="7"/>
  <c r="G19" i="7" s="1"/>
  <c r="B19" i="7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<sst xmlns="http://schemas.openxmlformats.org/spreadsheetml/2006/main" count="149" uniqueCount="99">
  <si>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</si>
  <si>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</si>
  <si>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</si>
  <si>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</si>
  <si>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</si>
  <si>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</si>
  <si>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</si>
  <si>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</si>
  <si>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</si>
  <si>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</si>
  <si>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</si>
  <si>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</si>
  <si>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</si>
  <si>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</si>
  <si>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</si>
  <si>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</si>
  <si>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</si>
  <si>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</si>
  <si>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</si>
  <si>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</si>
  <si>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</si>
  <si>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</si>
  <si>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</si>
  <si>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</si>
  <si>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</si>
  <si>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</si>
  <si>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</si>
  <si>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</si>
  <si>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</si>
  <si>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</si>
  <si>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</si>
  <si>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</si>
  <si>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</si>
  <si>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</si>
  <si>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</si>
  <si>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</si>
  <si>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</si>
  <si>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</si>
  <si>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</si>
  <si>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</si>
  <si>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</si>
  <si>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</si>
  <si>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</si>
  <si>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</si>
  <si>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</si>
  <si>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</si>
  <si>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</si>
  <si>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</si>
  <si>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</si>
  <si>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</si>
  <si>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</si>
  <si>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</si>
  <si>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</si>
  <si>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</si>
  <si>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</si>
  <si>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</si>
  <si>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</si>
  <si>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</si>
  <si>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</si>
  <si>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</si>
  <si>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</si>
  <si>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</si>
  <si>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</si>
  <si>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</si>
  <si>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</si>
  <si>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</si>
  <si>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</si>
  <si>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</si>
  <si>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</si>
  <si>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</si>
  <si>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</si>
  <si>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</si>
  <si>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</si>
  <si>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</si>
  <si>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</si>
  <si>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</si>
  <si>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</si>
  <si>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</si>
  <si>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</si>
  <si>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</si>
  <si>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</si>
  <si>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</si>
  <si>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</si>
  <si>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</si>
  <si>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</si>
  <si>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</si>
  <si>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</si>
  <si>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</si>
  <si>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</si>
  <si>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</si>
  <si>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</si>
  <si>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</si>
  <si>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</si>
  <si>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</si>
  <si>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</si>
  <si>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</si>
  <si>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</si>
  <si>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</si>
  <si>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3年  11月分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</si>
</sst>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30893</v>
      </c>
      <c r="C5" s="15">
        <v>26950</v>
      </c>
      <c r="D5" s="15">
        <v>196</v>
      </c>
      <c r="E5" s="15">
        <v>57</v>
      </c>
      <c r="F5" s="15">
        <v>0</v>
      </c>
      <c r="G5" s="15">
        <v>117</v>
      </c>
      <c r="H5" s="15">
        <v>990</v>
      </c>
      <c r="I5" s="15">
        <v>1580</v>
      </c>
      <c r="J5" s="15">
        <v>946</v>
      </c>
      <c r="K5" s="15">
        <v>57</v>
      </c>
      <c r="L5" s="15">
        <v>19987</v>
      </c>
      <c r="M5" s="16">
        <v>10906</v>
      </c>
    </row>
    <row r="6" spans="1:13" ht="15" customHeight="1" x14ac:dyDescent="0.15">
      <c r="A6" s="18" t="s">
        <v>85</v>
      </c>
      <c r="B6" s="19">
        <f t="shared" si="0"/>
        <v>39660</v>
      </c>
      <c r="C6" s="20">
        <v>12388</v>
      </c>
      <c r="D6" s="20">
        <v>0</v>
      </c>
      <c r="E6" s="20">
        <v>0</v>
      </c>
      <c r="F6" s="20">
        <v>19572</v>
      </c>
      <c r="G6" s="20">
        <v>712</v>
      </c>
      <c r="H6" s="20">
        <v>525</v>
      </c>
      <c r="I6" s="20">
        <v>5348</v>
      </c>
      <c r="J6" s="20">
        <v>999</v>
      </c>
      <c r="K6" s="20">
        <v>116</v>
      </c>
      <c r="L6" s="20">
        <v>9565</v>
      </c>
      <c r="M6" s="21">
        <v>30095</v>
      </c>
    </row>
    <row r="7" spans="1:13" ht="15" customHeight="1" x14ac:dyDescent="0.15">
      <c r="A7" s="18" t="s">
        <v>84</v>
      </c>
      <c r="B7" s="19">
        <f t="shared" si="0"/>
        <v>4541</v>
      </c>
      <c r="C7" s="20">
        <v>4037</v>
      </c>
      <c r="D7" s="20">
        <v>0</v>
      </c>
      <c r="E7" s="20">
        <v>0</v>
      </c>
      <c r="F7" s="20">
        <v>0</v>
      </c>
      <c r="G7" s="20">
        <v>0</v>
      </c>
      <c r="H7" s="20">
        <v>504</v>
      </c>
      <c r="I7" s="20">
        <v>0</v>
      </c>
      <c r="J7" s="20">
        <v>0</v>
      </c>
      <c r="K7" s="20">
        <v>0</v>
      </c>
      <c r="L7" s="20">
        <v>4425</v>
      </c>
      <c r="M7" s="21">
        <v>116</v>
      </c>
    </row>
    <row r="8" spans="1:13" ht="15" customHeight="1" x14ac:dyDescent="0.15">
      <c r="A8" s="18" t="s">
        <v>83</v>
      </c>
      <c r="B8" s="19">
        <f t="shared" si="0"/>
        <v>5934</v>
      </c>
      <c r="C8" s="20">
        <v>4265</v>
      </c>
      <c r="D8" s="20">
        <v>0</v>
      </c>
      <c r="E8" s="20">
        <v>0</v>
      </c>
      <c r="F8" s="20">
        <v>167</v>
      </c>
      <c r="G8" s="20">
        <v>0</v>
      </c>
      <c r="H8" s="20">
        <v>176</v>
      </c>
      <c r="I8" s="20">
        <v>0</v>
      </c>
      <c r="J8" s="20">
        <v>1326</v>
      </c>
      <c r="K8" s="20">
        <v>0</v>
      </c>
      <c r="L8" s="20">
        <v>5018</v>
      </c>
      <c r="M8" s="21">
        <v>916</v>
      </c>
    </row>
    <row r="9" spans="1:13" ht="15" customHeight="1" x14ac:dyDescent="0.15">
      <c r="A9" s="18" t="s">
        <v>82</v>
      </c>
      <c r="B9" s="19">
        <f t="shared" si="0"/>
        <v>5999</v>
      </c>
      <c r="C9" s="20">
        <v>3412</v>
      </c>
      <c r="D9" s="20">
        <v>451</v>
      </c>
      <c r="E9" s="20">
        <v>0</v>
      </c>
      <c r="F9" s="20">
        <v>1071</v>
      </c>
      <c r="G9" s="20">
        <v>0</v>
      </c>
      <c r="H9" s="20">
        <v>373</v>
      </c>
      <c r="I9" s="20">
        <v>158</v>
      </c>
      <c r="J9" s="20">
        <v>464</v>
      </c>
      <c r="K9" s="20">
        <v>70</v>
      </c>
      <c r="L9" s="20">
        <v>3897</v>
      </c>
      <c r="M9" s="21">
        <v>2102</v>
      </c>
    </row>
    <row r="10" spans="1:13" ht="15" customHeight="1" x14ac:dyDescent="0.15">
      <c r="A10" s="18" t="s">
        <v>81</v>
      </c>
      <c r="B10" s="19">
        <f t="shared" si="0"/>
        <v>5491</v>
      </c>
      <c r="C10" s="20">
        <v>4445</v>
      </c>
      <c r="D10" s="20">
        <v>0</v>
      </c>
      <c r="E10" s="20">
        <v>0</v>
      </c>
      <c r="F10" s="20">
        <v>438</v>
      </c>
      <c r="G10" s="20">
        <v>88</v>
      </c>
      <c r="H10" s="20">
        <v>201</v>
      </c>
      <c r="I10" s="20">
        <v>267</v>
      </c>
      <c r="J10" s="20">
        <v>0</v>
      </c>
      <c r="K10" s="20">
        <v>52</v>
      </c>
      <c r="L10" s="20">
        <v>3960</v>
      </c>
      <c r="M10" s="21">
        <v>1531</v>
      </c>
    </row>
    <row r="11" spans="1:13" ht="15" customHeight="1" x14ac:dyDescent="0.15">
      <c r="A11" s="18" t="s">
        <v>80</v>
      </c>
      <c r="B11" s="19">
        <f t="shared" si="0"/>
        <v>721</v>
      </c>
      <c r="C11" s="20">
        <v>590</v>
      </c>
      <c r="D11" s="20">
        <v>131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274</v>
      </c>
      <c r="M11" s="21">
        <v>447</v>
      </c>
    </row>
    <row r="12" spans="1:13" ht="15" customHeight="1" x14ac:dyDescent="0.15">
      <c r="A12" s="18" t="s">
        <v>79</v>
      </c>
      <c r="B12" s="19">
        <f t="shared" si="0"/>
        <v>1400</v>
      </c>
      <c r="C12" s="20">
        <v>1400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1253</v>
      </c>
      <c r="M12" s="21">
        <v>147</v>
      </c>
    </row>
    <row r="13" spans="1:13" ht="15" customHeight="1" x14ac:dyDescent="0.15">
      <c r="A13" s="18" t="s">
        <v>78</v>
      </c>
      <c r="B13" s="19">
        <f t="shared" si="0"/>
        <v>6152</v>
      </c>
      <c r="C13" s="20">
        <v>4969</v>
      </c>
      <c r="D13" s="20">
        <v>0</v>
      </c>
      <c r="E13" s="20">
        <v>0</v>
      </c>
      <c r="F13" s="20">
        <v>0</v>
      </c>
      <c r="G13" s="20">
        <v>618</v>
      </c>
      <c r="H13" s="20">
        <v>65</v>
      </c>
      <c r="I13" s="20">
        <v>176</v>
      </c>
      <c r="J13" s="20">
        <v>0</v>
      </c>
      <c r="K13" s="20">
        <v>324</v>
      </c>
      <c r="L13" s="20">
        <v>4703</v>
      </c>
      <c r="M13" s="21">
        <v>1449</v>
      </c>
    </row>
    <row r="14" spans="1:13" ht="15" customHeight="1" x14ac:dyDescent="0.15">
      <c r="A14" s="18" t="s">
        <v>77</v>
      </c>
      <c r="B14" s="19">
        <f t="shared" si="0"/>
        <v>3547</v>
      </c>
      <c r="C14" s="20">
        <v>1607</v>
      </c>
      <c r="D14" s="20">
        <v>0</v>
      </c>
      <c r="E14" s="20">
        <v>0</v>
      </c>
      <c r="F14" s="20">
        <v>780</v>
      </c>
      <c r="G14" s="20">
        <v>0</v>
      </c>
      <c r="H14" s="20">
        <v>0</v>
      </c>
      <c r="I14" s="20">
        <v>198</v>
      </c>
      <c r="J14" s="20">
        <v>76</v>
      </c>
      <c r="K14" s="20">
        <v>886</v>
      </c>
      <c r="L14" s="20">
        <v>1728</v>
      </c>
      <c r="M14" s="21">
        <v>1819</v>
      </c>
    </row>
    <row r="15" spans="1:13" ht="15" customHeight="1" x14ac:dyDescent="0.15">
      <c r="A15" s="18" t="s">
        <v>76</v>
      </c>
      <c r="B15" s="19">
        <f t="shared" si="0"/>
        <v>3647</v>
      </c>
      <c r="C15" s="20">
        <v>3155</v>
      </c>
      <c r="D15" s="20">
        <v>89</v>
      </c>
      <c r="E15" s="20">
        <v>0</v>
      </c>
      <c r="F15" s="20">
        <v>96</v>
      </c>
      <c r="G15" s="20">
        <v>103</v>
      </c>
      <c r="H15" s="20">
        <v>107</v>
      </c>
      <c r="I15" s="20">
        <v>0</v>
      </c>
      <c r="J15" s="20">
        <v>77</v>
      </c>
      <c r="K15" s="20">
        <v>20</v>
      </c>
      <c r="L15" s="20">
        <v>3264</v>
      </c>
      <c r="M15" s="21">
        <v>383</v>
      </c>
    </row>
    <row r="16" spans="1:13" ht="15" customHeight="1" x14ac:dyDescent="0.15">
      <c r="A16" s="18" t="s">
        <v>75</v>
      </c>
      <c r="B16" s="19">
        <f t="shared" si="0"/>
        <v>5500</v>
      </c>
      <c r="C16" s="20">
        <v>2408</v>
      </c>
      <c r="D16" s="20">
        <v>0</v>
      </c>
      <c r="E16" s="20">
        <v>0</v>
      </c>
      <c r="F16" s="20">
        <v>0</v>
      </c>
      <c r="G16" s="20">
        <v>2825</v>
      </c>
      <c r="H16" s="20">
        <v>0</v>
      </c>
      <c r="I16" s="20">
        <v>25</v>
      </c>
      <c r="J16" s="20">
        <v>242</v>
      </c>
      <c r="K16" s="20">
        <v>0</v>
      </c>
      <c r="L16" s="20">
        <v>2204</v>
      </c>
      <c r="M16" s="21">
        <v>3296</v>
      </c>
    </row>
    <row r="17" spans="1:13" ht="15" customHeight="1" x14ac:dyDescent="0.15">
      <c r="A17" s="18" t="s">
        <v>74</v>
      </c>
      <c r="B17" s="19">
        <f t="shared" si="0"/>
        <v>11643</v>
      </c>
      <c r="C17" s="20">
        <v>9329</v>
      </c>
      <c r="D17" s="20">
        <v>0</v>
      </c>
      <c r="E17" s="20">
        <v>0</v>
      </c>
      <c r="F17" s="20">
        <v>291</v>
      </c>
      <c r="G17" s="20">
        <v>0</v>
      </c>
      <c r="H17" s="20">
        <v>0</v>
      </c>
      <c r="I17" s="20">
        <v>0</v>
      </c>
      <c r="J17" s="20">
        <v>1946</v>
      </c>
      <c r="K17" s="20">
        <v>77</v>
      </c>
      <c r="L17" s="20">
        <v>7787</v>
      </c>
      <c r="M17" s="21">
        <v>3856</v>
      </c>
    </row>
    <row r="18" spans="1:13" ht="15" customHeight="1" x14ac:dyDescent="0.15">
      <c r="A18" s="18" t="s">
        <v>73</v>
      </c>
      <c r="B18" s="19">
        <f t="shared" si="0"/>
        <v>8886</v>
      </c>
      <c r="C18" s="20">
        <v>6765</v>
      </c>
      <c r="D18" s="20">
        <v>0</v>
      </c>
      <c r="E18" s="20">
        <v>0</v>
      </c>
      <c r="F18" s="20">
        <v>0</v>
      </c>
      <c r="G18" s="20">
        <v>0</v>
      </c>
      <c r="H18" s="20">
        <v>2121</v>
      </c>
      <c r="I18" s="20">
        <v>0</v>
      </c>
      <c r="J18" s="20">
        <v>0</v>
      </c>
      <c r="K18" s="20">
        <v>0</v>
      </c>
      <c r="L18" s="20">
        <v>6015</v>
      </c>
      <c r="M18" s="21">
        <v>2871</v>
      </c>
    </row>
    <row r="19" spans="1:13" ht="15" customHeight="1" x14ac:dyDescent="0.15">
      <c r="A19" s="18" t="s">
        <v>72</v>
      </c>
      <c r="B19" s="19">
        <f t="shared" si="0"/>
        <v>1115</v>
      </c>
      <c r="C19" s="20">
        <v>1073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42</v>
      </c>
      <c r="J19" s="20">
        <v>0</v>
      </c>
      <c r="K19" s="20">
        <v>0</v>
      </c>
      <c r="L19" s="20">
        <v>963</v>
      </c>
      <c r="M19" s="21">
        <v>152</v>
      </c>
    </row>
    <row r="20" spans="1:13" ht="15" customHeight="1" x14ac:dyDescent="0.15">
      <c r="A20" s="18" t="s">
        <v>71</v>
      </c>
      <c r="B20" s="19">
        <f t="shared" si="0"/>
        <v>6256</v>
      </c>
      <c r="C20" s="20">
        <v>5714</v>
      </c>
      <c r="D20" s="20">
        <v>116</v>
      </c>
      <c r="E20" s="20">
        <v>0</v>
      </c>
      <c r="F20" s="20">
        <v>0</v>
      </c>
      <c r="G20" s="20">
        <v>0</v>
      </c>
      <c r="H20" s="20">
        <v>136</v>
      </c>
      <c r="I20" s="20">
        <v>0</v>
      </c>
      <c r="J20" s="20">
        <v>290</v>
      </c>
      <c r="K20" s="20">
        <v>0</v>
      </c>
      <c r="L20" s="20">
        <v>5358</v>
      </c>
      <c r="M20" s="21">
        <v>898</v>
      </c>
    </row>
    <row r="21" spans="1:13" ht="15" customHeight="1" x14ac:dyDescent="0.15">
      <c r="A21" s="18" t="s">
        <v>70</v>
      </c>
      <c r="B21" s="19">
        <f t="shared" si="0"/>
        <v>810</v>
      </c>
      <c r="C21" s="20">
        <v>721</v>
      </c>
      <c r="D21" s="20">
        <v>0</v>
      </c>
      <c r="E21" s="20">
        <v>0</v>
      </c>
      <c r="F21" s="20">
        <v>53</v>
      </c>
      <c r="G21" s="20">
        <v>0</v>
      </c>
      <c r="H21" s="20">
        <v>0</v>
      </c>
      <c r="I21" s="20">
        <v>0</v>
      </c>
      <c r="J21" s="20">
        <v>0</v>
      </c>
      <c r="K21" s="20">
        <v>36</v>
      </c>
      <c r="L21" s="20">
        <v>511</v>
      </c>
      <c r="M21" s="21">
        <v>299</v>
      </c>
    </row>
    <row r="22" spans="1:13" ht="15" customHeight="1" x14ac:dyDescent="0.15">
      <c r="A22" s="18" t="s">
        <v>69</v>
      </c>
      <c r="B22" s="19">
        <f t="shared" si="0"/>
        <v>7806</v>
      </c>
      <c r="C22" s="20">
        <v>1107</v>
      </c>
      <c r="D22" s="20">
        <v>0</v>
      </c>
      <c r="E22" s="20">
        <v>0</v>
      </c>
      <c r="F22" s="20">
        <v>6401</v>
      </c>
      <c r="G22" s="20">
        <v>0</v>
      </c>
      <c r="H22" s="20">
        <v>0</v>
      </c>
      <c r="I22" s="20">
        <v>0</v>
      </c>
      <c r="J22" s="20">
        <v>0</v>
      </c>
      <c r="K22" s="20">
        <v>298</v>
      </c>
      <c r="L22" s="20">
        <v>1107</v>
      </c>
      <c r="M22" s="21">
        <v>6699</v>
      </c>
    </row>
    <row r="23" spans="1:13" ht="15" customHeight="1" x14ac:dyDescent="0.15">
      <c r="A23" s="18" t="s">
        <v>68</v>
      </c>
      <c r="B23" s="19">
        <f t="shared" si="0"/>
        <v>1614</v>
      </c>
      <c r="C23" s="20">
        <v>1125</v>
      </c>
      <c r="D23" s="20">
        <v>0</v>
      </c>
      <c r="E23" s="20">
        <v>119</v>
      </c>
      <c r="F23" s="20">
        <v>0</v>
      </c>
      <c r="G23" s="20">
        <v>0</v>
      </c>
      <c r="H23" s="20">
        <v>0</v>
      </c>
      <c r="I23" s="20">
        <v>370</v>
      </c>
      <c r="J23" s="20">
        <v>0</v>
      </c>
      <c r="K23" s="20">
        <v>0</v>
      </c>
      <c r="L23" s="20">
        <v>1332</v>
      </c>
      <c r="M23" s="21">
        <v>282</v>
      </c>
    </row>
    <row r="24" spans="1:13" ht="15" customHeight="1" x14ac:dyDescent="0.15">
      <c r="A24" s="18" t="s">
        <v>67</v>
      </c>
      <c r="B24" s="19">
        <f t="shared" si="0"/>
        <v>709</v>
      </c>
      <c r="C24" s="20">
        <v>645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64</v>
      </c>
      <c r="L24" s="20">
        <v>422</v>
      </c>
      <c r="M24" s="21">
        <v>287</v>
      </c>
    </row>
    <row r="25" spans="1:13" ht="15" customHeight="1" x14ac:dyDescent="0.15">
      <c r="A25" s="23" t="s">
        <v>66</v>
      </c>
      <c r="B25" s="24">
        <f t="shared" si="0"/>
        <v>1812</v>
      </c>
      <c r="C25" s="25">
        <v>834</v>
      </c>
      <c r="D25" s="25">
        <v>0</v>
      </c>
      <c r="E25" s="25">
        <v>0</v>
      </c>
      <c r="F25" s="25">
        <v>78</v>
      </c>
      <c r="G25" s="25">
        <v>0</v>
      </c>
      <c r="H25" s="25">
        <v>0</v>
      </c>
      <c r="I25" s="25">
        <v>900</v>
      </c>
      <c r="J25" s="25">
        <v>0</v>
      </c>
      <c r="K25" s="25">
        <v>0</v>
      </c>
      <c r="L25" s="25">
        <v>631</v>
      </c>
      <c r="M25" s="26">
        <v>1181</v>
      </c>
    </row>
    <row r="26" spans="1:13" ht="15" customHeight="1" x14ac:dyDescent="0.15">
      <c r="A26" s="27" t="s">
        <v>96</v>
      </c>
      <c r="B26" s="28">
        <f t="shared" si="0"/>
        <v>154136</v>
      </c>
      <c r="C26" s="29">
        <v>96939</v>
      </c>
      <c r="D26" s="29">
        <v>983</v>
      </c>
      <c r="E26" s="29">
        <v>176</v>
      </c>
      <c r="F26" s="29">
        <v>28947</v>
      </c>
      <c r="G26" s="29">
        <v>4463</v>
      </c>
      <c r="H26" s="29">
        <v>5198</v>
      </c>
      <c r="I26" s="29">
        <v>9064</v>
      </c>
      <c r="J26" s="29">
        <v>6366</v>
      </c>
      <c r="K26" s="29">
        <v>2000</v>
      </c>
      <c r="L26" s="29">
        <v>84404</v>
      </c>
      <c r="M26" s="30">
        <v>69732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2101</v>
      </c>
      <c r="C28" s="20">
        <v>1790</v>
      </c>
      <c r="D28" s="20">
        <v>0</v>
      </c>
      <c r="E28" s="20">
        <v>0</v>
      </c>
      <c r="F28" s="20">
        <v>0</v>
      </c>
      <c r="G28" s="20">
        <v>0</v>
      </c>
      <c r="H28" s="20">
        <v>237</v>
      </c>
      <c r="I28" s="20">
        <v>0</v>
      </c>
      <c r="J28" s="20">
        <v>0</v>
      </c>
      <c r="K28" s="20">
        <v>74</v>
      </c>
      <c r="L28" s="20">
        <v>1528</v>
      </c>
      <c r="M28" s="21">
        <v>573</v>
      </c>
    </row>
    <row r="29" spans="1:13" ht="15" customHeight="1" x14ac:dyDescent="0.15">
      <c r="A29" s="23" t="s">
        <v>64</v>
      </c>
      <c r="B29" s="24">
        <f>SUM( C29:K29)</f>
        <v>1580</v>
      </c>
      <c r="C29" s="25">
        <v>1580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1451</v>
      </c>
      <c r="M29" s="26">
        <v>129</v>
      </c>
    </row>
    <row r="30" spans="1:13" ht="15" customHeight="1" x14ac:dyDescent="0.15">
      <c r="A30" s="27" t="s">
        <v>63</v>
      </c>
      <c r="B30" s="28">
        <f>SUM( C30:K30)</f>
        <v>3681</v>
      </c>
      <c r="C30" s="29">
        <v>3370</v>
      </c>
      <c r="D30" s="29">
        <v>0</v>
      </c>
      <c r="E30" s="29">
        <v>0</v>
      </c>
      <c r="F30" s="29">
        <v>0</v>
      </c>
      <c r="G30" s="29">
        <v>0</v>
      </c>
      <c r="H30" s="29">
        <v>237</v>
      </c>
      <c r="I30" s="29">
        <v>0</v>
      </c>
      <c r="J30" s="29">
        <v>0</v>
      </c>
      <c r="K30" s="29">
        <v>74</v>
      </c>
      <c r="L30" s="29">
        <v>2979</v>
      </c>
      <c r="M30" s="30">
        <v>702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1628</v>
      </c>
      <c r="C32" s="25">
        <v>1195</v>
      </c>
      <c r="D32" s="25">
        <v>0</v>
      </c>
      <c r="E32" s="25">
        <v>0</v>
      </c>
      <c r="F32" s="25">
        <v>220</v>
      </c>
      <c r="G32" s="25">
        <v>0</v>
      </c>
      <c r="H32" s="25">
        <v>0</v>
      </c>
      <c r="I32" s="25">
        <v>0</v>
      </c>
      <c r="J32" s="25">
        <v>0</v>
      </c>
      <c r="K32" s="25">
        <v>213</v>
      </c>
      <c r="L32" s="25">
        <v>707</v>
      </c>
      <c r="M32" s="26">
        <v>921</v>
      </c>
    </row>
    <row r="33" spans="1:13" ht="15" customHeight="1" x14ac:dyDescent="0.15">
      <c r="A33" s="27" t="s">
        <v>95</v>
      </c>
      <c r="B33" s="28">
        <f>SUM( C33:K33)</f>
        <v>1628</v>
      </c>
      <c r="C33" s="29">
        <v>1195</v>
      </c>
      <c r="D33" s="29">
        <v>0</v>
      </c>
      <c r="E33" s="29">
        <v>0</v>
      </c>
      <c r="F33" s="29">
        <v>220</v>
      </c>
      <c r="G33" s="29">
        <v>0</v>
      </c>
      <c r="H33" s="29">
        <v>0</v>
      </c>
      <c r="I33" s="29">
        <v>0</v>
      </c>
      <c r="J33" s="29">
        <v>0</v>
      </c>
      <c r="K33" s="29">
        <v>213</v>
      </c>
      <c r="L33" s="29">
        <v>707</v>
      </c>
      <c r="M33" s="30">
        <v>921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1667</v>
      </c>
      <c r="C35" s="20">
        <v>1667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1565</v>
      </c>
      <c r="M35" s="21">
        <v>102</v>
      </c>
    </row>
    <row r="36" spans="1:13" ht="15" customHeight="1" x14ac:dyDescent="0.15">
      <c r="A36" s="23" t="s">
        <v>60</v>
      </c>
      <c r="B36" s="24">
        <f>SUM( C36:K36)</f>
        <v>99</v>
      </c>
      <c r="C36" s="25">
        <v>99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99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1766</v>
      </c>
      <c r="C37" s="29">
        <v>1766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1664</v>
      </c>
      <c r="M37" s="30">
        <v>102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447</v>
      </c>
      <c r="C39" s="20">
        <v>447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447</v>
      </c>
      <c r="M39" s="21">
        <v>0</v>
      </c>
    </row>
    <row r="40" spans="1:13" ht="15" customHeight="1" x14ac:dyDescent="0.15">
      <c r="A40" s="18" t="s">
        <v>58</v>
      </c>
      <c r="B40" s="19">
        <f>SUM( C40:K40)</f>
        <v>124</v>
      </c>
      <c r="C40" s="20">
        <v>124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124</v>
      </c>
      <c r="M40" s="21">
        <v>0</v>
      </c>
    </row>
    <row r="41" spans="1:13" ht="15" customHeight="1" x14ac:dyDescent="0.15">
      <c r="A41" s="23" t="s">
        <v>57</v>
      </c>
      <c r="B41" s="24">
        <f>SUM( C41:K41)</f>
        <v>1656</v>
      </c>
      <c r="C41" s="25">
        <v>1346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310</v>
      </c>
      <c r="L41" s="25">
        <v>1008</v>
      </c>
      <c r="M41" s="26">
        <v>648</v>
      </c>
    </row>
    <row r="42" spans="1:13" ht="15" customHeight="1" x14ac:dyDescent="0.15">
      <c r="A42" s="27" t="s">
        <v>56</v>
      </c>
      <c r="B42" s="28">
        <f>SUM( C42:K42)</f>
        <v>2227</v>
      </c>
      <c r="C42" s="29">
        <v>1917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310</v>
      </c>
      <c r="L42" s="29">
        <v>1579</v>
      </c>
      <c r="M42" s="30">
        <v>648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1645</v>
      </c>
      <c r="C44" s="20">
        <v>528</v>
      </c>
      <c r="D44" s="20">
        <v>0</v>
      </c>
      <c r="E44" s="20">
        <v>0</v>
      </c>
      <c r="F44" s="20">
        <v>0</v>
      </c>
      <c r="G44" s="20">
        <v>1117</v>
      </c>
      <c r="H44" s="20">
        <v>0</v>
      </c>
      <c r="I44" s="20">
        <v>0</v>
      </c>
      <c r="J44" s="20">
        <v>0</v>
      </c>
      <c r="K44" s="20">
        <v>0</v>
      </c>
      <c r="L44" s="20">
        <v>353</v>
      </c>
      <c r="M44" s="21">
        <v>1292</v>
      </c>
    </row>
    <row r="45" spans="1:13" ht="15" customHeight="1" x14ac:dyDescent="0.15">
      <c r="A45" s="18" t="s">
        <v>54</v>
      </c>
      <c r="B45" s="19">
        <f>SUM( C45:K45)</f>
        <v>38823</v>
      </c>
      <c r="C45" s="20">
        <v>293</v>
      </c>
      <c r="D45" s="20">
        <v>0</v>
      </c>
      <c r="E45" s="20">
        <v>364</v>
      </c>
      <c r="F45" s="20">
        <v>0</v>
      </c>
      <c r="G45" s="20">
        <v>0</v>
      </c>
      <c r="H45" s="20">
        <v>0</v>
      </c>
      <c r="I45" s="20">
        <v>38166</v>
      </c>
      <c r="J45" s="20">
        <v>0</v>
      </c>
      <c r="K45" s="20">
        <v>0</v>
      </c>
      <c r="L45" s="20">
        <v>293</v>
      </c>
      <c r="M45" s="21">
        <v>38530</v>
      </c>
    </row>
    <row r="46" spans="1:13" ht="15" customHeight="1" x14ac:dyDescent="0.15">
      <c r="A46" s="23" t="s">
        <v>53</v>
      </c>
      <c r="B46" s="24">
        <f>SUM( C46:K46)</f>
        <v>1460</v>
      </c>
      <c r="C46" s="25">
        <v>1139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295</v>
      </c>
      <c r="J46" s="25">
        <v>26</v>
      </c>
      <c r="K46" s="25">
        <v>0</v>
      </c>
      <c r="L46" s="25">
        <v>876</v>
      </c>
      <c r="M46" s="26">
        <v>584</v>
      </c>
    </row>
    <row r="47" spans="1:13" ht="15" customHeight="1" x14ac:dyDescent="0.15">
      <c r="A47" s="27" t="s">
        <v>93</v>
      </c>
      <c r="B47" s="28">
        <f>SUM( C47:K47)</f>
        <v>41928</v>
      </c>
      <c r="C47" s="29">
        <v>1960</v>
      </c>
      <c r="D47" s="29">
        <v>0</v>
      </c>
      <c r="E47" s="29">
        <v>364</v>
      </c>
      <c r="F47" s="29">
        <v>0</v>
      </c>
      <c r="G47" s="29">
        <v>1117</v>
      </c>
      <c r="H47" s="29">
        <v>0</v>
      </c>
      <c r="I47" s="29">
        <v>38461</v>
      </c>
      <c r="J47" s="29">
        <v>26</v>
      </c>
      <c r="K47" s="29">
        <v>0</v>
      </c>
      <c r="L47" s="29">
        <v>1522</v>
      </c>
      <c r="M47" s="30">
        <v>40406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2549</v>
      </c>
      <c r="C49" s="25">
        <v>1254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1145</v>
      </c>
      <c r="K49" s="25">
        <v>150</v>
      </c>
      <c r="L49" s="25">
        <v>1254</v>
      </c>
      <c r="M49" s="26">
        <v>1295</v>
      </c>
    </row>
    <row r="50" spans="1:13" ht="15" customHeight="1" x14ac:dyDescent="0.15">
      <c r="A50" s="27" t="s">
        <v>51</v>
      </c>
      <c r="B50" s="28">
        <f>SUM( C50:K50)</f>
        <v>2549</v>
      </c>
      <c r="C50" s="29">
        <v>1254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1145</v>
      </c>
      <c r="K50" s="29">
        <v>150</v>
      </c>
      <c r="L50" s="29">
        <v>1254</v>
      </c>
      <c r="M50" s="30">
        <v>1295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3025</v>
      </c>
      <c r="C52" s="20">
        <v>817</v>
      </c>
      <c r="D52" s="20">
        <v>0</v>
      </c>
      <c r="E52" s="20">
        <v>0</v>
      </c>
      <c r="F52" s="20">
        <v>2030</v>
      </c>
      <c r="G52" s="20">
        <v>0</v>
      </c>
      <c r="H52" s="20">
        <v>0</v>
      </c>
      <c r="I52" s="20">
        <v>178</v>
      </c>
      <c r="J52" s="20">
        <v>0</v>
      </c>
      <c r="K52" s="20">
        <v>0</v>
      </c>
      <c r="L52" s="20">
        <v>678</v>
      </c>
      <c r="M52" s="21">
        <v>2347</v>
      </c>
    </row>
    <row r="53" spans="1:13" ht="15" customHeight="1" x14ac:dyDescent="0.15">
      <c r="A53" s="18" t="s">
        <v>49</v>
      </c>
      <c r="B53" s="19">
        <f>SUM( C53:K53)</f>
        <v>13076</v>
      </c>
      <c r="C53" s="20">
        <v>486</v>
      </c>
      <c r="D53" s="20">
        <v>0</v>
      </c>
      <c r="E53" s="20">
        <v>0</v>
      </c>
      <c r="F53" s="20">
        <v>12154</v>
      </c>
      <c r="G53" s="20">
        <v>0</v>
      </c>
      <c r="H53" s="20">
        <v>436</v>
      </c>
      <c r="I53" s="20">
        <v>0</v>
      </c>
      <c r="J53" s="20">
        <v>0</v>
      </c>
      <c r="K53" s="20">
        <v>0</v>
      </c>
      <c r="L53" s="20">
        <v>486</v>
      </c>
      <c r="M53" s="21">
        <v>12590</v>
      </c>
    </row>
    <row r="54" spans="1:13" ht="15" customHeight="1" x14ac:dyDescent="0.15">
      <c r="A54" s="18" t="s">
        <v>48</v>
      </c>
      <c r="B54" s="19">
        <f>SUM( C54:K54)</f>
        <v>770</v>
      </c>
      <c r="C54" s="20">
        <v>554</v>
      </c>
      <c r="D54" s="20">
        <v>0</v>
      </c>
      <c r="E54" s="20">
        <v>0</v>
      </c>
      <c r="F54" s="20">
        <v>0</v>
      </c>
      <c r="G54" s="20">
        <v>216</v>
      </c>
      <c r="H54" s="20">
        <v>0</v>
      </c>
      <c r="I54" s="20">
        <v>0</v>
      </c>
      <c r="J54" s="20">
        <v>0</v>
      </c>
      <c r="K54" s="20">
        <v>0</v>
      </c>
      <c r="L54" s="20">
        <v>554</v>
      </c>
      <c r="M54" s="21">
        <v>216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706</v>
      </c>
      <c r="C56" s="20">
        <v>706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706</v>
      </c>
      <c r="M56" s="21">
        <v>0</v>
      </c>
    </row>
    <row r="57" spans="1:13" ht="15" customHeight="1" x14ac:dyDescent="0.15">
      <c r="A57" s="18" t="s">
        <v>45</v>
      </c>
      <c r="B57" s="19">
        <f>SUM( 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17577</v>
      </c>
      <c r="C59" s="29">
        <v>2563</v>
      </c>
      <c r="D59" s="29">
        <v>0</v>
      </c>
      <c r="E59" s="29">
        <v>0</v>
      </c>
      <c r="F59" s="29">
        <v>14184</v>
      </c>
      <c r="G59" s="29">
        <v>216</v>
      </c>
      <c r="H59" s="29">
        <v>436</v>
      </c>
      <c r="I59" s="29">
        <v>178</v>
      </c>
      <c r="J59" s="29">
        <v>0</v>
      </c>
      <c r="K59" s="29">
        <v>0</v>
      </c>
      <c r="L59" s="29">
        <v>2424</v>
      </c>
      <c r="M59" s="30">
        <v>15153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1327</v>
      </c>
      <c r="C61" s="25">
        <v>1145</v>
      </c>
      <c r="D61" s="25">
        <v>0</v>
      </c>
      <c r="E61" s="25">
        <v>0</v>
      </c>
      <c r="F61" s="25">
        <v>182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1075</v>
      </c>
      <c r="M61" s="26">
        <v>252</v>
      </c>
    </row>
    <row r="62" spans="1:13" ht="15" customHeight="1" x14ac:dyDescent="0.15">
      <c r="A62" s="27" t="s">
        <v>41</v>
      </c>
      <c r="B62" s="28">
        <f>SUM( C62:K62)</f>
        <v>1327</v>
      </c>
      <c r="C62" s="29">
        <v>1145</v>
      </c>
      <c r="D62" s="29">
        <v>0</v>
      </c>
      <c r="E62" s="29">
        <v>0</v>
      </c>
      <c r="F62" s="29">
        <v>182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1075</v>
      </c>
      <c r="M62" s="30">
        <v>252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97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72683</v>
      </c>
      <c r="C67" s="20">
        <v>15170</v>
      </c>
      <c r="D67" s="20">
        <v>0</v>
      </c>
      <c r="E67" s="20">
        <v>364</v>
      </c>
      <c r="F67" s="20">
        <v>14586</v>
      </c>
      <c r="G67" s="20">
        <v>1333</v>
      </c>
      <c r="H67" s="20">
        <v>673</v>
      </c>
      <c r="I67" s="20">
        <v>38639</v>
      </c>
      <c r="J67" s="20">
        <v>1171</v>
      </c>
      <c r="K67" s="20">
        <v>747</v>
      </c>
      <c r="L67" s="20">
        <v>13204</v>
      </c>
      <c r="M67" s="21">
        <v>59479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226819</v>
      </c>
      <c r="C69" s="33">
        <v>112109</v>
      </c>
      <c r="D69" s="33">
        <v>983</v>
      </c>
      <c r="E69" s="33">
        <v>540</v>
      </c>
      <c r="F69" s="33">
        <v>43533</v>
      </c>
      <c r="G69" s="33">
        <v>5796</v>
      </c>
      <c r="H69" s="33">
        <v>5871</v>
      </c>
      <c r="I69" s="33">
        <v>47703</v>
      </c>
      <c r="J69" s="33">
        <v>7537</v>
      </c>
      <c r="K69" s="33">
        <v>2747</v>
      </c>
      <c r="L69" s="33">
        <v>97608</v>
      </c>
      <c r="M69" s="34">
        <v>129211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112109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112109</v>
      </c>
      <c r="H6" s="43">
        <v>26251</v>
      </c>
      <c r="I6" s="43">
        <v>0</v>
      </c>
      <c r="J6" s="43">
        <v>85858</v>
      </c>
      <c r="K6" s="43">
        <v>90572</v>
      </c>
      <c r="L6" s="43">
        <f>SUM(M6:Q6)</f>
        <v>21537</v>
      </c>
      <c r="M6" s="43">
        <v>163</v>
      </c>
      <c r="N6" s="43">
        <v>1860</v>
      </c>
      <c r="O6" s="43">
        <v>18820</v>
      </c>
      <c r="P6" s="43">
        <v>0</v>
      </c>
      <c r="Q6" s="44">
        <v>694</v>
      </c>
    </row>
    <row r="7" spans="1:17" ht="15" customHeight="1" x14ac:dyDescent="0.15">
      <c r="A7" s="45" t="s">
        <v>10</v>
      </c>
      <c r="B7" s="46">
        <f>+C7+G7</f>
        <v>983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983</v>
      </c>
      <c r="H7" s="47">
        <v>451</v>
      </c>
      <c r="I7" s="47">
        <v>0</v>
      </c>
      <c r="J7" s="47">
        <v>532</v>
      </c>
      <c r="K7" s="47">
        <v>401</v>
      </c>
      <c r="L7" s="47">
        <f>SUM(M7:Q7)</f>
        <v>582</v>
      </c>
      <c r="M7" s="47">
        <v>0</v>
      </c>
      <c r="N7" s="47">
        <v>0</v>
      </c>
      <c r="O7" s="47">
        <v>582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540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540</v>
      </c>
      <c r="H8" s="47">
        <v>0</v>
      </c>
      <c r="I8" s="47">
        <v>0</v>
      </c>
      <c r="J8" s="47">
        <v>540</v>
      </c>
      <c r="K8" s="47">
        <v>0</v>
      </c>
      <c r="L8" s="47">
        <f t="shared" ref="L8:L17" si="3">SUM(M8:Q8)</f>
        <v>540</v>
      </c>
      <c r="M8" s="47">
        <v>0</v>
      </c>
      <c r="N8" s="47">
        <v>119</v>
      </c>
      <c r="O8" s="47">
        <v>421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43533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43533</v>
      </c>
      <c r="H9" s="47">
        <v>43338</v>
      </c>
      <c r="I9" s="47">
        <v>0</v>
      </c>
      <c r="J9" s="47">
        <v>195</v>
      </c>
      <c r="K9" s="47">
        <v>245</v>
      </c>
      <c r="L9" s="47">
        <f t="shared" si="3"/>
        <v>43288</v>
      </c>
      <c r="M9" s="47">
        <v>0</v>
      </c>
      <c r="N9" s="47">
        <v>0</v>
      </c>
      <c r="O9" s="47">
        <v>42472</v>
      </c>
      <c r="P9" s="47">
        <v>0</v>
      </c>
      <c r="Q9" s="48">
        <v>816</v>
      </c>
    </row>
    <row r="10" spans="1:17" ht="15" customHeight="1" x14ac:dyDescent="0.15">
      <c r="A10" s="45" t="s">
        <v>7</v>
      </c>
      <c r="B10" s="46">
        <f t="shared" si="0"/>
        <v>5796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5796</v>
      </c>
      <c r="H10" s="47">
        <v>5796</v>
      </c>
      <c r="I10" s="47">
        <v>0</v>
      </c>
      <c r="J10" s="47">
        <v>0</v>
      </c>
      <c r="K10" s="47">
        <v>220</v>
      </c>
      <c r="L10" s="47">
        <f t="shared" si="3"/>
        <v>5576</v>
      </c>
      <c r="M10" s="47">
        <v>0</v>
      </c>
      <c r="N10" s="47">
        <v>0</v>
      </c>
      <c r="O10" s="47">
        <v>5576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5871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5871</v>
      </c>
      <c r="H11" s="47">
        <v>5783</v>
      </c>
      <c r="I11" s="47">
        <v>0</v>
      </c>
      <c r="J11" s="47">
        <v>88</v>
      </c>
      <c r="K11" s="47">
        <v>1210</v>
      </c>
      <c r="L11" s="47">
        <f t="shared" si="3"/>
        <v>4661</v>
      </c>
      <c r="M11" s="47">
        <v>0</v>
      </c>
      <c r="N11" s="47">
        <v>0</v>
      </c>
      <c r="O11" s="47">
        <v>4661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47703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47703</v>
      </c>
      <c r="H12" s="47">
        <v>6795</v>
      </c>
      <c r="I12" s="47">
        <v>38611</v>
      </c>
      <c r="J12" s="47">
        <v>2297</v>
      </c>
      <c r="K12" s="47">
        <v>996</v>
      </c>
      <c r="L12" s="47">
        <f t="shared" si="3"/>
        <v>46707</v>
      </c>
      <c r="M12" s="47">
        <v>5348</v>
      </c>
      <c r="N12" s="47">
        <v>37497</v>
      </c>
      <c r="O12" s="47">
        <v>3800</v>
      </c>
      <c r="P12" s="47">
        <v>0</v>
      </c>
      <c r="Q12" s="48">
        <v>62</v>
      </c>
    </row>
    <row r="13" spans="1:17" ht="15" customHeight="1" x14ac:dyDescent="0.15">
      <c r="A13" s="45" t="s">
        <v>4</v>
      </c>
      <c r="B13" s="46">
        <f t="shared" si="0"/>
        <v>7537</v>
      </c>
      <c r="C13" s="47">
        <f t="shared" si="1"/>
        <v>2514</v>
      </c>
      <c r="D13" s="47">
        <v>290</v>
      </c>
      <c r="E13" s="47">
        <v>17</v>
      </c>
      <c r="F13" s="47">
        <v>2207</v>
      </c>
      <c r="G13" s="47">
        <f t="shared" si="2"/>
        <v>5023</v>
      </c>
      <c r="H13" s="47">
        <v>2866</v>
      </c>
      <c r="I13" s="47">
        <v>2157</v>
      </c>
      <c r="J13" s="47">
        <v>0</v>
      </c>
      <c r="K13" s="47">
        <v>3640</v>
      </c>
      <c r="L13" s="47">
        <f t="shared" si="3"/>
        <v>3897</v>
      </c>
      <c r="M13" s="47">
        <v>0</v>
      </c>
      <c r="N13" s="47">
        <v>950</v>
      </c>
      <c r="O13" s="47">
        <v>2841</v>
      </c>
      <c r="P13" s="47">
        <v>106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2747</v>
      </c>
      <c r="C14" s="47">
        <f t="shared" si="1"/>
        <v>20</v>
      </c>
      <c r="D14" s="47">
        <v>0</v>
      </c>
      <c r="E14" s="47">
        <v>0</v>
      </c>
      <c r="F14" s="47">
        <v>20</v>
      </c>
      <c r="G14" s="47">
        <f t="shared" si="2"/>
        <v>2727</v>
      </c>
      <c r="H14" s="47">
        <v>2487</v>
      </c>
      <c r="I14" s="47">
        <v>166</v>
      </c>
      <c r="J14" s="47">
        <v>74</v>
      </c>
      <c r="K14" s="47">
        <v>324</v>
      </c>
      <c r="L14" s="47">
        <f t="shared" si="3"/>
        <v>2423</v>
      </c>
      <c r="M14" s="47">
        <v>0</v>
      </c>
      <c r="N14" s="47">
        <v>0</v>
      </c>
      <c r="O14" s="47">
        <v>2315</v>
      </c>
      <c r="P14" s="47">
        <v>0</v>
      </c>
      <c r="Q14" s="48">
        <v>108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113092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113092</v>
      </c>
      <c r="H16" s="47">
        <f>SUM(H6:H7)</f>
        <v>26702</v>
      </c>
      <c r="I16" s="47">
        <f>SUM(I6:I7)</f>
        <v>0</v>
      </c>
      <c r="J16" s="47">
        <f>SUM(J6:J7)</f>
        <v>86390</v>
      </c>
      <c r="K16" s="47">
        <f>SUM(K6:K7)</f>
        <v>90973</v>
      </c>
      <c r="L16" s="47">
        <f t="shared" si="3"/>
        <v>22119</v>
      </c>
      <c r="M16" s="47">
        <f>SUM(M6:M7)</f>
        <v>163</v>
      </c>
      <c r="N16" s="47">
        <f>SUM(N6:N7)</f>
        <v>1860</v>
      </c>
      <c r="O16" s="47">
        <f>SUM(O6:O7)</f>
        <v>19402</v>
      </c>
      <c r="P16" s="47">
        <f>SUM(P6:P7)</f>
        <v>0</v>
      </c>
      <c r="Q16" s="48">
        <f>SUM(Q6:Q7)</f>
        <v>694</v>
      </c>
    </row>
    <row r="17" spans="1:17" ht="15" customHeight="1" x14ac:dyDescent="0.15">
      <c r="A17" s="45" t="s">
        <v>1</v>
      </c>
      <c r="B17" s="46">
        <f t="shared" si="0"/>
        <v>113727</v>
      </c>
      <c r="C17" s="47">
        <f t="shared" si="1"/>
        <v>2534</v>
      </c>
      <c r="D17" s="47">
        <f>SUM(D8:D14)</f>
        <v>290</v>
      </c>
      <c r="E17" s="47">
        <f>SUM(E8:E14)</f>
        <v>17</v>
      </c>
      <c r="F17" s="47">
        <f>SUM(F8:F14)</f>
        <v>2227</v>
      </c>
      <c r="G17" s="47">
        <f t="shared" si="2"/>
        <v>111193</v>
      </c>
      <c r="H17" s="47">
        <f>SUM(H8:H14)</f>
        <v>67065</v>
      </c>
      <c r="I17" s="47">
        <f>SUM(I8:I14)</f>
        <v>40934</v>
      </c>
      <c r="J17" s="47">
        <f>SUM(J8:J14)</f>
        <v>3194</v>
      </c>
      <c r="K17" s="47">
        <f>SUM(K8:K14)</f>
        <v>6635</v>
      </c>
      <c r="L17" s="47">
        <f t="shared" si="3"/>
        <v>107092</v>
      </c>
      <c r="M17" s="47">
        <f>SUM(M8:M14)</f>
        <v>5348</v>
      </c>
      <c r="N17" s="47">
        <f>SUM(N8:N14)</f>
        <v>38566</v>
      </c>
      <c r="O17" s="47">
        <f>SUM(O8:O14)</f>
        <v>62086</v>
      </c>
      <c r="P17" s="47">
        <f>SUM(P8:P14)</f>
        <v>106</v>
      </c>
      <c r="Q17" s="48">
        <f>SUM(Q8:Q14)</f>
        <v>986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226819</v>
      </c>
      <c r="C19" s="55">
        <f t="shared" si="1"/>
        <v>2534</v>
      </c>
      <c r="D19" s="54">
        <f>SUM(D16:D17)</f>
        <v>290</v>
      </c>
      <c r="E19" s="54">
        <f>SUM(E16:E17)</f>
        <v>17</v>
      </c>
      <c r="F19" s="54">
        <f>SUM(F16:F17)</f>
        <v>2227</v>
      </c>
      <c r="G19" s="55">
        <f t="shared" si="2"/>
        <v>224285</v>
      </c>
      <c r="H19" s="54">
        <f>SUM(H16:H17)</f>
        <v>93767</v>
      </c>
      <c r="I19" s="54">
        <f>SUM(I16:I17)</f>
        <v>40934</v>
      </c>
      <c r="J19" s="54">
        <f>SUM(J16:J17)</f>
        <v>89584</v>
      </c>
      <c r="K19" s="55">
        <f>SUM(K16:K17)</f>
        <v>97608</v>
      </c>
      <c r="L19" s="54">
        <f>SUM(M19:Q19)</f>
        <v>129211</v>
      </c>
      <c r="M19" s="54">
        <f>SUM(M16:M17)</f>
        <v>5511</v>
      </c>
      <c r="N19" s="54">
        <f>SUM(N16:N17)</f>
        <v>40426</v>
      </c>
      <c r="O19" s="54">
        <f>SUM(O16:O17)</f>
        <v>81488</v>
      </c>
      <c r="P19" s="54">
        <f>SUM(P16:P17)</f>
        <v>106</v>
      </c>
      <c r="Q19" s="56">
        <f>SUM(Q16:Q17)</f>
        <v>1680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2249779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2249779</v>
      </c>
      <c r="H6" s="43">
        <v>366734</v>
      </c>
      <c r="I6" s="43">
        <v>0</v>
      </c>
      <c r="J6" s="43">
        <v>1883045</v>
      </c>
      <c r="K6" s="43">
        <v>1716754</v>
      </c>
      <c r="L6" s="43">
        <f>SUM(M6:Q6)</f>
        <v>533025</v>
      </c>
      <c r="M6" s="43">
        <v>3000</v>
      </c>
      <c r="N6" s="43">
        <v>51978</v>
      </c>
      <c r="O6" s="43">
        <v>476270</v>
      </c>
      <c r="P6" s="43">
        <v>0</v>
      </c>
      <c r="Q6" s="44">
        <v>1777</v>
      </c>
    </row>
    <row r="7" spans="1:17" ht="15" customHeight="1" x14ac:dyDescent="0.15">
      <c r="A7" s="45" t="s">
        <v>10</v>
      </c>
      <c r="B7" s="46">
        <f>+C7+G7</f>
        <v>16953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16953</v>
      </c>
      <c r="H7" s="47">
        <v>5000</v>
      </c>
      <c r="I7" s="47">
        <v>0</v>
      </c>
      <c r="J7" s="47">
        <v>11953</v>
      </c>
      <c r="K7" s="47">
        <v>8972</v>
      </c>
      <c r="L7" s="47">
        <f>SUM(M7:Q7)</f>
        <v>7981</v>
      </c>
      <c r="M7" s="47">
        <v>0</v>
      </c>
      <c r="N7" s="47">
        <v>0</v>
      </c>
      <c r="O7" s="47">
        <v>7981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6300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6300</v>
      </c>
      <c r="H8" s="47">
        <v>0</v>
      </c>
      <c r="I8" s="47">
        <v>0</v>
      </c>
      <c r="J8" s="47">
        <v>6300</v>
      </c>
      <c r="K8" s="47">
        <v>0</v>
      </c>
      <c r="L8" s="47">
        <f t="shared" ref="L8:L17" si="3">SUM(M8:Q8)</f>
        <v>6300</v>
      </c>
      <c r="M8" s="47">
        <v>0</v>
      </c>
      <c r="N8" s="47">
        <v>2000</v>
      </c>
      <c r="O8" s="47">
        <v>4300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686286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686286</v>
      </c>
      <c r="H9" s="47">
        <v>684086</v>
      </c>
      <c r="I9" s="47">
        <v>0</v>
      </c>
      <c r="J9" s="47">
        <v>2200</v>
      </c>
      <c r="K9" s="47">
        <v>3519</v>
      </c>
      <c r="L9" s="47">
        <f t="shared" si="3"/>
        <v>682767</v>
      </c>
      <c r="M9" s="47">
        <v>0</v>
      </c>
      <c r="N9" s="47">
        <v>0</v>
      </c>
      <c r="O9" s="47">
        <v>677617</v>
      </c>
      <c r="P9" s="47">
        <v>0</v>
      </c>
      <c r="Q9" s="48">
        <v>5150</v>
      </c>
    </row>
    <row r="10" spans="1:17" ht="15" customHeight="1" x14ac:dyDescent="0.15">
      <c r="A10" s="45" t="s">
        <v>7</v>
      </c>
      <c r="B10" s="46">
        <f t="shared" si="0"/>
        <v>68200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68200</v>
      </c>
      <c r="H10" s="47">
        <v>68200</v>
      </c>
      <c r="I10" s="47">
        <v>0</v>
      </c>
      <c r="J10" s="47">
        <v>0</v>
      </c>
      <c r="K10" s="47">
        <v>2500</v>
      </c>
      <c r="L10" s="47">
        <f t="shared" si="3"/>
        <v>65700</v>
      </c>
      <c r="M10" s="47">
        <v>0</v>
      </c>
      <c r="N10" s="47">
        <v>0</v>
      </c>
      <c r="O10" s="47">
        <v>65700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86280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86280</v>
      </c>
      <c r="H11" s="47">
        <v>83380</v>
      </c>
      <c r="I11" s="47">
        <v>0</v>
      </c>
      <c r="J11" s="47">
        <v>2900</v>
      </c>
      <c r="K11" s="47">
        <v>21700</v>
      </c>
      <c r="L11" s="47">
        <f t="shared" si="3"/>
        <v>64580</v>
      </c>
      <c r="M11" s="47">
        <v>0</v>
      </c>
      <c r="N11" s="47">
        <v>0</v>
      </c>
      <c r="O11" s="47">
        <v>64580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1295356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1295356</v>
      </c>
      <c r="H12" s="47">
        <v>164400</v>
      </c>
      <c r="I12" s="47">
        <v>1101026</v>
      </c>
      <c r="J12" s="47">
        <v>29930</v>
      </c>
      <c r="K12" s="47">
        <v>23400</v>
      </c>
      <c r="L12" s="47">
        <f t="shared" si="3"/>
        <v>1271956</v>
      </c>
      <c r="M12" s="47">
        <v>154500</v>
      </c>
      <c r="N12" s="47">
        <v>1076626</v>
      </c>
      <c r="O12" s="47">
        <v>39730</v>
      </c>
      <c r="P12" s="47">
        <v>0</v>
      </c>
      <c r="Q12" s="48">
        <v>1100</v>
      </c>
    </row>
    <row r="13" spans="1:17" ht="15" customHeight="1" x14ac:dyDescent="0.15">
      <c r="A13" s="45" t="s">
        <v>4</v>
      </c>
      <c r="B13" s="46">
        <f t="shared" si="0"/>
        <v>181840</v>
      </c>
      <c r="C13" s="47">
        <f t="shared" si="1"/>
        <v>68640</v>
      </c>
      <c r="D13" s="47">
        <v>5900</v>
      </c>
      <c r="E13" s="47">
        <v>240</v>
      </c>
      <c r="F13" s="47">
        <v>62500</v>
      </c>
      <c r="G13" s="47">
        <f t="shared" si="2"/>
        <v>113200</v>
      </c>
      <c r="H13" s="47">
        <v>60000</v>
      </c>
      <c r="I13" s="47">
        <v>53200</v>
      </c>
      <c r="J13" s="47">
        <v>0</v>
      </c>
      <c r="K13" s="47">
        <v>77600</v>
      </c>
      <c r="L13" s="47">
        <f t="shared" si="3"/>
        <v>104240</v>
      </c>
      <c r="M13" s="47">
        <v>0</v>
      </c>
      <c r="N13" s="47">
        <v>36940</v>
      </c>
      <c r="O13" s="47">
        <v>65300</v>
      </c>
      <c r="P13" s="47">
        <v>2000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60470</v>
      </c>
      <c r="C14" s="47">
        <f t="shared" si="1"/>
        <v>1500</v>
      </c>
      <c r="D14" s="47">
        <v>0</v>
      </c>
      <c r="E14" s="47">
        <v>0</v>
      </c>
      <c r="F14" s="47">
        <v>1500</v>
      </c>
      <c r="G14" s="47">
        <f t="shared" si="2"/>
        <v>58970</v>
      </c>
      <c r="H14" s="47">
        <v>52970</v>
      </c>
      <c r="I14" s="47">
        <v>5000</v>
      </c>
      <c r="J14" s="47">
        <v>1000</v>
      </c>
      <c r="K14" s="47">
        <v>7600</v>
      </c>
      <c r="L14" s="47">
        <f t="shared" si="3"/>
        <v>52870</v>
      </c>
      <c r="M14" s="47">
        <v>0</v>
      </c>
      <c r="N14" s="47">
        <v>0</v>
      </c>
      <c r="O14" s="47">
        <v>50670</v>
      </c>
      <c r="P14" s="47">
        <v>0</v>
      </c>
      <c r="Q14" s="48">
        <v>2200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2266732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2266732</v>
      </c>
      <c r="H16" s="47">
        <f>SUM(H6:H7)</f>
        <v>371734</v>
      </c>
      <c r="I16" s="47">
        <f>SUM(I6:I7)</f>
        <v>0</v>
      </c>
      <c r="J16" s="47">
        <f>SUM(J6:J7)</f>
        <v>1894998</v>
      </c>
      <c r="K16" s="47">
        <f>SUM(K6:K7)</f>
        <v>1725726</v>
      </c>
      <c r="L16" s="47">
        <f t="shared" si="3"/>
        <v>541006</v>
      </c>
      <c r="M16" s="47">
        <f>SUM(M6:M7)</f>
        <v>3000</v>
      </c>
      <c r="N16" s="47">
        <f>SUM(N6:N7)</f>
        <v>51978</v>
      </c>
      <c r="O16" s="47">
        <f>SUM(O6:O7)</f>
        <v>484251</v>
      </c>
      <c r="P16" s="47">
        <f>SUM(P6:P7)</f>
        <v>0</v>
      </c>
      <c r="Q16" s="48">
        <f>SUM(Q6:Q7)</f>
        <v>1777</v>
      </c>
    </row>
    <row r="17" spans="1:17" ht="15" customHeight="1" x14ac:dyDescent="0.15">
      <c r="A17" s="45" t="s">
        <v>1</v>
      </c>
      <c r="B17" s="46">
        <f t="shared" si="0"/>
        <v>2384732</v>
      </c>
      <c r="C17" s="47">
        <f t="shared" si="1"/>
        <v>70140</v>
      </c>
      <c r="D17" s="47">
        <f>SUM(D8:D14)</f>
        <v>5900</v>
      </c>
      <c r="E17" s="47">
        <f>SUM(E8:E14)</f>
        <v>240</v>
      </c>
      <c r="F17" s="47">
        <f>SUM(F8:F14)</f>
        <v>64000</v>
      </c>
      <c r="G17" s="47">
        <f t="shared" si="2"/>
        <v>2314592</v>
      </c>
      <c r="H17" s="47">
        <f>SUM(H8:H14)</f>
        <v>1113036</v>
      </c>
      <c r="I17" s="47">
        <f>SUM(I8:I14)</f>
        <v>1159226</v>
      </c>
      <c r="J17" s="47">
        <f>SUM(J8:J14)</f>
        <v>42330</v>
      </c>
      <c r="K17" s="47">
        <f>SUM(K8:K14)</f>
        <v>136319</v>
      </c>
      <c r="L17" s="47">
        <f t="shared" si="3"/>
        <v>2248413</v>
      </c>
      <c r="M17" s="47">
        <f>SUM(M8:M14)</f>
        <v>154500</v>
      </c>
      <c r="N17" s="47">
        <f>SUM(N8:N14)</f>
        <v>1115566</v>
      </c>
      <c r="O17" s="47">
        <f>SUM(O8:O14)</f>
        <v>967897</v>
      </c>
      <c r="P17" s="47">
        <f>SUM(P8:P14)</f>
        <v>2000</v>
      </c>
      <c r="Q17" s="48">
        <f>SUM(Q8:Q14)</f>
        <v>8450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4651464</v>
      </c>
      <c r="C19" s="55">
        <f t="shared" si="1"/>
        <v>70140</v>
      </c>
      <c r="D19" s="54">
        <f>SUM(D16:D17)</f>
        <v>5900</v>
      </c>
      <c r="E19" s="54">
        <f>SUM(E16:E17)</f>
        <v>240</v>
      </c>
      <c r="F19" s="54">
        <f>SUM(F16:F17)</f>
        <v>64000</v>
      </c>
      <c r="G19" s="55">
        <f t="shared" si="2"/>
        <v>4581324</v>
      </c>
      <c r="H19" s="54">
        <f>SUM(H16:H17)</f>
        <v>1484770</v>
      </c>
      <c r="I19" s="54">
        <f>SUM(I16:I17)</f>
        <v>1159226</v>
      </c>
      <c r="J19" s="54">
        <f>SUM(J16:J17)</f>
        <v>1937328</v>
      </c>
      <c r="K19" s="55">
        <f>SUM(K16:K17)</f>
        <v>1862045</v>
      </c>
      <c r="L19" s="54">
        <f>SUM(M19:Q19)</f>
        <v>2789419</v>
      </c>
      <c r="M19" s="54">
        <f>SUM(M16:M17)</f>
        <v>157500</v>
      </c>
      <c r="N19" s="54">
        <f>SUM(N16:N17)</f>
        <v>1167544</v>
      </c>
      <c r="O19" s="54">
        <f>SUM(O16:O17)</f>
        <v>1452148</v>
      </c>
      <c r="P19" s="54">
        <f>SUM(P16:P17)</f>
        <v>2000</v>
      </c>
      <c r="Q19" s="56">
        <f>SUM(Q16:Q17)</f>
        <v>10227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2021-12-10T01:27:18Z</dcterms:modified>
</cp:coreProperties>
</file>