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tabRatio="685" firstSheet="1" activeTab="2"/>
  </bookViews>
  <sheets>
    <sheet name="第8表-1" sheetId="1" r:id="rId1"/>
    <sheet name="第8表-2" sheetId="2" r:id="rId2"/>
    <sheet name="第9表" sheetId="3" r:id="rId3"/>
    <sheet name="第10表" sheetId="4" r:id="rId4"/>
    <sheet name="第11表-1" sheetId="5" r:id="rId5"/>
    <sheet name="第11表-2" sheetId="6" r:id="rId6"/>
    <sheet name="第11表-3" sheetId="7" r:id="rId7"/>
    <sheet name="第12表-1" sheetId="8" r:id="rId8"/>
    <sheet name="第12表-2" sheetId="9" r:id="rId9"/>
    <sheet name="第12表-3" sheetId="10" r:id="rId10"/>
  </sheets>
  <definedNames>
    <definedName name="_xlnm.Print_Area" localSheetId="3">'第10表'!$A$1:$E$34</definedName>
    <definedName name="_xlnm.Print_Area" localSheetId="4">'第11表-1'!$A$1:$N$56</definedName>
    <definedName name="_xlnm.Print_Area" localSheetId="5">'第11表-2'!$A$1:$M$56</definedName>
    <definedName name="_xlnm.Print_Area" localSheetId="6">'第11表-3'!$A$1:$K$56</definedName>
    <definedName name="_xlnm.Print_Area" localSheetId="7">'第12表-1'!$A$1:$O$56</definedName>
    <definedName name="_xlnm.Print_Area" localSheetId="8">'第12表-2'!$A$1:$P$56</definedName>
    <definedName name="_xlnm.Print_Area" localSheetId="9">'第12表-3'!$A$1:$K$56</definedName>
    <definedName name="_xlnm.Print_Area" localSheetId="0">'第8表-1'!$A$1:$Z$56</definedName>
    <definedName name="_xlnm.Print_Area" localSheetId="1">'第8表-2'!$A$1:$AA$56</definedName>
    <definedName name="_xlnm.Print_Area" localSheetId="2">'第9表'!$A$1:$J$23</definedName>
    <definedName name="_xlnm.Print_Titles" localSheetId="3">'第10表'!$1:$10</definedName>
    <definedName name="_xlnm.Print_Titles" localSheetId="4">'第11表-1'!$1:$10</definedName>
    <definedName name="_xlnm.Print_Titles" localSheetId="5">'第11表-2'!$1:$10</definedName>
    <definedName name="_xlnm.Print_Titles" localSheetId="6">'第11表-3'!$1:$10</definedName>
    <definedName name="_xlnm.Print_Titles" localSheetId="7">'第12表-1'!$1:$10</definedName>
    <definedName name="_xlnm.Print_Titles" localSheetId="8">'第12表-2'!$1:$10</definedName>
    <definedName name="_xlnm.Print_Titles" localSheetId="9">'第12表-3'!$1:$10</definedName>
    <definedName name="_xlnm.Print_Titles" localSheetId="0">'第8表-1'!$1:$10</definedName>
    <definedName name="_xlnm.Print_Titles" localSheetId="1">'第8表-2'!$1:$10</definedName>
    <definedName name="_xlnm.Print_Titles" localSheetId="2">'第9表'!$1:$10</definedName>
  </definedNames>
  <calcPr fullCalcOnLoad="1"/>
</workbook>
</file>

<file path=xl/sharedStrings.xml><?xml version="1.0" encoding="utf-8"?>
<sst xmlns="http://schemas.openxmlformats.org/spreadsheetml/2006/main" count="753" uniqueCount="252">
  <si>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</si>
  <si>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</si>
  <si>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</si>
  <si>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</si>
  <si>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</si>
  <si>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</si>
  <si>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</si>
  <si>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</si>
  <si>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</si>
  <si>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</si>
  <si>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</si>
  <si>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</si>
  <si>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</si>
  <si>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</si>
  <si>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</si>
  <si>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</si>
  <si>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</si>
  <si>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</si>
  <si>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</si>
  <si>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市計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</si>
  <si>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</si>
  <si>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</si>
  <si>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</si>
  <si>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</si>
  <si>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</si>
  <si>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</si>
  <si>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</si>
  <si>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</si>
  <si>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</si>
  <si>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</si>
  <si>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</si>
  <si>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</si>
  <si>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</si>
  <si>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</si>
  <si>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</si>
  <si>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</si>
  <si>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</si>
  <si>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</si>
  <si>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</si>
  <si>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</si>
  <si>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</si>
  <si>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</si>
  <si>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県計</t>
  </si>
  <si>
    <t>市町村名</t>
  </si>
  <si>
    <t>海津市</t>
  </si>
  <si>
    <t>区　分</t>
  </si>
  <si>
    <t>課税台数</t>
  </si>
  <si>
    <t>原動機付自転車</t>
  </si>
  <si>
    <t>50cc以下</t>
  </si>
  <si>
    <t>50～90cc</t>
  </si>
  <si>
    <t>90cc超</t>
  </si>
  <si>
    <t>ミニカー</t>
  </si>
  <si>
    <t>計</t>
  </si>
  <si>
    <t>軽自動車及び小型特殊自動車</t>
  </si>
  <si>
    <t>(側車付含む)</t>
  </si>
  <si>
    <t>調定額</t>
  </si>
  <si>
    <t>自   家   用</t>
  </si>
  <si>
    <t>営   業   用</t>
  </si>
  <si>
    <t>三   輪   車</t>
  </si>
  <si>
    <t>二   輪   車</t>
  </si>
  <si>
    <t>四  輪  乗  用</t>
  </si>
  <si>
    <t>四  輪  貨  物  用</t>
  </si>
  <si>
    <t>納税義務者数</t>
  </si>
  <si>
    <t>生産量</t>
  </si>
  <si>
    <t>（台）</t>
  </si>
  <si>
    <t>（千円）</t>
  </si>
  <si>
    <t>課税標準額</t>
  </si>
  <si>
    <t>月産200万円以下</t>
  </si>
  <si>
    <t>月産200万円超</t>
  </si>
  <si>
    <t>（現年課税分）</t>
  </si>
  <si>
    <t>収入済額</t>
  </si>
  <si>
    <t>（現年課税分）</t>
  </si>
  <si>
    <t>（人）</t>
  </si>
  <si>
    <t>（ｔ）</t>
  </si>
  <si>
    <t>大垣市</t>
  </si>
  <si>
    <t>多治見市</t>
  </si>
  <si>
    <t>関市</t>
  </si>
  <si>
    <t>瑞浪市</t>
  </si>
  <si>
    <t>恵那市</t>
  </si>
  <si>
    <t>土岐市</t>
  </si>
  <si>
    <t>山県市</t>
  </si>
  <si>
    <t>飛騨市</t>
  </si>
  <si>
    <t>入湯客数</t>
  </si>
  <si>
    <t>特別徴収義務者数</t>
  </si>
  <si>
    <t>岐阜市</t>
  </si>
  <si>
    <t>高山市</t>
  </si>
  <si>
    <t>中津川市</t>
  </si>
  <si>
    <t>羽島市</t>
  </si>
  <si>
    <t>各務原市</t>
  </si>
  <si>
    <t>本巣市</t>
  </si>
  <si>
    <t>郡上市</t>
  </si>
  <si>
    <t>下呂市</t>
  </si>
  <si>
    <t>養老町</t>
  </si>
  <si>
    <t>揖斐川町</t>
  </si>
  <si>
    <t>御嵩町</t>
  </si>
  <si>
    <t>白川村</t>
  </si>
  <si>
    <t>合計</t>
  </si>
  <si>
    <t>税収入額</t>
  </si>
  <si>
    <t>市町村税</t>
  </si>
  <si>
    <t>個人の道府県民税</t>
  </si>
  <si>
    <t>徴税費</t>
  </si>
  <si>
    <t>人件費</t>
  </si>
  <si>
    <t>基本給</t>
  </si>
  <si>
    <t>共済組合負担金等</t>
  </si>
  <si>
    <t>報酬</t>
  </si>
  <si>
    <t>その他</t>
  </si>
  <si>
    <t>小計(イ)＋(ロ)＋(ハ)</t>
  </si>
  <si>
    <t>その他の手当(ハ)</t>
  </si>
  <si>
    <t>税務特別手当(ロ)</t>
  </si>
  <si>
    <t>超過勤務手当(イ)</t>
  </si>
  <si>
    <t>(千円）</t>
  </si>
  <si>
    <t>当</t>
  </si>
  <si>
    <t>諸</t>
  </si>
  <si>
    <t>手</t>
  </si>
  <si>
    <t>需用費</t>
  </si>
  <si>
    <t>旅費</t>
  </si>
  <si>
    <t>賃金</t>
  </si>
  <si>
    <t>計(J)+(K)+(L)</t>
  </si>
  <si>
    <t>(J)</t>
  </si>
  <si>
    <t>(K)</t>
  </si>
  <si>
    <t>(L)</t>
  </si>
  <si>
    <t>(M)</t>
  </si>
  <si>
    <t>報奨金及びこれに類する経費</t>
  </si>
  <si>
    <t>納期前納付の報奨金</t>
  </si>
  <si>
    <t>住民税</t>
  </si>
  <si>
    <t>(ニ）</t>
  </si>
  <si>
    <t>固定資産税（都計税含む）</t>
  </si>
  <si>
    <t>(ホ）</t>
  </si>
  <si>
    <t>計（ニ）＋（ホ）</t>
  </si>
  <si>
    <t>(N)</t>
  </si>
  <si>
    <t>納税貯蓄組合補助金</t>
  </si>
  <si>
    <t>(O)</t>
  </si>
  <si>
    <t>(P)</t>
  </si>
  <si>
    <t>(Q)</t>
  </si>
  <si>
    <t>(Ｒ)</t>
  </si>
  <si>
    <t>(S)</t>
  </si>
  <si>
    <t>(T)</t>
  </si>
  <si>
    <t>計(I)+(M)+(Ｒ)+(S)</t>
  </si>
  <si>
    <t>納税奨励金</t>
  </si>
  <si>
    <t>計(N)+(O)+(P)+(Q)</t>
  </si>
  <si>
    <t>県民税徴収取扱費</t>
  </si>
  <si>
    <t>基準にした金額</t>
  </si>
  <si>
    <t>(U)</t>
  </si>
  <si>
    <t>報奨金の額に</t>
  </si>
  <si>
    <t>相当する金額</t>
  </si>
  <si>
    <t>徴税費の割合</t>
  </si>
  <si>
    <t>徴税職員数</t>
  </si>
  <si>
    <t>ほか臨時職員</t>
  </si>
  <si>
    <t>(W)</t>
  </si>
  <si>
    <t>(X)</t>
  </si>
  <si>
    <t>(T)/(Ｃ)×100</t>
  </si>
  <si>
    <t>大野町</t>
  </si>
  <si>
    <t>（市町村税課税状況等の調）</t>
  </si>
  <si>
    <t>(％）</t>
  </si>
  <si>
    <t>（％）</t>
  </si>
  <si>
    <t>(人）</t>
  </si>
  <si>
    <t>納税義務者数を</t>
  </si>
  <si>
    <t>(V)</t>
  </si>
  <si>
    <t>(U)+(V)</t>
  </si>
  <si>
    <t>徴税職員</t>
  </si>
  <si>
    <t>(Y)</t>
  </si>
  <si>
    <t>(Z)</t>
  </si>
  <si>
    <t>(Ｘ)/(A)×100</t>
  </si>
  <si>
    <t>(T)-(Ｗ)</t>
  </si>
  <si>
    <t xml:space="preserve">      税  収  入  （ 見 込 み）  額 に 対 す る</t>
  </si>
  <si>
    <t>３　軽自動車税</t>
  </si>
  <si>
    <t>４　鉱産税</t>
  </si>
  <si>
    <t>５　入湯税</t>
  </si>
  <si>
    <t>７　徴税費の概要</t>
  </si>
  <si>
    <t>(Ａ)</t>
  </si>
  <si>
    <t>(Ｂ)</t>
  </si>
  <si>
    <t>(Ａ)＋(Ｂ)</t>
  </si>
  <si>
    <t>(Ｄ)</t>
  </si>
  <si>
    <t>（Ｆ）</t>
  </si>
  <si>
    <t>（Ｇ）</t>
  </si>
  <si>
    <t>（Ｈ）</t>
  </si>
  <si>
    <t>(D)+(E)+(F)+(G)+(H)</t>
  </si>
  <si>
    <t>(Ｃ)</t>
  </si>
  <si>
    <t>（Ｅ）</t>
  </si>
  <si>
    <t>（Ｉ）</t>
  </si>
  <si>
    <r>
      <t>三   輪   車</t>
    </r>
    <r>
      <rPr>
        <sz val="6"/>
        <rFont val="ＭＳ Ｐゴシック"/>
        <family val="3"/>
      </rPr>
      <t xml:space="preserve">
(新税率適用分)</t>
    </r>
  </si>
  <si>
    <r>
      <t xml:space="preserve">三   輪   車
</t>
    </r>
    <r>
      <rPr>
        <sz val="6"/>
        <rFont val="ＭＳ Ｐゴシック"/>
        <family val="3"/>
      </rPr>
      <t>(重課適用分)</t>
    </r>
  </si>
  <si>
    <r>
      <t xml:space="preserve">三   輪   車
</t>
    </r>
    <r>
      <rPr>
        <sz val="6"/>
        <rFont val="ＭＳ Ｐゴシック"/>
        <family val="3"/>
      </rPr>
      <t>(75%軽課適用分)</t>
    </r>
  </si>
  <si>
    <r>
      <t xml:space="preserve">三   輪   車
</t>
    </r>
    <r>
      <rPr>
        <sz val="6"/>
        <rFont val="ＭＳ Ｐゴシック"/>
        <family val="3"/>
      </rPr>
      <t>(50%軽課適用分)</t>
    </r>
  </si>
  <si>
    <r>
      <t xml:space="preserve">三   輪   車
</t>
    </r>
    <r>
      <rPr>
        <sz val="6"/>
        <rFont val="ＭＳ Ｐゴシック"/>
        <family val="3"/>
      </rPr>
      <t>(25%軽課適用分)</t>
    </r>
  </si>
  <si>
    <t>三  輪  車  計</t>
  </si>
  <si>
    <t>四輪乗用（新税率適用分）</t>
  </si>
  <si>
    <t>専ら雪上を</t>
  </si>
  <si>
    <t>農   耕   用</t>
  </si>
  <si>
    <t>特殊作業用</t>
  </si>
  <si>
    <t>二 　輪 　の</t>
  </si>
  <si>
    <t>合　　計</t>
  </si>
  <si>
    <t>調  定  額</t>
  </si>
  <si>
    <t>非課税及び</t>
  </si>
  <si>
    <t>賦課期日</t>
  </si>
  <si>
    <t>走行するもの</t>
  </si>
  <si>
    <t>小型自動車</t>
  </si>
  <si>
    <t>課税免除台数</t>
  </si>
  <si>
    <t>現在台数</t>
  </si>
  <si>
    <t>営   業   用</t>
  </si>
  <si>
    <t>営   業   用</t>
  </si>
  <si>
    <t>自   家   用</t>
  </si>
  <si>
    <t>自   家   用</t>
  </si>
  <si>
    <t>四輪貨物用（新税率適用分）</t>
  </si>
  <si>
    <t>四輪乗用（重課適用分）</t>
  </si>
  <si>
    <t>四輪貨物用（重課適用分）</t>
  </si>
  <si>
    <t>四輪乗用（75%軽課適用分）</t>
  </si>
  <si>
    <t>四輪貨物用（75%軽課適用分）</t>
  </si>
  <si>
    <t>四輪乗用（50%軽課適用分）</t>
  </si>
  <si>
    <t>四輪貨物用（50%軽課適用分）</t>
  </si>
  <si>
    <t>四輪乗用（25%軽課適用分）</t>
  </si>
  <si>
    <t>四輪貨物用（25%軽課適用分）</t>
  </si>
  <si>
    <t>四 輪 車 計</t>
  </si>
  <si>
    <t>軽自動車及び小型特殊自動車</t>
  </si>
  <si>
    <t>飛騨市</t>
  </si>
  <si>
    <t>第１２表　令和元年度　市町村税の徴収に要する経費の状況　その1</t>
  </si>
  <si>
    <t>第１２表　令和元年度　市町村税の徴収に要する経費の状況　その2</t>
  </si>
  <si>
    <t>第１２表　令和元年度　市町村税の徴収に要する経費の状況　その3</t>
  </si>
  <si>
    <t>第８表　令和元年度　軽自動車税の課税状況　その１</t>
  </si>
  <si>
    <t>第８表　令和元年度　軽自動車税の課税状況　その２</t>
  </si>
  <si>
    <t>第９表　令和元年度　鉱産税の課税状況</t>
  </si>
  <si>
    <t>第１０表　令和元年度　入湯税の課税状況</t>
  </si>
  <si>
    <t>６　国民健康保険税（料）</t>
  </si>
  <si>
    <t>第１１表　令和元年度　国民健康保険税（料）の課税（賦課）状況（令和2年3月31日）　その1</t>
  </si>
  <si>
    <t>世帯数</t>
  </si>
  <si>
    <t>被保険者数</t>
  </si>
  <si>
    <t>税・料の区分</t>
  </si>
  <si>
    <t>一般被保険者世帯数</t>
  </si>
  <si>
    <t>退職被保険者</t>
  </si>
  <si>
    <t>退職被保険者数</t>
  </si>
  <si>
    <t>税　１</t>
  </si>
  <si>
    <t>一般被保険者</t>
  </si>
  <si>
    <t>混合世帯数</t>
  </si>
  <si>
    <t>一般被保険者数</t>
  </si>
  <si>
    <t>被扶養者数</t>
  </si>
  <si>
    <t>料　２</t>
  </si>
  <si>
    <t>（世帯）</t>
  </si>
  <si>
    <t>（市町村税課税状況等の調・国民健康保険税関係）</t>
  </si>
  <si>
    <t>第１１表　令和元年度　国民健康保険税（料）の課税（賦課）状況（令和２年３月31日）　その2</t>
  </si>
  <si>
    <t>基礎課税（賦課）</t>
  </si>
  <si>
    <t>後期高齢者支援金等課税（賦課）</t>
  </si>
  <si>
    <t>課税総額</t>
  </si>
  <si>
    <t>所得割額</t>
  </si>
  <si>
    <t>資産割額</t>
  </si>
  <si>
    <t>被保険者均等割額</t>
  </si>
  <si>
    <t>世帯別平等割額</t>
  </si>
  <si>
    <t>第１１表　令和元年度　国民健康保険税（料）の課税（賦課）状況（令和2年３月31日）　その3</t>
  </si>
  <si>
    <t>介護給付課税（賦課）</t>
  </si>
  <si>
    <t>世帯別平等割額</t>
  </si>
  <si>
    <t>納期の回数</t>
  </si>
  <si>
    <t>課税（賦課）限度額</t>
  </si>
  <si>
    <t>（円）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</si>
</sst>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.0;[Red]\-#,##0.0"/>
    <numFmt numFmtId="179" formatCode="0.0%"/>
    <numFmt numFmtId="180" formatCode="#,##0_);[Red]\(#,##0\)"/>
    <numFmt numFmtId="181" formatCode="0.0_ "/>
    <numFmt numFmtId="182" formatCode="#,##0.0_);[Red]\(#,##0.0\)"/>
    <numFmt numFmtId="183" formatCode="#,##0.000;[Red]\-#,##0.000"/>
    <numFmt numFmtId="184" formatCode="#,##0.0000;[Red]\-#,##0.0000"/>
    <numFmt numFmtId="185" formatCode="#,##0.00000;[Red]\-#,##0.00000"/>
    <numFmt numFmtId="186" formatCode="#,##0_);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i/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 diagonalUp="1">
      <left style="hair"/>
      <right style="hair"/>
      <top style="hair">
        <color rgb="FFFF0000"/>
      </top>
      <bottom style="hair"/>
      <diagonal style="hair"/>
    </border>
    <border diagonalUp="1">
      <left style="hair"/>
      <right style="thin"/>
      <top style="hair">
        <color rgb="FFFF0000"/>
      </top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hair"/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38" fontId="2" fillId="0" borderId="0" xfId="49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38" fontId="2" fillId="0" borderId="12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2" fillId="0" borderId="20" xfId="4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distributed" vertical="center"/>
    </xf>
    <xf numFmtId="49" fontId="5" fillId="0" borderId="21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indent="1"/>
    </xf>
    <xf numFmtId="49" fontId="5" fillId="0" borderId="15" xfId="0" applyNumberFormat="1" applyFont="1" applyFill="1" applyBorder="1" applyAlignment="1">
      <alignment horizontal="distributed" vertical="center" indent="1"/>
    </xf>
    <xf numFmtId="49" fontId="5" fillId="0" borderId="14" xfId="0" applyNumberFormat="1" applyFont="1" applyFill="1" applyBorder="1" applyAlignment="1">
      <alignment horizontal="distributed" vertical="center" indent="2"/>
    </xf>
    <xf numFmtId="0" fontId="5" fillId="0" borderId="24" xfId="0" applyFont="1" applyFill="1" applyBorder="1" applyAlignment="1">
      <alignment horizontal="right" vertical="center"/>
    </xf>
    <xf numFmtId="38" fontId="2" fillId="0" borderId="0" xfId="49" applyFont="1" applyFill="1" applyAlignment="1">
      <alignment horizontal="distributed" vertical="center"/>
    </xf>
    <xf numFmtId="38" fontId="2" fillId="33" borderId="20" xfId="49" applyFont="1" applyFill="1" applyBorder="1" applyAlignment="1">
      <alignment horizontal="distributed" vertical="center"/>
    </xf>
    <xf numFmtId="38" fontId="2" fillId="33" borderId="20" xfId="49" applyFont="1" applyFill="1" applyBorder="1" applyAlignment="1">
      <alignment vertical="center"/>
    </xf>
    <xf numFmtId="38" fontId="2" fillId="33" borderId="22" xfId="49" applyFont="1" applyFill="1" applyBorder="1" applyAlignment="1">
      <alignment horizontal="distributed" vertical="center"/>
    </xf>
    <xf numFmtId="38" fontId="2" fillId="33" borderId="22" xfId="49" applyFont="1" applyFill="1" applyBorder="1" applyAlignment="1">
      <alignment vertical="center"/>
    </xf>
    <xf numFmtId="38" fontId="2" fillId="33" borderId="25" xfId="49" applyFont="1" applyFill="1" applyBorder="1" applyAlignment="1">
      <alignment vertical="center"/>
    </xf>
    <xf numFmtId="38" fontId="2" fillId="33" borderId="26" xfId="49" applyFont="1" applyFill="1" applyBorder="1" applyAlignment="1">
      <alignment horizontal="distributed" vertical="center"/>
    </xf>
    <xf numFmtId="38" fontId="2" fillId="33" borderId="26" xfId="49" applyFont="1" applyFill="1" applyBorder="1" applyAlignment="1">
      <alignment vertical="center"/>
    </xf>
    <xf numFmtId="180" fontId="2" fillId="33" borderId="27" xfId="49" applyNumberFormat="1" applyFont="1" applyFill="1" applyBorder="1" applyAlignment="1" quotePrefix="1">
      <alignment vertical="center"/>
    </xf>
    <xf numFmtId="180" fontId="2" fillId="33" borderId="28" xfId="49" applyNumberFormat="1" applyFont="1" applyFill="1" applyBorder="1" applyAlignment="1">
      <alignment vertical="center"/>
    </xf>
    <xf numFmtId="180" fontId="2" fillId="33" borderId="29" xfId="49" applyNumberFormat="1" applyFont="1" applyFill="1" applyBorder="1" applyAlignment="1" quotePrefix="1">
      <alignment vertical="center"/>
    </xf>
    <xf numFmtId="180" fontId="2" fillId="33" borderId="30" xfId="49" applyNumberFormat="1" applyFont="1" applyFill="1" applyBorder="1" applyAlignment="1">
      <alignment vertical="center"/>
    </xf>
    <xf numFmtId="180" fontId="2" fillId="33" borderId="28" xfId="49" applyNumberFormat="1" applyFont="1" applyFill="1" applyBorder="1" applyAlignment="1" quotePrefix="1">
      <alignment vertical="center"/>
    </xf>
    <xf numFmtId="180" fontId="2" fillId="33" borderId="30" xfId="49" applyNumberFormat="1" applyFont="1" applyFill="1" applyBorder="1" applyAlignment="1" quotePrefix="1">
      <alignment vertical="center"/>
    </xf>
    <xf numFmtId="180" fontId="2" fillId="33" borderId="27" xfId="49" applyNumberFormat="1" applyFont="1" applyFill="1" applyBorder="1" applyAlignment="1">
      <alignment vertical="center"/>
    </xf>
    <xf numFmtId="180" fontId="2" fillId="33" borderId="29" xfId="49" applyNumberFormat="1" applyFont="1" applyFill="1" applyBorder="1" applyAlignment="1">
      <alignment vertical="center"/>
    </xf>
    <xf numFmtId="180" fontId="2" fillId="33" borderId="31" xfId="49" applyNumberFormat="1" applyFont="1" applyFill="1" applyBorder="1" applyAlignment="1" quotePrefix="1">
      <alignment vertical="center"/>
    </xf>
    <xf numFmtId="38" fontId="2" fillId="0" borderId="0" xfId="49" applyFont="1" applyFill="1" applyBorder="1" applyAlignment="1">
      <alignment horizontal="distributed" vertical="center" wrapText="1"/>
    </xf>
    <xf numFmtId="0" fontId="0" fillId="0" borderId="0" xfId="0" applyNumberFormat="1" applyFont="1" applyFill="1" applyAlignment="1" quotePrefix="1">
      <alignment vertical="center"/>
    </xf>
    <xf numFmtId="38" fontId="2" fillId="0" borderId="32" xfId="49" applyFont="1" applyFill="1" applyBorder="1" applyAlignment="1">
      <alignment horizontal="distributed" vertical="center" wrapText="1"/>
    </xf>
    <xf numFmtId="38" fontId="2" fillId="0" borderId="33" xfId="49" applyFont="1" applyFill="1" applyBorder="1" applyAlignment="1">
      <alignment horizontal="distributed" vertical="center" wrapText="1"/>
    </xf>
    <xf numFmtId="38" fontId="2" fillId="33" borderId="22" xfId="49" applyFont="1" applyFill="1" applyBorder="1" applyAlignment="1">
      <alignment horizontal="distributed" vertical="center" wrapText="1"/>
    </xf>
    <xf numFmtId="38" fontId="2" fillId="0" borderId="0" xfId="49" applyFont="1" applyFill="1" applyBorder="1" applyAlignment="1">
      <alignment vertical="center" wrapText="1"/>
    </xf>
    <xf numFmtId="38" fontId="2" fillId="0" borderId="32" xfId="49" applyFont="1" applyFill="1" applyBorder="1" applyAlignment="1">
      <alignment vertical="center" wrapText="1"/>
    </xf>
    <xf numFmtId="38" fontId="2" fillId="0" borderId="33" xfId="49" applyFont="1" applyFill="1" applyBorder="1" applyAlignment="1">
      <alignment vertical="center" wrapText="1"/>
    </xf>
    <xf numFmtId="180" fontId="2" fillId="33" borderId="15" xfId="49" applyNumberFormat="1" applyFont="1" applyFill="1" applyBorder="1" applyAlignment="1">
      <alignment vertical="center"/>
    </xf>
    <xf numFmtId="180" fontId="2" fillId="33" borderId="34" xfId="49" applyNumberFormat="1" applyFont="1" applyFill="1" applyBorder="1" applyAlignment="1">
      <alignment vertical="center"/>
    </xf>
    <xf numFmtId="180" fontId="2" fillId="33" borderId="35" xfId="49" applyNumberFormat="1" applyFont="1" applyFill="1" applyBorder="1" applyAlignment="1" quotePrefix="1">
      <alignment vertical="center"/>
    </xf>
    <xf numFmtId="38" fontId="2" fillId="0" borderId="22" xfId="49" applyFont="1" applyFill="1" applyBorder="1" applyAlignment="1">
      <alignment horizontal="distributed" vertical="center" wrapText="1"/>
    </xf>
    <xf numFmtId="38" fontId="2" fillId="0" borderId="22" xfId="49" applyFont="1" applyFill="1" applyBorder="1" applyAlignment="1">
      <alignment vertical="center" wrapText="1"/>
    </xf>
    <xf numFmtId="180" fontId="2" fillId="33" borderId="21" xfId="49" applyNumberFormat="1" applyFont="1" applyFill="1" applyBorder="1" applyAlignment="1" quotePrefix="1">
      <alignment vertical="center"/>
    </xf>
    <xf numFmtId="180" fontId="2" fillId="33" borderId="36" xfId="49" applyNumberFormat="1" applyFont="1" applyFill="1" applyBorder="1" applyAlignment="1" quotePrefix="1">
      <alignment vertical="center"/>
    </xf>
    <xf numFmtId="182" fontId="2" fillId="33" borderId="27" xfId="49" applyNumberFormat="1" applyFont="1" applyFill="1" applyBorder="1" applyAlignment="1" quotePrefix="1">
      <alignment vertical="center"/>
    </xf>
    <xf numFmtId="182" fontId="2" fillId="33" borderId="29" xfId="49" applyNumberFormat="1" applyFont="1" applyFill="1" applyBorder="1" applyAlignment="1" quotePrefix="1">
      <alignment vertical="center"/>
    </xf>
    <xf numFmtId="180" fontId="2" fillId="0" borderId="14" xfId="0" applyNumberFormat="1" applyFont="1" applyFill="1" applyBorder="1" applyAlignment="1" applyProtection="1">
      <alignment vertical="center"/>
      <protection/>
    </xf>
    <xf numFmtId="180" fontId="2" fillId="0" borderId="37" xfId="0" applyNumberFormat="1" applyFont="1" applyFill="1" applyBorder="1" applyAlignment="1" applyProtection="1">
      <alignment vertical="center"/>
      <protection/>
    </xf>
    <xf numFmtId="180" fontId="2" fillId="0" borderId="31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2" fillId="0" borderId="14" xfId="0" applyNumberFormat="1" applyFont="1" applyFill="1" applyBorder="1" applyAlignment="1" applyProtection="1">
      <alignment vertical="center"/>
      <protection/>
    </xf>
    <xf numFmtId="182" fontId="2" fillId="0" borderId="37" xfId="0" applyNumberFormat="1" applyFont="1" applyFill="1" applyBorder="1" applyAlignment="1" applyProtection="1">
      <alignment vertical="center"/>
      <protection/>
    </xf>
    <xf numFmtId="182" fontId="2" fillId="0" borderId="31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180" fontId="2" fillId="0" borderId="15" xfId="0" applyNumberFormat="1" applyFont="1" applyFill="1" applyBorder="1" applyAlignment="1" applyProtection="1">
      <alignment vertical="center"/>
      <protection/>
    </xf>
    <xf numFmtId="180" fontId="2" fillId="0" borderId="38" xfId="0" applyNumberFormat="1" applyFont="1" applyFill="1" applyBorder="1" applyAlignment="1" applyProtection="1">
      <alignment vertical="center"/>
      <protection/>
    </xf>
    <xf numFmtId="180" fontId="2" fillId="0" borderId="34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3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 vertical="top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37" xfId="0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>
      <alignment vertical="center"/>
    </xf>
    <xf numFmtId="49" fontId="5" fillId="0" borderId="41" xfId="0" applyNumberFormat="1" applyFont="1" applyFill="1" applyBorder="1" applyAlignment="1">
      <alignment horizontal="right" vertical="center"/>
    </xf>
    <xf numFmtId="180" fontId="2" fillId="33" borderId="23" xfId="49" applyNumberFormat="1" applyFont="1" applyFill="1" applyBorder="1" applyAlignment="1" quotePrefix="1">
      <alignment vertical="center"/>
    </xf>
    <xf numFmtId="180" fontId="2" fillId="33" borderId="42" xfId="49" applyNumberFormat="1" applyFont="1" applyFill="1" applyBorder="1" applyAlignment="1" quotePrefix="1">
      <alignment vertical="center"/>
    </xf>
    <xf numFmtId="180" fontId="2" fillId="0" borderId="14" xfId="0" applyNumberFormat="1" applyFont="1" applyBorder="1" applyAlignment="1">
      <alignment vertical="center"/>
    </xf>
    <xf numFmtId="180" fontId="2" fillId="0" borderId="37" xfId="0" applyNumberFormat="1" applyFont="1" applyBorder="1" applyAlignment="1">
      <alignment vertical="center"/>
    </xf>
    <xf numFmtId="180" fontId="2" fillId="0" borderId="31" xfId="0" applyNumberFormat="1" applyFont="1" applyBorder="1" applyAlignment="1">
      <alignment vertical="center"/>
    </xf>
    <xf numFmtId="186" fontId="2" fillId="0" borderId="14" xfId="0" applyNumberFormat="1" applyFont="1" applyBorder="1" applyAlignment="1">
      <alignment vertical="center"/>
    </xf>
    <xf numFmtId="186" fontId="2" fillId="0" borderId="37" xfId="0" applyNumberFormat="1" applyFont="1" applyBorder="1" applyAlignment="1">
      <alignment vertical="center"/>
    </xf>
    <xf numFmtId="186" fontId="2" fillId="0" borderId="31" xfId="0" applyNumberFormat="1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6" fontId="2" fillId="0" borderId="43" xfId="0" applyNumberFormat="1" applyFont="1" applyBorder="1" applyAlignment="1">
      <alignment vertical="center"/>
    </xf>
    <xf numFmtId="186" fontId="2" fillId="0" borderId="35" xfId="0" applyNumberFormat="1" applyFont="1" applyBorder="1" applyAlignment="1">
      <alignment vertical="center"/>
    </xf>
    <xf numFmtId="186" fontId="2" fillId="0" borderId="44" xfId="0" applyNumberFormat="1" applyFont="1" applyBorder="1" applyAlignment="1">
      <alignment vertical="center"/>
    </xf>
    <xf numFmtId="186" fontId="2" fillId="0" borderId="45" xfId="0" applyNumberFormat="1" applyFont="1" applyBorder="1" applyAlignment="1">
      <alignment vertical="center"/>
    </xf>
    <xf numFmtId="186" fontId="2" fillId="0" borderId="13" xfId="0" applyNumberFormat="1" applyFont="1" applyBorder="1" applyAlignment="1">
      <alignment vertical="center"/>
    </xf>
    <xf numFmtId="186" fontId="2" fillId="0" borderId="46" xfId="0" applyNumberFormat="1" applyFont="1" applyBorder="1" applyAlignment="1">
      <alignment vertical="center"/>
    </xf>
    <xf numFmtId="38" fontId="2" fillId="0" borderId="47" xfId="49" applyFont="1" applyFill="1" applyBorder="1" applyAlignment="1">
      <alignment vertical="center"/>
    </xf>
    <xf numFmtId="38" fontId="2" fillId="0" borderId="24" xfId="49" applyFont="1" applyFill="1" applyBorder="1" applyAlignment="1">
      <alignment horizontal="distributed" vertical="center" wrapText="1"/>
    </xf>
    <xf numFmtId="180" fontId="2" fillId="0" borderId="11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180" fontId="2" fillId="0" borderId="38" xfId="0" applyNumberFormat="1" applyFont="1" applyFill="1" applyBorder="1" applyAlignment="1">
      <alignment vertical="center"/>
    </xf>
    <xf numFmtId="180" fontId="2" fillId="0" borderId="34" xfId="0" applyNumberFormat="1" applyFont="1" applyFill="1" applyBorder="1" applyAlignment="1">
      <alignment vertical="center"/>
    </xf>
    <xf numFmtId="180" fontId="47" fillId="0" borderId="10" xfId="0" applyNumberFormat="1" applyFont="1" applyFill="1" applyBorder="1" applyAlignment="1" applyProtection="1">
      <alignment vertical="center"/>
      <protection/>
    </xf>
    <xf numFmtId="180" fontId="47" fillId="0" borderId="11" xfId="0" applyNumberFormat="1" applyFont="1" applyFill="1" applyBorder="1" applyAlignment="1" applyProtection="1">
      <alignment vertical="center"/>
      <protection/>
    </xf>
    <xf numFmtId="180" fontId="47" fillId="0" borderId="14" xfId="0" applyNumberFormat="1" applyFont="1" applyFill="1" applyBorder="1" applyAlignment="1" applyProtection="1">
      <alignment vertical="center"/>
      <protection/>
    </xf>
    <xf numFmtId="180" fontId="47" fillId="0" borderId="15" xfId="0" applyNumberFormat="1" applyFont="1" applyFill="1" applyBorder="1" applyAlignment="1" applyProtection="1">
      <alignment vertical="center"/>
      <protection/>
    </xf>
    <xf numFmtId="180" fontId="47" fillId="0" borderId="37" xfId="0" applyNumberFormat="1" applyFont="1" applyFill="1" applyBorder="1" applyAlignment="1" applyProtection="1">
      <alignment vertical="center"/>
      <protection/>
    </xf>
    <xf numFmtId="180" fontId="47" fillId="0" borderId="38" xfId="0" applyNumberFormat="1" applyFont="1" applyFill="1" applyBorder="1" applyAlignment="1" applyProtection="1">
      <alignment vertical="center"/>
      <protection/>
    </xf>
    <xf numFmtId="180" fontId="47" fillId="0" borderId="31" xfId="0" applyNumberFormat="1" applyFont="1" applyFill="1" applyBorder="1" applyAlignment="1" applyProtection="1">
      <alignment vertical="center"/>
      <protection/>
    </xf>
    <xf numFmtId="180" fontId="47" fillId="0" borderId="34" xfId="0" applyNumberFormat="1" applyFont="1" applyFill="1" applyBorder="1" applyAlignment="1" applyProtection="1">
      <alignment vertical="center"/>
      <protection/>
    </xf>
    <xf numFmtId="180" fontId="47" fillId="0" borderId="39" xfId="0" applyNumberFormat="1" applyFont="1" applyFill="1" applyBorder="1" applyAlignment="1" applyProtection="1">
      <alignment vertical="center"/>
      <protection/>
    </xf>
    <xf numFmtId="180" fontId="47" fillId="0" borderId="35" xfId="0" applyNumberFormat="1" applyFont="1" applyFill="1" applyBorder="1" applyAlignment="1" applyProtection="1">
      <alignment vertical="center"/>
      <protection/>
    </xf>
    <xf numFmtId="180" fontId="47" fillId="0" borderId="44" xfId="0" applyNumberFormat="1" applyFont="1" applyFill="1" applyBorder="1" applyAlignment="1" applyProtection="1">
      <alignment vertical="center"/>
      <protection/>
    </xf>
    <xf numFmtId="180" fontId="47" fillId="0" borderId="43" xfId="0" applyNumberFormat="1" applyFont="1" applyFill="1" applyBorder="1" applyAlignment="1" applyProtection="1">
      <alignment vertical="center"/>
      <protection/>
    </xf>
    <xf numFmtId="180" fontId="47" fillId="0" borderId="27" xfId="0" applyNumberFormat="1" applyFont="1" applyFill="1" applyBorder="1" applyAlignment="1" applyProtection="1">
      <alignment vertical="center"/>
      <protection/>
    </xf>
    <xf numFmtId="186" fontId="2" fillId="0" borderId="1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distributed" indent="1"/>
    </xf>
    <xf numFmtId="49" fontId="5" fillId="0" borderId="14" xfId="0" applyNumberFormat="1" applyFont="1" applyFill="1" applyBorder="1" applyAlignment="1">
      <alignment horizontal="distributed" vertical="top" indent="1"/>
    </xf>
    <xf numFmtId="176" fontId="2" fillId="0" borderId="10" xfId="49" applyNumberFormat="1" applyFont="1" applyFill="1" applyBorder="1" applyAlignment="1" quotePrefix="1">
      <alignment vertical="center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/>
    </xf>
    <xf numFmtId="176" fontId="2" fillId="0" borderId="14" xfId="49" applyNumberFormat="1" applyFont="1" applyFill="1" applyBorder="1" applyAlignment="1" quotePrefix="1">
      <alignment vertical="center"/>
    </xf>
    <xf numFmtId="177" fontId="2" fillId="0" borderId="14" xfId="0" applyNumberFormat="1" applyFont="1" applyFill="1" applyBorder="1" applyAlignment="1" applyProtection="1">
      <alignment vertical="center"/>
      <protection/>
    </xf>
    <xf numFmtId="177" fontId="2" fillId="0" borderId="15" xfId="0" applyNumberFormat="1" applyFont="1" applyFill="1" applyBorder="1" applyAlignment="1" applyProtection="1">
      <alignment vertical="center"/>
      <protection/>
    </xf>
    <xf numFmtId="177" fontId="2" fillId="0" borderId="31" xfId="0" applyNumberFormat="1" applyFont="1" applyFill="1" applyBorder="1" applyAlignment="1" applyProtection="1">
      <alignment vertical="center"/>
      <protection/>
    </xf>
    <xf numFmtId="177" fontId="2" fillId="0" borderId="34" xfId="0" applyNumberFormat="1" applyFont="1" applyFill="1" applyBorder="1" applyAlignment="1" applyProtection="1">
      <alignment vertical="center"/>
      <protection/>
    </xf>
    <xf numFmtId="176" fontId="2" fillId="0" borderId="37" xfId="49" applyNumberFormat="1" applyFont="1" applyFill="1" applyBorder="1" applyAlignment="1" quotePrefix="1">
      <alignment vertical="center"/>
    </xf>
    <xf numFmtId="177" fontId="2" fillId="0" borderId="37" xfId="0" applyNumberFormat="1" applyFont="1" applyFill="1" applyBorder="1" applyAlignment="1" applyProtection="1">
      <alignment vertical="center"/>
      <protection/>
    </xf>
    <xf numFmtId="177" fontId="2" fillId="0" borderId="38" xfId="0" applyNumberFormat="1" applyFont="1" applyFill="1" applyBorder="1" applyAlignment="1" applyProtection="1">
      <alignment vertical="center"/>
      <protection/>
    </xf>
    <xf numFmtId="176" fontId="2" fillId="0" borderId="31" xfId="49" applyNumberFormat="1" applyFont="1" applyFill="1" applyBorder="1" applyAlignment="1" quotePrefix="1">
      <alignment vertical="center"/>
    </xf>
    <xf numFmtId="177" fontId="2" fillId="0" borderId="27" xfId="0" applyNumberFormat="1" applyFont="1" applyFill="1" applyBorder="1" applyAlignment="1" applyProtection="1">
      <alignment vertical="center"/>
      <protection/>
    </xf>
    <xf numFmtId="176" fontId="2" fillId="33" borderId="48" xfId="49" applyNumberFormat="1" applyFont="1" applyFill="1" applyBorder="1" applyAlignment="1" quotePrefix="1">
      <alignment vertical="center"/>
    </xf>
    <xf numFmtId="38" fontId="2" fillId="33" borderId="48" xfId="49" applyFont="1" applyFill="1" applyBorder="1" applyAlignment="1" quotePrefix="1">
      <alignment horizontal="right" vertical="center" wrapText="1"/>
    </xf>
    <xf numFmtId="38" fontId="2" fillId="33" borderId="49" xfId="49" applyFont="1" applyFill="1" applyBorder="1" applyAlignment="1" quotePrefix="1">
      <alignment horizontal="right" vertical="center" wrapText="1"/>
    </xf>
    <xf numFmtId="49" fontId="5" fillId="0" borderId="14" xfId="0" applyNumberFormat="1" applyFont="1" applyFill="1" applyBorder="1" applyAlignment="1">
      <alignment horizontal="distributed"/>
    </xf>
    <xf numFmtId="49" fontId="5" fillId="0" borderId="15" xfId="0" applyNumberFormat="1" applyFont="1" applyFill="1" applyBorder="1" applyAlignment="1">
      <alignment horizontal="distributed"/>
    </xf>
    <xf numFmtId="0" fontId="7" fillId="0" borderId="0" xfId="0" applyNumberFormat="1" applyFont="1" applyAlignment="1" quotePrefix="1">
      <alignment vertical="center"/>
    </xf>
    <xf numFmtId="0" fontId="7" fillId="0" borderId="0" xfId="0" applyNumberFormat="1" applyFont="1" applyFill="1" applyAlignment="1" quotePrefix="1">
      <alignment vertical="center"/>
    </xf>
    <xf numFmtId="49" fontId="5" fillId="0" borderId="13" xfId="0" applyNumberFormat="1" applyFont="1" applyFill="1" applyBorder="1" applyAlignment="1">
      <alignment horizontal="distributed" vertical="center" indent="5"/>
    </xf>
    <xf numFmtId="49" fontId="5" fillId="0" borderId="14" xfId="0" applyNumberFormat="1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 quotePrefix="1">
      <alignment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2" fillId="0" borderId="37" xfId="0" applyNumberFormat="1" applyFont="1" applyFill="1" applyBorder="1" applyAlignment="1" applyProtection="1">
      <alignment vertical="center"/>
      <protection/>
    </xf>
    <xf numFmtId="0" fontId="2" fillId="0" borderId="38" xfId="0" applyNumberFormat="1" applyFont="1" applyFill="1" applyBorder="1" applyAlignment="1" applyProtection="1">
      <alignment vertical="center"/>
      <protection/>
    </xf>
    <xf numFmtId="0" fontId="2" fillId="0" borderId="31" xfId="0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 applyProtection="1">
      <alignment vertical="center"/>
      <protection/>
    </xf>
    <xf numFmtId="180" fontId="2" fillId="0" borderId="0" xfId="49" applyNumberFormat="1" applyFont="1" applyFill="1" applyBorder="1" applyAlignment="1" quotePrefix="1">
      <alignment horizontal="right" vertical="center" wrapText="1"/>
    </xf>
    <xf numFmtId="180" fontId="2" fillId="33" borderId="50" xfId="49" applyNumberFormat="1" applyFont="1" applyFill="1" applyBorder="1" applyAlignment="1">
      <alignment vertical="center"/>
    </xf>
    <xf numFmtId="180" fontId="2" fillId="33" borderId="51" xfId="49" applyNumberFormat="1" applyFont="1" applyFill="1" applyBorder="1" applyAlignment="1">
      <alignment vertical="center"/>
    </xf>
    <xf numFmtId="3" fontId="2" fillId="0" borderId="14" xfId="0" applyNumberFormat="1" applyFont="1" applyBorder="1" applyAlignment="1" quotePrefix="1">
      <alignment vertical="center"/>
    </xf>
    <xf numFmtId="180" fontId="2" fillId="33" borderId="48" xfId="49" applyNumberFormat="1" applyFont="1" applyFill="1" applyBorder="1" applyAlignment="1">
      <alignment vertical="center"/>
    </xf>
    <xf numFmtId="180" fontId="2" fillId="33" borderId="52" xfId="49" applyNumberFormat="1" applyFont="1" applyFill="1" applyBorder="1" applyAlignment="1">
      <alignment vertical="center"/>
    </xf>
    <xf numFmtId="180" fontId="2" fillId="33" borderId="49" xfId="49" applyNumberFormat="1" applyFont="1" applyFill="1" applyBorder="1" applyAlignment="1">
      <alignment vertical="center"/>
    </xf>
    <xf numFmtId="180" fontId="2" fillId="33" borderId="53" xfId="49" applyNumberFormat="1" applyFont="1" applyFill="1" applyBorder="1" applyAlignment="1">
      <alignment vertical="center"/>
    </xf>
    <xf numFmtId="0" fontId="5" fillId="0" borderId="54" xfId="0" applyNumberFormat="1" applyFont="1" applyFill="1" applyBorder="1" applyAlignment="1">
      <alignment vertical="center"/>
    </xf>
    <xf numFmtId="0" fontId="5" fillId="0" borderId="55" xfId="0" applyNumberFormat="1" applyFont="1" applyFill="1" applyBorder="1" applyAlignment="1">
      <alignment vertical="center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distributed" vertical="center" wrapText="1" indent="3"/>
    </xf>
    <xf numFmtId="49" fontId="5" fillId="0" borderId="58" xfId="0" applyNumberFormat="1" applyFont="1" applyFill="1" applyBorder="1" applyAlignment="1">
      <alignment horizontal="distributed" vertical="center" wrapText="1" indent="3"/>
    </xf>
    <xf numFmtId="49" fontId="5" fillId="0" borderId="59" xfId="0" applyNumberFormat="1" applyFont="1" applyFill="1" applyBorder="1" applyAlignment="1">
      <alignment horizontal="distributed" vertical="center" wrapText="1" indent="3"/>
    </xf>
    <xf numFmtId="49" fontId="5" fillId="0" borderId="21" xfId="0" applyNumberFormat="1" applyFont="1" applyFill="1" applyBorder="1" applyAlignment="1">
      <alignment horizontal="distributed" vertical="center" indent="3"/>
    </xf>
    <xf numFmtId="49" fontId="5" fillId="0" borderId="22" xfId="0" applyNumberFormat="1" applyFont="1" applyFill="1" applyBorder="1" applyAlignment="1">
      <alignment horizontal="distributed" vertical="center" indent="3"/>
    </xf>
    <xf numFmtId="49" fontId="5" fillId="0" borderId="56" xfId="0" applyNumberFormat="1" applyFont="1" applyFill="1" applyBorder="1" applyAlignment="1">
      <alignment horizontal="distributed" vertical="center" indent="3"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vertical="center" indent="3"/>
    </xf>
    <xf numFmtId="49" fontId="5" fillId="0" borderId="58" xfId="0" applyNumberFormat="1" applyFont="1" applyFill="1" applyBorder="1" applyAlignment="1">
      <alignment horizontal="distributed" vertical="center" indent="10"/>
    </xf>
    <xf numFmtId="49" fontId="5" fillId="0" borderId="61" xfId="0" applyNumberFormat="1" applyFont="1" applyFill="1" applyBorder="1" applyAlignment="1">
      <alignment horizontal="distributed" vertical="center" indent="10"/>
    </xf>
    <xf numFmtId="49" fontId="5" fillId="0" borderId="21" xfId="0" applyNumberFormat="1" applyFont="1" applyFill="1" applyBorder="1" applyAlignment="1">
      <alignment horizontal="distributed" vertical="center" wrapText="1" indent="3"/>
    </xf>
    <xf numFmtId="49" fontId="5" fillId="0" borderId="22" xfId="0" applyNumberFormat="1" applyFont="1" applyFill="1" applyBorder="1" applyAlignment="1">
      <alignment horizontal="distributed" vertical="center" wrapText="1" indent="3"/>
    </xf>
    <xf numFmtId="49" fontId="5" fillId="0" borderId="23" xfId="0" applyNumberFormat="1" applyFont="1" applyFill="1" applyBorder="1" applyAlignment="1">
      <alignment horizontal="distributed" vertical="center" wrapText="1" indent="3"/>
    </xf>
    <xf numFmtId="49" fontId="5" fillId="0" borderId="62" xfId="0" applyNumberFormat="1" applyFont="1" applyFill="1" applyBorder="1" applyAlignment="1">
      <alignment horizontal="distributed" vertical="center" indent="2"/>
    </xf>
    <xf numFmtId="0" fontId="0" fillId="0" borderId="24" xfId="0" applyFont="1" applyBorder="1" applyAlignment="1">
      <alignment vertical="center"/>
    </xf>
    <xf numFmtId="49" fontId="5" fillId="0" borderId="62" xfId="0" applyNumberFormat="1" applyFont="1" applyFill="1" applyBorder="1" applyAlignment="1">
      <alignment horizontal="distributed" vertical="center" indent="6"/>
    </xf>
    <xf numFmtId="49" fontId="5" fillId="0" borderId="62" xfId="0" applyNumberFormat="1" applyFont="1" applyFill="1" applyBorder="1" applyAlignment="1">
      <alignment horizontal="distributed" vertical="center" indent="5"/>
    </xf>
    <xf numFmtId="49" fontId="5" fillId="0" borderId="63" xfId="0" applyNumberFormat="1" applyFont="1" applyFill="1" applyBorder="1" applyAlignment="1">
      <alignment horizontal="distributed" vertical="center" indent="5"/>
    </xf>
    <xf numFmtId="0" fontId="5" fillId="0" borderId="31" xfId="0" applyFont="1" applyFill="1" applyBorder="1" applyAlignment="1">
      <alignment horizontal="distributed" vertical="center" indent="2"/>
    </xf>
    <xf numFmtId="49" fontId="5" fillId="0" borderId="27" xfId="0" applyNumberFormat="1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49" fontId="5" fillId="0" borderId="62" xfId="0" applyNumberFormat="1" applyFont="1" applyFill="1" applyBorder="1" applyAlignment="1">
      <alignment horizontal="distributed" vertical="center" indent="3"/>
    </xf>
    <xf numFmtId="49" fontId="5" fillId="0" borderId="62" xfId="0" applyNumberFormat="1" applyFont="1" applyFill="1" applyBorder="1" applyAlignment="1">
      <alignment horizontal="distributed" vertical="center" indent="7"/>
    </xf>
    <xf numFmtId="49" fontId="5" fillId="0" borderId="63" xfId="0" applyNumberFormat="1" applyFont="1" applyFill="1" applyBorder="1" applyAlignment="1">
      <alignment horizontal="distributed" vertical="center" indent="7"/>
    </xf>
    <xf numFmtId="0" fontId="5" fillId="0" borderId="27" xfId="0" applyFont="1" applyFill="1" applyBorder="1" applyAlignment="1">
      <alignment horizontal="distributed" vertical="center" indent="7"/>
    </xf>
    <xf numFmtId="0" fontId="5" fillId="0" borderId="28" xfId="0" applyFont="1" applyFill="1" applyBorder="1" applyAlignment="1">
      <alignment horizontal="distributed" vertical="center" indent="7"/>
    </xf>
    <xf numFmtId="49" fontId="5" fillId="0" borderId="62" xfId="0" applyNumberFormat="1" applyFont="1" applyFill="1" applyBorder="1" applyAlignment="1">
      <alignment horizontal="distributed" vertical="center" indent="10"/>
    </xf>
    <xf numFmtId="49" fontId="5" fillId="0" borderId="63" xfId="0" applyNumberFormat="1" applyFont="1" applyFill="1" applyBorder="1" applyAlignment="1">
      <alignment horizontal="distributed" vertical="center" indent="10"/>
    </xf>
    <xf numFmtId="0" fontId="5" fillId="0" borderId="27" xfId="0" applyFont="1" applyFill="1" applyBorder="1" applyAlignment="1">
      <alignment horizontal="distributed" vertical="center" indent="4"/>
    </xf>
    <xf numFmtId="49" fontId="5" fillId="0" borderId="57" xfId="0" applyNumberFormat="1" applyFont="1" applyFill="1" applyBorder="1" applyAlignment="1">
      <alignment horizontal="distributed" vertical="center" indent="3"/>
    </xf>
    <xf numFmtId="49" fontId="5" fillId="0" borderId="58" xfId="0" applyNumberFormat="1" applyFont="1" applyFill="1" applyBorder="1" applyAlignment="1">
      <alignment horizontal="distributed" vertical="center" indent="3"/>
    </xf>
    <xf numFmtId="49" fontId="5" fillId="0" borderId="61" xfId="0" applyNumberFormat="1" applyFont="1" applyFill="1" applyBorder="1" applyAlignment="1">
      <alignment horizontal="distributed" vertical="center" indent="3"/>
    </xf>
    <xf numFmtId="0" fontId="5" fillId="0" borderId="31" xfId="0" applyFont="1" applyFill="1" applyBorder="1" applyAlignment="1">
      <alignment horizontal="distributed" vertical="center" indent="1"/>
    </xf>
    <xf numFmtId="49" fontId="5" fillId="0" borderId="59" xfId="0" applyNumberFormat="1" applyFont="1" applyFill="1" applyBorder="1" applyAlignment="1">
      <alignment horizontal="distributed" vertical="center" indent="3"/>
    </xf>
    <xf numFmtId="49" fontId="5" fillId="0" borderId="39" xfId="0" applyNumberFormat="1" applyFont="1" applyFill="1" applyBorder="1" applyAlignment="1">
      <alignment vertical="center"/>
    </xf>
    <xf numFmtId="0" fontId="0" fillId="0" borderId="6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55"/>
  <sheetViews>
    <sheetView showGridLines="0" zoomScale="70" zoomScaleNormal="70" zoomScaleSheetLayoutView="136" zoomScalePageLayoutView="0" workbookViewId="0" topLeftCell="A7">
      <selection activeCell="W27" sqref="W27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26" width="7.875" style="25" customWidth="1"/>
    <col min="27" max="38" width="8.375" style="25" customWidth="1"/>
    <col min="39" max="16384" width="9.00390625" style="25" customWidth="1"/>
  </cols>
  <sheetData>
    <row r="1" spans="1:26" s="2" customFormat="1" ht="14.25">
      <c r="A1" s="196" t="s">
        <v>165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88"/>
      <c r="X1" s="88"/>
      <c r="Y1" s="88"/>
      <c r="Z1" s="88"/>
    </row>
    <row r="2" spans="2:26" s="2" customFormat="1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2" customFormat="1" ht="13.5" customHeight="1">
      <c r="A3" s="197" t="s">
        <v>218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89"/>
      <c r="X3" s="89"/>
      <c r="Y3" s="89"/>
      <c r="Z3" s="89"/>
    </row>
    <row r="4" spans="1:26" s="2" customFormat="1" ht="13.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7" customFormat="1" ht="13.5" customHeight="1">
      <c r="A5" s="198" t="s">
        <v>45</v>
      </c>
      <c r="B5" s="199"/>
      <c r="C5" s="200"/>
      <c r="D5" s="190" t="s">
        <v>46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2"/>
    </row>
    <row r="6" spans="1:26" s="7" customFormat="1" ht="13.5" customHeight="1">
      <c r="A6" s="8"/>
      <c r="B6" s="9"/>
      <c r="C6" s="10"/>
      <c r="D6" s="201" t="s">
        <v>47</v>
      </c>
      <c r="E6" s="201"/>
      <c r="F6" s="201"/>
      <c r="G6" s="201"/>
      <c r="H6" s="201"/>
      <c r="I6" s="193" t="s">
        <v>53</v>
      </c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5"/>
    </row>
    <row r="7" spans="1:26" s="7" customFormat="1" ht="13.5" customHeight="1">
      <c r="A7" s="8"/>
      <c r="B7" s="9"/>
      <c r="D7" s="185" t="s">
        <v>48</v>
      </c>
      <c r="E7" s="185" t="s">
        <v>49</v>
      </c>
      <c r="F7" s="185" t="s">
        <v>50</v>
      </c>
      <c r="G7" s="185" t="s">
        <v>51</v>
      </c>
      <c r="H7" s="185" t="s">
        <v>52</v>
      </c>
      <c r="I7" s="12" t="s">
        <v>59</v>
      </c>
      <c r="J7" s="185" t="s">
        <v>58</v>
      </c>
      <c r="K7" s="182" t="s">
        <v>180</v>
      </c>
      <c r="L7" s="182" t="s">
        <v>181</v>
      </c>
      <c r="M7" s="182" t="s">
        <v>182</v>
      </c>
      <c r="N7" s="182" t="s">
        <v>183</v>
      </c>
      <c r="O7" s="182" t="s">
        <v>184</v>
      </c>
      <c r="P7" s="185" t="s">
        <v>185</v>
      </c>
      <c r="Q7" s="184" t="s">
        <v>60</v>
      </c>
      <c r="R7" s="184"/>
      <c r="S7" s="184" t="s">
        <v>61</v>
      </c>
      <c r="T7" s="184"/>
      <c r="U7" s="188" t="s">
        <v>186</v>
      </c>
      <c r="V7" s="187"/>
      <c r="W7" s="186" t="s">
        <v>203</v>
      </c>
      <c r="X7" s="187"/>
      <c r="Y7" s="188" t="s">
        <v>204</v>
      </c>
      <c r="Z7" s="189"/>
    </row>
    <row r="8" spans="1:26" s="7" customFormat="1" ht="13.5" customHeight="1">
      <c r="A8" s="8"/>
      <c r="B8" s="9"/>
      <c r="D8" s="183"/>
      <c r="E8" s="183"/>
      <c r="F8" s="183"/>
      <c r="G8" s="183"/>
      <c r="H8" s="183"/>
      <c r="I8" s="13" t="s">
        <v>54</v>
      </c>
      <c r="J8" s="183"/>
      <c r="K8" s="183"/>
      <c r="L8" s="183"/>
      <c r="M8" s="183"/>
      <c r="N8" s="183"/>
      <c r="O8" s="183"/>
      <c r="P8" s="183"/>
      <c r="Q8" s="13" t="s">
        <v>57</v>
      </c>
      <c r="R8" s="13" t="s">
        <v>56</v>
      </c>
      <c r="S8" s="13" t="s">
        <v>57</v>
      </c>
      <c r="T8" s="13" t="s">
        <v>56</v>
      </c>
      <c r="U8" s="13" t="s">
        <v>57</v>
      </c>
      <c r="V8" s="13" t="s">
        <v>56</v>
      </c>
      <c r="W8" s="27" t="s">
        <v>200</v>
      </c>
      <c r="X8" s="11" t="s">
        <v>202</v>
      </c>
      <c r="Y8" s="11" t="s">
        <v>199</v>
      </c>
      <c r="Z8" s="15" t="s">
        <v>201</v>
      </c>
    </row>
    <row r="9" spans="1:26" s="7" customFormat="1" ht="13.5" customHeight="1">
      <c r="A9" s="8"/>
      <c r="B9" s="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27"/>
      <c r="X9" s="11"/>
      <c r="Y9" s="11"/>
      <c r="Z9" s="15"/>
    </row>
    <row r="10" spans="1:26" s="18" customFormat="1" ht="13.5" customHeight="1">
      <c r="A10" s="180" t="s">
        <v>43</v>
      </c>
      <c r="B10" s="181"/>
      <c r="C10" s="181"/>
      <c r="D10" s="16" t="s">
        <v>64</v>
      </c>
      <c r="E10" s="16" t="s">
        <v>64</v>
      </c>
      <c r="F10" s="16" t="s">
        <v>64</v>
      </c>
      <c r="G10" s="16" t="s">
        <v>64</v>
      </c>
      <c r="H10" s="16" t="s">
        <v>64</v>
      </c>
      <c r="I10" s="16" t="s">
        <v>64</v>
      </c>
      <c r="J10" s="16" t="s">
        <v>64</v>
      </c>
      <c r="K10" s="16" t="s">
        <v>64</v>
      </c>
      <c r="L10" s="16" t="s">
        <v>64</v>
      </c>
      <c r="M10" s="16" t="s">
        <v>64</v>
      </c>
      <c r="N10" s="16" t="s">
        <v>64</v>
      </c>
      <c r="O10" s="16" t="s">
        <v>64</v>
      </c>
      <c r="P10" s="16" t="s">
        <v>64</v>
      </c>
      <c r="Q10" s="16" t="s">
        <v>64</v>
      </c>
      <c r="R10" s="16" t="s">
        <v>64</v>
      </c>
      <c r="S10" s="16" t="s">
        <v>64</v>
      </c>
      <c r="T10" s="16" t="s">
        <v>64</v>
      </c>
      <c r="U10" s="16" t="s">
        <v>64</v>
      </c>
      <c r="V10" s="16" t="s">
        <v>64</v>
      </c>
      <c r="W10" s="101" t="s">
        <v>64</v>
      </c>
      <c r="X10" s="16" t="s">
        <v>64</v>
      </c>
      <c r="Y10" s="16" t="s">
        <v>64</v>
      </c>
      <c r="Z10" s="17" t="s">
        <v>64</v>
      </c>
    </row>
    <row r="11" spans="1:31" s="1" customFormat="1" ht="13.5" customHeight="1">
      <c r="A11" s="19"/>
      <c r="B11" s="58" t="s">
        <v>0</v>
      </c>
      <c r="C11" s="58"/>
      <c r="D11" s="97">
        <v>6950</v>
      </c>
      <c r="E11" s="97">
        <v>472</v>
      </c>
      <c r="F11" s="97">
        <v>1792</v>
      </c>
      <c r="G11" s="97">
        <v>203</v>
      </c>
      <c r="H11" s="97">
        <v>9417</v>
      </c>
      <c r="I11" s="97">
        <v>3124</v>
      </c>
      <c r="J11" s="97">
        <v>0</v>
      </c>
      <c r="K11" s="97">
        <v>0</v>
      </c>
      <c r="L11" s="97">
        <v>7</v>
      </c>
      <c r="M11" s="97">
        <v>0</v>
      </c>
      <c r="N11" s="97">
        <v>0</v>
      </c>
      <c r="O11" s="97">
        <v>0</v>
      </c>
      <c r="P11" s="97">
        <v>7</v>
      </c>
      <c r="Q11" s="97">
        <v>0</v>
      </c>
      <c r="R11" s="97">
        <v>37643</v>
      </c>
      <c r="S11" s="97">
        <v>299</v>
      </c>
      <c r="T11" s="97">
        <v>6690</v>
      </c>
      <c r="U11" s="97">
        <v>1</v>
      </c>
      <c r="V11" s="97">
        <v>22963</v>
      </c>
      <c r="W11" s="97">
        <v>219</v>
      </c>
      <c r="X11" s="97">
        <v>4804</v>
      </c>
      <c r="Y11" s="97">
        <v>1</v>
      </c>
      <c r="Z11" s="119">
        <v>15860</v>
      </c>
      <c r="AD11" s="59"/>
      <c r="AE11" s="59"/>
    </row>
    <row r="12" spans="1:31" s="1" customFormat="1" ht="13.5" customHeight="1">
      <c r="A12" s="19"/>
      <c r="B12" s="58" t="s">
        <v>1</v>
      </c>
      <c r="C12" s="58"/>
      <c r="D12" s="104">
        <v>2705</v>
      </c>
      <c r="E12" s="104">
        <v>218</v>
      </c>
      <c r="F12" s="104">
        <v>653</v>
      </c>
      <c r="G12" s="104">
        <v>73</v>
      </c>
      <c r="H12" s="104">
        <v>3649</v>
      </c>
      <c r="I12" s="104">
        <v>1307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1</v>
      </c>
      <c r="R12" s="104">
        <v>17035</v>
      </c>
      <c r="S12" s="104">
        <v>108</v>
      </c>
      <c r="T12" s="104">
        <v>3240</v>
      </c>
      <c r="U12" s="98">
        <v>1</v>
      </c>
      <c r="V12" s="98">
        <v>10462</v>
      </c>
      <c r="W12" s="98">
        <v>53</v>
      </c>
      <c r="X12" s="98">
        <v>2035</v>
      </c>
      <c r="Y12" s="98">
        <v>0</v>
      </c>
      <c r="Z12" s="120">
        <v>7070</v>
      </c>
      <c r="AD12" s="59"/>
      <c r="AE12" s="59"/>
    </row>
    <row r="13" spans="1:31" s="1" customFormat="1" ht="13.5" customHeight="1">
      <c r="A13" s="19"/>
      <c r="B13" s="58" t="s">
        <v>2</v>
      </c>
      <c r="C13" s="58"/>
      <c r="D13" s="104">
        <v>3029</v>
      </c>
      <c r="E13" s="104">
        <v>307</v>
      </c>
      <c r="F13" s="104">
        <v>451</v>
      </c>
      <c r="G13" s="104">
        <v>117</v>
      </c>
      <c r="H13" s="104">
        <v>3904</v>
      </c>
      <c r="I13" s="104">
        <v>1360</v>
      </c>
      <c r="J13" s="104">
        <v>0</v>
      </c>
      <c r="K13" s="104">
        <v>0</v>
      </c>
      <c r="L13" s="104">
        <v>3</v>
      </c>
      <c r="M13" s="104">
        <v>0</v>
      </c>
      <c r="N13" s="104">
        <v>0</v>
      </c>
      <c r="O13" s="104">
        <v>0</v>
      </c>
      <c r="P13" s="104">
        <v>3</v>
      </c>
      <c r="Q13" s="104">
        <v>0</v>
      </c>
      <c r="R13" s="104">
        <v>10872</v>
      </c>
      <c r="S13" s="104">
        <v>77</v>
      </c>
      <c r="T13" s="104">
        <v>4567</v>
      </c>
      <c r="U13" s="98">
        <v>0</v>
      </c>
      <c r="V13" s="98">
        <v>6946</v>
      </c>
      <c r="W13" s="98">
        <v>71</v>
      </c>
      <c r="X13" s="98">
        <v>3518</v>
      </c>
      <c r="Y13" s="98">
        <v>0</v>
      </c>
      <c r="Z13" s="120">
        <v>4754</v>
      </c>
      <c r="AD13" s="59"/>
      <c r="AE13" s="59"/>
    </row>
    <row r="14" spans="1:31" s="1" customFormat="1" ht="13.5" customHeight="1">
      <c r="A14" s="19"/>
      <c r="B14" s="58" t="s">
        <v>3</v>
      </c>
      <c r="C14" s="58"/>
      <c r="D14" s="104">
        <v>2383</v>
      </c>
      <c r="E14" s="104">
        <v>230</v>
      </c>
      <c r="F14" s="104">
        <v>630</v>
      </c>
      <c r="G14" s="104">
        <v>55</v>
      </c>
      <c r="H14" s="104">
        <v>3298</v>
      </c>
      <c r="I14" s="104">
        <v>1135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11548</v>
      </c>
      <c r="S14" s="104">
        <v>74</v>
      </c>
      <c r="T14" s="104">
        <v>1790</v>
      </c>
      <c r="U14" s="98">
        <v>0</v>
      </c>
      <c r="V14" s="98">
        <v>7389</v>
      </c>
      <c r="W14" s="98">
        <v>72</v>
      </c>
      <c r="X14" s="98">
        <v>1297</v>
      </c>
      <c r="Y14" s="98">
        <v>0</v>
      </c>
      <c r="Z14" s="120">
        <v>3934</v>
      </c>
      <c r="AD14" s="59"/>
      <c r="AE14" s="59"/>
    </row>
    <row r="15" spans="1:31" s="1" customFormat="1" ht="13.5" customHeight="1">
      <c r="A15" s="19"/>
      <c r="B15" s="58" t="s">
        <v>4</v>
      </c>
      <c r="C15" s="58"/>
      <c r="D15" s="104">
        <v>1871</v>
      </c>
      <c r="E15" s="104">
        <v>209</v>
      </c>
      <c r="F15" s="104">
        <v>424</v>
      </c>
      <c r="G15" s="104">
        <v>68</v>
      </c>
      <c r="H15" s="104">
        <v>2572</v>
      </c>
      <c r="I15" s="104">
        <v>965</v>
      </c>
      <c r="J15" s="104">
        <v>0</v>
      </c>
      <c r="K15" s="104">
        <v>0</v>
      </c>
      <c r="L15" s="104">
        <v>3</v>
      </c>
      <c r="M15" s="104">
        <v>0</v>
      </c>
      <c r="N15" s="104">
        <v>0</v>
      </c>
      <c r="O15" s="104">
        <v>0</v>
      </c>
      <c r="P15" s="104">
        <v>3</v>
      </c>
      <c r="Q15" s="104">
        <v>0</v>
      </c>
      <c r="R15" s="104">
        <v>11201</v>
      </c>
      <c r="S15" s="104">
        <v>49</v>
      </c>
      <c r="T15" s="104">
        <v>2569</v>
      </c>
      <c r="U15" s="98">
        <v>0</v>
      </c>
      <c r="V15" s="98">
        <v>6707</v>
      </c>
      <c r="W15" s="98">
        <v>44</v>
      </c>
      <c r="X15" s="98">
        <v>1676</v>
      </c>
      <c r="Y15" s="98">
        <v>0</v>
      </c>
      <c r="Z15" s="120">
        <v>4724</v>
      </c>
      <c r="AD15" s="59"/>
      <c r="AE15" s="59"/>
    </row>
    <row r="16" spans="1:31" s="1" customFormat="1" ht="13.5" customHeight="1">
      <c r="A16" s="20"/>
      <c r="B16" s="60" t="s">
        <v>5</v>
      </c>
      <c r="C16" s="60"/>
      <c r="D16" s="105">
        <v>2502</v>
      </c>
      <c r="E16" s="105">
        <v>323</v>
      </c>
      <c r="F16" s="105">
        <v>460</v>
      </c>
      <c r="G16" s="105">
        <v>110</v>
      </c>
      <c r="H16" s="105">
        <v>3395</v>
      </c>
      <c r="I16" s="105">
        <v>1185</v>
      </c>
      <c r="J16" s="105">
        <v>0</v>
      </c>
      <c r="K16" s="105">
        <v>0</v>
      </c>
      <c r="L16" s="105">
        <v>3</v>
      </c>
      <c r="M16" s="105">
        <v>0</v>
      </c>
      <c r="N16" s="105">
        <v>0</v>
      </c>
      <c r="O16" s="105">
        <v>0</v>
      </c>
      <c r="P16" s="105">
        <v>3</v>
      </c>
      <c r="Q16" s="105">
        <v>0</v>
      </c>
      <c r="R16" s="105">
        <v>9400</v>
      </c>
      <c r="S16" s="105">
        <v>51</v>
      </c>
      <c r="T16" s="105">
        <v>3480</v>
      </c>
      <c r="U16" s="99">
        <v>1</v>
      </c>
      <c r="V16" s="99">
        <v>6316</v>
      </c>
      <c r="W16" s="99">
        <v>42</v>
      </c>
      <c r="X16" s="99">
        <v>2299</v>
      </c>
      <c r="Y16" s="99">
        <v>0</v>
      </c>
      <c r="Z16" s="121">
        <v>4146</v>
      </c>
      <c r="AD16" s="59"/>
      <c r="AE16" s="59"/>
    </row>
    <row r="17" spans="1:31" s="1" customFormat="1" ht="13.5" customHeight="1">
      <c r="A17" s="19"/>
      <c r="B17" s="58" t="s">
        <v>6</v>
      </c>
      <c r="C17" s="58"/>
      <c r="D17" s="104">
        <v>450</v>
      </c>
      <c r="E17" s="104">
        <v>75</v>
      </c>
      <c r="F17" s="104">
        <v>99</v>
      </c>
      <c r="G17" s="104">
        <v>34</v>
      </c>
      <c r="H17" s="104">
        <v>658</v>
      </c>
      <c r="I17" s="104">
        <v>233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2493</v>
      </c>
      <c r="S17" s="104">
        <v>15</v>
      </c>
      <c r="T17" s="104">
        <v>674</v>
      </c>
      <c r="U17" s="98">
        <v>0</v>
      </c>
      <c r="V17" s="98">
        <v>1394</v>
      </c>
      <c r="W17" s="98">
        <v>7</v>
      </c>
      <c r="X17" s="98">
        <v>377</v>
      </c>
      <c r="Y17" s="98">
        <v>0</v>
      </c>
      <c r="Z17" s="120">
        <v>1090</v>
      </c>
      <c r="AD17" s="59"/>
      <c r="AE17" s="59"/>
    </row>
    <row r="18" spans="1:31" s="1" customFormat="1" ht="13.5" customHeight="1">
      <c r="A18" s="19"/>
      <c r="B18" s="58" t="s">
        <v>7</v>
      </c>
      <c r="C18" s="58"/>
      <c r="D18" s="104">
        <v>898</v>
      </c>
      <c r="E18" s="104">
        <v>102</v>
      </c>
      <c r="F18" s="104">
        <v>197</v>
      </c>
      <c r="G18" s="104">
        <v>36</v>
      </c>
      <c r="H18" s="104">
        <v>1233</v>
      </c>
      <c r="I18" s="104">
        <v>444</v>
      </c>
      <c r="J18" s="104">
        <v>0</v>
      </c>
      <c r="K18" s="104">
        <v>0</v>
      </c>
      <c r="L18" s="104">
        <v>2</v>
      </c>
      <c r="M18" s="104">
        <v>0</v>
      </c>
      <c r="N18" s="104">
        <v>0</v>
      </c>
      <c r="O18" s="104">
        <v>0</v>
      </c>
      <c r="P18" s="104">
        <v>2</v>
      </c>
      <c r="Q18" s="104">
        <v>0</v>
      </c>
      <c r="R18" s="104">
        <v>4392</v>
      </c>
      <c r="S18" s="104">
        <v>24</v>
      </c>
      <c r="T18" s="104">
        <v>1232</v>
      </c>
      <c r="U18" s="98">
        <v>0</v>
      </c>
      <c r="V18" s="98">
        <v>2677</v>
      </c>
      <c r="W18" s="98">
        <v>18</v>
      </c>
      <c r="X18" s="98">
        <v>802</v>
      </c>
      <c r="Y18" s="98">
        <v>0</v>
      </c>
      <c r="Z18" s="120">
        <v>1789</v>
      </c>
      <c r="AD18" s="59"/>
      <c r="AE18" s="59"/>
    </row>
    <row r="19" spans="1:31" s="1" customFormat="1" ht="13.5" customHeight="1">
      <c r="A19" s="19"/>
      <c r="B19" s="58" t="s">
        <v>8</v>
      </c>
      <c r="C19" s="58"/>
      <c r="D19" s="104">
        <v>1193</v>
      </c>
      <c r="E19" s="104">
        <v>93</v>
      </c>
      <c r="F19" s="104">
        <v>242</v>
      </c>
      <c r="G19" s="104">
        <v>41</v>
      </c>
      <c r="H19" s="104">
        <v>1569</v>
      </c>
      <c r="I19" s="104">
        <v>567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7769</v>
      </c>
      <c r="S19" s="104">
        <v>76</v>
      </c>
      <c r="T19" s="104">
        <v>1372</v>
      </c>
      <c r="U19" s="98">
        <v>0</v>
      </c>
      <c r="V19" s="98">
        <v>4241</v>
      </c>
      <c r="W19" s="98">
        <v>52</v>
      </c>
      <c r="X19" s="98">
        <v>880</v>
      </c>
      <c r="Y19" s="98">
        <v>0</v>
      </c>
      <c r="Z19" s="120">
        <v>3512</v>
      </c>
      <c r="AD19" s="59"/>
      <c r="AE19" s="59"/>
    </row>
    <row r="20" spans="1:31" s="1" customFormat="1" ht="13.5" customHeight="1">
      <c r="A20" s="21"/>
      <c r="B20" s="61" t="s">
        <v>9</v>
      </c>
      <c r="C20" s="61"/>
      <c r="D20" s="106">
        <v>1593</v>
      </c>
      <c r="E20" s="106">
        <v>208</v>
      </c>
      <c r="F20" s="106">
        <v>286</v>
      </c>
      <c r="G20" s="106">
        <v>80</v>
      </c>
      <c r="H20" s="106">
        <v>2167</v>
      </c>
      <c r="I20" s="106">
        <v>753</v>
      </c>
      <c r="J20" s="106">
        <v>1</v>
      </c>
      <c r="K20" s="106">
        <v>0</v>
      </c>
      <c r="L20" s="106">
        <v>2</v>
      </c>
      <c r="M20" s="106">
        <v>0</v>
      </c>
      <c r="N20" s="106">
        <v>0</v>
      </c>
      <c r="O20" s="106">
        <v>0</v>
      </c>
      <c r="P20" s="106">
        <v>3</v>
      </c>
      <c r="Q20" s="106">
        <v>0</v>
      </c>
      <c r="R20" s="106">
        <v>6299</v>
      </c>
      <c r="S20" s="106">
        <v>39</v>
      </c>
      <c r="T20" s="106">
        <v>2496</v>
      </c>
      <c r="U20" s="100">
        <v>0</v>
      </c>
      <c r="V20" s="100">
        <v>3528</v>
      </c>
      <c r="W20" s="100">
        <v>36</v>
      </c>
      <c r="X20" s="100">
        <v>1533</v>
      </c>
      <c r="Y20" s="100">
        <v>0</v>
      </c>
      <c r="Z20" s="122">
        <v>2683</v>
      </c>
      <c r="AD20" s="59"/>
      <c r="AE20" s="59"/>
    </row>
    <row r="21" spans="1:31" s="1" customFormat="1" ht="13.5" customHeight="1">
      <c r="A21" s="19"/>
      <c r="B21" s="58" t="s">
        <v>10</v>
      </c>
      <c r="C21" s="58"/>
      <c r="D21" s="104">
        <v>1220</v>
      </c>
      <c r="E21" s="104">
        <v>147</v>
      </c>
      <c r="F21" s="104">
        <v>332</v>
      </c>
      <c r="G21" s="104">
        <v>62</v>
      </c>
      <c r="H21" s="104">
        <v>1761</v>
      </c>
      <c r="I21" s="104">
        <v>703</v>
      </c>
      <c r="J21" s="104">
        <v>0</v>
      </c>
      <c r="K21" s="104">
        <v>0</v>
      </c>
      <c r="L21" s="104">
        <v>3</v>
      </c>
      <c r="M21" s="104">
        <v>0</v>
      </c>
      <c r="N21" s="104">
        <v>0</v>
      </c>
      <c r="O21" s="104">
        <v>0</v>
      </c>
      <c r="P21" s="104">
        <v>3</v>
      </c>
      <c r="Q21" s="104">
        <v>0</v>
      </c>
      <c r="R21" s="104">
        <v>7174</v>
      </c>
      <c r="S21" s="104">
        <v>30</v>
      </c>
      <c r="T21" s="104">
        <v>1551</v>
      </c>
      <c r="U21" s="98">
        <v>0</v>
      </c>
      <c r="V21" s="98">
        <v>4315</v>
      </c>
      <c r="W21" s="98">
        <v>33</v>
      </c>
      <c r="X21" s="98">
        <v>940</v>
      </c>
      <c r="Y21" s="98">
        <v>0</v>
      </c>
      <c r="Z21" s="120">
        <v>2814</v>
      </c>
      <c r="AD21" s="59"/>
      <c r="AE21" s="59"/>
    </row>
    <row r="22" spans="1:31" s="1" customFormat="1" ht="13.5" customHeight="1">
      <c r="A22" s="19"/>
      <c r="B22" s="58" t="s">
        <v>11</v>
      </c>
      <c r="C22" s="58"/>
      <c r="D22" s="104">
        <v>1272</v>
      </c>
      <c r="E22" s="104">
        <v>139</v>
      </c>
      <c r="F22" s="104">
        <v>280</v>
      </c>
      <c r="G22" s="104">
        <v>55</v>
      </c>
      <c r="H22" s="104">
        <v>1746</v>
      </c>
      <c r="I22" s="104">
        <v>622</v>
      </c>
      <c r="J22" s="104">
        <v>0</v>
      </c>
      <c r="K22" s="104">
        <v>0</v>
      </c>
      <c r="L22" s="104">
        <v>1</v>
      </c>
      <c r="M22" s="104">
        <v>0</v>
      </c>
      <c r="N22" s="104">
        <v>0</v>
      </c>
      <c r="O22" s="104">
        <v>0</v>
      </c>
      <c r="P22" s="104">
        <v>1</v>
      </c>
      <c r="Q22" s="104">
        <v>0</v>
      </c>
      <c r="R22" s="104">
        <v>6950</v>
      </c>
      <c r="S22" s="104">
        <v>36</v>
      </c>
      <c r="T22" s="104">
        <v>1731</v>
      </c>
      <c r="U22" s="98">
        <v>0</v>
      </c>
      <c r="V22" s="98">
        <v>4254</v>
      </c>
      <c r="W22" s="98">
        <v>24</v>
      </c>
      <c r="X22" s="98">
        <v>959</v>
      </c>
      <c r="Y22" s="98">
        <v>0</v>
      </c>
      <c r="Z22" s="120">
        <v>2688</v>
      </c>
      <c r="AD22" s="59"/>
      <c r="AE22" s="59"/>
    </row>
    <row r="23" spans="1:31" s="1" customFormat="1" ht="13.5" customHeight="1">
      <c r="A23" s="19"/>
      <c r="B23" s="58" t="s">
        <v>12</v>
      </c>
      <c r="C23" s="58"/>
      <c r="D23" s="104">
        <v>2957</v>
      </c>
      <c r="E23" s="104">
        <v>249</v>
      </c>
      <c r="F23" s="104">
        <v>841</v>
      </c>
      <c r="G23" s="104">
        <v>91</v>
      </c>
      <c r="H23" s="104">
        <v>4138</v>
      </c>
      <c r="I23" s="104">
        <v>1539</v>
      </c>
      <c r="J23" s="104">
        <v>1</v>
      </c>
      <c r="K23" s="104">
        <v>0</v>
      </c>
      <c r="L23" s="104">
        <v>1</v>
      </c>
      <c r="M23" s="104">
        <v>0</v>
      </c>
      <c r="N23" s="104">
        <v>0</v>
      </c>
      <c r="O23" s="104">
        <v>0</v>
      </c>
      <c r="P23" s="104">
        <v>2</v>
      </c>
      <c r="Q23" s="104">
        <v>2</v>
      </c>
      <c r="R23" s="104">
        <v>14982</v>
      </c>
      <c r="S23" s="104">
        <v>83</v>
      </c>
      <c r="T23" s="104">
        <v>2451</v>
      </c>
      <c r="U23" s="98">
        <v>1</v>
      </c>
      <c r="V23" s="98">
        <v>9847</v>
      </c>
      <c r="W23" s="98">
        <v>81</v>
      </c>
      <c r="X23" s="98">
        <v>1514</v>
      </c>
      <c r="Y23" s="98">
        <v>0</v>
      </c>
      <c r="Z23" s="120">
        <v>5709</v>
      </c>
      <c r="AD23" s="59"/>
      <c r="AE23" s="59"/>
    </row>
    <row r="24" spans="1:31" s="1" customFormat="1" ht="13.5" customHeight="1">
      <c r="A24" s="19"/>
      <c r="B24" s="58" t="s">
        <v>13</v>
      </c>
      <c r="C24" s="58"/>
      <c r="D24" s="104">
        <v>2295</v>
      </c>
      <c r="E24" s="104">
        <v>225</v>
      </c>
      <c r="F24" s="104">
        <v>565</v>
      </c>
      <c r="G24" s="104">
        <v>51</v>
      </c>
      <c r="H24" s="104">
        <v>3136</v>
      </c>
      <c r="I24" s="104">
        <v>1168</v>
      </c>
      <c r="J24" s="104">
        <v>0</v>
      </c>
      <c r="K24" s="104">
        <v>0</v>
      </c>
      <c r="L24" s="104">
        <v>1</v>
      </c>
      <c r="M24" s="104">
        <v>0</v>
      </c>
      <c r="N24" s="104">
        <v>0</v>
      </c>
      <c r="O24" s="104">
        <v>0</v>
      </c>
      <c r="P24" s="104">
        <v>1</v>
      </c>
      <c r="Q24" s="104">
        <v>2</v>
      </c>
      <c r="R24" s="104">
        <v>11902</v>
      </c>
      <c r="S24" s="104">
        <v>58</v>
      </c>
      <c r="T24" s="104">
        <v>1889</v>
      </c>
      <c r="U24" s="98">
        <v>0</v>
      </c>
      <c r="V24" s="98">
        <v>7925</v>
      </c>
      <c r="W24" s="98">
        <v>42</v>
      </c>
      <c r="X24" s="98">
        <v>1295</v>
      </c>
      <c r="Y24" s="98">
        <v>0</v>
      </c>
      <c r="Z24" s="120">
        <v>4241</v>
      </c>
      <c r="AD24" s="59"/>
      <c r="AE24" s="59"/>
    </row>
    <row r="25" spans="1:31" s="1" customFormat="1" ht="13.5" customHeight="1">
      <c r="A25" s="19"/>
      <c r="B25" s="58" t="s">
        <v>14</v>
      </c>
      <c r="C25" s="58"/>
      <c r="D25" s="104">
        <v>586</v>
      </c>
      <c r="E25" s="104">
        <v>49</v>
      </c>
      <c r="F25" s="104">
        <v>108</v>
      </c>
      <c r="G25" s="104">
        <v>17</v>
      </c>
      <c r="H25" s="104">
        <v>760</v>
      </c>
      <c r="I25" s="104">
        <v>289</v>
      </c>
      <c r="J25" s="104">
        <v>0</v>
      </c>
      <c r="K25" s="104">
        <v>0</v>
      </c>
      <c r="L25" s="104">
        <v>1</v>
      </c>
      <c r="M25" s="104">
        <v>0</v>
      </c>
      <c r="N25" s="104">
        <v>0</v>
      </c>
      <c r="O25" s="104">
        <v>0</v>
      </c>
      <c r="P25" s="104">
        <v>1</v>
      </c>
      <c r="Q25" s="104">
        <v>0</v>
      </c>
      <c r="R25" s="104">
        <v>3355</v>
      </c>
      <c r="S25" s="104">
        <v>21</v>
      </c>
      <c r="T25" s="104">
        <v>976</v>
      </c>
      <c r="U25" s="98">
        <v>0</v>
      </c>
      <c r="V25" s="98">
        <v>1741</v>
      </c>
      <c r="W25" s="98">
        <v>10</v>
      </c>
      <c r="X25" s="98">
        <v>605</v>
      </c>
      <c r="Y25" s="98">
        <v>0</v>
      </c>
      <c r="Z25" s="120">
        <v>1493</v>
      </c>
      <c r="AD25" s="59"/>
      <c r="AE25" s="59"/>
    </row>
    <row r="26" spans="1:31" s="1" customFormat="1" ht="13.5" customHeight="1">
      <c r="A26" s="20"/>
      <c r="B26" s="60" t="s">
        <v>15</v>
      </c>
      <c r="C26" s="60"/>
      <c r="D26" s="105">
        <v>830</v>
      </c>
      <c r="E26" s="105">
        <v>57</v>
      </c>
      <c r="F26" s="105">
        <v>230</v>
      </c>
      <c r="G26" s="105">
        <v>27</v>
      </c>
      <c r="H26" s="105">
        <v>1144</v>
      </c>
      <c r="I26" s="105">
        <v>526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6131</v>
      </c>
      <c r="S26" s="105">
        <v>31</v>
      </c>
      <c r="T26" s="105">
        <v>932</v>
      </c>
      <c r="U26" s="99">
        <v>0</v>
      </c>
      <c r="V26" s="99">
        <v>3592</v>
      </c>
      <c r="W26" s="99">
        <v>21</v>
      </c>
      <c r="X26" s="99">
        <v>633</v>
      </c>
      <c r="Y26" s="99">
        <v>0</v>
      </c>
      <c r="Z26" s="121">
        <v>2451</v>
      </c>
      <c r="AD26" s="59"/>
      <c r="AE26" s="59"/>
    </row>
    <row r="27" spans="1:31" s="23" customFormat="1" ht="13.5" customHeight="1">
      <c r="A27" s="22"/>
      <c r="B27" s="58" t="s">
        <v>81</v>
      </c>
      <c r="C27" s="58"/>
      <c r="D27" s="104">
        <v>1055</v>
      </c>
      <c r="E27" s="104">
        <v>114</v>
      </c>
      <c r="F27" s="104">
        <v>148</v>
      </c>
      <c r="G27" s="104">
        <v>19</v>
      </c>
      <c r="H27" s="104">
        <v>1336</v>
      </c>
      <c r="I27" s="104">
        <v>432</v>
      </c>
      <c r="J27" s="104">
        <v>0</v>
      </c>
      <c r="K27" s="104">
        <v>0</v>
      </c>
      <c r="L27" s="104">
        <v>2</v>
      </c>
      <c r="M27" s="104">
        <v>0</v>
      </c>
      <c r="N27" s="104">
        <v>0</v>
      </c>
      <c r="O27" s="104">
        <v>0</v>
      </c>
      <c r="P27" s="104">
        <v>2</v>
      </c>
      <c r="Q27" s="104">
        <v>0</v>
      </c>
      <c r="R27" s="104">
        <v>2967</v>
      </c>
      <c r="S27" s="104">
        <v>25</v>
      </c>
      <c r="T27" s="104">
        <v>1483</v>
      </c>
      <c r="U27" s="98">
        <v>0</v>
      </c>
      <c r="V27" s="98">
        <v>1861</v>
      </c>
      <c r="W27" s="98">
        <v>14</v>
      </c>
      <c r="X27" s="98">
        <v>934</v>
      </c>
      <c r="Y27" s="98">
        <v>0</v>
      </c>
      <c r="Z27" s="120">
        <v>1160</v>
      </c>
      <c r="AD27" s="59"/>
      <c r="AE27" s="59"/>
    </row>
    <row r="28" spans="1:31" s="1" customFormat="1" ht="13.5" customHeight="1">
      <c r="A28" s="19"/>
      <c r="B28" s="58" t="s">
        <v>16</v>
      </c>
      <c r="C28" s="58"/>
      <c r="D28" s="104">
        <v>597</v>
      </c>
      <c r="E28" s="104">
        <v>59</v>
      </c>
      <c r="F28" s="104">
        <v>106</v>
      </c>
      <c r="G28" s="104">
        <v>29</v>
      </c>
      <c r="H28" s="104">
        <v>791</v>
      </c>
      <c r="I28" s="104">
        <v>310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4271</v>
      </c>
      <c r="S28" s="104">
        <v>25</v>
      </c>
      <c r="T28" s="104">
        <v>1250</v>
      </c>
      <c r="U28" s="98">
        <v>0</v>
      </c>
      <c r="V28" s="98">
        <v>2485</v>
      </c>
      <c r="W28" s="98">
        <v>19</v>
      </c>
      <c r="X28" s="98">
        <v>801</v>
      </c>
      <c r="Y28" s="98">
        <v>0</v>
      </c>
      <c r="Z28" s="120">
        <v>1594</v>
      </c>
      <c r="AD28" s="59"/>
      <c r="AE28" s="59"/>
    </row>
    <row r="29" spans="1:31" s="1" customFormat="1" ht="13.5" customHeight="1">
      <c r="A29" s="19"/>
      <c r="B29" s="58" t="s">
        <v>17</v>
      </c>
      <c r="C29" s="58"/>
      <c r="D29" s="104">
        <v>1334</v>
      </c>
      <c r="E29" s="104">
        <v>114</v>
      </c>
      <c r="F29" s="104">
        <v>207</v>
      </c>
      <c r="G29" s="104">
        <v>55</v>
      </c>
      <c r="H29" s="104">
        <v>1710</v>
      </c>
      <c r="I29" s="104">
        <v>629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5001</v>
      </c>
      <c r="S29" s="104">
        <v>35</v>
      </c>
      <c r="T29" s="104">
        <v>2689</v>
      </c>
      <c r="U29" s="98">
        <v>0</v>
      </c>
      <c r="V29" s="98">
        <v>3160</v>
      </c>
      <c r="W29" s="98">
        <v>33</v>
      </c>
      <c r="X29" s="98">
        <v>1866</v>
      </c>
      <c r="Y29" s="98">
        <v>0</v>
      </c>
      <c r="Z29" s="120">
        <v>1927</v>
      </c>
      <c r="AD29" s="59"/>
      <c r="AE29" s="59"/>
    </row>
    <row r="30" spans="1:31" s="1" customFormat="1" ht="13.5" customHeight="1">
      <c r="A30" s="21"/>
      <c r="B30" s="61" t="s">
        <v>18</v>
      </c>
      <c r="C30" s="61"/>
      <c r="D30" s="106">
        <v>873</v>
      </c>
      <c r="E30" s="106">
        <v>64</v>
      </c>
      <c r="F30" s="106">
        <v>164</v>
      </c>
      <c r="G30" s="106">
        <v>35</v>
      </c>
      <c r="H30" s="106">
        <v>1136</v>
      </c>
      <c r="I30" s="106">
        <v>337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3887</v>
      </c>
      <c r="S30" s="106">
        <v>28</v>
      </c>
      <c r="T30" s="106">
        <v>1778</v>
      </c>
      <c r="U30" s="100">
        <v>0</v>
      </c>
      <c r="V30" s="100">
        <v>2055</v>
      </c>
      <c r="W30" s="100">
        <v>20</v>
      </c>
      <c r="X30" s="100">
        <v>1158</v>
      </c>
      <c r="Y30" s="100">
        <v>0</v>
      </c>
      <c r="Z30" s="122">
        <v>1654</v>
      </c>
      <c r="AD30" s="59"/>
      <c r="AE30" s="59"/>
    </row>
    <row r="31" spans="1:31" s="1" customFormat="1" ht="13.5" customHeight="1">
      <c r="A31" s="19"/>
      <c r="B31" s="58" t="s">
        <v>44</v>
      </c>
      <c r="C31" s="58"/>
      <c r="D31" s="106">
        <v>815</v>
      </c>
      <c r="E31" s="106">
        <v>49</v>
      </c>
      <c r="F31" s="106">
        <v>140</v>
      </c>
      <c r="G31" s="106">
        <v>24</v>
      </c>
      <c r="H31" s="106">
        <v>1028</v>
      </c>
      <c r="I31" s="106">
        <v>293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4508</v>
      </c>
      <c r="S31" s="106">
        <v>30</v>
      </c>
      <c r="T31" s="106">
        <v>1430</v>
      </c>
      <c r="U31" s="100">
        <v>0</v>
      </c>
      <c r="V31" s="100">
        <v>2410</v>
      </c>
      <c r="W31" s="100">
        <v>10</v>
      </c>
      <c r="X31" s="100">
        <v>872</v>
      </c>
      <c r="Y31" s="100">
        <v>0</v>
      </c>
      <c r="Z31" s="122">
        <v>1652</v>
      </c>
      <c r="AD31" s="59"/>
      <c r="AE31" s="59"/>
    </row>
    <row r="32" spans="1:26" s="41" customFormat="1" ht="17.25" customHeight="1">
      <c r="A32" s="42"/>
      <c r="B32" s="62" t="s">
        <v>19</v>
      </c>
      <c r="C32" s="62"/>
      <c r="D32" s="49">
        <f aca="true" t="shared" si="0" ref="D32:V32">SUM(D11:D31)</f>
        <v>37408</v>
      </c>
      <c r="E32" s="49">
        <f t="shared" si="0"/>
        <v>3503</v>
      </c>
      <c r="F32" s="49">
        <f t="shared" si="0"/>
        <v>8355</v>
      </c>
      <c r="G32" s="49">
        <f t="shared" si="0"/>
        <v>1282</v>
      </c>
      <c r="H32" s="49">
        <f t="shared" si="0"/>
        <v>50548</v>
      </c>
      <c r="I32" s="49">
        <f t="shared" si="0"/>
        <v>17921</v>
      </c>
      <c r="J32" s="49">
        <f t="shared" si="0"/>
        <v>2</v>
      </c>
      <c r="K32" s="49">
        <f t="shared" si="0"/>
        <v>0</v>
      </c>
      <c r="L32" s="49">
        <f t="shared" si="0"/>
        <v>29</v>
      </c>
      <c r="M32" s="49">
        <f t="shared" si="0"/>
        <v>0</v>
      </c>
      <c r="N32" s="49">
        <f t="shared" si="0"/>
        <v>0</v>
      </c>
      <c r="O32" s="49">
        <f t="shared" si="0"/>
        <v>0</v>
      </c>
      <c r="P32" s="49">
        <f t="shared" si="0"/>
        <v>31</v>
      </c>
      <c r="Q32" s="49">
        <f t="shared" si="0"/>
        <v>5</v>
      </c>
      <c r="R32" s="49">
        <f t="shared" si="0"/>
        <v>189780</v>
      </c>
      <c r="S32" s="49">
        <f t="shared" si="0"/>
        <v>1214</v>
      </c>
      <c r="T32" s="49">
        <f t="shared" si="0"/>
        <v>46270</v>
      </c>
      <c r="U32" s="49">
        <f t="shared" si="0"/>
        <v>4</v>
      </c>
      <c r="V32" s="49">
        <f t="shared" si="0"/>
        <v>116268</v>
      </c>
      <c r="W32" s="102">
        <f>SUM(W11:W31)</f>
        <v>921</v>
      </c>
      <c r="X32" s="49">
        <f>SUM(X11:X31)</f>
        <v>30798</v>
      </c>
      <c r="Y32" s="49">
        <f>SUM(Y11:Y31)</f>
        <v>1</v>
      </c>
      <c r="Z32" s="53">
        <f>SUM(Z11:Z31)</f>
        <v>76945</v>
      </c>
    </row>
    <row r="33" spans="1:31" s="1" customFormat="1" ht="13.5" customHeight="1">
      <c r="A33" s="19"/>
      <c r="B33" s="58" t="s">
        <v>20</v>
      </c>
      <c r="C33" s="63"/>
      <c r="D33" s="105">
        <v>414</v>
      </c>
      <c r="E33" s="105">
        <v>39</v>
      </c>
      <c r="F33" s="105">
        <v>96</v>
      </c>
      <c r="G33" s="105">
        <v>14</v>
      </c>
      <c r="H33" s="105">
        <v>563</v>
      </c>
      <c r="I33" s="105">
        <v>222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2844</v>
      </c>
      <c r="S33" s="105">
        <v>29</v>
      </c>
      <c r="T33" s="105">
        <v>577</v>
      </c>
      <c r="U33" s="99">
        <v>0</v>
      </c>
      <c r="V33" s="99">
        <v>2561</v>
      </c>
      <c r="W33" s="99">
        <v>19</v>
      </c>
      <c r="X33" s="99">
        <v>732</v>
      </c>
      <c r="Y33" s="99">
        <v>0</v>
      </c>
      <c r="Z33" s="121">
        <v>1282</v>
      </c>
      <c r="AD33" s="59"/>
      <c r="AE33" s="59"/>
    </row>
    <row r="34" spans="1:31" s="1" customFormat="1" ht="13.5" customHeight="1">
      <c r="A34" s="19"/>
      <c r="B34" s="58" t="s">
        <v>21</v>
      </c>
      <c r="C34" s="63"/>
      <c r="D34" s="104">
        <v>316</v>
      </c>
      <c r="E34" s="104">
        <v>27</v>
      </c>
      <c r="F34" s="104">
        <v>104</v>
      </c>
      <c r="G34" s="104">
        <v>8</v>
      </c>
      <c r="H34" s="104">
        <v>455</v>
      </c>
      <c r="I34" s="104">
        <v>150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2171</v>
      </c>
      <c r="S34" s="104">
        <v>35</v>
      </c>
      <c r="T34" s="104">
        <v>347</v>
      </c>
      <c r="U34" s="98">
        <v>0</v>
      </c>
      <c r="V34" s="98">
        <v>1339</v>
      </c>
      <c r="W34" s="98">
        <v>31</v>
      </c>
      <c r="X34" s="98">
        <v>206</v>
      </c>
      <c r="Y34" s="98">
        <v>0</v>
      </c>
      <c r="Z34" s="120">
        <v>961</v>
      </c>
      <c r="AD34" s="59"/>
      <c r="AE34" s="59"/>
    </row>
    <row r="35" spans="1:31" s="1" customFormat="1" ht="13.5" customHeight="1">
      <c r="A35" s="19"/>
      <c r="B35" s="58" t="s">
        <v>22</v>
      </c>
      <c r="C35" s="63"/>
      <c r="D35" s="104">
        <v>730</v>
      </c>
      <c r="E35" s="104">
        <v>61</v>
      </c>
      <c r="F35" s="104">
        <v>125</v>
      </c>
      <c r="G35" s="104">
        <v>23</v>
      </c>
      <c r="H35" s="104">
        <v>939</v>
      </c>
      <c r="I35" s="104">
        <v>245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3786</v>
      </c>
      <c r="S35" s="104">
        <v>19</v>
      </c>
      <c r="T35" s="104">
        <v>1261</v>
      </c>
      <c r="U35" s="98">
        <v>0</v>
      </c>
      <c r="V35" s="98">
        <v>2090</v>
      </c>
      <c r="W35" s="98">
        <v>17</v>
      </c>
      <c r="X35" s="98">
        <v>677</v>
      </c>
      <c r="Y35" s="98">
        <v>0</v>
      </c>
      <c r="Z35" s="120">
        <v>1538</v>
      </c>
      <c r="AD35" s="59"/>
      <c r="AE35" s="59"/>
    </row>
    <row r="36" spans="1:31" s="1" customFormat="1" ht="13.5" customHeight="1">
      <c r="A36" s="19"/>
      <c r="B36" s="58" t="s">
        <v>23</v>
      </c>
      <c r="C36" s="63"/>
      <c r="D36" s="104">
        <v>740</v>
      </c>
      <c r="E36" s="104">
        <v>39</v>
      </c>
      <c r="F36" s="104">
        <v>113</v>
      </c>
      <c r="G36" s="104">
        <v>15</v>
      </c>
      <c r="H36" s="104">
        <v>907</v>
      </c>
      <c r="I36" s="104">
        <v>250</v>
      </c>
      <c r="J36" s="104">
        <v>0</v>
      </c>
      <c r="K36" s="104">
        <v>0</v>
      </c>
      <c r="L36" s="104">
        <v>1</v>
      </c>
      <c r="M36" s="104">
        <v>0</v>
      </c>
      <c r="N36" s="104">
        <v>0</v>
      </c>
      <c r="O36" s="104">
        <v>0</v>
      </c>
      <c r="P36" s="104">
        <v>1</v>
      </c>
      <c r="Q36" s="104">
        <v>0</v>
      </c>
      <c r="R36" s="104">
        <v>3289</v>
      </c>
      <c r="S36" s="104">
        <v>12</v>
      </c>
      <c r="T36" s="104">
        <v>778</v>
      </c>
      <c r="U36" s="98">
        <v>0</v>
      </c>
      <c r="V36" s="98">
        <v>1988</v>
      </c>
      <c r="W36" s="98">
        <v>7</v>
      </c>
      <c r="X36" s="98">
        <v>416</v>
      </c>
      <c r="Y36" s="98">
        <v>0</v>
      </c>
      <c r="Z36" s="120">
        <v>1350</v>
      </c>
      <c r="AD36" s="59"/>
      <c r="AE36" s="59"/>
    </row>
    <row r="37" spans="1:31" s="1" customFormat="1" ht="13.5" customHeight="1">
      <c r="A37" s="19"/>
      <c r="B37" s="58" t="s">
        <v>24</v>
      </c>
      <c r="C37" s="63"/>
      <c r="D37" s="104">
        <v>186</v>
      </c>
      <c r="E37" s="104">
        <v>11</v>
      </c>
      <c r="F37" s="104">
        <v>27</v>
      </c>
      <c r="G37" s="104">
        <v>6</v>
      </c>
      <c r="H37" s="104">
        <v>230</v>
      </c>
      <c r="I37" s="104">
        <v>58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807</v>
      </c>
      <c r="S37" s="104">
        <v>4</v>
      </c>
      <c r="T37" s="104">
        <v>309</v>
      </c>
      <c r="U37" s="98">
        <v>0</v>
      </c>
      <c r="V37" s="98">
        <v>547</v>
      </c>
      <c r="W37" s="98">
        <v>4</v>
      </c>
      <c r="X37" s="98">
        <v>184</v>
      </c>
      <c r="Y37" s="98">
        <v>0</v>
      </c>
      <c r="Z37" s="120">
        <v>318</v>
      </c>
      <c r="AD37" s="59"/>
      <c r="AE37" s="59"/>
    </row>
    <row r="38" spans="1:31" s="1" customFormat="1" ht="13.5" customHeight="1">
      <c r="A38" s="20"/>
      <c r="B38" s="60" t="s">
        <v>25</v>
      </c>
      <c r="C38" s="64"/>
      <c r="D38" s="105">
        <v>361</v>
      </c>
      <c r="E38" s="105">
        <v>34</v>
      </c>
      <c r="F38" s="105">
        <v>56</v>
      </c>
      <c r="G38" s="105">
        <v>13</v>
      </c>
      <c r="H38" s="105">
        <v>464</v>
      </c>
      <c r="I38" s="105">
        <v>163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2284</v>
      </c>
      <c r="S38" s="105">
        <v>14</v>
      </c>
      <c r="T38" s="105">
        <v>551</v>
      </c>
      <c r="U38" s="99">
        <v>0</v>
      </c>
      <c r="V38" s="99">
        <v>1365</v>
      </c>
      <c r="W38" s="99">
        <v>15</v>
      </c>
      <c r="X38" s="99">
        <v>302</v>
      </c>
      <c r="Y38" s="99">
        <v>0</v>
      </c>
      <c r="Z38" s="121">
        <v>922</v>
      </c>
      <c r="AD38" s="59"/>
      <c r="AE38" s="59"/>
    </row>
    <row r="39" spans="1:31" s="1" customFormat="1" ht="13.5" customHeight="1">
      <c r="A39" s="19"/>
      <c r="B39" s="58" t="s">
        <v>26</v>
      </c>
      <c r="C39" s="63"/>
      <c r="D39" s="104">
        <v>174</v>
      </c>
      <c r="E39" s="104">
        <v>19</v>
      </c>
      <c r="F39" s="104">
        <v>39</v>
      </c>
      <c r="G39" s="104">
        <v>8</v>
      </c>
      <c r="H39" s="104">
        <v>240</v>
      </c>
      <c r="I39" s="104">
        <v>99</v>
      </c>
      <c r="J39" s="104">
        <v>0</v>
      </c>
      <c r="K39" s="104">
        <v>0</v>
      </c>
      <c r="L39" s="104">
        <v>1</v>
      </c>
      <c r="M39" s="104">
        <v>0</v>
      </c>
      <c r="N39" s="104">
        <v>0</v>
      </c>
      <c r="O39" s="104">
        <v>0</v>
      </c>
      <c r="P39" s="104">
        <v>1</v>
      </c>
      <c r="Q39" s="104">
        <v>0</v>
      </c>
      <c r="R39" s="104">
        <v>1250</v>
      </c>
      <c r="S39" s="104">
        <v>11</v>
      </c>
      <c r="T39" s="104">
        <v>376</v>
      </c>
      <c r="U39" s="98">
        <v>0</v>
      </c>
      <c r="V39" s="98">
        <v>672</v>
      </c>
      <c r="W39" s="98">
        <v>4</v>
      </c>
      <c r="X39" s="98">
        <v>201</v>
      </c>
      <c r="Y39" s="98">
        <v>0</v>
      </c>
      <c r="Z39" s="120">
        <v>498</v>
      </c>
      <c r="AD39" s="59"/>
      <c r="AE39" s="59"/>
    </row>
    <row r="40" spans="1:31" s="1" customFormat="1" ht="13.5" customHeight="1">
      <c r="A40" s="19"/>
      <c r="B40" s="58" t="s">
        <v>27</v>
      </c>
      <c r="C40" s="63"/>
      <c r="D40" s="104">
        <v>216</v>
      </c>
      <c r="E40" s="104">
        <v>19</v>
      </c>
      <c r="F40" s="104">
        <v>41</v>
      </c>
      <c r="G40" s="104">
        <v>12</v>
      </c>
      <c r="H40" s="104">
        <v>288</v>
      </c>
      <c r="I40" s="104">
        <v>122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1909</v>
      </c>
      <c r="S40" s="104">
        <v>3</v>
      </c>
      <c r="T40" s="104">
        <v>455</v>
      </c>
      <c r="U40" s="98">
        <v>0</v>
      </c>
      <c r="V40" s="98">
        <v>1132</v>
      </c>
      <c r="W40" s="98">
        <v>2</v>
      </c>
      <c r="X40" s="98">
        <v>288</v>
      </c>
      <c r="Y40" s="98">
        <v>0</v>
      </c>
      <c r="Z40" s="120">
        <v>719</v>
      </c>
      <c r="AD40" s="59"/>
      <c r="AE40" s="59"/>
    </row>
    <row r="41" spans="1:31" s="1" customFormat="1" ht="13.5" customHeight="1">
      <c r="A41" s="19"/>
      <c r="B41" s="58" t="s">
        <v>28</v>
      </c>
      <c r="C41" s="63"/>
      <c r="D41" s="104">
        <v>529</v>
      </c>
      <c r="E41" s="104">
        <v>33</v>
      </c>
      <c r="F41" s="104">
        <v>105</v>
      </c>
      <c r="G41" s="104">
        <v>17</v>
      </c>
      <c r="H41" s="104">
        <v>684</v>
      </c>
      <c r="I41" s="104">
        <v>186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2684</v>
      </c>
      <c r="S41" s="104">
        <v>22</v>
      </c>
      <c r="T41" s="104">
        <v>1339</v>
      </c>
      <c r="U41" s="98">
        <v>0</v>
      </c>
      <c r="V41" s="98">
        <v>1503</v>
      </c>
      <c r="W41" s="98">
        <v>8</v>
      </c>
      <c r="X41" s="98">
        <v>770</v>
      </c>
      <c r="Y41" s="98">
        <v>0</v>
      </c>
      <c r="Z41" s="120">
        <v>1113</v>
      </c>
      <c r="AD41" s="59"/>
      <c r="AE41" s="59"/>
    </row>
    <row r="42" spans="1:31" s="1" customFormat="1" ht="13.5" customHeight="1">
      <c r="A42" s="21"/>
      <c r="B42" s="61" t="s">
        <v>29</v>
      </c>
      <c r="C42" s="65"/>
      <c r="D42" s="106">
        <v>441</v>
      </c>
      <c r="E42" s="106">
        <v>29</v>
      </c>
      <c r="F42" s="106">
        <v>89</v>
      </c>
      <c r="G42" s="106">
        <v>20</v>
      </c>
      <c r="H42" s="106">
        <v>579</v>
      </c>
      <c r="I42" s="106">
        <v>205</v>
      </c>
      <c r="J42" s="106">
        <v>0</v>
      </c>
      <c r="K42" s="106">
        <v>0</v>
      </c>
      <c r="L42" s="106">
        <v>1</v>
      </c>
      <c r="M42" s="106">
        <v>0</v>
      </c>
      <c r="N42" s="106">
        <v>0</v>
      </c>
      <c r="O42" s="106">
        <v>0</v>
      </c>
      <c r="P42" s="106">
        <v>1</v>
      </c>
      <c r="Q42" s="106">
        <v>0</v>
      </c>
      <c r="R42" s="106">
        <v>3208</v>
      </c>
      <c r="S42" s="106">
        <v>14</v>
      </c>
      <c r="T42" s="106">
        <v>784</v>
      </c>
      <c r="U42" s="100">
        <v>0</v>
      </c>
      <c r="V42" s="100">
        <v>1784</v>
      </c>
      <c r="W42" s="100">
        <v>8</v>
      </c>
      <c r="X42" s="100">
        <v>452</v>
      </c>
      <c r="Y42" s="100">
        <v>0</v>
      </c>
      <c r="Z42" s="122">
        <v>1158</v>
      </c>
      <c r="AD42" s="59"/>
      <c r="AE42" s="59"/>
    </row>
    <row r="43" spans="1:31" s="1" customFormat="1" ht="13.5" customHeight="1">
      <c r="A43" s="19"/>
      <c r="B43" s="58" t="s">
        <v>30</v>
      </c>
      <c r="C43" s="63"/>
      <c r="D43" s="104">
        <v>517</v>
      </c>
      <c r="E43" s="104">
        <v>53</v>
      </c>
      <c r="F43" s="104">
        <v>105</v>
      </c>
      <c r="G43" s="104">
        <v>14</v>
      </c>
      <c r="H43" s="104">
        <v>689</v>
      </c>
      <c r="I43" s="104">
        <v>231</v>
      </c>
      <c r="J43" s="104">
        <v>0</v>
      </c>
      <c r="K43" s="104">
        <v>0</v>
      </c>
      <c r="L43" s="104">
        <v>1</v>
      </c>
      <c r="M43" s="104">
        <v>0</v>
      </c>
      <c r="N43" s="104">
        <v>0</v>
      </c>
      <c r="O43" s="104">
        <v>0</v>
      </c>
      <c r="P43" s="104">
        <v>1</v>
      </c>
      <c r="Q43" s="104">
        <v>0</v>
      </c>
      <c r="R43" s="104">
        <v>3079</v>
      </c>
      <c r="S43" s="104">
        <v>12</v>
      </c>
      <c r="T43" s="104">
        <v>765</v>
      </c>
      <c r="U43" s="98">
        <v>0</v>
      </c>
      <c r="V43" s="98">
        <v>1765</v>
      </c>
      <c r="W43" s="98">
        <v>4</v>
      </c>
      <c r="X43" s="98">
        <v>416</v>
      </c>
      <c r="Y43" s="98">
        <v>0</v>
      </c>
      <c r="Z43" s="120">
        <v>1193</v>
      </c>
      <c r="AD43" s="59"/>
      <c r="AE43" s="59"/>
    </row>
    <row r="44" spans="1:31" s="1" customFormat="1" ht="13.5" customHeight="1">
      <c r="A44" s="19"/>
      <c r="B44" s="58" t="s">
        <v>31</v>
      </c>
      <c r="C44" s="63"/>
      <c r="D44" s="104">
        <v>263</v>
      </c>
      <c r="E44" s="104">
        <v>14</v>
      </c>
      <c r="F44" s="104">
        <v>80</v>
      </c>
      <c r="G44" s="104">
        <v>3</v>
      </c>
      <c r="H44" s="104">
        <v>360</v>
      </c>
      <c r="I44" s="104">
        <v>159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2118</v>
      </c>
      <c r="S44" s="104">
        <v>13</v>
      </c>
      <c r="T44" s="104">
        <v>240</v>
      </c>
      <c r="U44" s="98">
        <v>0</v>
      </c>
      <c r="V44" s="98">
        <v>1257</v>
      </c>
      <c r="W44" s="98">
        <v>6</v>
      </c>
      <c r="X44" s="98">
        <v>167</v>
      </c>
      <c r="Y44" s="98">
        <v>0</v>
      </c>
      <c r="Z44" s="120">
        <v>949</v>
      </c>
      <c r="AD44" s="59"/>
      <c r="AE44" s="59"/>
    </row>
    <row r="45" spans="1:31" s="1" customFormat="1" ht="13.5" customHeight="1">
      <c r="A45" s="19"/>
      <c r="B45" s="58" t="s">
        <v>32</v>
      </c>
      <c r="C45" s="63"/>
      <c r="D45" s="104">
        <v>217</v>
      </c>
      <c r="E45" s="104">
        <v>18</v>
      </c>
      <c r="F45" s="104">
        <v>57</v>
      </c>
      <c r="G45" s="104">
        <v>20</v>
      </c>
      <c r="H45" s="104">
        <v>312</v>
      </c>
      <c r="I45" s="104">
        <v>106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1095</v>
      </c>
      <c r="S45" s="104">
        <v>5</v>
      </c>
      <c r="T45" s="104">
        <v>253</v>
      </c>
      <c r="U45" s="98">
        <v>0</v>
      </c>
      <c r="V45" s="98">
        <v>663</v>
      </c>
      <c r="W45" s="98">
        <v>2</v>
      </c>
      <c r="X45" s="98">
        <v>152</v>
      </c>
      <c r="Y45" s="98">
        <v>0</v>
      </c>
      <c r="Z45" s="120">
        <v>424</v>
      </c>
      <c r="AD45" s="59"/>
      <c r="AE45" s="59"/>
    </row>
    <row r="46" spans="1:31" s="1" customFormat="1" ht="13.5" customHeight="1">
      <c r="A46" s="19"/>
      <c r="B46" s="58" t="s">
        <v>33</v>
      </c>
      <c r="C46" s="63"/>
      <c r="D46" s="104">
        <v>157</v>
      </c>
      <c r="E46" s="104">
        <v>14</v>
      </c>
      <c r="F46" s="104">
        <v>23</v>
      </c>
      <c r="G46" s="104">
        <v>11</v>
      </c>
      <c r="H46" s="104">
        <v>205</v>
      </c>
      <c r="I46" s="104">
        <v>56</v>
      </c>
      <c r="J46" s="104">
        <v>0</v>
      </c>
      <c r="K46" s="104">
        <v>0</v>
      </c>
      <c r="L46" s="104">
        <v>2</v>
      </c>
      <c r="M46" s="104">
        <v>0</v>
      </c>
      <c r="N46" s="104">
        <v>0</v>
      </c>
      <c r="O46" s="104">
        <v>0</v>
      </c>
      <c r="P46" s="104">
        <v>2</v>
      </c>
      <c r="Q46" s="104">
        <v>1</v>
      </c>
      <c r="R46" s="104">
        <v>738</v>
      </c>
      <c r="S46" s="104">
        <v>2</v>
      </c>
      <c r="T46" s="104">
        <v>236</v>
      </c>
      <c r="U46" s="98">
        <v>0</v>
      </c>
      <c r="V46" s="98">
        <v>398</v>
      </c>
      <c r="W46" s="98">
        <v>3</v>
      </c>
      <c r="X46" s="98">
        <v>139</v>
      </c>
      <c r="Y46" s="98">
        <v>0</v>
      </c>
      <c r="Z46" s="120">
        <v>271</v>
      </c>
      <c r="AD46" s="59"/>
      <c r="AE46" s="59"/>
    </row>
    <row r="47" spans="1:31" s="1" customFormat="1" ht="13.5" customHeight="1">
      <c r="A47" s="19"/>
      <c r="B47" s="58" t="s">
        <v>34</v>
      </c>
      <c r="C47" s="63"/>
      <c r="D47" s="104">
        <v>209</v>
      </c>
      <c r="E47" s="104">
        <v>36</v>
      </c>
      <c r="F47" s="104">
        <v>42</v>
      </c>
      <c r="G47" s="104">
        <v>11</v>
      </c>
      <c r="H47" s="104">
        <v>298</v>
      </c>
      <c r="I47" s="104">
        <v>133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1351</v>
      </c>
      <c r="S47" s="104">
        <v>7</v>
      </c>
      <c r="T47" s="104">
        <v>382</v>
      </c>
      <c r="U47" s="98">
        <v>0</v>
      </c>
      <c r="V47" s="98">
        <v>797</v>
      </c>
      <c r="W47" s="98">
        <v>3</v>
      </c>
      <c r="X47" s="98">
        <v>236</v>
      </c>
      <c r="Y47" s="98">
        <v>0</v>
      </c>
      <c r="Z47" s="120">
        <v>432</v>
      </c>
      <c r="AD47" s="59"/>
      <c r="AE47" s="59"/>
    </row>
    <row r="48" spans="1:31" s="1" customFormat="1" ht="13.5" customHeight="1">
      <c r="A48" s="20"/>
      <c r="B48" s="60" t="s">
        <v>35</v>
      </c>
      <c r="C48" s="64"/>
      <c r="D48" s="105">
        <v>75</v>
      </c>
      <c r="E48" s="105">
        <v>5</v>
      </c>
      <c r="F48" s="105">
        <v>12</v>
      </c>
      <c r="G48" s="105">
        <v>5</v>
      </c>
      <c r="H48" s="105">
        <v>97</v>
      </c>
      <c r="I48" s="105">
        <v>38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491</v>
      </c>
      <c r="S48" s="105">
        <v>2</v>
      </c>
      <c r="T48" s="105">
        <v>236</v>
      </c>
      <c r="U48" s="99">
        <v>0</v>
      </c>
      <c r="V48" s="99">
        <v>283</v>
      </c>
      <c r="W48" s="99">
        <v>1</v>
      </c>
      <c r="X48" s="99">
        <v>154</v>
      </c>
      <c r="Y48" s="99">
        <v>1</v>
      </c>
      <c r="Z48" s="121">
        <v>199</v>
      </c>
      <c r="AD48" s="59"/>
      <c r="AE48" s="59"/>
    </row>
    <row r="49" spans="1:31" s="1" customFormat="1" ht="13.5" customHeight="1">
      <c r="A49" s="19"/>
      <c r="B49" s="58" t="s">
        <v>36</v>
      </c>
      <c r="C49" s="63"/>
      <c r="D49" s="104">
        <v>349</v>
      </c>
      <c r="E49" s="104">
        <v>39</v>
      </c>
      <c r="F49" s="104">
        <v>66</v>
      </c>
      <c r="G49" s="104">
        <v>14</v>
      </c>
      <c r="H49" s="104">
        <v>468</v>
      </c>
      <c r="I49" s="104">
        <v>143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1506</v>
      </c>
      <c r="S49" s="104">
        <v>9</v>
      </c>
      <c r="T49" s="104">
        <v>631</v>
      </c>
      <c r="U49" s="98">
        <v>0</v>
      </c>
      <c r="V49" s="98">
        <v>977</v>
      </c>
      <c r="W49" s="98">
        <v>8</v>
      </c>
      <c r="X49" s="98">
        <v>446</v>
      </c>
      <c r="Y49" s="98">
        <v>0</v>
      </c>
      <c r="Z49" s="120">
        <v>482</v>
      </c>
      <c r="AD49" s="59"/>
      <c r="AE49" s="59"/>
    </row>
    <row r="50" spans="1:31" s="1" customFormat="1" ht="13.5" customHeight="1">
      <c r="A50" s="19"/>
      <c r="B50" s="58" t="s">
        <v>37</v>
      </c>
      <c r="C50" s="63"/>
      <c r="D50" s="104">
        <v>265</v>
      </c>
      <c r="E50" s="104">
        <v>12</v>
      </c>
      <c r="F50" s="104">
        <v>41</v>
      </c>
      <c r="G50" s="104">
        <v>5</v>
      </c>
      <c r="H50" s="104">
        <v>323</v>
      </c>
      <c r="I50" s="104">
        <v>81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1034</v>
      </c>
      <c r="S50" s="104">
        <v>7</v>
      </c>
      <c r="T50" s="104">
        <v>724</v>
      </c>
      <c r="U50" s="98">
        <v>0</v>
      </c>
      <c r="V50" s="98">
        <v>596</v>
      </c>
      <c r="W50" s="98">
        <v>10</v>
      </c>
      <c r="X50" s="98">
        <v>440</v>
      </c>
      <c r="Y50" s="98">
        <v>0</v>
      </c>
      <c r="Z50" s="120">
        <v>323</v>
      </c>
      <c r="AD50" s="59"/>
      <c r="AE50" s="59"/>
    </row>
    <row r="51" spans="1:31" s="1" customFormat="1" ht="13.5" customHeight="1">
      <c r="A51" s="19"/>
      <c r="B51" s="58" t="s">
        <v>38</v>
      </c>
      <c r="C51" s="63"/>
      <c r="D51" s="104">
        <v>89</v>
      </c>
      <c r="E51" s="104">
        <v>7</v>
      </c>
      <c r="F51" s="104">
        <v>14</v>
      </c>
      <c r="G51" s="104">
        <v>2</v>
      </c>
      <c r="H51" s="104">
        <v>112</v>
      </c>
      <c r="I51" s="104">
        <v>17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277</v>
      </c>
      <c r="S51" s="104">
        <v>3</v>
      </c>
      <c r="T51" s="104">
        <v>237</v>
      </c>
      <c r="U51" s="98">
        <v>0</v>
      </c>
      <c r="V51" s="98">
        <v>145</v>
      </c>
      <c r="W51" s="98">
        <v>0</v>
      </c>
      <c r="X51" s="98">
        <v>111</v>
      </c>
      <c r="Y51" s="98">
        <v>0</v>
      </c>
      <c r="Z51" s="120">
        <v>121</v>
      </c>
      <c r="AD51" s="59"/>
      <c r="AE51" s="59"/>
    </row>
    <row r="52" spans="1:31" s="1" customFormat="1" ht="13.5" customHeight="1">
      <c r="A52" s="21"/>
      <c r="B52" s="61" t="s">
        <v>39</v>
      </c>
      <c r="C52" s="65"/>
      <c r="D52" s="106">
        <v>402</v>
      </c>
      <c r="E52" s="106">
        <v>51</v>
      </c>
      <c r="F52" s="106">
        <v>103</v>
      </c>
      <c r="G52" s="106">
        <v>23</v>
      </c>
      <c r="H52" s="106">
        <v>579</v>
      </c>
      <c r="I52" s="106">
        <v>275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2551</v>
      </c>
      <c r="S52" s="106">
        <v>9</v>
      </c>
      <c r="T52" s="106">
        <v>583</v>
      </c>
      <c r="U52" s="100">
        <v>0</v>
      </c>
      <c r="V52" s="100">
        <v>1574</v>
      </c>
      <c r="W52" s="100">
        <v>11</v>
      </c>
      <c r="X52" s="100">
        <v>290</v>
      </c>
      <c r="Y52" s="100">
        <v>0</v>
      </c>
      <c r="Z52" s="122">
        <v>819</v>
      </c>
      <c r="AD52" s="59"/>
      <c r="AE52" s="59"/>
    </row>
    <row r="53" spans="1:31" s="1" customFormat="1" ht="13.5" customHeight="1">
      <c r="A53" s="19"/>
      <c r="B53" s="58" t="s">
        <v>40</v>
      </c>
      <c r="C53" s="63"/>
      <c r="D53" s="106">
        <v>92</v>
      </c>
      <c r="E53" s="106">
        <v>11</v>
      </c>
      <c r="F53" s="106">
        <v>10</v>
      </c>
      <c r="G53" s="106">
        <v>6</v>
      </c>
      <c r="H53" s="106">
        <v>119</v>
      </c>
      <c r="I53" s="106">
        <v>22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138</v>
      </c>
      <c r="S53" s="106">
        <v>5</v>
      </c>
      <c r="T53" s="106">
        <v>129</v>
      </c>
      <c r="U53" s="100">
        <v>0</v>
      </c>
      <c r="V53" s="100">
        <v>115</v>
      </c>
      <c r="W53" s="100">
        <v>2</v>
      </c>
      <c r="X53" s="100">
        <v>118</v>
      </c>
      <c r="Y53" s="100">
        <v>0</v>
      </c>
      <c r="Z53" s="122">
        <v>58</v>
      </c>
      <c r="AD53" s="59"/>
      <c r="AE53" s="59"/>
    </row>
    <row r="54" spans="1:26" s="1" customFormat="1" ht="17.25" customHeight="1">
      <c r="A54" s="43"/>
      <c r="B54" s="44" t="s">
        <v>41</v>
      </c>
      <c r="C54" s="45"/>
      <c r="D54" s="49">
        <f>SUM(D33:D53)</f>
        <v>6742</v>
      </c>
      <c r="E54" s="49">
        <f aca="true" t="shared" si="1" ref="E54:V54">SUM(E33:E53)</f>
        <v>571</v>
      </c>
      <c r="F54" s="49">
        <f t="shared" si="1"/>
        <v>1348</v>
      </c>
      <c r="G54" s="49">
        <f>SUM(G33:G53)</f>
        <v>250</v>
      </c>
      <c r="H54" s="49">
        <f t="shared" si="1"/>
        <v>8911</v>
      </c>
      <c r="I54" s="49">
        <f t="shared" si="1"/>
        <v>2961</v>
      </c>
      <c r="J54" s="49">
        <f t="shared" si="1"/>
        <v>0</v>
      </c>
      <c r="K54" s="49">
        <f t="shared" si="1"/>
        <v>0</v>
      </c>
      <c r="L54" s="49">
        <f t="shared" si="1"/>
        <v>6</v>
      </c>
      <c r="M54" s="49">
        <f t="shared" si="1"/>
        <v>0</v>
      </c>
      <c r="N54" s="49">
        <f t="shared" si="1"/>
        <v>0</v>
      </c>
      <c r="O54" s="49">
        <f t="shared" si="1"/>
        <v>0</v>
      </c>
      <c r="P54" s="49">
        <f t="shared" si="1"/>
        <v>6</v>
      </c>
      <c r="Q54" s="49">
        <f t="shared" si="1"/>
        <v>1</v>
      </c>
      <c r="R54" s="49">
        <f t="shared" si="1"/>
        <v>38610</v>
      </c>
      <c r="S54" s="49">
        <f t="shared" si="1"/>
        <v>237</v>
      </c>
      <c r="T54" s="49">
        <f t="shared" si="1"/>
        <v>11193</v>
      </c>
      <c r="U54" s="49">
        <f t="shared" si="1"/>
        <v>0</v>
      </c>
      <c r="V54" s="49">
        <f t="shared" si="1"/>
        <v>23551</v>
      </c>
      <c r="W54" s="102">
        <f>SUM(W33:W53)</f>
        <v>165</v>
      </c>
      <c r="X54" s="49">
        <f>SUM(X33:X53)</f>
        <v>6897</v>
      </c>
      <c r="Y54" s="49">
        <f>SUM(Y33:Y53)</f>
        <v>1</v>
      </c>
      <c r="Z54" s="53">
        <f>SUM(Z33:Z53)</f>
        <v>15130</v>
      </c>
    </row>
    <row r="55" spans="1:26" s="1" customFormat="1" ht="17.25" customHeight="1">
      <c r="A55" s="46"/>
      <c r="B55" s="47" t="s">
        <v>42</v>
      </c>
      <c r="C55" s="48"/>
      <c r="D55" s="51">
        <f>D32+D54</f>
        <v>44150</v>
      </c>
      <c r="E55" s="51">
        <f aca="true" t="shared" si="2" ref="E55:V55">E32+E54</f>
        <v>4074</v>
      </c>
      <c r="F55" s="51">
        <f>F32+F54</f>
        <v>9703</v>
      </c>
      <c r="G55" s="51">
        <f>G32+G54</f>
        <v>1532</v>
      </c>
      <c r="H55" s="51">
        <f t="shared" si="2"/>
        <v>59459</v>
      </c>
      <c r="I55" s="51">
        <f t="shared" si="2"/>
        <v>20882</v>
      </c>
      <c r="J55" s="51">
        <f t="shared" si="2"/>
        <v>2</v>
      </c>
      <c r="K55" s="51">
        <f t="shared" si="2"/>
        <v>0</v>
      </c>
      <c r="L55" s="51">
        <f t="shared" si="2"/>
        <v>35</v>
      </c>
      <c r="M55" s="51">
        <f t="shared" si="2"/>
        <v>0</v>
      </c>
      <c r="N55" s="51">
        <f t="shared" si="2"/>
        <v>0</v>
      </c>
      <c r="O55" s="51">
        <f t="shared" si="2"/>
        <v>0</v>
      </c>
      <c r="P55" s="51">
        <f t="shared" si="2"/>
        <v>37</v>
      </c>
      <c r="Q55" s="51">
        <f t="shared" si="2"/>
        <v>6</v>
      </c>
      <c r="R55" s="51">
        <f t="shared" si="2"/>
        <v>228390</v>
      </c>
      <c r="S55" s="51">
        <f t="shared" si="2"/>
        <v>1451</v>
      </c>
      <c r="T55" s="51">
        <f t="shared" si="2"/>
        <v>57463</v>
      </c>
      <c r="U55" s="51">
        <f t="shared" si="2"/>
        <v>4</v>
      </c>
      <c r="V55" s="51">
        <f t="shared" si="2"/>
        <v>139819</v>
      </c>
      <c r="W55" s="103">
        <f>W32+W54</f>
        <v>1086</v>
      </c>
      <c r="X55" s="51">
        <f>X32+X54</f>
        <v>37695</v>
      </c>
      <c r="Y55" s="51">
        <f>Y32+Y54</f>
        <v>2</v>
      </c>
      <c r="Z55" s="54">
        <f>Z32+Z54</f>
        <v>92075</v>
      </c>
    </row>
  </sheetData>
  <sheetProtection/>
  <mergeCells count="24">
    <mergeCell ref="W7:X7"/>
    <mergeCell ref="Y7:Z7"/>
    <mergeCell ref="D5:Z5"/>
    <mergeCell ref="I6:Z6"/>
    <mergeCell ref="A1:V1"/>
    <mergeCell ref="A3:V3"/>
    <mergeCell ref="A5:C5"/>
    <mergeCell ref="D6:H6"/>
    <mergeCell ref="P7:P8"/>
    <mergeCell ref="U7:V7"/>
    <mergeCell ref="Q7:R7"/>
    <mergeCell ref="S7:T7"/>
    <mergeCell ref="D7:D8"/>
    <mergeCell ref="E7:E8"/>
    <mergeCell ref="F7:F8"/>
    <mergeCell ref="G7:G8"/>
    <mergeCell ref="H7:H8"/>
    <mergeCell ref="J7:J8"/>
    <mergeCell ref="A10:C10"/>
    <mergeCell ref="K7:K8"/>
    <mergeCell ref="L7:L8"/>
    <mergeCell ref="M7:M8"/>
    <mergeCell ref="N7:N8"/>
    <mergeCell ref="O7:O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6"/>
  <sheetViews>
    <sheetView showGridLines="0" zoomScale="85" zoomScaleNormal="85" zoomScaleSheetLayoutView="95" zoomScalePageLayoutView="0" workbookViewId="0" topLeftCell="A1">
      <selection activeCell="M11" sqref="M11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11" width="12.125" style="25" customWidth="1"/>
    <col min="12" max="21" width="8.375" style="25" customWidth="1"/>
    <col min="22" max="16384" width="9.00390625" style="25" customWidth="1"/>
  </cols>
  <sheetData>
    <row r="1" spans="1:11" s="2" customFormat="1" ht="14.2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2:10" s="2" customFormat="1" ht="11.25">
      <c r="B2" s="3"/>
      <c r="C2" s="3"/>
      <c r="D2" s="3"/>
      <c r="E2" s="3"/>
      <c r="F2" s="3"/>
      <c r="G2" s="3"/>
      <c r="H2" s="3"/>
      <c r="I2" s="3"/>
      <c r="J2" s="3"/>
    </row>
    <row r="3" spans="1:11" s="2" customFormat="1" ht="13.5" customHeight="1">
      <c r="A3" s="197" t="s">
        <v>217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0" s="2" customFormat="1" ht="13.5" customHeight="1">
      <c r="A4" s="4"/>
      <c r="B4" s="4"/>
      <c r="C4" s="3"/>
      <c r="D4" s="3"/>
      <c r="E4" s="3"/>
      <c r="F4" s="3"/>
      <c r="G4" s="3"/>
      <c r="H4" s="3"/>
      <c r="I4" s="3"/>
      <c r="J4" s="3"/>
    </row>
    <row r="5" spans="1:11" s="7" customFormat="1" ht="13.5" customHeight="1">
      <c r="A5" s="198" t="s">
        <v>45</v>
      </c>
      <c r="B5" s="199"/>
      <c r="C5" s="200"/>
      <c r="D5" s="224" t="s">
        <v>140</v>
      </c>
      <c r="E5" s="225"/>
      <c r="F5" s="226"/>
      <c r="G5" s="26"/>
      <c r="H5" s="229" t="s">
        <v>164</v>
      </c>
      <c r="I5" s="230"/>
      <c r="J5" s="224" t="s">
        <v>146</v>
      </c>
      <c r="K5" s="228"/>
    </row>
    <row r="6" spans="1:11" s="9" customFormat="1" ht="13.5" customHeight="1">
      <c r="A6" s="8"/>
      <c r="C6" s="27"/>
      <c r="D6" s="28" t="s">
        <v>156</v>
      </c>
      <c r="E6" s="28" t="s">
        <v>143</v>
      </c>
      <c r="F6" s="28" t="s">
        <v>96</v>
      </c>
      <c r="G6" s="28" t="s">
        <v>163</v>
      </c>
      <c r="H6" s="227" t="s">
        <v>145</v>
      </c>
      <c r="I6" s="227"/>
      <c r="J6" s="29" t="s">
        <v>159</v>
      </c>
      <c r="K6" s="30" t="s">
        <v>147</v>
      </c>
    </row>
    <row r="7" spans="1:11" s="9" customFormat="1" ht="13.5" customHeight="1">
      <c r="A7" s="8"/>
      <c r="D7" s="11" t="s">
        <v>141</v>
      </c>
      <c r="E7" s="11" t="s">
        <v>144</v>
      </c>
      <c r="F7" s="11" t="s">
        <v>158</v>
      </c>
      <c r="G7" s="11"/>
      <c r="H7" s="11" t="s">
        <v>150</v>
      </c>
      <c r="I7" s="11" t="s">
        <v>162</v>
      </c>
      <c r="J7" s="11"/>
      <c r="K7" s="15"/>
    </row>
    <row r="8" spans="1:11" s="9" customFormat="1" ht="13.5" customHeight="1">
      <c r="A8" s="8"/>
      <c r="D8" s="11"/>
      <c r="E8" s="11"/>
      <c r="F8" s="11"/>
      <c r="G8" s="11"/>
      <c r="H8" s="31"/>
      <c r="I8" s="11"/>
      <c r="J8" s="11"/>
      <c r="K8" s="15"/>
    </row>
    <row r="9" spans="1:11" s="9" customFormat="1" ht="13.5" customHeight="1">
      <c r="A9" s="8"/>
      <c r="D9" s="11" t="s">
        <v>142</v>
      </c>
      <c r="E9" s="11" t="s">
        <v>157</v>
      </c>
      <c r="F9" s="11" t="s">
        <v>148</v>
      </c>
      <c r="G9" s="11" t="s">
        <v>149</v>
      </c>
      <c r="H9" s="11"/>
      <c r="I9" s="11"/>
      <c r="J9" s="11" t="s">
        <v>160</v>
      </c>
      <c r="K9" s="15" t="s">
        <v>161</v>
      </c>
    </row>
    <row r="10" spans="1:11" s="32" customFormat="1" ht="13.5" customHeight="1">
      <c r="A10" s="180" t="s">
        <v>43</v>
      </c>
      <c r="B10" s="181"/>
      <c r="C10" s="181"/>
      <c r="D10" s="16" t="s">
        <v>110</v>
      </c>
      <c r="E10" s="16" t="s">
        <v>110</v>
      </c>
      <c r="F10" s="16" t="s">
        <v>110</v>
      </c>
      <c r="G10" s="16" t="s">
        <v>110</v>
      </c>
      <c r="H10" s="16" t="s">
        <v>153</v>
      </c>
      <c r="I10" s="16" t="s">
        <v>154</v>
      </c>
      <c r="J10" s="16" t="s">
        <v>155</v>
      </c>
      <c r="K10" s="17" t="s">
        <v>72</v>
      </c>
    </row>
    <row r="11" spans="1:11" s="1" customFormat="1" ht="13.5" customHeight="1">
      <c r="A11" s="19"/>
      <c r="B11" s="58" t="s">
        <v>0</v>
      </c>
      <c r="C11" s="58"/>
      <c r="D11" s="123">
        <v>604823</v>
      </c>
      <c r="E11" s="123">
        <v>0</v>
      </c>
      <c r="F11" s="123">
        <v>604823</v>
      </c>
      <c r="G11" s="123">
        <v>589105</v>
      </c>
      <c r="H11" s="78">
        <v>1.4002417712484707</v>
      </c>
      <c r="I11" s="78">
        <v>0.8399577591819238</v>
      </c>
      <c r="J11" s="123">
        <v>137</v>
      </c>
      <c r="K11" s="124">
        <v>13</v>
      </c>
    </row>
    <row r="12" spans="1:11" s="1" customFormat="1" ht="13.5" customHeight="1">
      <c r="A12" s="19"/>
      <c r="B12" s="58" t="s">
        <v>1</v>
      </c>
      <c r="C12" s="58"/>
      <c r="D12" s="125">
        <v>248459</v>
      </c>
      <c r="E12" s="125">
        <v>0</v>
      </c>
      <c r="F12" s="125">
        <v>248459</v>
      </c>
      <c r="G12" s="125">
        <v>420513</v>
      </c>
      <c r="H12" s="79">
        <v>1.6157916147064153</v>
      </c>
      <c r="I12" s="79">
        <v>1.0905065468431931</v>
      </c>
      <c r="J12" s="125">
        <v>57</v>
      </c>
      <c r="K12" s="126">
        <v>6</v>
      </c>
    </row>
    <row r="13" spans="1:11" s="1" customFormat="1" ht="13.5" customHeight="1">
      <c r="A13" s="19"/>
      <c r="B13" s="58" t="s">
        <v>2</v>
      </c>
      <c r="C13" s="58"/>
      <c r="D13" s="125">
        <v>149934</v>
      </c>
      <c r="E13" s="125">
        <v>0</v>
      </c>
      <c r="F13" s="125">
        <v>149934</v>
      </c>
      <c r="G13" s="125">
        <v>308687</v>
      </c>
      <c r="H13" s="79">
        <v>2.550171420699883</v>
      </c>
      <c r="I13" s="79">
        <v>1.9836093261879029</v>
      </c>
      <c r="J13" s="125">
        <v>38</v>
      </c>
      <c r="K13" s="126">
        <v>0</v>
      </c>
    </row>
    <row r="14" spans="1:11" s="1" customFormat="1" ht="13.5" customHeight="1">
      <c r="A14" s="19"/>
      <c r="B14" s="58" t="s">
        <v>3</v>
      </c>
      <c r="C14" s="58"/>
      <c r="D14" s="125">
        <v>179478</v>
      </c>
      <c r="E14" s="125">
        <v>0</v>
      </c>
      <c r="F14" s="125">
        <v>179478</v>
      </c>
      <c r="G14" s="125">
        <v>223289</v>
      </c>
      <c r="H14" s="79">
        <v>2.010106114831444</v>
      </c>
      <c r="I14" s="79">
        <v>1.3662459645188463</v>
      </c>
      <c r="J14" s="125">
        <v>32</v>
      </c>
      <c r="K14" s="126">
        <v>5</v>
      </c>
    </row>
    <row r="15" spans="1:11" s="1" customFormat="1" ht="13.5" customHeight="1">
      <c r="A15" s="19"/>
      <c r="B15" s="58" t="s">
        <v>4</v>
      </c>
      <c r="C15" s="58"/>
      <c r="D15" s="125">
        <v>136812</v>
      </c>
      <c r="E15" s="125">
        <v>2917</v>
      </c>
      <c r="F15" s="125">
        <v>139729</v>
      </c>
      <c r="G15" s="125">
        <v>214100</v>
      </c>
      <c r="H15" s="79">
        <v>2.177449156433893</v>
      </c>
      <c r="I15" s="79">
        <v>1.621066363009428</v>
      </c>
      <c r="J15" s="125">
        <v>33</v>
      </c>
      <c r="K15" s="126">
        <v>8</v>
      </c>
    </row>
    <row r="16" spans="1:11" s="1" customFormat="1" ht="13.5" customHeight="1">
      <c r="A16" s="20"/>
      <c r="B16" s="60" t="s">
        <v>5</v>
      </c>
      <c r="C16" s="60"/>
      <c r="D16" s="127">
        <v>122520</v>
      </c>
      <c r="E16" s="127">
        <v>0</v>
      </c>
      <c r="F16" s="127">
        <v>122520</v>
      </c>
      <c r="G16" s="127">
        <v>206196</v>
      </c>
      <c r="H16" s="80">
        <v>2.2778830880239234</v>
      </c>
      <c r="I16" s="80">
        <v>1.6883902054957156</v>
      </c>
      <c r="J16" s="127">
        <v>29</v>
      </c>
      <c r="K16" s="128">
        <v>10</v>
      </c>
    </row>
    <row r="17" spans="1:11" s="1" customFormat="1" ht="13.5" customHeight="1">
      <c r="A17" s="19"/>
      <c r="B17" s="58" t="s">
        <v>6</v>
      </c>
      <c r="C17" s="58"/>
      <c r="D17" s="125">
        <v>33502</v>
      </c>
      <c r="E17" s="125">
        <v>0</v>
      </c>
      <c r="F17" s="125">
        <v>33502</v>
      </c>
      <c r="G17" s="125">
        <v>82055</v>
      </c>
      <c r="H17" s="79">
        <v>2.735102861388291</v>
      </c>
      <c r="I17" s="79">
        <v>2.2319194137429643</v>
      </c>
      <c r="J17" s="125">
        <v>11</v>
      </c>
      <c r="K17" s="126">
        <v>2</v>
      </c>
    </row>
    <row r="18" spans="1:11" s="1" customFormat="1" ht="13.5" customHeight="1">
      <c r="A18" s="19"/>
      <c r="B18" s="58" t="s">
        <v>7</v>
      </c>
      <c r="C18" s="58"/>
      <c r="D18" s="125">
        <v>63096</v>
      </c>
      <c r="E18" s="125">
        <v>0</v>
      </c>
      <c r="F18" s="125">
        <v>63096</v>
      </c>
      <c r="G18" s="125">
        <v>136078</v>
      </c>
      <c r="H18" s="79">
        <v>2.8121453881349447</v>
      </c>
      <c r="I18" s="79">
        <v>2.221801617339994</v>
      </c>
      <c r="J18" s="125">
        <v>21</v>
      </c>
      <c r="K18" s="126">
        <v>4</v>
      </c>
    </row>
    <row r="19" spans="1:11" s="1" customFormat="1" ht="13.5" customHeight="1">
      <c r="A19" s="19"/>
      <c r="B19" s="58" t="s">
        <v>8</v>
      </c>
      <c r="C19" s="58"/>
      <c r="D19" s="125">
        <v>106231</v>
      </c>
      <c r="E19" s="125">
        <v>0</v>
      </c>
      <c r="F19" s="125">
        <v>106231</v>
      </c>
      <c r="G19" s="125">
        <v>150825</v>
      </c>
      <c r="H19" s="79">
        <v>2.102445298388742</v>
      </c>
      <c r="I19" s="79">
        <v>1.4782771800312662</v>
      </c>
      <c r="J19" s="125">
        <v>25</v>
      </c>
      <c r="K19" s="126">
        <v>4</v>
      </c>
    </row>
    <row r="20" spans="1:11" s="1" customFormat="1" ht="13.5" customHeight="1">
      <c r="A20" s="21"/>
      <c r="B20" s="61" t="s">
        <v>9</v>
      </c>
      <c r="C20" s="61"/>
      <c r="D20" s="129">
        <v>78373</v>
      </c>
      <c r="E20" s="129">
        <v>0</v>
      </c>
      <c r="F20" s="129">
        <v>78373</v>
      </c>
      <c r="G20" s="129">
        <v>152855</v>
      </c>
      <c r="H20" s="81">
        <v>2.665327666932698</v>
      </c>
      <c r="I20" s="81">
        <v>2.1491046188371667</v>
      </c>
      <c r="J20" s="129">
        <v>25</v>
      </c>
      <c r="K20" s="130">
        <v>5</v>
      </c>
    </row>
    <row r="21" spans="1:11" s="1" customFormat="1" ht="13.5" customHeight="1">
      <c r="A21" s="19"/>
      <c r="B21" s="58" t="s">
        <v>10</v>
      </c>
      <c r="C21" s="58"/>
      <c r="D21" s="125">
        <v>104285</v>
      </c>
      <c r="E21" s="125">
        <v>0</v>
      </c>
      <c r="F21" s="125">
        <v>104285</v>
      </c>
      <c r="G21" s="125">
        <v>179244</v>
      </c>
      <c r="H21" s="79">
        <v>2.6130990843033257</v>
      </c>
      <c r="I21" s="79">
        <v>2.000025027435465</v>
      </c>
      <c r="J21" s="125">
        <v>22</v>
      </c>
      <c r="K21" s="126">
        <v>5</v>
      </c>
    </row>
    <row r="22" spans="1:11" s="1" customFormat="1" ht="13.5" customHeight="1">
      <c r="A22" s="19"/>
      <c r="B22" s="58" t="s">
        <v>11</v>
      </c>
      <c r="C22" s="58"/>
      <c r="D22" s="125">
        <v>88513</v>
      </c>
      <c r="E22" s="125">
        <v>0</v>
      </c>
      <c r="F22" s="125">
        <v>88513</v>
      </c>
      <c r="G22" s="125">
        <v>197375</v>
      </c>
      <c r="H22" s="79">
        <v>2.6194237479718225</v>
      </c>
      <c r="I22" s="79">
        <v>2.115920607499684</v>
      </c>
      <c r="J22" s="125">
        <v>28</v>
      </c>
      <c r="K22" s="126">
        <v>5</v>
      </c>
    </row>
    <row r="23" spans="1:11" s="1" customFormat="1" ht="13.5" customHeight="1">
      <c r="A23" s="19"/>
      <c r="B23" s="58" t="s">
        <v>12</v>
      </c>
      <c r="C23" s="58"/>
      <c r="D23" s="125">
        <v>222082</v>
      </c>
      <c r="E23" s="125">
        <v>0</v>
      </c>
      <c r="F23" s="125">
        <v>222082</v>
      </c>
      <c r="G23" s="125">
        <v>267278</v>
      </c>
      <c r="H23" s="79">
        <v>1.601117944188874</v>
      </c>
      <c r="I23" s="79">
        <v>1.0036467359272918</v>
      </c>
      <c r="J23" s="125">
        <v>36</v>
      </c>
      <c r="K23" s="126">
        <v>0</v>
      </c>
    </row>
    <row r="24" spans="1:11" s="1" customFormat="1" ht="13.5" customHeight="1">
      <c r="A24" s="19"/>
      <c r="B24" s="58" t="s">
        <v>13</v>
      </c>
      <c r="C24" s="58"/>
      <c r="D24" s="125">
        <v>163614</v>
      </c>
      <c r="E24" s="125">
        <v>0</v>
      </c>
      <c r="F24" s="125">
        <v>163614</v>
      </c>
      <c r="G24" s="125">
        <v>241733</v>
      </c>
      <c r="H24" s="79">
        <v>1.97674411071296</v>
      </c>
      <c r="I24" s="79">
        <v>1.3929621802206724</v>
      </c>
      <c r="J24" s="125">
        <v>33</v>
      </c>
      <c r="K24" s="126">
        <v>6</v>
      </c>
    </row>
    <row r="25" spans="1:11" s="1" customFormat="1" ht="13.5" customHeight="1">
      <c r="A25" s="19"/>
      <c r="B25" s="58" t="s">
        <v>14</v>
      </c>
      <c r="C25" s="58"/>
      <c r="D25" s="125">
        <v>41283</v>
      </c>
      <c r="E25" s="125">
        <v>0</v>
      </c>
      <c r="F25" s="125">
        <v>41283</v>
      </c>
      <c r="G25" s="125">
        <v>97302</v>
      </c>
      <c r="H25" s="79">
        <v>3.6546352503225537</v>
      </c>
      <c r="I25" s="79">
        <v>3.201403336512369</v>
      </c>
      <c r="J25" s="125">
        <v>14</v>
      </c>
      <c r="K25" s="126">
        <v>0</v>
      </c>
    </row>
    <row r="26" spans="1:11" s="1" customFormat="1" ht="13.5" customHeight="1">
      <c r="A26" s="20"/>
      <c r="B26" s="60" t="s">
        <v>15</v>
      </c>
      <c r="C26" s="60"/>
      <c r="D26" s="127">
        <v>83493</v>
      </c>
      <c r="E26" s="127">
        <v>0</v>
      </c>
      <c r="F26" s="127">
        <v>83493</v>
      </c>
      <c r="G26" s="127">
        <v>129200</v>
      </c>
      <c r="H26" s="80">
        <v>2.3204671913098203</v>
      </c>
      <c r="I26" s="80">
        <v>1.7712070410669782</v>
      </c>
      <c r="J26" s="127">
        <v>18</v>
      </c>
      <c r="K26" s="128">
        <v>1</v>
      </c>
    </row>
    <row r="27" spans="1:11" s="23" customFormat="1" ht="13.5" customHeight="1">
      <c r="A27" s="22"/>
      <c r="B27" s="58" t="s">
        <v>81</v>
      </c>
      <c r="C27" s="58"/>
      <c r="D27" s="125">
        <v>37815</v>
      </c>
      <c r="E27" s="125">
        <v>0</v>
      </c>
      <c r="F27" s="125">
        <v>37815</v>
      </c>
      <c r="G27" s="125">
        <v>84189</v>
      </c>
      <c r="H27" s="79">
        <v>2.659394468304316</v>
      </c>
      <c r="I27" s="79">
        <v>2.0961232725938608</v>
      </c>
      <c r="J27" s="125">
        <v>13</v>
      </c>
      <c r="K27" s="126">
        <v>2</v>
      </c>
    </row>
    <row r="28" spans="1:11" s="1" customFormat="1" ht="13.5" customHeight="1">
      <c r="A28" s="19"/>
      <c r="B28" s="58" t="s">
        <v>16</v>
      </c>
      <c r="C28" s="58"/>
      <c r="D28" s="125">
        <v>51526</v>
      </c>
      <c r="E28" s="125">
        <v>0</v>
      </c>
      <c r="F28" s="125">
        <v>51526</v>
      </c>
      <c r="G28" s="125">
        <v>116764</v>
      </c>
      <c r="H28" s="79">
        <v>2.4412206464738673</v>
      </c>
      <c r="I28" s="79">
        <v>1.966194124836174</v>
      </c>
      <c r="J28" s="125">
        <v>16</v>
      </c>
      <c r="K28" s="126">
        <v>3</v>
      </c>
    </row>
    <row r="29" spans="1:11" s="1" customFormat="1" ht="13.5" customHeight="1">
      <c r="A29" s="19"/>
      <c r="B29" s="58" t="s">
        <v>17</v>
      </c>
      <c r="C29" s="58"/>
      <c r="D29" s="125">
        <v>71805</v>
      </c>
      <c r="E29" s="125">
        <v>0</v>
      </c>
      <c r="F29" s="125">
        <v>71805</v>
      </c>
      <c r="G29" s="125">
        <v>147727</v>
      </c>
      <c r="H29" s="79">
        <v>3.3656902966778395</v>
      </c>
      <c r="I29" s="79">
        <v>2.710998854208937</v>
      </c>
      <c r="J29" s="125">
        <v>17</v>
      </c>
      <c r="K29" s="126">
        <v>3</v>
      </c>
    </row>
    <row r="30" spans="1:11" s="1" customFormat="1" ht="13.5" customHeight="1">
      <c r="A30" s="21"/>
      <c r="B30" s="61" t="s">
        <v>18</v>
      </c>
      <c r="C30" s="61"/>
      <c r="D30" s="129">
        <v>53437</v>
      </c>
      <c r="E30" s="129">
        <v>0</v>
      </c>
      <c r="F30" s="129">
        <v>53437</v>
      </c>
      <c r="G30" s="129">
        <v>178344</v>
      </c>
      <c r="H30" s="81">
        <v>2.945909024327532</v>
      </c>
      <c r="I30" s="81">
        <v>2.3681568987429915</v>
      </c>
      <c r="J30" s="129">
        <v>18</v>
      </c>
      <c r="K30" s="130">
        <v>0</v>
      </c>
    </row>
    <row r="31" spans="1:11" s="1" customFormat="1" ht="13.5" customHeight="1">
      <c r="A31" s="19"/>
      <c r="B31" s="58" t="s">
        <v>44</v>
      </c>
      <c r="C31" s="58"/>
      <c r="D31" s="125">
        <v>57450</v>
      </c>
      <c r="E31" s="125">
        <v>5</v>
      </c>
      <c r="F31" s="125">
        <v>57455</v>
      </c>
      <c r="G31" s="125">
        <v>132117</v>
      </c>
      <c r="H31" s="79">
        <v>3.361868041299539</v>
      </c>
      <c r="I31" s="79">
        <v>2.8536375260525317</v>
      </c>
      <c r="J31" s="125">
        <v>18</v>
      </c>
      <c r="K31" s="126">
        <v>1</v>
      </c>
    </row>
    <row r="32" spans="1:11" s="41" customFormat="1" ht="17.25" customHeight="1">
      <c r="A32" s="42"/>
      <c r="B32" s="62" t="s">
        <v>19</v>
      </c>
      <c r="C32" s="62"/>
      <c r="D32" s="49">
        <f>SUM(D11:D31)</f>
        <v>2698531</v>
      </c>
      <c r="E32" s="49">
        <f aca="true" t="shared" si="0" ref="E32:K32">SUM(E11:E31)</f>
        <v>2922</v>
      </c>
      <c r="F32" s="49">
        <f t="shared" si="0"/>
        <v>2701453</v>
      </c>
      <c r="G32" s="49">
        <f t="shared" si="0"/>
        <v>4254976</v>
      </c>
      <c r="H32" s="73">
        <f>'第12表-2'!P32/'第12表-1'!F32*100</f>
        <v>2.1479141360978167</v>
      </c>
      <c r="I32" s="73">
        <f>G32/'第12表-1'!D32*100</f>
        <v>1.6258965862417767</v>
      </c>
      <c r="J32" s="49">
        <f t="shared" si="0"/>
        <v>641</v>
      </c>
      <c r="K32" s="50">
        <f t="shared" si="0"/>
        <v>83</v>
      </c>
    </row>
    <row r="33" spans="1:11" s="1" customFormat="1" ht="13.5" customHeight="1">
      <c r="A33" s="19"/>
      <c r="B33" s="58" t="s">
        <v>20</v>
      </c>
      <c r="C33" s="63"/>
      <c r="D33" s="125">
        <v>40491</v>
      </c>
      <c r="E33" s="125">
        <v>0</v>
      </c>
      <c r="F33" s="125">
        <v>40491</v>
      </c>
      <c r="G33" s="125">
        <v>112197</v>
      </c>
      <c r="H33" s="79">
        <v>2.5741445377935497</v>
      </c>
      <c r="I33" s="79">
        <v>2.2156399702449794</v>
      </c>
      <c r="J33" s="125">
        <v>16</v>
      </c>
      <c r="K33" s="126">
        <v>2</v>
      </c>
    </row>
    <row r="34" spans="1:11" s="1" customFormat="1" ht="13.5" customHeight="1">
      <c r="A34" s="19"/>
      <c r="B34" s="58" t="s">
        <v>21</v>
      </c>
      <c r="C34" s="63"/>
      <c r="D34" s="125">
        <v>34123</v>
      </c>
      <c r="E34" s="125">
        <v>863</v>
      </c>
      <c r="F34" s="125">
        <v>34986</v>
      </c>
      <c r="G34" s="125">
        <v>64944</v>
      </c>
      <c r="H34" s="79">
        <v>2.7128679755179324</v>
      </c>
      <c r="I34" s="79">
        <v>2.2297601314324873</v>
      </c>
      <c r="J34" s="125">
        <v>11</v>
      </c>
      <c r="K34" s="126">
        <v>0</v>
      </c>
    </row>
    <row r="35" spans="1:11" s="1" customFormat="1" ht="13.5" customHeight="1">
      <c r="A35" s="19"/>
      <c r="B35" s="58" t="s">
        <v>22</v>
      </c>
      <c r="C35" s="63"/>
      <c r="D35" s="125">
        <v>44268</v>
      </c>
      <c r="E35" s="125">
        <v>0</v>
      </c>
      <c r="F35" s="125">
        <v>44268</v>
      </c>
      <c r="G35" s="125">
        <v>79445</v>
      </c>
      <c r="H35" s="79">
        <v>2.3951222705604387</v>
      </c>
      <c r="I35" s="79">
        <v>1.7324199344085942</v>
      </c>
      <c r="J35" s="125">
        <v>14</v>
      </c>
      <c r="K35" s="126">
        <v>2</v>
      </c>
    </row>
    <row r="36" spans="1:11" s="1" customFormat="1" ht="13.5" customHeight="1">
      <c r="A36" s="19"/>
      <c r="B36" s="58" t="s">
        <v>23</v>
      </c>
      <c r="C36" s="63"/>
      <c r="D36" s="125">
        <v>42447</v>
      </c>
      <c r="E36" s="125">
        <v>0</v>
      </c>
      <c r="F36" s="125">
        <v>42447</v>
      </c>
      <c r="G36" s="125">
        <v>77397</v>
      </c>
      <c r="H36" s="79">
        <v>2.4334150327692208</v>
      </c>
      <c r="I36" s="79">
        <v>1.8521163348193883</v>
      </c>
      <c r="J36" s="125">
        <v>11</v>
      </c>
      <c r="K36" s="126">
        <v>2</v>
      </c>
    </row>
    <row r="37" spans="1:11" s="1" customFormat="1" ht="13.5" customHeight="1">
      <c r="A37" s="19"/>
      <c r="B37" s="58" t="s">
        <v>24</v>
      </c>
      <c r="C37" s="63"/>
      <c r="D37" s="125">
        <v>10887</v>
      </c>
      <c r="E37" s="125">
        <v>0</v>
      </c>
      <c r="F37" s="125">
        <v>10887</v>
      </c>
      <c r="G37" s="125">
        <v>63354</v>
      </c>
      <c r="H37" s="79">
        <v>4.4938252829184355</v>
      </c>
      <c r="I37" s="79">
        <v>4.4213712285670015</v>
      </c>
      <c r="J37" s="125">
        <v>6</v>
      </c>
      <c r="K37" s="126">
        <v>0</v>
      </c>
    </row>
    <row r="38" spans="1:11" s="1" customFormat="1" ht="13.5" customHeight="1">
      <c r="A38" s="20"/>
      <c r="B38" s="60" t="s">
        <v>25</v>
      </c>
      <c r="C38" s="64"/>
      <c r="D38" s="127">
        <v>29934</v>
      </c>
      <c r="E38" s="127">
        <v>19</v>
      </c>
      <c r="F38" s="127">
        <v>29953</v>
      </c>
      <c r="G38" s="127">
        <v>59093</v>
      </c>
      <c r="H38" s="80">
        <v>2.8363751283874534</v>
      </c>
      <c r="I38" s="80">
        <v>2.379259538921892</v>
      </c>
      <c r="J38" s="127">
        <v>7</v>
      </c>
      <c r="K38" s="128">
        <v>1</v>
      </c>
    </row>
    <row r="39" spans="1:11" s="1" customFormat="1" ht="13.5" customHeight="1">
      <c r="A39" s="19"/>
      <c r="B39" s="58" t="s">
        <v>26</v>
      </c>
      <c r="C39" s="63"/>
      <c r="D39" s="125">
        <v>15192</v>
      </c>
      <c r="E39" s="125">
        <v>0</v>
      </c>
      <c r="F39" s="125">
        <v>15192</v>
      </c>
      <c r="G39" s="125">
        <v>25096</v>
      </c>
      <c r="H39" s="79">
        <v>2.5759620556968765</v>
      </c>
      <c r="I39" s="79">
        <v>2.110661579007907</v>
      </c>
      <c r="J39" s="125">
        <v>5</v>
      </c>
      <c r="K39" s="126">
        <v>2</v>
      </c>
    </row>
    <row r="40" spans="1:11" s="1" customFormat="1" ht="13.5" customHeight="1">
      <c r="A40" s="19"/>
      <c r="B40" s="58" t="s">
        <v>27</v>
      </c>
      <c r="C40" s="63"/>
      <c r="D40" s="125">
        <v>22899</v>
      </c>
      <c r="E40" s="125">
        <v>0</v>
      </c>
      <c r="F40" s="125">
        <v>22899</v>
      </c>
      <c r="G40" s="125">
        <v>74884</v>
      </c>
      <c r="H40" s="79">
        <v>3.237358005864969</v>
      </c>
      <c r="I40" s="79">
        <v>2.893244661909792</v>
      </c>
      <c r="J40" s="125">
        <v>9</v>
      </c>
      <c r="K40" s="126">
        <v>0</v>
      </c>
    </row>
    <row r="41" spans="1:11" s="1" customFormat="1" ht="13.5" customHeight="1">
      <c r="A41" s="19"/>
      <c r="B41" s="58" t="s">
        <v>28</v>
      </c>
      <c r="C41" s="63"/>
      <c r="D41" s="125">
        <v>31722</v>
      </c>
      <c r="E41" s="125">
        <v>0</v>
      </c>
      <c r="F41" s="125">
        <v>31722</v>
      </c>
      <c r="G41" s="125">
        <v>128502</v>
      </c>
      <c r="H41" s="79">
        <v>3.163832211168155</v>
      </c>
      <c r="I41" s="79">
        <v>2.883025993499634</v>
      </c>
      <c r="J41" s="125">
        <v>15</v>
      </c>
      <c r="K41" s="126">
        <v>0</v>
      </c>
    </row>
    <row r="42" spans="1:11" s="1" customFormat="1" ht="13.5" customHeight="1">
      <c r="A42" s="21"/>
      <c r="B42" s="61" t="s">
        <v>29</v>
      </c>
      <c r="C42" s="65"/>
      <c r="D42" s="129">
        <v>36213</v>
      </c>
      <c r="E42" s="129">
        <v>0</v>
      </c>
      <c r="F42" s="129">
        <v>36213</v>
      </c>
      <c r="G42" s="129">
        <v>63480</v>
      </c>
      <c r="H42" s="81">
        <v>2.7967150568647683</v>
      </c>
      <c r="I42" s="81">
        <v>2.1135313444797683</v>
      </c>
      <c r="J42" s="129">
        <v>10</v>
      </c>
      <c r="K42" s="130">
        <v>2</v>
      </c>
    </row>
    <row r="43" spans="1:11" s="1" customFormat="1" ht="13.5" customHeight="1">
      <c r="A43" s="19"/>
      <c r="B43" s="58" t="s">
        <v>30</v>
      </c>
      <c r="C43" s="63"/>
      <c r="D43" s="125">
        <v>38301</v>
      </c>
      <c r="E43" s="125">
        <v>0</v>
      </c>
      <c r="F43" s="125">
        <v>38301</v>
      </c>
      <c r="G43" s="125">
        <v>54203</v>
      </c>
      <c r="H43" s="79">
        <v>2.370621786665417</v>
      </c>
      <c r="I43" s="79">
        <v>1.6507860402042833</v>
      </c>
      <c r="J43" s="125">
        <v>10</v>
      </c>
      <c r="K43" s="126">
        <v>0</v>
      </c>
    </row>
    <row r="44" spans="1:11" s="1" customFormat="1" ht="13.5" customHeight="1">
      <c r="A44" s="19"/>
      <c r="B44" s="58" t="s">
        <v>31</v>
      </c>
      <c r="C44" s="63"/>
      <c r="D44" s="125">
        <v>28284</v>
      </c>
      <c r="E44" s="125">
        <v>0</v>
      </c>
      <c r="F44" s="125">
        <v>28284</v>
      </c>
      <c r="G44" s="125">
        <v>67378</v>
      </c>
      <c r="H44" s="79">
        <v>3.128426594912507</v>
      </c>
      <c r="I44" s="79">
        <v>2.784976766611368</v>
      </c>
      <c r="J44" s="125">
        <v>9</v>
      </c>
      <c r="K44" s="126">
        <v>2</v>
      </c>
    </row>
    <row r="45" spans="1:11" s="1" customFormat="1" ht="13.5" customHeight="1">
      <c r="A45" s="19"/>
      <c r="B45" s="58" t="s">
        <v>32</v>
      </c>
      <c r="C45" s="63"/>
      <c r="D45" s="125">
        <v>10865</v>
      </c>
      <c r="E45" s="125">
        <v>0</v>
      </c>
      <c r="F45" s="125">
        <v>10865</v>
      </c>
      <c r="G45" s="125">
        <v>52430</v>
      </c>
      <c r="H45" s="79">
        <v>4.54577187928621</v>
      </c>
      <c r="I45" s="79">
        <v>4.473507462362359</v>
      </c>
      <c r="J45" s="125">
        <v>6</v>
      </c>
      <c r="K45" s="126">
        <v>0</v>
      </c>
    </row>
    <row r="46" spans="1:11" s="1" customFormat="1" ht="13.5" customHeight="1">
      <c r="A46" s="19"/>
      <c r="B46" s="58" t="s">
        <v>33</v>
      </c>
      <c r="C46" s="63"/>
      <c r="D46" s="125">
        <v>8769</v>
      </c>
      <c r="E46" s="125">
        <v>0</v>
      </c>
      <c r="F46" s="125">
        <v>8769</v>
      </c>
      <c r="G46" s="125">
        <v>42072</v>
      </c>
      <c r="H46" s="79">
        <v>4.576653655304106</v>
      </c>
      <c r="I46" s="79">
        <v>4.5277779091937</v>
      </c>
      <c r="J46" s="125">
        <v>5</v>
      </c>
      <c r="K46" s="126">
        <v>0</v>
      </c>
    </row>
    <row r="47" spans="1:11" s="1" customFormat="1" ht="13.5" customHeight="1">
      <c r="A47" s="19"/>
      <c r="B47" s="58" t="s">
        <v>34</v>
      </c>
      <c r="C47" s="63"/>
      <c r="D47" s="125">
        <v>15828</v>
      </c>
      <c r="E47" s="125">
        <v>0</v>
      </c>
      <c r="F47" s="125">
        <v>15828</v>
      </c>
      <c r="G47" s="125">
        <v>60382</v>
      </c>
      <c r="H47" s="79">
        <v>4.208388113448733</v>
      </c>
      <c r="I47" s="79">
        <v>4.084790392168509</v>
      </c>
      <c r="J47" s="125">
        <v>7</v>
      </c>
      <c r="K47" s="126">
        <v>2</v>
      </c>
    </row>
    <row r="48" spans="1:11" s="1" customFormat="1" ht="13.5" customHeight="1">
      <c r="A48" s="20"/>
      <c r="B48" s="60" t="s">
        <v>35</v>
      </c>
      <c r="C48" s="64"/>
      <c r="D48" s="127">
        <v>5448</v>
      </c>
      <c r="E48" s="127">
        <v>0</v>
      </c>
      <c r="F48" s="127">
        <v>5448</v>
      </c>
      <c r="G48" s="127">
        <v>29129</v>
      </c>
      <c r="H48" s="80">
        <v>4.928819596189144</v>
      </c>
      <c r="I48" s="80">
        <v>4.844990563258025</v>
      </c>
      <c r="J48" s="127">
        <v>5</v>
      </c>
      <c r="K48" s="128">
        <v>0</v>
      </c>
    </row>
    <row r="49" spans="1:11" s="1" customFormat="1" ht="13.5" customHeight="1">
      <c r="A49" s="19"/>
      <c r="B49" s="58" t="s">
        <v>36</v>
      </c>
      <c r="C49" s="63"/>
      <c r="D49" s="125">
        <v>17919</v>
      </c>
      <c r="E49" s="125">
        <v>0</v>
      </c>
      <c r="F49" s="125">
        <v>17919</v>
      </c>
      <c r="G49" s="125">
        <v>78319</v>
      </c>
      <c r="H49" s="79">
        <v>5.163583534552805</v>
      </c>
      <c r="I49" s="79">
        <v>5.128174333483575</v>
      </c>
      <c r="J49" s="125">
        <v>14</v>
      </c>
      <c r="K49" s="126">
        <v>0</v>
      </c>
    </row>
    <row r="50" spans="1:11" s="1" customFormat="1" ht="13.5" customHeight="1">
      <c r="A50" s="19"/>
      <c r="B50" s="58" t="s">
        <v>37</v>
      </c>
      <c r="C50" s="63"/>
      <c r="D50" s="125">
        <v>12303</v>
      </c>
      <c r="E50" s="125">
        <v>0</v>
      </c>
      <c r="F50" s="125">
        <v>12303</v>
      </c>
      <c r="G50" s="125">
        <v>38228</v>
      </c>
      <c r="H50" s="79">
        <v>4.263414944476397</v>
      </c>
      <c r="I50" s="79">
        <v>3.840559197816434</v>
      </c>
      <c r="J50" s="125">
        <v>6</v>
      </c>
      <c r="K50" s="126">
        <v>1</v>
      </c>
    </row>
    <row r="51" spans="1:11" s="1" customFormat="1" ht="13.5" customHeight="1">
      <c r="A51" s="19"/>
      <c r="B51" s="58" t="s">
        <v>38</v>
      </c>
      <c r="C51" s="63"/>
      <c r="D51" s="125">
        <v>3378</v>
      </c>
      <c r="E51" s="125">
        <v>0</v>
      </c>
      <c r="F51" s="125">
        <v>3378</v>
      </c>
      <c r="G51" s="125">
        <v>23092</v>
      </c>
      <c r="H51" s="79">
        <v>10.573965982551936</v>
      </c>
      <c r="I51" s="79">
        <v>11.512217566667973</v>
      </c>
      <c r="J51" s="125">
        <v>2</v>
      </c>
      <c r="K51" s="126">
        <v>1</v>
      </c>
    </row>
    <row r="52" spans="1:11" s="1" customFormat="1" ht="13.5" customHeight="1">
      <c r="A52" s="21"/>
      <c r="B52" s="61" t="s">
        <v>39</v>
      </c>
      <c r="C52" s="65"/>
      <c r="D52" s="129">
        <v>30108</v>
      </c>
      <c r="E52" s="129">
        <v>0</v>
      </c>
      <c r="F52" s="129">
        <v>30108</v>
      </c>
      <c r="G52" s="129">
        <v>60521</v>
      </c>
      <c r="H52" s="81">
        <v>3.0847163058650375</v>
      </c>
      <c r="I52" s="81">
        <v>2.5605273904673007</v>
      </c>
      <c r="J52" s="129">
        <v>10</v>
      </c>
      <c r="K52" s="130">
        <v>0</v>
      </c>
    </row>
    <row r="53" spans="1:11" s="1" customFormat="1" ht="13.5" customHeight="1">
      <c r="A53" s="19"/>
      <c r="B53" s="58" t="s">
        <v>40</v>
      </c>
      <c r="C53" s="63"/>
      <c r="D53" s="135">
        <v>2701</v>
      </c>
      <c r="E53" s="135">
        <v>0</v>
      </c>
      <c r="F53" s="125">
        <v>2701</v>
      </c>
      <c r="G53" s="125">
        <v>12711</v>
      </c>
      <c r="H53" s="79">
        <v>1.9845359120041803</v>
      </c>
      <c r="I53" s="79">
        <v>1.764845622799882</v>
      </c>
      <c r="J53" s="125">
        <v>2</v>
      </c>
      <c r="K53" s="126">
        <v>0</v>
      </c>
    </row>
    <row r="54" spans="1:11" s="1" customFormat="1" ht="17.25" customHeight="1">
      <c r="A54" s="43"/>
      <c r="B54" s="44" t="s">
        <v>41</v>
      </c>
      <c r="C54" s="45"/>
      <c r="D54" s="57">
        <f>SUM(D33:D53)</f>
        <v>482080</v>
      </c>
      <c r="E54" s="57">
        <f aca="true" t="shared" si="1" ref="E54:K54">SUM(E33:E53)</f>
        <v>882</v>
      </c>
      <c r="F54" s="49">
        <f t="shared" si="1"/>
        <v>482962</v>
      </c>
      <c r="G54" s="49">
        <f t="shared" si="1"/>
        <v>1266857</v>
      </c>
      <c r="H54" s="73">
        <f>'第12表-2'!P54/'第12表-1'!F54*100</f>
        <v>3.256057908299702</v>
      </c>
      <c r="I54" s="73">
        <f>G54/'第12表-1'!D54*100</f>
        <v>2.8952324719307296</v>
      </c>
      <c r="J54" s="49">
        <f t="shared" si="1"/>
        <v>180</v>
      </c>
      <c r="K54" s="50">
        <f t="shared" si="1"/>
        <v>17</v>
      </c>
    </row>
    <row r="55" spans="1:11" s="1" customFormat="1" ht="17.25" customHeight="1">
      <c r="A55" s="46"/>
      <c r="B55" s="47" t="s">
        <v>42</v>
      </c>
      <c r="C55" s="48"/>
      <c r="D55" s="51">
        <f>D32+D54</f>
        <v>3180611</v>
      </c>
      <c r="E55" s="51">
        <f aca="true" t="shared" si="2" ref="E55:K55">E32+E54</f>
        <v>3804</v>
      </c>
      <c r="F55" s="51">
        <f t="shared" si="2"/>
        <v>3184415</v>
      </c>
      <c r="G55" s="51">
        <f t="shared" si="2"/>
        <v>5521833</v>
      </c>
      <c r="H55" s="74">
        <f>'第12表-2'!P55/'第12表-1'!F55*100</f>
        <v>2.3056223281737234</v>
      </c>
      <c r="I55" s="74">
        <f>G55/'第12表-1'!D55*100</f>
        <v>1.8077287514537563</v>
      </c>
      <c r="J55" s="51">
        <f t="shared" si="2"/>
        <v>821</v>
      </c>
      <c r="K55" s="52">
        <f t="shared" si="2"/>
        <v>100</v>
      </c>
    </row>
    <row r="56" spans="10:11" ht="16.5" customHeight="1">
      <c r="J56" s="199" t="s">
        <v>152</v>
      </c>
      <c r="K56" s="199"/>
    </row>
  </sheetData>
  <sheetProtection/>
  <mergeCells count="9">
    <mergeCell ref="J56:K56"/>
    <mergeCell ref="A10:C10"/>
    <mergeCell ref="A5:C5"/>
    <mergeCell ref="D5:F5"/>
    <mergeCell ref="A1:K1"/>
    <mergeCell ref="A3:K3"/>
    <mergeCell ref="H6:I6"/>
    <mergeCell ref="J5:K5"/>
    <mergeCell ref="H5:I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56"/>
  <sheetViews>
    <sheetView showGridLines="0" zoomScale="40" zoomScaleNormal="40" zoomScaleSheetLayoutView="50" zoomScalePageLayoutView="0" workbookViewId="0" topLeftCell="A21">
      <selection activeCell="X74" sqref="X74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27" width="7.875" style="25" customWidth="1"/>
    <col min="28" max="38" width="8.375" style="25" customWidth="1"/>
    <col min="39" max="16384" width="9.00390625" style="25" customWidth="1"/>
  </cols>
  <sheetData>
    <row r="1" spans="1:27" s="2" customFormat="1" ht="14.2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2" spans="2:25" s="2" customFormat="1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7" s="2" customFormat="1" ht="13.5" customHeight="1">
      <c r="A3" s="197" t="s">
        <v>219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</row>
    <row r="4" spans="1:26" s="2" customFormat="1" ht="13.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7" s="7" customFormat="1" ht="13.5" customHeight="1">
      <c r="A5" s="198" t="s">
        <v>45</v>
      </c>
      <c r="B5" s="199"/>
      <c r="C5" s="200"/>
      <c r="D5" s="202" t="s">
        <v>46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3"/>
      <c r="Y5" s="5"/>
      <c r="Z5" s="90"/>
      <c r="AA5" s="6"/>
    </row>
    <row r="6" spans="1:27" s="7" customFormat="1" ht="13.5" customHeight="1">
      <c r="A6" s="8"/>
      <c r="B6" s="9"/>
      <c r="C6" s="10"/>
      <c r="D6" s="204" t="s">
        <v>213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6"/>
      <c r="W6" s="87"/>
      <c r="X6" s="87"/>
      <c r="Y6" s="11"/>
      <c r="AA6" s="91"/>
    </row>
    <row r="7" spans="1:27" s="7" customFormat="1" ht="13.5" customHeight="1">
      <c r="A7" s="8"/>
      <c r="B7" s="9"/>
      <c r="D7" s="188" t="s">
        <v>205</v>
      </c>
      <c r="E7" s="187"/>
      <c r="F7" s="188" t="s">
        <v>206</v>
      </c>
      <c r="G7" s="187"/>
      <c r="H7" s="188" t="s">
        <v>207</v>
      </c>
      <c r="I7" s="187"/>
      <c r="J7" s="188" t="s">
        <v>208</v>
      </c>
      <c r="K7" s="187"/>
      <c r="L7" s="188" t="s">
        <v>209</v>
      </c>
      <c r="M7" s="187"/>
      <c r="N7" s="188" t="s">
        <v>210</v>
      </c>
      <c r="O7" s="187"/>
      <c r="P7" s="188" t="s">
        <v>211</v>
      </c>
      <c r="Q7" s="187"/>
      <c r="R7" s="185" t="s">
        <v>212</v>
      </c>
      <c r="S7" s="12" t="s">
        <v>187</v>
      </c>
      <c r="T7" s="185" t="s">
        <v>188</v>
      </c>
      <c r="U7" s="185" t="s">
        <v>189</v>
      </c>
      <c r="V7" s="185" t="s">
        <v>52</v>
      </c>
      <c r="W7" s="12" t="s">
        <v>190</v>
      </c>
      <c r="X7" s="183" t="s">
        <v>191</v>
      </c>
      <c r="Y7" s="183" t="s">
        <v>192</v>
      </c>
      <c r="Z7" s="92" t="s">
        <v>193</v>
      </c>
      <c r="AA7" s="93" t="s">
        <v>194</v>
      </c>
    </row>
    <row r="8" spans="1:27" s="7" customFormat="1" ht="13.5" customHeight="1">
      <c r="A8" s="8"/>
      <c r="B8" s="9"/>
      <c r="D8" s="11" t="s">
        <v>199</v>
      </c>
      <c r="E8" s="11" t="s">
        <v>201</v>
      </c>
      <c r="F8" s="11" t="s">
        <v>199</v>
      </c>
      <c r="G8" s="11" t="s">
        <v>201</v>
      </c>
      <c r="H8" s="11" t="s">
        <v>199</v>
      </c>
      <c r="I8" s="11" t="s">
        <v>201</v>
      </c>
      <c r="J8" s="11" t="s">
        <v>199</v>
      </c>
      <c r="K8" s="11" t="s">
        <v>201</v>
      </c>
      <c r="L8" s="11" t="s">
        <v>199</v>
      </c>
      <c r="M8" s="11" t="s">
        <v>201</v>
      </c>
      <c r="N8" s="11" t="s">
        <v>199</v>
      </c>
      <c r="O8" s="11" t="s">
        <v>201</v>
      </c>
      <c r="P8" s="11" t="s">
        <v>199</v>
      </c>
      <c r="Q8" s="11" t="s">
        <v>201</v>
      </c>
      <c r="R8" s="183"/>
      <c r="S8" s="13" t="s">
        <v>195</v>
      </c>
      <c r="T8" s="183"/>
      <c r="U8" s="183"/>
      <c r="V8" s="183"/>
      <c r="W8" s="13" t="s">
        <v>196</v>
      </c>
      <c r="X8" s="183"/>
      <c r="Y8" s="183"/>
      <c r="Z8" s="94" t="s">
        <v>197</v>
      </c>
      <c r="AA8" s="14" t="s">
        <v>198</v>
      </c>
    </row>
    <row r="9" spans="1:27" s="7" customFormat="1" ht="13.5" customHeight="1">
      <c r="A9" s="8"/>
      <c r="B9" s="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95"/>
      <c r="AA9" s="15"/>
    </row>
    <row r="10" spans="1:27" s="18" customFormat="1" ht="13.5" customHeight="1">
      <c r="A10" s="180" t="s">
        <v>43</v>
      </c>
      <c r="B10" s="181"/>
      <c r="C10" s="181"/>
      <c r="D10" s="16" t="s">
        <v>64</v>
      </c>
      <c r="E10" s="16" t="s">
        <v>64</v>
      </c>
      <c r="F10" s="16" t="s">
        <v>64</v>
      </c>
      <c r="G10" s="16" t="s">
        <v>64</v>
      </c>
      <c r="H10" s="16" t="s">
        <v>64</v>
      </c>
      <c r="I10" s="16" t="s">
        <v>64</v>
      </c>
      <c r="J10" s="16" t="s">
        <v>64</v>
      </c>
      <c r="K10" s="16" t="s">
        <v>64</v>
      </c>
      <c r="L10" s="16" t="s">
        <v>64</v>
      </c>
      <c r="M10" s="16" t="s">
        <v>64</v>
      </c>
      <c r="N10" s="16" t="s">
        <v>64</v>
      </c>
      <c r="O10" s="16" t="s">
        <v>64</v>
      </c>
      <c r="P10" s="16" t="s">
        <v>64</v>
      </c>
      <c r="Q10" s="16" t="s">
        <v>64</v>
      </c>
      <c r="R10" s="16" t="s">
        <v>64</v>
      </c>
      <c r="S10" s="16" t="s">
        <v>64</v>
      </c>
      <c r="T10" s="16" t="s">
        <v>64</v>
      </c>
      <c r="U10" s="16" t="s">
        <v>64</v>
      </c>
      <c r="V10" s="16" t="s">
        <v>64</v>
      </c>
      <c r="W10" s="16" t="s">
        <v>64</v>
      </c>
      <c r="X10" s="16" t="s">
        <v>64</v>
      </c>
      <c r="Y10" s="16" t="s">
        <v>65</v>
      </c>
      <c r="Z10" s="96" t="s">
        <v>64</v>
      </c>
      <c r="AA10" s="17" t="s">
        <v>64</v>
      </c>
    </row>
    <row r="11" spans="1:31" s="1" customFormat="1" ht="13.5" customHeight="1">
      <c r="A11" s="19"/>
      <c r="B11" s="58" t="s">
        <v>0</v>
      </c>
      <c r="C11" s="58"/>
      <c r="D11" s="136">
        <v>125</v>
      </c>
      <c r="E11" s="136">
        <v>5951</v>
      </c>
      <c r="F11" s="136">
        <v>0</v>
      </c>
      <c r="G11" s="136">
        <v>0</v>
      </c>
      <c r="H11" s="136">
        <v>0</v>
      </c>
      <c r="I11" s="136">
        <v>1</v>
      </c>
      <c r="J11" s="136">
        <v>0</v>
      </c>
      <c r="K11" s="136">
        <v>885</v>
      </c>
      <c r="L11" s="136">
        <v>0</v>
      </c>
      <c r="M11" s="136">
        <v>0</v>
      </c>
      <c r="N11" s="136">
        <v>0</v>
      </c>
      <c r="O11" s="136">
        <v>2987</v>
      </c>
      <c r="P11" s="136">
        <v>29</v>
      </c>
      <c r="Q11" s="136">
        <v>202</v>
      </c>
      <c r="R11" s="136">
        <v>98660</v>
      </c>
      <c r="S11" s="136">
        <v>0</v>
      </c>
      <c r="T11" s="136">
        <v>1720</v>
      </c>
      <c r="U11" s="136">
        <v>943</v>
      </c>
      <c r="V11" s="136">
        <v>104454</v>
      </c>
      <c r="W11" s="136">
        <v>4365</v>
      </c>
      <c r="X11" s="136">
        <v>118236</v>
      </c>
      <c r="Y11" s="82">
        <v>909292</v>
      </c>
      <c r="Z11" s="97">
        <v>1807</v>
      </c>
      <c r="AA11" s="83">
        <v>120044</v>
      </c>
      <c r="AD11" s="59"/>
      <c r="AE11" s="59"/>
    </row>
    <row r="12" spans="1:31" s="1" customFormat="1" ht="13.5" customHeight="1">
      <c r="A12" s="19"/>
      <c r="B12" s="58" t="s">
        <v>1</v>
      </c>
      <c r="C12" s="58"/>
      <c r="D12" s="107">
        <v>37</v>
      </c>
      <c r="E12" s="107">
        <v>3087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356</v>
      </c>
      <c r="L12" s="107">
        <v>0</v>
      </c>
      <c r="M12" s="107">
        <v>0</v>
      </c>
      <c r="N12" s="107">
        <v>0</v>
      </c>
      <c r="O12" s="107">
        <v>1578</v>
      </c>
      <c r="P12" s="107">
        <v>1</v>
      </c>
      <c r="Q12" s="107">
        <v>57</v>
      </c>
      <c r="R12" s="107">
        <v>45121</v>
      </c>
      <c r="S12" s="107">
        <v>0</v>
      </c>
      <c r="T12" s="107">
        <v>1759</v>
      </c>
      <c r="U12" s="107">
        <v>699</v>
      </c>
      <c r="V12" s="107">
        <v>48886</v>
      </c>
      <c r="W12" s="107">
        <v>1667</v>
      </c>
      <c r="X12" s="107">
        <v>54202</v>
      </c>
      <c r="Y12" s="75">
        <v>414867</v>
      </c>
      <c r="Z12" s="98">
        <v>892</v>
      </c>
      <c r="AA12" s="84">
        <v>55094</v>
      </c>
      <c r="AD12" s="59"/>
      <c r="AE12" s="59"/>
    </row>
    <row r="13" spans="1:31" s="1" customFormat="1" ht="13.5" customHeight="1">
      <c r="A13" s="19"/>
      <c r="B13" s="58" t="s">
        <v>2</v>
      </c>
      <c r="C13" s="58"/>
      <c r="D13" s="107">
        <v>22</v>
      </c>
      <c r="E13" s="107">
        <v>4012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169</v>
      </c>
      <c r="L13" s="107">
        <v>0</v>
      </c>
      <c r="M13" s="107">
        <v>0</v>
      </c>
      <c r="N13" s="107">
        <v>0</v>
      </c>
      <c r="O13" s="107">
        <v>457</v>
      </c>
      <c r="P13" s="107">
        <v>3</v>
      </c>
      <c r="Q13" s="107">
        <v>28</v>
      </c>
      <c r="R13" s="107">
        <v>35496</v>
      </c>
      <c r="S13" s="107">
        <v>0</v>
      </c>
      <c r="T13" s="107">
        <v>2536</v>
      </c>
      <c r="U13" s="107">
        <v>1413</v>
      </c>
      <c r="V13" s="107">
        <v>40808</v>
      </c>
      <c r="W13" s="107">
        <v>1266</v>
      </c>
      <c r="X13" s="107">
        <v>45978</v>
      </c>
      <c r="Y13" s="75">
        <v>315281</v>
      </c>
      <c r="Z13" s="98">
        <v>880</v>
      </c>
      <c r="AA13" s="84">
        <v>46858</v>
      </c>
      <c r="AD13" s="59"/>
      <c r="AE13" s="59"/>
    </row>
    <row r="14" spans="1:31" s="1" customFormat="1" ht="13.5" customHeight="1">
      <c r="A14" s="19"/>
      <c r="B14" s="58" t="s">
        <v>3</v>
      </c>
      <c r="C14" s="58"/>
      <c r="D14" s="107">
        <v>33</v>
      </c>
      <c r="E14" s="107">
        <v>1733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300</v>
      </c>
      <c r="L14" s="107">
        <v>0</v>
      </c>
      <c r="M14" s="107">
        <v>0</v>
      </c>
      <c r="N14" s="107">
        <v>0</v>
      </c>
      <c r="O14" s="107">
        <v>902</v>
      </c>
      <c r="P14" s="107">
        <v>3</v>
      </c>
      <c r="Q14" s="107">
        <v>38</v>
      </c>
      <c r="R14" s="107">
        <v>29113</v>
      </c>
      <c r="S14" s="107">
        <v>0</v>
      </c>
      <c r="T14" s="107">
        <v>86</v>
      </c>
      <c r="U14" s="107">
        <v>271</v>
      </c>
      <c r="V14" s="107">
        <v>30605</v>
      </c>
      <c r="W14" s="107">
        <v>1455</v>
      </c>
      <c r="X14" s="107">
        <v>35358</v>
      </c>
      <c r="Y14" s="75">
        <v>269026</v>
      </c>
      <c r="Z14" s="98">
        <v>652</v>
      </c>
      <c r="AA14" s="84">
        <v>36010</v>
      </c>
      <c r="AD14" s="59"/>
      <c r="AE14" s="59"/>
    </row>
    <row r="15" spans="1:31" s="1" customFormat="1" ht="13.5" customHeight="1">
      <c r="A15" s="19"/>
      <c r="B15" s="58" t="s">
        <v>4</v>
      </c>
      <c r="C15" s="58"/>
      <c r="D15" s="107">
        <v>17</v>
      </c>
      <c r="E15" s="107">
        <v>2915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224</v>
      </c>
      <c r="L15" s="107">
        <v>0</v>
      </c>
      <c r="M15" s="107">
        <v>0</v>
      </c>
      <c r="N15" s="107">
        <v>0</v>
      </c>
      <c r="O15" s="107">
        <v>823</v>
      </c>
      <c r="P15" s="107">
        <v>2</v>
      </c>
      <c r="Q15" s="107">
        <v>45</v>
      </c>
      <c r="R15" s="107">
        <v>30996</v>
      </c>
      <c r="S15" s="107">
        <v>0</v>
      </c>
      <c r="T15" s="107">
        <v>1195</v>
      </c>
      <c r="U15" s="107">
        <v>327</v>
      </c>
      <c r="V15" s="107">
        <v>33486</v>
      </c>
      <c r="W15" s="107">
        <v>1286</v>
      </c>
      <c r="X15" s="107">
        <v>37344</v>
      </c>
      <c r="Y15" s="75">
        <v>280043</v>
      </c>
      <c r="Z15" s="98">
        <v>628</v>
      </c>
      <c r="AA15" s="84">
        <v>37972</v>
      </c>
      <c r="AD15" s="59"/>
      <c r="AE15" s="59"/>
    </row>
    <row r="16" spans="1:31" s="1" customFormat="1" ht="13.5" customHeight="1">
      <c r="A16" s="20"/>
      <c r="B16" s="60" t="s">
        <v>5</v>
      </c>
      <c r="C16" s="60"/>
      <c r="D16" s="108">
        <v>11</v>
      </c>
      <c r="E16" s="108">
        <v>4360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224</v>
      </c>
      <c r="L16" s="108">
        <v>0</v>
      </c>
      <c r="M16" s="108">
        <v>0</v>
      </c>
      <c r="N16" s="108">
        <v>0</v>
      </c>
      <c r="O16" s="108">
        <v>755</v>
      </c>
      <c r="P16" s="108">
        <v>1</v>
      </c>
      <c r="Q16" s="108">
        <v>50</v>
      </c>
      <c r="R16" s="108">
        <v>31136</v>
      </c>
      <c r="S16" s="108">
        <v>0</v>
      </c>
      <c r="T16" s="108">
        <v>992</v>
      </c>
      <c r="U16" s="108">
        <v>279</v>
      </c>
      <c r="V16" s="108">
        <v>33595</v>
      </c>
      <c r="W16" s="108">
        <v>1435</v>
      </c>
      <c r="X16" s="108">
        <v>38425</v>
      </c>
      <c r="Y16" s="76">
        <v>272918</v>
      </c>
      <c r="Z16" s="99">
        <v>573</v>
      </c>
      <c r="AA16" s="85">
        <v>38998</v>
      </c>
      <c r="AD16" s="59"/>
      <c r="AE16" s="59"/>
    </row>
    <row r="17" spans="1:31" s="1" customFormat="1" ht="13.5" customHeight="1">
      <c r="A17" s="19"/>
      <c r="B17" s="58" t="s">
        <v>6</v>
      </c>
      <c r="C17" s="58"/>
      <c r="D17" s="107">
        <v>5</v>
      </c>
      <c r="E17" s="107">
        <v>739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33</v>
      </c>
      <c r="L17" s="107">
        <v>0</v>
      </c>
      <c r="M17" s="107">
        <v>0</v>
      </c>
      <c r="N17" s="107">
        <v>0</v>
      </c>
      <c r="O17" s="107">
        <v>188</v>
      </c>
      <c r="P17" s="107">
        <v>1</v>
      </c>
      <c r="Q17" s="107">
        <v>6</v>
      </c>
      <c r="R17" s="107">
        <v>7022</v>
      </c>
      <c r="S17" s="107">
        <v>0</v>
      </c>
      <c r="T17" s="107">
        <v>106</v>
      </c>
      <c r="U17" s="107">
        <v>119</v>
      </c>
      <c r="V17" s="107">
        <v>7480</v>
      </c>
      <c r="W17" s="107">
        <v>387</v>
      </c>
      <c r="X17" s="107">
        <v>8525</v>
      </c>
      <c r="Y17" s="75">
        <v>63434</v>
      </c>
      <c r="Z17" s="98">
        <v>223</v>
      </c>
      <c r="AA17" s="84">
        <v>8748</v>
      </c>
      <c r="AD17" s="59"/>
      <c r="AE17" s="59"/>
    </row>
    <row r="18" spans="1:31" s="1" customFormat="1" ht="13.5" customHeight="1">
      <c r="A18" s="19"/>
      <c r="B18" s="58" t="s">
        <v>7</v>
      </c>
      <c r="C18" s="58"/>
      <c r="D18" s="107">
        <v>10</v>
      </c>
      <c r="E18" s="107">
        <v>1428</v>
      </c>
      <c r="F18" s="107">
        <v>0</v>
      </c>
      <c r="G18" s="107">
        <v>0</v>
      </c>
      <c r="H18" s="107">
        <v>0</v>
      </c>
      <c r="I18" s="107">
        <v>1</v>
      </c>
      <c r="J18" s="107">
        <v>0</v>
      </c>
      <c r="K18" s="107">
        <v>82</v>
      </c>
      <c r="L18" s="107">
        <v>0</v>
      </c>
      <c r="M18" s="107">
        <v>0</v>
      </c>
      <c r="N18" s="107">
        <v>0</v>
      </c>
      <c r="O18" s="107">
        <v>287</v>
      </c>
      <c r="P18" s="107">
        <v>1</v>
      </c>
      <c r="Q18" s="107">
        <v>9</v>
      </c>
      <c r="R18" s="107">
        <v>12752</v>
      </c>
      <c r="S18" s="107">
        <v>0</v>
      </c>
      <c r="T18" s="107">
        <v>115</v>
      </c>
      <c r="U18" s="107">
        <v>78</v>
      </c>
      <c r="V18" s="107">
        <v>13391</v>
      </c>
      <c r="W18" s="107">
        <v>547</v>
      </c>
      <c r="X18" s="107">
        <v>15171</v>
      </c>
      <c r="Y18" s="75">
        <v>112341</v>
      </c>
      <c r="Z18" s="98">
        <v>229</v>
      </c>
      <c r="AA18" s="84">
        <v>15400</v>
      </c>
      <c r="AD18" s="59"/>
      <c r="AE18" s="59"/>
    </row>
    <row r="19" spans="1:31" s="1" customFormat="1" ht="13.5" customHeight="1">
      <c r="A19" s="19"/>
      <c r="B19" s="58" t="s">
        <v>8</v>
      </c>
      <c r="C19" s="58"/>
      <c r="D19" s="107">
        <v>30</v>
      </c>
      <c r="E19" s="107">
        <v>1553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143</v>
      </c>
      <c r="L19" s="107">
        <v>0</v>
      </c>
      <c r="M19" s="107">
        <v>0</v>
      </c>
      <c r="N19" s="107">
        <v>0</v>
      </c>
      <c r="O19" s="107">
        <v>611</v>
      </c>
      <c r="P19" s="107">
        <v>1</v>
      </c>
      <c r="Q19" s="107">
        <v>34</v>
      </c>
      <c r="R19" s="107">
        <v>20274</v>
      </c>
      <c r="S19" s="107">
        <v>0</v>
      </c>
      <c r="T19" s="107">
        <v>401</v>
      </c>
      <c r="U19" s="107">
        <v>208</v>
      </c>
      <c r="V19" s="107">
        <v>21450</v>
      </c>
      <c r="W19" s="107">
        <v>826</v>
      </c>
      <c r="X19" s="107">
        <v>23845</v>
      </c>
      <c r="Y19" s="75">
        <v>185153</v>
      </c>
      <c r="Z19" s="98">
        <v>364</v>
      </c>
      <c r="AA19" s="84">
        <v>24209</v>
      </c>
      <c r="AD19" s="59"/>
      <c r="AE19" s="59"/>
    </row>
    <row r="20" spans="1:31" s="1" customFormat="1" ht="13.5" customHeight="1">
      <c r="A20" s="21"/>
      <c r="B20" s="61" t="s">
        <v>9</v>
      </c>
      <c r="C20" s="61"/>
      <c r="D20" s="109">
        <v>13</v>
      </c>
      <c r="E20" s="109">
        <v>2755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145</v>
      </c>
      <c r="L20" s="109">
        <v>0</v>
      </c>
      <c r="M20" s="109">
        <v>0</v>
      </c>
      <c r="N20" s="109">
        <v>0</v>
      </c>
      <c r="O20" s="109">
        <v>438</v>
      </c>
      <c r="P20" s="109">
        <v>1</v>
      </c>
      <c r="Q20" s="109">
        <v>23</v>
      </c>
      <c r="R20" s="109">
        <v>19989</v>
      </c>
      <c r="S20" s="109">
        <v>0</v>
      </c>
      <c r="T20" s="109">
        <v>1714</v>
      </c>
      <c r="U20" s="109">
        <v>172</v>
      </c>
      <c r="V20" s="109">
        <v>22631</v>
      </c>
      <c r="W20" s="109">
        <v>899</v>
      </c>
      <c r="X20" s="109">
        <v>25697</v>
      </c>
      <c r="Y20" s="77">
        <v>174809</v>
      </c>
      <c r="Z20" s="100">
        <v>383</v>
      </c>
      <c r="AA20" s="86">
        <v>26080</v>
      </c>
      <c r="AD20" s="59"/>
      <c r="AE20" s="59"/>
    </row>
    <row r="21" spans="1:31" s="1" customFormat="1" ht="13.5" customHeight="1">
      <c r="A21" s="19"/>
      <c r="B21" s="58" t="s">
        <v>10</v>
      </c>
      <c r="C21" s="58"/>
      <c r="D21" s="107">
        <v>25</v>
      </c>
      <c r="E21" s="107">
        <v>1594</v>
      </c>
      <c r="F21" s="107">
        <v>0</v>
      </c>
      <c r="G21" s="107">
        <v>0</v>
      </c>
      <c r="H21" s="107">
        <v>0</v>
      </c>
      <c r="I21" s="107">
        <v>1</v>
      </c>
      <c r="J21" s="107">
        <v>0</v>
      </c>
      <c r="K21" s="107">
        <v>106</v>
      </c>
      <c r="L21" s="107">
        <v>0</v>
      </c>
      <c r="M21" s="107">
        <v>0</v>
      </c>
      <c r="N21" s="107">
        <v>0</v>
      </c>
      <c r="O21" s="107">
        <v>599</v>
      </c>
      <c r="P21" s="107">
        <v>0</v>
      </c>
      <c r="Q21" s="107">
        <v>18</v>
      </c>
      <c r="R21" s="107">
        <v>19200</v>
      </c>
      <c r="S21" s="107">
        <v>0</v>
      </c>
      <c r="T21" s="107">
        <v>698</v>
      </c>
      <c r="U21" s="107">
        <v>220</v>
      </c>
      <c r="V21" s="107">
        <v>20824</v>
      </c>
      <c r="W21" s="107">
        <v>919</v>
      </c>
      <c r="X21" s="107">
        <v>23504</v>
      </c>
      <c r="Y21" s="75">
        <v>175637</v>
      </c>
      <c r="Z21" s="98">
        <v>317</v>
      </c>
      <c r="AA21" s="84">
        <v>23821</v>
      </c>
      <c r="AD21" s="59"/>
      <c r="AE21" s="59"/>
    </row>
    <row r="22" spans="1:31" s="1" customFormat="1" ht="13.5" customHeight="1">
      <c r="A22" s="19"/>
      <c r="B22" s="58" t="s">
        <v>11</v>
      </c>
      <c r="C22" s="58"/>
      <c r="D22" s="107">
        <v>12</v>
      </c>
      <c r="E22" s="107">
        <v>1645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192</v>
      </c>
      <c r="L22" s="107">
        <v>0</v>
      </c>
      <c r="M22" s="107">
        <v>0</v>
      </c>
      <c r="N22" s="107">
        <v>0</v>
      </c>
      <c r="O22" s="107">
        <v>505</v>
      </c>
      <c r="P22" s="107">
        <v>1</v>
      </c>
      <c r="Q22" s="107">
        <v>34</v>
      </c>
      <c r="R22" s="107">
        <v>19031</v>
      </c>
      <c r="S22" s="107">
        <v>0</v>
      </c>
      <c r="T22" s="107">
        <v>53</v>
      </c>
      <c r="U22" s="107">
        <v>216</v>
      </c>
      <c r="V22" s="107">
        <v>19923</v>
      </c>
      <c r="W22" s="107">
        <v>713</v>
      </c>
      <c r="X22" s="107">
        <v>22382</v>
      </c>
      <c r="Y22" s="75">
        <v>169381</v>
      </c>
      <c r="Z22" s="98">
        <v>331</v>
      </c>
      <c r="AA22" s="84">
        <v>22713</v>
      </c>
      <c r="AD22" s="59"/>
      <c r="AE22" s="59"/>
    </row>
    <row r="23" spans="1:31" s="1" customFormat="1" ht="13.5" customHeight="1">
      <c r="A23" s="19"/>
      <c r="B23" s="58" t="s">
        <v>12</v>
      </c>
      <c r="C23" s="58"/>
      <c r="D23" s="107">
        <v>26</v>
      </c>
      <c r="E23" s="107">
        <v>2291</v>
      </c>
      <c r="F23" s="107">
        <v>0</v>
      </c>
      <c r="G23" s="107">
        <v>0</v>
      </c>
      <c r="H23" s="107">
        <v>0</v>
      </c>
      <c r="I23" s="107">
        <v>1</v>
      </c>
      <c r="J23" s="107">
        <v>0</v>
      </c>
      <c r="K23" s="107">
        <v>268</v>
      </c>
      <c r="L23" s="107">
        <v>0</v>
      </c>
      <c r="M23" s="107">
        <v>0</v>
      </c>
      <c r="N23" s="107">
        <v>0</v>
      </c>
      <c r="O23" s="107">
        <v>1402</v>
      </c>
      <c r="P23" s="107">
        <v>3</v>
      </c>
      <c r="Q23" s="107">
        <v>51</v>
      </c>
      <c r="R23" s="107">
        <v>38712</v>
      </c>
      <c r="S23" s="107">
        <v>0</v>
      </c>
      <c r="T23" s="107">
        <v>1359</v>
      </c>
      <c r="U23" s="107">
        <v>330</v>
      </c>
      <c r="V23" s="107">
        <v>41942</v>
      </c>
      <c r="W23" s="107">
        <v>1910</v>
      </c>
      <c r="X23" s="107">
        <v>47990</v>
      </c>
      <c r="Y23" s="75">
        <v>363667</v>
      </c>
      <c r="Z23" s="98">
        <v>780</v>
      </c>
      <c r="AA23" s="84">
        <v>48770</v>
      </c>
      <c r="AD23" s="59"/>
      <c r="AE23" s="59"/>
    </row>
    <row r="24" spans="1:31" s="1" customFormat="1" ht="13.5" customHeight="1">
      <c r="A24" s="19"/>
      <c r="B24" s="58" t="s">
        <v>13</v>
      </c>
      <c r="C24" s="58"/>
      <c r="D24" s="107">
        <v>24</v>
      </c>
      <c r="E24" s="107">
        <v>1814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314</v>
      </c>
      <c r="L24" s="107">
        <v>0</v>
      </c>
      <c r="M24" s="107">
        <v>0</v>
      </c>
      <c r="N24" s="107">
        <v>0</v>
      </c>
      <c r="O24" s="107">
        <v>1275</v>
      </c>
      <c r="P24" s="107">
        <v>1</v>
      </c>
      <c r="Q24" s="107">
        <v>40</v>
      </c>
      <c r="R24" s="107">
        <v>30822</v>
      </c>
      <c r="S24" s="107">
        <v>0</v>
      </c>
      <c r="T24" s="107">
        <v>529</v>
      </c>
      <c r="U24" s="107">
        <v>150</v>
      </c>
      <c r="V24" s="107">
        <v>32670</v>
      </c>
      <c r="W24" s="107">
        <v>1555</v>
      </c>
      <c r="X24" s="107">
        <v>37361</v>
      </c>
      <c r="Y24" s="75">
        <v>285820</v>
      </c>
      <c r="Z24" s="98">
        <v>622</v>
      </c>
      <c r="AA24" s="84">
        <v>37984</v>
      </c>
      <c r="AD24" s="59"/>
      <c r="AE24" s="59"/>
    </row>
    <row r="25" spans="1:31" s="1" customFormat="1" ht="13.5" customHeight="1">
      <c r="A25" s="19"/>
      <c r="B25" s="58" t="s">
        <v>14</v>
      </c>
      <c r="C25" s="58"/>
      <c r="D25" s="107">
        <v>18</v>
      </c>
      <c r="E25" s="107">
        <v>1054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56</v>
      </c>
      <c r="L25" s="107">
        <v>0</v>
      </c>
      <c r="M25" s="107">
        <v>0</v>
      </c>
      <c r="N25" s="107">
        <v>0</v>
      </c>
      <c r="O25" s="107">
        <v>221</v>
      </c>
      <c r="P25" s="107">
        <v>3</v>
      </c>
      <c r="Q25" s="107">
        <v>8</v>
      </c>
      <c r="R25" s="107">
        <v>9561</v>
      </c>
      <c r="S25" s="107">
        <v>0</v>
      </c>
      <c r="T25" s="107">
        <v>405</v>
      </c>
      <c r="U25" s="107">
        <v>218</v>
      </c>
      <c r="V25" s="107">
        <v>10474</v>
      </c>
      <c r="W25" s="107">
        <v>397</v>
      </c>
      <c r="X25" s="107">
        <v>11631</v>
      </c>
      <c r="Y25" s="75">
        <v>85062</v>
      </c>
      <c r="Z25" s="98">
        <v>190</v>
      </c>
      <c r="AA25" s="84">
        <v>11822</v>
      </c>
      <c r="AD25" s="59"/>
      <c r="AE25" s="59"/>
    </row>
    <row r="26" spans="1:31" s="1" customFormat="1" ht="13.5" customHeight="1">
      <c r="A26" s="20"/>
      <c r="B26" s="60" t="s">
        <v>15</v>
      </c>
      <c r="C26" s="60"/>
      <c r="D26" s="108">
        <v>16</v>
      </c>
      <c r="E26" s="108">
        <v>998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100</v>
      </c>
      <c r="L26" s="108">
        <v>0</v>
      </c>
      <c r="M26" s="108">
        <v>0</v>
      </c>
      <c r="N26" s="108">
        <v>0</v>
      </c>
      <c r="O26" s="108">
        <v>454</v>
      </c>
      <c r="P26" s="108">
        <v>0</v>
      </c>
      <c r="Q26" s="108">
        <v>20</v>
      </c>
      <c r="R26" s="108">
        <v>15379</v>
      </c>
      <c r="S26" s="108">
        <v>0</v>
      </c>
      <c r="T26" s="108">
        <v>615</v>
      </c>
      <c r="U26" s="108">
        <v>119</v>
      </c>
      <c r="V26" s="108">
        <v>16639</v>
      </c>
      <c r="W26" s="108">
        <v>596</v>
      </c>
      <c r="X26" s="108">
        <v>18379</v>
      </c>
      <c r="Y26" s="76">
        <v>142048</v>
      </c>
      <c r="Z26" s="99">
        <v>300</v>
      </c>
      <c r="AA26" s="85">
        <v>18679</v>
      </c>
      <c r="AD26" s="59"/>
      <c r="AE26" s="59"/>
    </row>
    <row r="27" spans="1:31" s="23" customFormat="1" ht="13.5" customHeight="1">
      <c r="A27" s="22"/>
      <c r="B27" s="58" t="s">
        <v>81</v>
      </c>
      <c r="C27" s="58"/>
      <c r="D27" s="107">
        <v>11</v>
      </c>
      <c r="E27" s="107">
        <v>1209</v>
      </c>
      <c r="F27" s="107">
        <v>0</v>
      </c>
      <c r="G27" s="107">
        <v>7</v>
      </c>
      <c r="H27" s="107">
        <v>0</v>
      </c>
      <c r="I27" s="107">
        <v>0</v>
      </c>
      <c r="J27" s="107">
        <v>0</v>
      </c>
      <c r="K27" s="107">
        <v>42</v>
      </c>
      <c r="L27" s="107">
        <v>0</v>
      </c>
      <c r="M27" s="107">
        <v>0</v>
      </c>
      <c r="N27" s="107">
        <v>0</v>
      </c>
      <c r="O27" s="107">
        <v>111</v>
      </c>
      <c r="P27" s="107">
        <v>1</v>
      </c>
      <c r="Q27" s="107">
        <v>11</v>
      </c>
      <c r="R27" s="107">
        <v>9836</v>
      </c>
      <c r="S27" s="107">
        <v>0</v>
      </c>
      <c r="T27" s="107">
        <v>835</v>
      </c>
      <c r="U27" s="107">
        <v>500</v>
      </c>
      <c r="V27" s="107">
        <v>11605</v>
      </c>
      <c r="W27" s="107">
        <v>419</v>
      </c>
      <c r="X27" s="107">
        <v>13360</v>
      </c>
      <c r="Y27" s="75">
        <v>87444</v>
      </c>
      <c r="Z27" s="98">
        <v>303</v>
      </c>
      <c r="AA27" s="84">
        <v>13663</v>
      </c>
      <c r="AD27" s="59"/>
      <c r="AE27" s="59"/>
    </row>
    <row r="28" spans="1:31" s="1" customFormat="1" ht="13.5" customHeight="1">
      <c r="A28" s="19"/>
      <c r="B28" s="58" t="s">
        <v>16</v>
      </c>
      <c r="C28" s="58"/>
      <c r="D28" s="107">
        <v>12</v>
      </c>
      <c r="E28" s="107">
        <v>1363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68</v>
      </c>
      <c r="L28" s="107">
        <v>0</v>
      </c>
      <c r="M28" s="107">
        <v>0</v>
      </c>
      <c r="N28" s="107">
        <v>0</v>
      </c>
      <c r="O28" s="107">
        <v>370</v>
      </c>
      <c r="P28" s="107">
        <v>3</v>
      </c>
      <c r="Q28" s="107">
        <v>9</v>
      </c>
      <c r="R28" s="107">
        <v>12270</v>
      </c>
      <c r="S28" s="107">
        <v>0</v>
      </c>
      <c r="T28" s="107">
        <v>1067</v>
      </c>
      <c r="U28" s="107">
        <v>151</v>
      </c>
      <c r="V28" s="107">
        <v>13798</v>
      </c>
      <c r="W28" s="107">
        <v>446</v>
      </c>
      <c r="X28" s="107">
        <v>15035</v>
      </c>
      <c r="Y28" s="75">
        <v>107861</v>
      </c>
      <c r="Z28" s="98">
        <v>234</v>
      </c>
      <c r="AA28" s="84">
        <v>15269</v>
      </c>
      <c r="AD28" s="59"/>
      <c r="AE28" s="59"/>
    </row>
    <row r="29" spans="1:31" s="1" customFormat="1" ht="13.5" customHeight="1">
      <c r="A29" s="19"/>
      <c r="B29" s="58" t="s">
        <v>17</v>
      </c>
      <c r="C29" s="58"/>
      <c r="D29" s="107">
        <v>14</v>
      </c>
      <c r="E29" s="107">
        <v>2351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79</v>
      </c>
      <c r="L29" s="107">
        <v>0</v>
      </c>
      <c r="M29" s="107">
        <v>0</v>
      </c>
      <c r="N29" s="107">
        <v>0</v>
      </c>
      <c r="O29" s="107">
        <v>252</v>
      </c>
      <c r="P29" s="107">
        <v>2</v>
      </c>
      <c r="Q29" s="107">
        <v>15</v>
      </c>
      <c r="R29" s="107">
        <v>17424</v>
      </c>
      <c r="S29" s="107">
        <v>0</v>
      </c>
      <c r="T29" s="107">
        <v>1524</v>
      </c>
      <c r="U29" s="107">
        <v>566</v>
      </c>
      <c r="V29" s="107">
        <v>20143</v>
      </c>
      <c r="W29" s="107">
        <v>574</v>
      </c>
      <c r="X29" s="107">
        <v>22427</v>
      </c>
      <c r="Y29" s="75">
        <v>148311</v>
      </c>
      <c r="Z29" s="98">
        <v>462</v>
      </c>
      <c r="AA29" s="84">
        <v>22889</v>
      </c>
      <c r="AD29" s="59"/>
      <c r="AE29" s="59"/>
    </row>
    <row r="30" spans="1:31" s="1" customFormat="1" ht="13.5" customHeight="1">
      <c r="A30" s="21"/>
      <c r="B30" s="61" t="s">
        <v>18</v>
      </c>
      <c r="C30" s="61"/>
      <c r="D30" s="109">
        <v>10</v>
      </c>
      <c r="E30" s="109">
        <v>1759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77</v>
      </c>
      <c r="L30" s="109">
        <v>0</v>
      </c>
      <c r="M30" s="109">
        <v>0</v>
      </c>
      <c r="N30" s="109">
        <v>0</v>
      </c>
      <c r="O30" s="109">
        <v>188</v>
      </c>
      <c r="P30" s="109">
        <v>0</v>
      </c>
      <c r="Q30" s="109">
        <v>10</v>
      </c>
      <c r="R30" s="109">
        <v>12624</v>
      </c>
      <c r="S30" s="109">
        <v>12</v>
      </c>
      <c r="T30" s="109">
        <v>219</v>
      </c>
      <c r="U30" s="109">
        <v>241</v>
      </c>
      <c r="V30" s="109">
        <v>13433</v>
      </c>
      <c r="W30" s="109">
        <v>406</v>
      </c>
      <c r="X30" s="109">
        <v>14975</v>
      </c>
      <c r="Y30" s="77">
        <v>105164</v>
      </c>
      <c r="Z30" s="100">
        <v>384</v>
      </c>
      <c r="AA30" s="86">
        <v>15359</v>
      </c>
      <c r="AD30" s="59"/>
      <c r="AE30" s="59"/>
    </row>
    <row r="31" spans="1:31" s="1" customFormat="1" ht="13.5" customHeight="1">
      <c r="A31" s="19"/>
      <c r="B31" s="58" t="s">
        <v>44</v>
      </c>
      <c r="C31" s="58"/>
      <c r="D31" s="109">
        <v>10</v>
      </c>
      <c r="E31" s="109">
        <v>1566</v>
      </c>
      <c r="F31" s="109">
        <v>0</v>
      </c>
      <c r="G31" s="109">
        <v>0</v>
      </c>
      <c r="H31" s="109">
        <v>0</v>
      </c>
      <c r="I31" s="109">
        <v>1</v>
      </c>
      <c r="J31" s="109">
        <v>0</v>
      </c>
      <c r="K31" s="109">
        <v>90</v>
      </c>
      <c r="L31" s="109">
        <v>0</v>
      </c>
      <c r="M31" s="109">
        <v>0</v>
      </c>
      <c r="N31" s="109">
        <v>0</v>
      </c>
      <c r="O31" s="109">
        <v>280</v>
      </c>
      <c r="P31" s="109">
        <v>1</v>
      </c>
      <c r="Q31" s="109">
        <v>9</v>
      </c>
      <c r="R31" s="109">
        <v>12869</v>
      </c>
      <c r="S31" s="109">
        <v>0</v>
      </c>
      <c r="T31" s="109">
        <v>660</v>
      </c>
      <c r="U31" s="109">
        <v>157</v>
      </c>
      <c r="V31" s="109">
        <v>13979</v>
      </c>
      <c r="W31" s="109">
        <v>427</v>
      </c>
      <c r="X31" s="109">
        <v>15434</v>
      </c>
      <c r="Y31" s="75">
        <v>110513</v>
      </c>
      <c r="Z31" s="98">
        <v>248</v>
      </c>
      <c r="AA31" s="84">
        <v>15682</v>
      </c>
      <c r="AD31" s="59"/>
      <c r="AE31" s="59"/>
    </row>
    <row r="32" spans="1:27" s="41" customFormat="1" ht="17.25" customHeight="1">
      <c r="A32" s="42"/>
      <c r="B32" s="62" t="s">
        <v>19</v>
      </c>
      <c r="C32" s="62"/>
      <c r="D32" s="49">
        <f aca="true" t="shared" si="0" ref="D32:AA32">SUM(D11:D31)</f>
        <v>481</v>
      </c>
      <c r="E32" s="49">
        <f t="shared" si="0"/>
        <v>46177</v>
      </c>
      <c r="F32" s="49">
        <f t="shared" si="0"/>
        <v>0</v>
      </c>
      <c r="G32" s="49">
        <f t="shared" si="0"/>
        <v>7</v>
      </c>
      <c r="H32" s="49">
        <f t="shared" si="0"/>
        <v>0</v>
      </c>
      <c r="I32" s="49">
        <f t="shared" si="0"/>
        <v>5</v>
      </c>
      <c r="J32" s="49">
        <f t="shared" si="0"/>
        <v>0</v>
      </c>
      <c r="K32" s="49">
        <f t="shared" si="0"/>
        <v>3953</v>
      </c>
      <c r="L32" s="49">
        <f t="shared" si="0"/>
        <v>0</v>
      </c>
      <c r="M32" s="49">
        <f t="shared" si="0"/>
        <v>0</v>
      </c>
      <c r="N32" s="49">
        <f t="shared" si="0"/>
        <v>0</v>
      </c>
      <c r="O32" s="49">
        <f t="shared" si="0"/>
        <v>14683</v>
      </c>
      <c r="P32" s="49">
        <f t="shared" si="0"/>
        <v>58</v>
      </c>
      <c r="Q32" s="49">
        <f t="shared" si="0"/>
        <v>717</v>
      </c>
      <c r="R32" s="49">
        <f t="shared" si="0"/>
        <v>528287</v>
      </c>
      <c r="S32" s="49">
        <f t="shared" si="0"/>
        <v>12</v>
      </c>
      <c r="T32" s="49">
        <f t="shared" si="0"/>
        <v>18588</v>
      </c>
      <c r="U32" s="49">
        <f t="shared" si="0"/>
        <v>7377</v>
      </c>
      <c r="V32" s="49">
        <f>SUM(V11:V31)</f>
        <v>572216</v>
      </c>
      <c r="W32" s="49">
        <f t="shared" si="0"/>
        <v>22495</v>
      </c>
      <c r="X32" s="49">
        <f t="shared" si="0"/>
        <v>645259</v>
      </c>
      <c r="Y32" s="49">
        <f t="shared" si="0"/>
        <v>4778072</v>
      </c>
      <c r="Z32" s="49">
        <f t="shared" si="0"/>
        <v>10802</v>
      </c>
      <c r="AA32" s="53">
        <f t="shared" si="0"/>
        <v>656064</v>
      </c>
    </row>
    <row r="33" spans="1:31" s="1" customFormat="1" ht="13.5" customHeight="1">
      <c r="A33" s="19"/>
      <c r="B33" s="58" t="s">
        <v>20</v>
      </c>
      <c r="C33" s="63"/>
      <c r="D33" s="111">
        <v>13</v>
      </c>
      <c r="E33" s="108">
        <v>434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246</v>
      </c>
      <c r="L33" s="108">
        <v>0</v>
      </c>
      <c r="M33" s="108">
        <v>0</v>
      </c>
      <c r="N33" s="108">
        <v>0</v>
      </c>
      <c r="O33" s="108">
        <v>912</v>
      </c>
      <c r="P33" s="108">
        <v>1</v>
      </c>
      <c r="Q33" s="108">
        <v>32</v>
      </c>
      <c r="R33" s="108">
        <v>9682</v>
      </c>
      <c r="S33" s="108">
        <v>0</v>
      </c>
      <c r="T33" s="108">
        <v>135</v>
      </c>
      <c r="U33" s="108">
        <v>177</v>
      </c>
      <c r="V33" s="108">
        <v>10216</v>
      </c>
      <c r="W33" s="108">
        <v>289</v>
      </c>
      <c r="X33" s="110">
        <v>11068</v>
      </c>
      <c r="Y33" s="75">
        <v>87393</v>
      </c>
      <c r="Z33" s="75">
        <v>108</v>
      </c>
      <c r="AA33" s="84">
        <v>11176</v>
      </c>
      <c r="AD33" s="59"/>
      <c r="AE33" s="59"/>
    </row>
    <row r="34" spans="1:31" s="1" customFormat="1" ht="13.5" customHeight="1">
      <c r="A34" s="19"/>
      <c r="B34" s="58" t="s">
        <v>21</v>
      </c>
      <c r="C34" s="63"/>
      <c r="D34" s="112">
        <v>6</v>
      </c>
      <c r="E34" s="107">
        <v>312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48</v>
      </c>
      <c r="L34" s="107">
        <v>0</v>
      </c>
      <c r="M34" s="107">
        <v>0</v>
      </c>
      <c r="N34" s="107">
        <v>0</v>
      </c>
      <c r="O34" s="107">
        <v>186</v>
      </c>
      <c r="P34" s="107">
        <v>1</v>
      </c>
      <c r="Q34" s="107">
        <v>11</v>
      </c>
      <c r="R34" s="107">
        <v>5654</v>
      </c>
      <c r="S34" s="107">
        <v>0</v>
      </c>
      <c r="T34" s="107">
        <v>112</v>
      </c>
      <c r="U34" s="107">
        <v>97</v>
      </c>
      <c r="V34" s="107">
        <v>6013</v>
      </c>
      <c r="W34" s="107">
        <v>211</v>
      </c>
      <c r="X34" s="110">
        <v>6679</v>
      </c>
      <c r="Y34" s="75">
        <v>52452</v>
      </c>
      <c r="Z34" s="75">
        <v>124</v>
      </c>
      <c r="AA34" s="84">
        <v>6803</v>
      </c>
      <c r="AD34" s="59"/>
      <c r="AE34" s="59"/>
    </row>
    <row r="35" spans="1:31" s="1" customFormat="1" ht="13.5" customHeight="1">
      <c r="A35" s="19"/>
      <c r="B35" s="58" t="s">
        <v>22</v>
      </c>
      <c r="C35" s="63"/>
      <c r="D35" s="112">
        <v>4</v>
      </c>
      <c r="E35" s="107">
        <v>1243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63</v>
      </c>
      <c r="L35" s="107">
        <v>0</v>
      </c>
      <c r="M35" s="107">
        <v>0</v>
      </c>
      <c r="N35" s="107">
        <v>0</v>
      </c>
      <c r="O35" s="107">
        <v>284</v>
      </c>
      <c r="P35" s="107">
        <v>1</v>
      </c>
      <c r="Q35" s="107">
        <v>5</v>
      </c>
      <c r="R35" s="107">
        <v>10988</v>
      </c>
      <c r="S35" s="107">
        <v>0</v>
      </c>
      <c r="T35" s="107">
        <v>389</v>
      </c>
      <c r="U35" s="107">
        <v>167</v>
      </c>
      <c r="V35" s="107">
        <v>11789</v>
      </c>
      <c r="W35" s="107">
        <v>372</v>
      </c>
      <c r="X35" s="110">
        <v>13100</v>
      </c>
      <c r="Y35" s="75">
        <v>95357</v>
      </c>
      <c r="Z35" s="75">
        <v>181</v>
      </c>
      <c r="AA35" s="84">
        <v>13281</v>
      </c>
      <c r="AD35" s="59"/>
      <c r="AE35" s="59"/>
    </row>
    <row r="36" spans="1:31" s="1" customFormat="1" ht="13.5" customHeight="1">
      <c r="A36" s="19"/>
      <c r="B36" s="58" t="s">
        <v>23</v>
      </c>
      <c r="C36" s="63"/>
      <c r="D36" s="112">
        <v>5</v>
      </c>
      <c r="E36" s="107">
        <v>789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48</v>
      </c>
      <c r="L36" s="107">
        <v>0</v>
      </c>
      <c r="M36" s="107">
        <v>0</v>
      </c>
      <c r="N36" s="107">
        <v>0</v>
      </c>
      <c r="O36" s="107">
        <v>273</v>
      </c>
      <c r="P36" s="107">
        <v>0</v>
      </c>
      <c r="Q36" s="107">
        <v>9</v>
      </c>
      <c r="R36" s="107">
        <v>8964</v>
      </c>
      <c r="S36" s="107">
        <v>0</v>
      </c>
      <c r="T36" s="107">
        <v>407</v>
      </c>
      <c r="U36" s="107">
        <v>126</v>
      </c>
      <c r="V36" s="107">
        <v>9748</v>
      </c>
      <c r="W36" s="107">
        <v>328</v>
      </c>
      <c r="X36" s="110">
        <v>10983</v>
      </c>
      <c r="Y36" s="75">
        <v>81560</v>
      </c>
      <c r="Z36" s="75">
        <v>183</v>
      </c>
      <c r="AA36" s="84">
        <v>11166</v>
      </c>
      <c r="AD36" s="59"/>
      <c r="AE36" s="59"/>
    </row>
    <row r="37" spans="1:31" s="1" customFormat="1" ht="13.5" customHeight="1">
      <c r="A37" s="19"/>
      <c r="B37" s="58" t="s">
        <v>24</v>
      </c>
      <c r="C37" s="63"/>
      <c r="D37" s="112">
        <v>2</v>
      </c>
      <c r="E37" s="107">
        <v>263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18</v>
      </c>
      <c r="L37" s="107">
        <v>0</v>
      </c>
      <c r="M37" s="107">
        <v>0</v>
      </c>
      <c r="N37" s="107">
        <v>0</v>
      </c>
      <c r="O37" s="107">
        <v>61</v>
      </c>
      <c r="P37" s="107">
        <v>0</v>
      </c>
      <c r="Q37" s="107">
        <v>2</v>
      </c>
      <c r="R37" s="107">
        <v>2519</v>
      </c>
      <c r="S37" s="107">
        <v>0</v>
      </c>
      <c r="T37" s="107">
        <v>83</v>
      </c>
      <c r="U37" s="107">
        <v>57</v>
      </c>
      <c r="V37" s="107">
        <v>2717</v>
      </c>
      <c r="W37" s="107">
        <v>93</v>
      </c>
      <c r="X37" s="110">
        <v>3040</v>
      </c>
      <c r="Y37" s="75">
        <v>21972</v>
      </c>
      <c r="Z37" s="75">
        <v>92</v>
      </c>
      <c r="AA37" s="84">
        <v>3132</v>
      </c>
      <c r="AD37" s="59"/>
      <c r="AE37" s="59"/>
    </row>
    <row r="38" spans="1:31" s="1" customFormat="1" ht="13.5" customHeight="1">
      <c r="A38" s="20"/>
      <c r="B38" s="60" t="s">
        <v>25</v>
      </c>
      <c r="C38" s="64"/>
      <c r="D38" s="111">
        <v>7</v>
      </c>
      <c r="E38" s="108">
        <v>548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42</v>
      </c>
      <c r="L38" s="108">
        <v>0</v>
      </c>
      <c r="M38" s="108">
        <v>0</v>
      </c>
      <c r="N38" s="108">
        <v>0</v>
      </c>
      <c r="O38" s="108">
        <v>169</v>
      </c>
      <c r="P38" s="108">
        <v>0</v>
      </c>
      <c r="Q38" s="108">
        <v>4</v>
      </c>
      <c r="R38" s="108">
        <v>6223</v>
      </c>
      <c r="S38" s="108">
        <v>0</v>
      </c>
      <c r="T38" s="108">
        <v>156</v>
      </c>
      <c r="U38" s="108">
        <v>77</v>
      </c>
      <c r="V38" s="108">
        <v>6619</v>
      </c>
      <c r="W38" s="108">
        <v>217</v>
      </c>
      <c r="X38" s="114">
        <v>7300</v>
      </c>
      <c r="Y38" s="76">
        <v>55514</v>
      </c>
      <c r="Z38" s="76">
        <v>106</v>
      </c>
      <c r="AA38" s="85">
        <v>7406</v>
      </c>
      <c r="AD38" s="59"/>
      <c r="AE38" s="59"/>
    </row>
    <row r="39" spans="1:31" s="1" customFormat="1" ht="13.5" customHeight="1">
      <c r="A39" s="19"/>
      <c r="B39" s="58" t="s">
        <v>26</v>
      </c>
      <c r="C39" s="63"/>
      <c r="D39" s="112">
        <v>6</v>
      </c>
      <c r="E39" s="107">
        <v>482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16</v>
      </c>
      <c r="L39" s="107">
        <v>0</v>
      </c>
      <c r="M39" s="107">
        <v>0</v>
      </c>
      <c r="N39" s="107">
        <v>0</v>
      </c>
      <c r="O39" s="107">
        <v>106</v>
      </c>
      <c r="P39" s="107">
        <v>0</v>
      </c>
      <c r="Q39" s="107">
        <v>3</v>
      </c>
      <c r="R39" s="107">
        <v>3625</v>
      </c>
      <c r="S39" s="107">
        <v>0</v>
      </c>
      <c r="T39" s="107">
        <v>174</v>
      </c>
      <c r="U39" s="107">
        <v>48</v>
      </c>
      <c r="V39" s="107">
        <v>3947</v>
      </c>
      <c r="W39" s="107">
        <v>132</v>
      </c>
      <c r="X39" s="115">
        <v>4319</v>
      </c>
      <c r="Y39" s="75">
        <v>31478</v>
      </c>
      <c r="Z39" s="75">
        <v>58</v>
      </c>
      <c r="AA39" s="84">
        <v>4377</v>
      </c>
      <c r="AD39" s="59"/>
      <c r="AE39" s="59"/>
    </row>
    <row r="40" spans="1:31" s="1" customFormat="1" ht="13.5" customHeight="1">
      <c r="A40" s="19"/>
      <c r="B40" s="58" t="s">
        <v>27</v>
      </c>
      <c r="C40" s="63"/>
      <c r="D40" s="112">
        <v>2</v>
      </c>
      <c r="E40" s="107">
        <v>552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68</v>
      </c>
      <c r="L40" s="107">
        <v>0</v>
      </c>
      <c r="M40" s="107">
        <v>0</v>
      </c>
      <c r="N40" s="107">
        <v>0</v>
      </c>
      <c r="O40" s="107">
        <v>225</v>
      </c>
      <c r="P40" s="107">
        <v>0</v>
      </c>
      <c r="Q40" s="107">
        <v>11</v>
      </c>
      <c r="R40" s="107">
        <v>5366</v>
      </c>
      <c r="S40" s="107">
        <v>0</v>
      </c>
      <c r="T40" s="107">
        <v>194</v>
      </c>
      <c r="U40" s="107">
        <v>84</v>
      </c>
      <c r="V40" s="107">
        <v>5766</v>
      </c>
      <c r="W40" s="107">
        <v>208</v>
      </c>
      <c r="X40" s="115">
        <v>6262</v>
      </c>
      <c r="Y40" s="75">
        <v>47331</v>
      </c>
      <c r="Z40" s="75">
        <v>89</v>
      </c>
      <c r="AA40" s="84">
        <v>6351</v>
      </c>
      <c r="AD40" s="59"/>
      <c r="AE40" s="59"/>
    </row>
    <row r="41" spans="1:31" s="1" customFormat="1" ht="13.5" customHeight="1">
      <c r="A41" s="19"/>
      <c r="B41" s="58" t="s">
        <v>28</v>
      </c>
      <c r="C41" s="63"/>
      <c r="D41" s="112">
        <v>5</v>
      </c>
      <c r="E41" s="107">
        <v>1178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54</v>
      </c>
      <c r="L41" s="107">
        <v>0</v>
      </c>
      <c r="M41" s="107">
        <v>0</v>
      </c>
      <c r="N41" s="107">
        <v>0</v>
      </c>
      <c r="O41" s="107">
        <v>190</v>
      </c>
      <c r="P41" s="107">
        <v>0</v>
      </c>
      <c r="Q41" s="107">
        <v>1</v>
      </c>
      <c r="R41" s="107">
        <v>8867</v>
      </c>
      <c r="S41" s="107">
        <v>0</v>
      </c>
      <c r="T41" s="107">
        <v>193</v>
      </c>
      <c r="U41" s="107">
        <v>117</v>
      </c>
      <c r="V41" s="107">
        <v>9363</v>
      </c>
      <c r="W41" s="107">
        <v>260</v>
      </c>
      <c r="X41" s="115">
        <v>10307</v>
      </c>
      <c r="Y41" s="75">
        <v>72964</v>
      </c>
      <c r="Z41" s="75">
        <v>210</v>
      </c>
      <c r="AA41" s="84">
        <v>10517</v>
      </c>
      <c r="AD41" s="59"/>
      <c r="AE41" s="59"/>
    </row>
    <row r="42" spans="1:31" s="1" customFormat="1" ht="13.5" customHeight="1">
      <c r="A42" s="21"/>
      <c r="B42" s="61" t="s">
        <v>29</v>
      </c>
      <c r="C42" s="65"/>
      <c r="D42" s="113">
        <v>3</v>
      </c>
      <c r="E42" s="109">
        <v>735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48</v>
      </c>
      <c r="L42" s="109">
        <v>0</v>
      </c>
      <c r="M42" s="109">
        <v>0</v>
      </c>
      <c r="N42" s="109">
        <v>0</v>
      </c>
      <c r="O42" s="109">
        <v>234</v>
      </c>
      <c r="P42" s="109">
        <v>0</v>
      </c>
      <c r="Q42" s="109">
        <v>12</v>
      </c>
      <c r="R42" s="109">
        <v>8440</v>
      </c>
      <c r="S42" s="109">
        <v>0</v>
      </c>
      <c r="T42" s="109">
        <v>263</v>
      </c>
      <c r="U42" s="109">
        <v>99</v>
      </c>
      <c r="V42" s="109">
        <v>9008</v>
      </c>
      <c r="W42" s="109">
        <v>277</v>
      </c>
      <c r="X42" s="116">
        <v>9864</v>
      </c>
      <c r="Y42" s="77">
        <v>74243</v>
      </c>
      <c r="Z42" s="77">
        <v>178</v>
      </c>
      <c r="AA42" s="86">
        <v>10042</v>
      </c>
      <c r="AD42" s="59"/>
      <c r="AE42" s="59"/>
    </row>
    <row r="43" spans="1:31" s="1" customFormat="1" ht="13.5" customHeight="1">
      <c r="A43" s="19"/>
      <c r="B43" s="58" t="s">
        <v>30</v>
      </c>
      <c r="C43" s="63"/>
      <c r="D43" s="112">
        <v>5</v>
      </c>
      <c r="E43" s="107">
        <v>917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48</v>
      </c>
      <c r="L43" s="107">
        <v>0</v>
      </c>
      <c r="M43" s="107">
        <v>0</v>
      </c>
      <c r="N43" s="107">
        <v>0</v>
      </c>
      <c r="O43" s="107">
        <v>212</v>
      </c>
      <c r="P43" s="107">
        <v>0</v>
      </c>
      <c r="Q43" s="107">
        <v>11</v>
      </c>
      <c r="R43" s="107">
        <v>8427</v>
      </c>
      <c r="S43" s="107">
        <v>0</v>
      </c>
      <c r="T43" s="107">
        <v>172</v>
      </c>
      <c r="U43" s="107">
        <v>88</v>
      </c>
      <c r="V43" s="107">
        <v>8919</v>
      </c>
      <c r="W43" s="107">
        <v>332</v>
      </c>
      <c r="X43" s="110">
        <v>9940</v>
      </c>
      <c r="Y43" s="75">
        <v>74560</v>
      </c>
      <c r="Z43" s="75">
        <v>191</v>
      </c>
      <c r="AA43" s="84">
        <v>10131</v>
      </c>
      <c r="AD43" s="59"/>
      <c r="AE43" s="59"/>
    </row>
    <row r="44" spans="1:31" s="1" customFormat="1" ht="13.5" customHeight="1">
      <c r="A44" s="19"/>
      <c r="B44" s="58" t="s">
        <v>31</v>
      </c>
      <c r="C44" s="63"/>
      <c r="D44" s="112">
        <v>12</v>
      </c>
      <c r="E44" s="107">
        <v>297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40</v>
      </c>
      <c r="L44" s="107">
        <v>0</v>
      </c>
      <c r="M44" s="107">
        <v>0</v>
      </c>
      <c r="N44" s="107">
        <v>0</v>
      </c>
      <c r="O44" s="107">
        <v>164</v>
      </c>
      <c r="P44" s="107">
        <v>0</v>
      </c>
      <c r="Q44" s="107">
        <v>7</v>
      </c>
      <c r="R44" s="107">
        <v>5270</v>
      </c>
      <c r="S44" s="107">
        <v>0</v>
      </c>
      <c r="T44" s="107">
        <v>121</v>
      </c>
      <c r="U44" s="107">
        <v>29</v>
      </c>
      <c r="V44" s="107">
        <v>5579</v>
      </c>
      <c r="W44" s="107">
        <v>203</v>
      </c>
      <c r="X44" s="110">
        <v>6142</v>
      </c>
      <c r="Y44" s="75">
        <v>49340</v>
      </c>
      <c r="Z44" s="75">
        <v>129</v>
      </c>
      <c r="AA44" s="84">
        <v>6271</v>
      </c>
      <c r="AD44" s="59"/>
      <c r="AE44" s="59"/>
    </row>
    <row r="45" spans="1:31" s="1" customFormat="1" ht="13.5" customHeight="1">
      <c r="A45" s="19"/>
      <c r="B45" s="58" t="s">
        <v>32</v>
      </c>
      <c r="C45" s="63"/>
      <c r="D45" s="112">
        <v>6</v>
      </c>
      <c r="E45" s="107">
        <v>232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12</v>
      </c>
      <c r="L45" s="107">
        <v>0</v>
      </c>
      <c r="M45" s="107">
        <v>0</v>
      </c>
      <c r="N45" s="107">
        <v>0</v>
      </c>
      <c r="O45" s="107">
        <v>87</v>
      </c>
      <c r="P45" s="107">
        <v>0</v>
      </c>
      <c r="Q45" s="107">
        <v>5</v>
      </c>
      <c r="R45" s="107">
        <v>2936</v>
      </c>
      <c r="S45" s="107">
        <v>0</v>
      </c>
      <c r="T45" s="107">
        <v>135</v>
      </c>
      <c r="U45" s="107">
        <v>49</v>
      </c>
      <c r="V45" s="107">
        <v>3226</v>
      </c>
      <c r="W45" s="107">
        <v>139</v>
      </c>
      <c r="X45" s="110">
        <v>3677</v>
      </c>
      <c r="Y45" s="75">
        <v>26915</v>
      </c>
      <c r="Z45" s="75">
        <v>59</v>
      </c>
      <c r="AA45" s="84">
        <v>3736</v>
      </c>
      <c r="AD45" s="59"/>
      <c r="AE45" s="59"/>
    </row>
    <row r="46" spans="1:31" s="1" customFormat="1" ht="13.5" customHeight="1">
      <c r="A46" s="19"/>
      <c r="B46" s="58" t="s">
        <v>33</v>
      </c>
      <c r="C46" s="63"/>
      <c r="D46" s="112">
        <v>3</v>
      </c>
      <c r="E46" s="107">
        <v>279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11</v>
      </c>
      <c r="L46" s="107">
        <v>0</v>
      </c>
      <c r="M46" s="107">
        <v>0</v>
      </c>
      <c r="N46" s="107">
        <v>0</v>
      </c>
      <c r="O46" s="107">
        <v>56</v>
      </c>
      <c r="P46" s="107">
        <v>0</v>
      </c>
      <c r="Q46" s="107">
        <v>0</v>
      </c>
      <c r="R46" s="107">
        <v>2137</v>
      </c>
      <c r="S46" s="107">
        <v>0</v>
      </c>
      <c r="T46" s="107">
        <v>116</v>
      </c>
      <c r="U46" s="107">
        <v>16</v>
      </c>
      <c r="V46" s="107">
        <v>2327</v>
      </c>
      <c r="W46" s="107">
        <v>99</v>
      </c>
      <c r="X46" s="110">
        <v>2631</v>
      </c>
      <c r="Y46" s="75">
        <v>18586</v>
      </c>
      <c r="Z46" s="75">
        <v>47</v>
      </c>
      <c r="AA46" s="84">
        <v>2678</v>
      </c>
      <c r="AD46" s="59"/>
      <c r="AE46" s="59"/>
    </row>
    <row r="47" spans="1:31" s="1" customFormat="1" ht="13.5" customHeight="1">
      <c r="A47" s="19"/>
      <c r="B47" s="58" t="s">
        <v>34</v>
      </c>
      <c r="C47" s="63"/>
      <c r="D47" s="112">
        <v>1</v>
      </c>
      <c r="E47" s="107">
        <v>391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7">
        <v>24</v>
      </c>
      <c r="L47" s="107">
        <v>0</v>
      </c>
      <c r="M47" s="107">
        <v>0</v>
      </c>
      <c r="N47" s="107">
        <v>0</v>
      </c>
      <c r="O47" s="107">
        <v>107</v>
      </c>
      <c r="P47" s="107">
        <v>1</v>
      </c>
      <c r="Q47" s="107">
        <v>4</v>
      </c>
      <c r="R47" s="107">
        <v>3736</v>
      </c>
      <c r="S47" s="107">
        <v>0</v>
      </c>
      <c r="T47" s="107">
        <v>203</v>
      </c>
      <c r="U47" s="107">
        <v>42</v>
      </c>
      <c r="V47" s="107">
        <v>4114</v>
      </c>
      <c r="W47" s="107">
        <v>173</v>
      </c>
      <c r="X47" s="110">
        <v>4585</v>
      </c>
      <c r="Y47" s="75">
        <v>32898</v>
      </c>
      <c r="Z47" s="75">
        <v>71</v>
      </c>
      <c r="AA47" s="84">
        <v>4656</v>
      </c>
      <c r="AD47" s="59"/>
      <c r="AE47" s="59"/>
    </row>
    <row r="48" spans="1:31" s="1" customFormat="1" ht="13.5" customHeight="1">
      <c r="A48" s="20"/>
      <c r="B48" s="60" t="s">
        <v>35</v>
      </c>
      <c r="C48" s="64"/>
      <c r="D48" s="111">
        <v>0</v>
      </c>
      <c r="E48" s="108">
        <v>282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7</v>
      </c>
      <c r="L48" s="108">
        <v>0</v>
      </c>
      <c r="M48" s="108">
        <v>0</v>
      </c>
      <c r="N48" s="108">
        <v>0</v>
      </c>
      <c r="O48" s="108">
        <v>38</v>
      </c>
      <c r="P48" s="108">
        <v>0</v>
      </c>
      <c r="Q48" s="108">
        <v>1</v>
      </c>
      <c r="R48" s="108">
        <v>1695</v>
      </c>
      <c r="S48" s="108">
        <v>0</v>
      </c>
      <c r="T48" s="108">
        <v>81</v>
      </c>
      <c r="U48" s="108">
        <v>15</v>
      </c>
      <c r="V48" s="108">
        <v>1829</v>
      </c>
      <c r="W48" s="108">
        <v>46</v>
      </c>
      <c r="X48" s="114">
        <v>1972</v>
      </c>
      <c r="Y48" s="76">
        <v>13836</v>
      </c>
      <c r="Z48" s="76">
        <v>69</v>
      </c>
      <c r="AA48" s="85">
        <v>2041</v>
      </c>
      <c r="AD48" s="59"/>
      <c r="AE48" s="59"/>
    </row>
    <row r="49" spans="1:31" s="1" customFormat="1" ht="13.5" customHeight="1">
      <c r="A49" s="19"/>
      <c r="B49" s="58" t="s">
        <v>36</v>
      </c>
      <c r="C49" s="63"/>
      <c r="D49" s="112">
        <v>4</v>
      </c>
      <c r="E49" s="107">
        <v>643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37</v>
      </c>
      <c r="L49" s="107">
        <v>0</v>
      </c>
      <c r="M49" s="107">
        <v>0</v>
      </c>
      <c r="N49" s="107">
        <v>0</v>
      </c>
      <c r="O49" s="107">
        <v>91</v>
      </c>
      <c r="P49" s="107">
        <v>1</v>
      </c>
      <c r="Q49" s="107">
        <v>5</v>
      </c>
      <c r="R49" s="107">
        <v>4840</v>
      </c>
      <c r="S49" s="107">
        <v>0</v>
      </c>
      <c r="T49" s="107">
        <v>208</v>
      </c>
      <c r="U49" s="107">
        <v>43</v>
      </c>
      <c r="V49" s="107">
        <v>5234</v>
      </c>
      <c r="W49" s="107">
        <v>179</v>
      </c>
      <c r="X49" s="115">
        <v>5881</v>
      </c>
      <c r="Y49" s="75">
        <v>40587</v>
      </c>
      <c r="Z49" s="75">
        <v>116</v>
      </c>
      <c r="AA49" s="84">
        <v>5997</v>
      </c>
      <c r="AD49" s="59"/>
      <c r="AE49" s="59"/>
    </row>
    <row r="50" spans="1:31" s="1" customFormat="1" ht="13.5" customHeight="1">
      <c r="A50" s="19"/>
      <c r="B50" s="58" t="s">
        <v>37</v>
      </c>
      <c r="C50" s="63"/>
      <c r="D50" s="112">
        <v>1</v>
      </c>
      <c r="E50" s="107">
        <v>626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18</v>
      </c>
      <c r="L50" s="107">
        <v>0</v>
      </c>
      <c r="M50" s="107">
        <v>0</v>
      </c>
      <c r="N50" s="107">
        <v>0</v>
      </c>
      <c r="O50" s="107">
        <v>71</v>
      </c>
      <c r="P50" s="107">
        <v>1</v>
      </c>
      <c r="Q50" s="107">
        <v>6</v>
      </c>
      <c r="R50" s="107">
        <v>3857</v>
      </c>
      <c r="S50" s="107">
        <v>0</v>
      </c>
      <c r="T50" s="107">
        <v>52</v>
      </c>
      <c r="U50" s="107">
        <v>41</v>
      </c>
      <c r="V50" s="107">
        <v>4031</v>
      </c>
      <c r="W50" s="107">
        <v>94</v>
      </c>
      <c r="X50" s="115">
        <v>4448</v>
      </c>
      <c r="Y50" s="75">
        <v>29557</v>
      </c>
      <c r="Z50" s="75">
        <v>104</v>
      </c>
      <c r="AA50" s="84">
        <v>4552</v>
      </c>
      <c r="AD50" s="59"/>
      <c r="AE50" s="59"/>
    </row>
    <row r="51" spans="1:31" s="1" customFormat="1" ht="13.5" customHeight="1">
      <c r="A51" s="19"/>
      <c r="B51" s="58" t="s">
        <v>38</v>
      </c>
      <c r="C51" s="63"/>
      <c r="D51" s="112">
        <v>0</v>
      </c>
      <c r="E51" s="107">
        <v>251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1</v>
      </c>
      <c r="L51" s="107">
        <v>0</v>
      </c>
      <c r="M51" s="107">
        <v>0</v>
      </c>
      <c r="N51" s="107">
        <v>0</v>
      </c>
      <c r="O51" s="107">
        <v>9</v>
      </c>
      <c r="P51" s="107">
        <v>0</v>
      </c>
      <c r="Q51" s="107">
        <v>1</v>
      </c>
      <c r="R51" s="107">
        <v>1156</v>
      </c>
      <c r="S51" s="107">
        <v>0</v>
      </c>
      <c r="T51" s="107">
        <v>12</v>
      </c>
      <c r="U51" s="107">
        <v>19</v>
      </c>
      <c r="V51" s="107">
        <v>1204</v>
      </c>
      <c r="W51" s="107">
        <v>33</v>
      </c>
      <c r="X51" s="115">
        <v>1349</v>
      </c>
      <c r="Y51" s="75">
        <v>8854</v>
      </c>
      <c r="Z51" s="75">
        <v>30</v>
      </c>
      <c r="AA51" s="84">
        <v>1379</v>
      </c>
      <c r="AD51" s="59"/>
      <c r="AE51" s="59"/>
    </row>
    <row r="52" spans="1:31" s="1" customFormat="1" ht="13.5" customHeight="1">
      <c r="A52" s="21"/>
      <c r="B52" s="61" t="s">
        <v>39</v>
      </c>
      <c r="C52" s="65"/>
      <c r="D52" s="113">
        <v>7</v>
      </c>
      <c r="E52" s="109">
        <v>680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37</v>
      </c>
      <c r="L52" s="109">
        <v>0</v>
      </c>
      <c r="M52" s="109">
        <v>0</v>
      </c>
      <c r="N52" s="109">
        <v>0</v>
      </c>
      <c r="O52" s="109">
        <v>169</v>
      </c>
      <c r="P52" s="109">
        <v>1</v>
      </c>
      <c r="Q52" s="109">
        <v>9</v>
      </c>
      <c r="R52" s="109">
        <v>6740</v>
      </c>
      <c r="S52" s="109">
        <v>0</v>
      </c>
      <c r="T52" s="109">
        <v>202</v>
      </c>
      <c r="U52" s="109">
        <v>45</v>
      </c>
      <c r="V52" s="109">
        <v>7262</v>
      </c>
      <c r="W52" s="109">
        <v>322</v>
      </c>
      <c r="X52" s="116">
        <v>8163</v>
      </c>
      <c r="Y52" s="77">
        <v>60411</v>
      </c>
      <c r="Z52" s="77">
        <v>148</v>
      </c>
      <c r="AA52" s="86">
        <v>8311</v>
      </c>
      <c r="AD52" s="59"/>
      <c r="AE52" s="59"/>
    </row>
    <row r="53" spans="1:31" s="1" customFormat="1" ht="13.5" customHeight="1">
      <c r="A53" s="19"/>
      <c r="B53" s="58" t="s">
        <v>40</v>
      </c>
      <c r="C53" s="63"/>
      <c r="D53" s="113">
        <v>0</v>
      </c>
      <c r="E53" s="109">
        <v>90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1</v>
      </c>
      <c r="L53" s="109">
        <v>0</v>
      </c>
      <c r="M53" s="109">
        <v>0</v>
      </c>
      <c r="N53" s="109">
        <v>0</v>
      </c>
      <c r="O53" s="109">
        <v>8</v>
      </c>
      <c r="P53" s="109">
        <v>0</v>
      </c>
      <c r="Q53" s="109">
        <v>1</v>
      </c>
      <c r="R53" s="109">
        <v>665</v>
      </c>
      <c r="S53" s="109">
        <v>0</v>
      </c>
      <c r="T53" s="109">
        <v>62</v>
      </c>
      <c r="U53" s="109">
        <v>77</v>
      </c>
      <c r="V53" s="109">
        <v>826</v>
      </c>
      <c r="W53" s="109">
        <v>34</v>
      </c>
      <c r="X53" s="110">
        <v>979</v>
      </c>
      <c r="Y53" s="75">
        <v>5865</v>
      </c>
      <c r="Z53" s="75">
        <v>27</v>
      </c>
      <c r="AA53" s="84">
        <v>1006</v>
      </c>
      <c r="AD53" s="59"/>
      <c r="AE53" s="59"/>
    </row>
    <row r="54" spans="1:27" s="1" customFormat="1" ht="17.25" customHeight="1">
      <c r="A54" s="43"/>
      <c r="B54" s="44" t="s">
        <v>41</v>
      </c>
      <c r="C54" s="45"/>
      <c r="D54" s="49">
        <f aca="true" t="shared" si="1" ref="D54:Z54">SUM(D33:D53)</f>
        <v>92</v>
      </c>
      <c r="E54" s="49">
        <f t="shared" si="1"/>
        <v>11224</v>
      </c>
      <c r="F54" s="49">
        <f t="shared" si="1"/>
        <v>0</v>
      </c>
      <c r="G54" s="49">
        <f t="shared" si="1"/>
        <v>0</v>
      </c>
      <c r="H54" s="49">
        <f t="shared" si="1"/>
        <v>0</v>
      </c>
      <c r="I54" s="49">
        <f t="shared" si="1"/>
        <v>0</v>
      </c>
      <c r="J54" s="49">
        <f t="shared" si="1"/>
        <v>0</v>
      </c>
      <c r="K54" s="49">
        <f t="shared" si="1"/>
        <v>887</v>
      </c>
      <c r="L54" s="49">
        <f t="shared" si="1"/>
        <v>0</v>
      </c>
      <c r="M54" s="49">
        <f t="shared" si="1"/>
        <v>0</v>
      </c>
      <c r="N54" s="49">
        <f t="shared" si="1"/>
        <v>0</v>
      </c>
      <c r="O54" s="49">
        <f t="shared" si="1"/>
        <v>3652</v>
      </c>
      <c r="P54" s="49">
        <f t="shared" si="1"/>
        <v>7</v>
      </c>
      <c r="Q54" s="49">
        <f>SUM(Q33:Q53)</f>
        <v>140</v>
      </c>
      <c r="R54" s="49">
        <f t="shared" si="1"/>
        <v>111787</v>
      </c>
      <c r="S54" s="49">
        <f t="shared" si="1"/>
        <v>0</v>
      </c>
      <c r="T54" s="49">
        <f t="shared" si="1"/>
        <v>3470</v>
      </c>
      <c r="U54" s="49">
        <f t="shared" si="1"/>
        <v>1513</v>
      </c>
      <c r="V54" s="49">
        <f t="shared" si="1"/>
        <v>119737</v>
      </c>
      <c r="W54" s="49">
        <f t="shared" si="1"/>
        <v>4041</v>
      </c>
      <c r="X54" s="49">
        <f t="shared" si="1"/>
        <v>132689</v>
      </c>
      <c r="Y54" s="49">
        <f t="shared" si="1"/>
        <v>981673</v>
      </c>
      <c r="Z54" s="55">
        <f t="shared" si="1"/>
        <v>2320</v>
      </c>
      <c r="AA54" s="50">
        <f>SUM(AA33:AA53)</f>
        <v>135009</v>
      </c>
    </row>
    <row r="55" spans="1:27" s="1" customFormat="1" ht="17.25" customHeight="1">
      <c r="A55" s="46"/>
      <c r="B55" s="47" t="s">
        <v>42</v>
      </c>
      <c r="C55" s="48"/>
      <c r="D55" s="51">
        <f aca="true" t="shared" si="2" ref="D55:P55">D32+D54</f>
        <v>573</v>
      </c>
      <c r="E55" s="51">
        <f t="shared" si="2"/>
        <v>57401</v>
      </c>
      <c r="F55" s="51">
        <f t="shared" si="2"/>
        <v>0</v>
      </c>
      <c r="G55" s="51">
        <f t="shared" si="2"/>
        <v>7</v>
      </c>
      <c r="H55" s="51">
        <f t="shared" si="2"/>
        <v>0</v>
      </c>
      <c r="I55" s="51">
        <f t="shared" si="2"/>
        <v>5</v>
      </c>
      <c r="J55" s="51">
        <f t="shared" si="2"/>
        <v>0</v>
      </c>
      <c r="K55" s="51">
        <f t="shared" si="2"/>
        <v>4840</v>
      </c>
      <c r="L55" s="51">
        <f t="shared" si="2"/>
        <v>0</v>
      </c>
      <c r="M55" s="51">
        <f t="shared" si="2"/>
        <v>0</v>
      </c>
      <c r="N55" s="51">
        <f t="shared" si="2"/>
        <v>0</v>
      </c>
      <c r="O55" s="51">
        <f t="shared" si="2"/>
        <v>18335</v>
      </c>
      <c r="P55" s="51">
        <f t="shared" si="2"/>
        <v>65</v>
      </c>
      <c r="Q55" s="51">
        <f>Q32+Q54</f>
        <v>857</v>
      </c>
      <c r="R55" s="51">
        <f aca="true" t="shared" si="3" ref="R55:Z55">R32+R54</f>
        <v>640074</v>
      </c>
      <c r="S55" s="51">
        <f t="shared" si="3"/>
        <v>12</v>
      </c>
      <c r="T55" s="51">
        <f t="shared" si="3"/>
        <v>22058</v>
      </c>
      <c r="U55" s="51">
        <f t="shared" si="3"/>
        <v>8890</v>
      </c>
      <c r="V55" s="51">
        <f t="shared" si="3"/>
        <v>691953</v>
      </c>
      <c r="W55" s="51">
        <f t="shared" si="3"/>
        <v>26536</v>
      </c>
      <c r="X55" s="51">
        <f t="shared" si="3"/>
        <v>777948</v>
      </c>
      <c r="Y55" s="51">
        <f t="shared" si="3"/>
        <v>5759745</v>
      </c>
      <c r="Z55" s="56">
        <f t="shared" si="3"/>
        <v>13122</v>
      </c>
      <c r="AA55" s="52">
        <f>AA32+AA54</f>
        <v>791073</v>
      </c>
    </row>
    <row r="56" spans="25:27" ht="64.5" customHeight="1">
      <c r="Y56" s="199" t="s">
        <v>152</v>
      </c>
      <c r="Z56" s="199"/>
      <c r="AA56" s="199"/>
    </row>
  </sheetData>
  <sheetProtection/>
  <mergeCells count="20">
    <mergeCell ref="V7:V8"/>
    <mergeCell ref="X7:X8"/>
    <mergeCell ref="Y7:Y8"/>
    <mergeCell ref="A10:C10"/>
    <mergeCell ref="H7:I7"/>
    <mergeCell ref="J7:K7"/>
    <mergeCell ref="L7:M7"/>
    <mergeCell ref="N7:O7"/>
    <mergeCell ref="P7:Q7"/>
    <mergeCell ref="U7:U8"/>
    <mergeCell ref="A1:AA1"/>
    <mergeCell ref="A3:AA3"/>
    <mergeCell ref="A5:C5"/>
    <mergeCell ref="D5:X5"/>
    <mergeCell ref="D6:V6"/>
    <mergeCell ref="Y56:AA56"/>
    <mergeCell ref="D7:E7"/>
    <mergeCell ref="F7:G7"/>
    <mergeCell ref="T7:T8"/>
    <mergeCell ref="R7:R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5" r:id="rId2"/>
  <headerFooter alignWithMargins="0">
    <oddHeader>&amp;R&amp;F&amp;A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3"/>
  <sheetViews>
    <sheetView showGridLines="0" tabSelected="1" zoomScaleSheetLayoutView="142" zoomScalePageLayoutView="0" workbookViewId="0" topLeftCell="A7">
      <selection activeCell="E11" sqref="E11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10" width="10.625" style="25" customWidth="1"/>
    <col min="11" max="20" width="8.375" style="25" customWidth="1"/>
    <col min="21" max="16384" width="9.00390625" style="25" customWidth="1"/>
  </cols>
  <sheetData>
    <row r="1" spans="1:10" s="2" customFormat="1" ht="14.25">
      <c r="A1" s="196" t="s">
        <v>166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2:9" s="2" customFormat="1" ht="11.25">
      <c r="B2" s="3"/>
      <c r="C2" s="3"/>
      <c r="D2" s="3"/>
      <c r="E2" s="3"/>
      <c r="F2" s="3"/>
      <c r="G2" s="3"/>
      <c r="H2" s="3"/>
      <c r="I2" s="3"/>
    </row>
    <row r="3" spans="1:10" s="2" customFormat="1" ht="13.5" customHeight="1">
      <c r="A3" s="197" t="s">
        <v>220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9" s="2" customFormat="1" ht="13.5" customHeight="1">
      <c r="A4" s="4"/>
      <c r="B4" s="4"/>
      <c r="C4" s="3"/>
      <c r="D4" s="3"/>
      <c r="E4" s="3"/>
      <c r="F4" s="3"/>
      <c r="G4" s="3"/>
      <c r="H4" s="3"/>
      <c r="I4" s="3"/>
    </row>
    <row r="5" spans="1:10" s="7" customFormat="1" ht="13.5" customHeight="1">
      <c r="A5" s="198" t="s">
        <v>45</v>
      </c>
      <c r="B5" s="199"/>
      <c r="C5" s="200"/>
      <c r="D5" s="26"/>
      <c r="E5" s="26"/>
      <c r="F5" s="207" t="s">
        <v>66</v>
      </c>
      <c r="G5" s="207"/>
      <c r="H5" s="207"/>
      <c r="I5" s="26"/>
      <c r="J5" s="6"/>
    </row>
    <row r="6" spans="1:10" s="7" customFormat="1" ht="13.5" customHeight="1">
      <c r="A6" s="8"/>
      <c r="B6" s="9"/>
      <c r="C6" s="10"/>
      <c r="D6" s="33"/>
      <c r="E6" s="33"/>
      <c r="F6" s="33"/>
      <c r="G6" s="33"/>
      <c r="H6" s="33"/>
      <c r="I6" s="37" t="s">
        <v>55</v>
      </c>
      <c r="J6" s="38" t="s">
        <v>70</v>
      </c>
    </row>
    <row r="7" spans="1:10" s="7" customFormat="1" ht="13.5" customHeight="1">
      <c r="A7" s="8"/>
      <c r="B7" s="9"/>
      <c r="D7" s="11" t="s">
        <v>62</v>
      </c>
      <c r="E7" s="29" t="s">
        <v>63</v>
      </c>
      <c r="F7" s="11" t="s">
        <v>67</v>
      </c>
      <c r="G7" s="11" t="s">
        <v>68</v>
      </c>
      <c r="H7" s="11" t="s">
        <v>52</v>
      </c>
      <c r="I7" s="11" t="s">
        <v>69</v>
      </c>
      <c r="J7" s="15" t="s">
        <v>71</v>
      </c>
    </row>
    <row r="8" spans="1:10" s="7" customFormat="1" ht="13.5" customHeight="1">
      <c r="A8" s="8"/>
      <c r="B8" s="9"/>
      <c r="D8" s="11"/>
      <c r="E8" s="11"/>
      <c r="F8" s="11"/>
      <c r="G8" s="11"/>
      <c r="H8" s="11"/>
      <c r="I8" s="11"/>
      <c r="J8" s="14"/>
    </row>
    <row r="9" spans="1:10" s="7" customFormat="1" ht="13.5" customHeight="1">
      <c r="A9" s="8"/>
      <c r="B9" s="9"/>
      <c r="D9" s="11"/>
      <c r="E9" s="11"/>
      <c r="F9" s="11"/>
      <c r="G9" s="11"/>
      <c r="H9" s="11"/>
      <c r="I9" s="11"/>
      <c r="J9" s="15"/>
    </row>
    <row r="10" spans="1:10" s="18" customFormat="1" ht="13.5" customHeight="1">
      <c r="A10" s="180" t="s">
        <v>43</v>
      </c>
      <c r="B10" s="181"/>
      <c r="C10" s="181"/>
      <c r="D10" s="16" t="s">
        <v>72</v>
      </c>
      <c r="E10" s="16" t="s">
        <v>73</v>
      </c>
      <c r="F10" s="16" t="s">
        <v>65</v>
      </c>
      <c r="G10" s="16" t="s">
        <v>65</v>
      </c>
      <c r="H10" s="16" t="s">
        <v>65</v>
      </c>
      <c r="I10" s="16" t="s">
        <v>65</v>
      </c>
      <c r="J10" s="17" t="s">
        <v>65</v>
      </c>
    </row>
    <row r="11" spans="1:10" s="1" customFormat="1" ht="13.5" customHeight="1">
      <c r="A11" s="19"/>
      <c r="B11" s="58" t="s">
        <v>74</v>
      </c>
      <c r="C11" s="58"/>
      <c r="D11" s="123">
        <v>8</v>
      </c>
      <c r="E11" s="123">
        <v>1213507</v>
      </c>
      <c r="F11" s="123">
        <v>34383</v>
      </c>
      <c r="G11" s="123">
        <v>208281</v>
      </c>
      <c r="H11" s="123">
        <v>242664</v>
      </c>
      <c r="I11" s="123">
        <v>2319</v>
      </c>
      <c r="J11" s="124">
        <v>2319</v>
      </c>
    </row>
    <row r="12" spans="1:10" s="1" customFormat="1" ht="13.5" customHeight="1">
      <c r="A12" s="19"/>
      <c r="B12" s="58" t="s">
        <v>75</v>
      </c>
      <c r="C12" s="58"/>
      <c r="D12" s="125">
        <v>3</v>
      </c>
      <c r="E12" s="125">
        <v>526</v>
      </c>
      <c r="F12" s="125">
        <v>2356</v>
      </c>
      <c r="G12" s="125">
        <v>0</v>
      </c>
      <c r="H12" s="125">
        <v>2356</v>
      </c>
      <c r="I12" s="125">
        <v>16</v>
      </c>
      <c r="J12" s="126">
        <v>16</v>
      </c>
    </row>
    <row r="13" spans="1:10" s="1" customFormat="1" ht="13.5" customHeight="1">
      <c r="A13" s="19"/>
      <c r="B13" s="58" t="s">
        <v>77</v>
      </c>
      <c r="C13" s="58"/>
      <c r="D13" s="125">
        <v>1</v>
      </c>
      <c r="E13" s="125">
        <v>2327</v>
      </c>
      <c r="F13" s="125">
        <v>1163</v>
      </c>
      <c r="G13" s="125">
        <v>0</v>
      </c>
      <c r="H13" s="125">
        <v>1163</v>
      </c>
      <c r="I13" s="125">
        <v>8</v>
      </c>
      <c r="J13" s="126">
        <v>8</v>
      </c>
    </row>
    <row r="14" spans="1:10" s="1" customFormat="1" ht="13.5" customHeight="1">
      <c r="A14" s="21"/>
      <c r="B14" s="61" t="s">
        <v>78</v>
      </c>
      <c r="C14" s="61"/>
      <c r="D14" s="125">
        <v>1</v>
      </c>
      <c r="E14" s="125">
        <v>59097</v>
      </c>
      <c r="F14" s="125">
        <v>0</v>
      </c>
      <c r="G14" s="125">
        <v>151110</v>
      </c>
      <c r="H14" s="125">
        <v>151110</v>
      </c>
      <c r="I14" s="125">
        <v>1511</v>
      </c>
      <c r="J14" s="126">
        <v>1511</v>
      </c>
    </row>
    <row r="15" spans="1:10" s="1" customFormat="1" ht="13.5" customHeight="1">
      <c r="A15" s="19"/>
      <c r="B15" s="58" t="s">
        <v>80</v>
      </c>
      <c r="C15" s="58"/>
      <c r="D15" s="127">
        <v>1</v>
      </c>
      <c r="E15" s="127">
        <v>193437</v>
      </c>
      <c r="F15" s="127">
        <v>0</v>
      </c>
      <c r="G15" s="127">
        <v>77375</v>
      </c>
      <c r="H15" s="127">
        <v>77375</v>
      </c>
      <c r="I15" s="127">
        <v>773</v>
      </c>
      <c r="J15" s="128">
        <v>773</v>
      </c>
    </row>
    <row r="16" spans="1:10" s="1" customFormat="1" ht="13.5" customHeight="1">
      <c r="A16" s="19"/>
      <c r="B16" s="58" t="s">
        <v>214</v>
      </c>
      <c r="C16" s="58"/>
      <c r="D16" s="129">
        <v>1</v>
      </c>
      <c r="E16" s="129">
        <v>204</v>
      </c>
      <c r="F16" s="129">
        <v>1079</v>
      </c>
      <c r="G16" s="129">
        <v>0</v>
      </c>
      <c r="H16" s="129">
        <v>1079</v>
      </c>
      <c r="I16" s="129">
        <v>7</v>
      </c>
      <c r="J16" s="130">
        <v>7</v>
      </c>
    </row>
    <row r="17" spans="1:10" s="41" customFormat="1" ht="17.25" customHeight="1">
      <c r="A17" s="42"/>
      <c r="B17" s="62" t="s">
        <v>19</v>
      </c>
      <c r="C17" s="62"/>
      <c r="D17" s="49">
        <f>SUM(D11:D16)</f>
        <v>15</v>
      </c>
      <c r="E17" s="49">
        <f aca="true" t="shared" si="0" ref="D17:J17">SUM(E11:E16)</f>
        <v>1469098</v>
      </c>
      <c r="F17" s="49">
        <f t="shared" si="0"/>
        <v>38981</v>
      </c>
      <c r="G17" s="49">
        <f t="shared" si="0"/>
        <v>436766</v>
      </c>
      <c r="H17" s="49">
        <f t="shared" si="0"/>
        <v>475747</v>
      </c>
      <c r="I17" s="49">
        <f t="shared" si="0"/>
        <v>4634</v>
      </c>
      <c r="J17" s="53">
        <f t="shared" si="0"/>
        <v>4634</v>
      </c>
    </row>
    <row r="18" spans="1:10" s="1" customFormat="1" ht="13.5" customHeight="1">
      <c r="A18" s="19"/>
      <c r="B18" s="58" t="s">
        <v>28</v>
      </c>
      <c r="C18" s="63"/>
      <c r="D18" s="127">
        <v>4</v>
      </c>
      <c r="E18" s="127">
        <v>937088</v>
      </c>
      <c r="F18" s="127">
        <v>10295</v>
      </c>
      <c r="G18" s="127">
        <v>182158</v>
      </c>
      <c r="H18" s="127">
        <v>192453</v>
      </c>
      <c r="I18" s="127">
        <v>1892</v>
      </c>
      <c r="J18" s="128">
        <v>1892</v>
      </c>
    </row>
    <row r="19" spans="1:10" s="1" customFormat="1" ht="13.5" customHeight="1">
      <c r="A19" s="19"/>
      <c r="B19" s="58" t="s">
        <v>29</v>
      </c>
      <c r="C19" s="63"/>
      <c r="D19" s="125">
        <v>3</v>
      </c>
      <c r="E19" s="125">
        <v>740857</v>
      </c>
      <c r="F19" s="125">
        <v>13848</v>
      </c>
      <c r="G19" s="125">
        <v>134323</v>
      </c>
      <c r="H19" s="125">
        <v>148171</v>
      </c>
      <c r="I19" s="125">
        <v>1438</v>
      </c>
      <c r="J19" s="126">
        <v>1438</v>
      </c>
    </row>
    <row r="20" spans="1:10" s="1" customFormat="1" ht="13.5" customHeight="1">
      <c r="A20" s="21"/>
      <c r="B20" s="61" t="s">
        <v>30</v>
      </c>
      <c r="C20" s="65"/>
      <c r="D20" s="129">
        <v>4</v>
      </c>
      <c r="E20" s="129">
        <v>966412</v>
      </c>
      <c r="F20" s="129">
        <v>20538</v>
      </c>
      <c r="G20" s="129">
        <v>172731</v>
      </c>
      <c r="H20" s="129">
        <v>193269</v>
      </c>
      <c r="I20" s="129">
        <v>1869</v>
      </c>
      <c r="J20" s="130">
        <v>1869</v>
      </c>
    </row>
    <row r="21" spans="1:10" s="1" customFormat="1" ht="17.25" customHeight="1">
      <c r="A21" s="43"/>
      <c r="B21" s="44" t="s">
        <v>41</v>
      </c>
      <c r="C21" s="45"/>
      <c r="D21" s="57">
        <f>SUM(D18:D20)</f>
        <v>11</v>
      </c>
      <c r="E21" s="57">
        <f aca="true" t="shared" si="1" ref="E21:J21">SUM(E18:E20)</f>
        <v>2644357</v>
      </c>
      <c r="F21" s="57">
        <f t="shared" si="1"/>
        <v>44681</v>
      </c>
      <c r="G21" s="57">
        <f t="shared" si="1"/>
        <v>489212</v>
      </c>
      <c r="H21" s="57">
        <f t="shared" si="1"/>
        <v>533893</v>
      </c>
      <c r="I21" s="57">
        <f t="shared" si="1"/>
        <v>5199</v>
      </c>
      <c r="J21" s="67">
        <f t="shared" si="1"/>
        <v>5199</v>
      </c>
    </row>
    <row r="22" spans="1:10" s="1" customFormat="1" ht="17.25" customHeight="1">
      <c r="A22" s="46"/>
      <c r="B22" s="47" t="s">
        <v>42</v>
      </c>
      <c r="C22" s="48"/>
      <c r="D22" s="51">
        <f>D17+D21</f>
        <v>26</v>
      </c>
      <c r="E22" s="51">
        <f aca="true" t="shared" si="2" ref="E22:J22">E17+E21</f>
        <v>4113455</v>
      </c>
      <c r="F22" s="51">
        <f t="shared" si="2"/>
        <v>83662</v>
      </c>
      <c r="G22" s="51">
        <f t="shared" si="2"/>
        <v>925978</v>
      </c>
      <c r="H22" s="51">
        <f t="shared" si="2"/>
        <v>1009640</v>
      </c>
      <c r="I22" s="51">
        <f t="shared" si="2"/>
        <v>9833</v>
      </c>
      <c r="J22" s="52">
        <f t="shared" si="2"/>
        <v>9833</v>
      </c>
    </row>
    <row r="23" spans="9:10" ht="11.25">
      <c r="I23" s="199" t="s">
        <v>152</v>
      </c>
      <c r="J23" s="199"/>
    </row>
  </sheetData>
  <sheetProtection/>
  <mergeCells count="6">
    <mergeCell ref="A1:J1"/>
    <mergeCell ref="A3:J3"/>
    <mergeCell ref="I23:J23"/>
    <mergeCell ref="A10:C10"/>
    <mergeCell ref="A5:C5"/>
    <mergeCell ref="F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headerFooter alignWithMargins="0">
    <oddHeader>&amp;R&amp;F&amp;A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4"/>
  <sheetViews>
    <sheetView showGridLines="0" zoomScaleSheetLayoutView="84" zoomScalePageLayoutView="0" workbookViewId="0" topLeftCell="A1">
      <pane xSplit="3" ySplit="10" topLeftCell="D11" activePane="bottomRight" state="frozen"/>
      <selection pane="topLeft" activeCell="A4" sqref="A4"/>
      <selection pane="topRight" activeCell="A4" sqref="A4"/>
      <selection pane="bottomLeft" activeCell="A4" sqref="A4"/>
      <selection pane="bottomRight" activeCell="H18" sqref="H18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5" width="18.50390625" style="25" customWidth="1"/>
    <col min="6" max="15" width="8.375" style="25" customWidth="1"/>
    <col min="16" max="16384" width="9.00390625" style="25" customWidth="1"/>
  </cols>
  <sheetData>
    <row r="1" spans="1:5" s="2" customFormat="1" ht="14.25">
      <c r="A1" s="196" t="s">
        <v>167</v>
      </c>
      <c r="B1" s="196"/>
      <c r="C1" s="196"/>
      <c r="D1" s="196"/>
      <c r="E1" s="196"/>
    </row>
    <row r="2" spans="2:4" s="2" customFormat="1" ht="11.25">
      <c r="B2" s="3"/>
      <c r="C2" s="3"/>
      <c r="D2" s="3"/>
    </row>
    <row r="3" spans="1:5" s="2" customFormat="1" ht="13.5" customHeight="1">
      <c r="A3" s="197" t="s">
        <v>221</v>
      </c>
      <c r="B3" s="197"/>
      <c r="C3" s="197"/>
      <c r="D3" s="197"/>
      <c r="E3" s="197"/>
    </row>
    <row r="4" spans="1:4" s="2" customFormat="1" ht="13.5" customHeight="1">
      <c r="A4" s="4"/>
      <c r="B4" s="4"/>
      <c r="C4" s="3"/>
      <c r="D4" s="3"/>
    </row>
    <row r="5" spans="1:5" s="7" customFormat="1" ht="13.5" customHeight="1">
      <c r="A5" s="198" t="s">
        <v>45</v>
      </c>
      <c r="B5" s="199"/>
      <c r="C5" s="200"/>
      <c r="D5" s="26"/>
      <c r="E5" s="6"/>
    </row>
    <row r="6" spans="1:5" s="7" customFormat="1" ht="13.5" customHeight="1">
      <c r="A6" s="8"/>
      <c r="B6" s="9"/>
      <c r="C6" s="10"/>
      <c r="D6" s="33"/>
      <c r="E6" s="38"/>
    </row>
    <row r="7" spans="1:5" s="7" customFormat="1" ht="13.5" customHeight="1">
      <c r="A7" s="8"/>
      <c r="B7" s="9"/>
      <c r="D7" s="39" t="s">
        <v>82</v>
      </c>
      <c r="E7" s="38" t="s">
        <v>83</v>
      </c>
    </row>
    <row r="8" spans="1:5" s="7" customFormat="1" ht="13.5" customHeight="1">
      <c r="A8" s="8"/>
      <c r="B8" s="9"/>
      <c r="D8" s="11"/>
      <c r="E8" s="14"/>
    </row>
    <row r="9" spans="1:5" s="7" customFormat="1" ht="13.5" customHeight="1">
      <c r="A9" s="8"/>
      <c r="B9" s="9"/>
      <c r="D9" s="11"/>
      <c r="E9" s="15"/>
    </row>
    <row r="10" spans="1:5" s="18" customFormat="1" ht="13.5" customHeight="1">
      <c r="A10" s="180" t="s">
        <v>43</v>
      </c>
      <c r="B10" s="181"/>
      <c r="C10" s="181"/>
      <c r="D10" s="16" t="s">
        <v>72</v>
      </c>
      <c r="E10" s="17" t="s">
        <v>72</v>
      </c>
    </row>
    <row r="11" spans="1:5" s="1" customFormat="1" ht="13.5" customHeight="1">
      <c r="A11" s="117"/>
      <c r="B11" s="118" t="s">
        <v>84</v>
      </c>
      <c r="C11" s="118"/>
      <c r="D11" s="131">
        <v>260992</v>
      </c>
      <c r="E11" s="124">
        <v>8</v>
      </c>
    </row>
    <row r="12" spans="1:5" s="1" customFormat="1" ht="13.5" customHeight="1">
      <c r="A12" s="19"/>
      <c r="B12" s="58" t="s">
        <v>85</v>
      </c>
      <c r="C12" s="58"/>
      <c r="D12" s="132">
        <v>1628971</v>
      </c>
      <c r="E12" s="126">
        <v>145</v>
      </c>
    </row>
    <row r="13" spans="1:5" s="1" customFormat="1" ht="13.5" customHeight="1">
      <c r="A13" s="19"/>
      <c r="B13" s="58" t="s">
        <v>75</v>
      </c>
      <c r="C13" s="58"/>
      <c r="D13" s="132">
        <v>117248</v>
      </c>
      <c r="E13" s="126">
        <v>2</v>
      </c>
    </row>
    <row r="14" spans="1:5" s="1" customFormat="1" ht="13.5" customHeight="1">
      <c r="A14" s="19"/>
      <c r="B14" s="58" t="s">
        <v>76</v>
      </c>
      <c r="C14" s="58"/>
      <c r="D14" s="132">
        <v>439268</v>
      </c>
      <c r="E14" s="126">
        <v>4</v>
      </c>
    </row>
    <row r="15" spans="1:5" s="1" customFormat="1" ht="13.5" customHeight="1">
      <c r="A15" s="21"/>
      <c r="B15" s="61" t="s">
        <v>86</v>
      </c>
      <c r="C15" s="61"/>
      <c r="D15" s="133">
        <v>235897</v>
      </c>
      <c r="E15" s="130">
        <v>10</v>
      </c>
    </row>
    <row r="16" spans="1:5" s="1" customFormat="1" ht="13.5" customHeight="1">
      <c r="A16" s="20"/>
      <c r="B16" s="60" t="s">
        <v>77</v>
      </c>
      <c r="C16" s="60"/>
      <c r="D16" s="134">
        <v>7825</v>
      </c>
      <c r="E16" s="128">
        <v>6</v>
      </c>
    </row>
    <row r="17" spans="1:5" s="1" customFormat="1" ht="13.5" customHeight="1">
      <c r="A17" s="19"/>
      <c r="B17" s="58" t="s">
        <v>87</v>
      </c>
      <c r="C17" s="58"/>
      <c r="D17" s="132">
        <v>17220</v>
      </c>
      <c r="E17" s="126">
        <v>1</v>
      </c>
    </row>
    <row r="18" spans="1:5" s="1" customFormat="1" ht="13.5" customHeight="1">
      <c r="A18" s="19"/>
      <c r="B18" s="58" t="s">
        <v>78</v>
      </c>
      <c r="C18" s="58"/>
      <c r="D18" s="132">
        <v>132937</v>
      </c>
      <c r="E18" s="126">
        <v>7</v>
      </c>
    </row>
    <row r="19" spans="1:5" s="1" customFormat="1" ht="13.5" customHeight="1">
      <c r="A19" s="19"/>
      <c r="B19" s="58" t="s">
        <v>79</v>
      </c>
      <c r="C19" s="58"/>
      <c r="D19" s="132">
        <v>628860</v>
      </c>
      <c r="E19" s="126">
        <v>7</v>
      </c>
    </row>
    <row r="20" spans="1:5" s="1" customFormat="1" ht="13.5" customHeight="1">
      <c r="A20" s="21"/>
      <c r="B20" s="61" t="s">
        <v>88</v>
      </c>
      <c r="C20" s="61"/>
      <c r="D20" s="133">
        <v>26695</v>
      </c>
      <c r="E20" s="130">
        <v>2</v>
      </c>
    </row>
    <row r="21" spans="1:5" s="1" customFormat="1" ht="13.5" customHeight="1">
      <c r="A21" s="20"/>
      <c r="B21" s="60" t="s">
        <v>81</v>
      </c>
      <c r="C21" s="60"/>
      <c r="D21" s="134">
        <v>99930</v>
      </c>
      <c r="E21" s="128">
        <v>6</v>
      </c>
    </row>
    <row r="22" spans="1:5" s="1" customFormat="1" ht="13.5" customHeight="1">
      <c r="A22" s="19"/>
      <c r="B22" s="58" t="s">
        <v>89</v>
      </c>
      <c r="C22" s="58"/>
      <c r="D22" s="132">
        <v>151197</v>
      </c>
      <c r="E22" s="126">
        <v>2</v>
      </c>
    </row>
    <row r="23" spans="1:5" s="1" customFormat="1" ht="13.5" customHeight="1">
      <c r="A23" s="19"/>
      <c r="B23" s="58" t="s">
        <v>90</v>
      </c>
      <c r="C23" s="58"/>
      <c r="D23" s="132">
        <v>578182</v>
      </c>
      <c r="E23" s="126">
        <v>16</v>
      </c>
    </row>
    <row r="24" spans="1:5" s="1" customFormat="1" ht="13.5" customHeight="1">
      <c r="A24" s="19"/>
      <c r="B24" s="58" t="s">
        <v>91</v>
      </c>
      <c r="C24" s="58"/>
      <c r="D24" s="132">
        <v>1138487</v>
      </c>
      <c r="E24" s="126">
        <v>64</v>
      </c>
    </row>
    <row r="25" spans="1:5" s="1" customFormat="1" ht="13.5" customHeight="1">
      <c r="A25" s="21"/>
      <c r="B25" s="61" t="s">
        <v>44</v>
      </c>
      <c r="C25" s="61"/>
      <c r="D25" s="133">
        <v>151996</v>
      </c>
      <c r="E25" s="130">
        <v>1</v>
      </c>
    </row>
    <row r="26" spans="1:5" s="1" customFormat="1" ht="13.5" customHeight="1">
      <c r="A26" s="42"/>
      <c r="B26" s="62" t="s">
        <v>19</v>
      </c>
      <c r="C26" s="62"/>
      <c r="D26" s="68">
        <f>SUM(D11:D25)</f>
        <v>5615705</v>
      </c>
      <c r="E26" s="66">
        <f>SUM(E11:E25)</f>
        <v>281</v>
      </c>
    </row>
    <row r="27" spans="1:5" s="41" customFormat="1" ht="17.25" customHeight="1">
      <c r="A27" s="19"/>
      <c r="B27" s="58" t="s">
        <v>92</v>
      </c>
      <c r="C27" s="63"/>
      <c r="D27" s="134">
        <v>17218</v>
      </c>
      <c r="E27" s="128">
        <v>2</v>
      </c>
    </row>
    <row r="28" spans="1:5" s="1" customFormat="1" ht="13.5" customHeight="1">
      <c r="A28" s="19"/>
      <c r="B28" s="58" t="s">
        <v>93</v>
      </c>
      <c r="C28" s="63"/>
      <c r="D28" s="132">
        <v>168733</v>
      </c>
      <c r="E28" s="126">
        <v>4</v>
      </c>
    </row>
    <row r="29" spans="1:5" s="1" customFormat="1" ht="13.5" customHeight="1">
      <c r="A29" s="19"/>
      <c r="B29" s="58" t="s">
        <v>151</v>
      </c>
      <c r="C29" s="63"/>
      <c r="D29" s="132">
        <v>35653</v>
      </c>
      <c r="E29" s="126">
        <v>1</v>
      </c>
    </row>
    <row r="30" spans="1:5" s="1" customFormat="1" ht="13.5" customHeight="1">
      <c r="A30" s="19"/>
      <c r="B30" s="58" t="s">
        <v>94</v>
      </c>
      <c r="C30" s="63"/>
      <c r="D30" s="133">
        <v>1894</v>
      </c>
      <c r="E30" s="130">
        <v>1</v>
      </c>
    </row>
    <row r="31" spans="1:5" s="1" customFormat="1" ht="13.5" customHeight="1">
      <c r="A31" s="24"/>
      <c r="B31" s="69" t="s">
        <v>95</v>
      </c>
      <c r="C31" s="70"/>
      <c r="D31" s="133">
        <v>83260</v>
      </c>
      <c r="E31" s="126">
        <v>13</v>
      </c>
    </row>
    <row r="32" spans="1:5" s="1" customFormat="1" ht="13.5" customHeight="1">
      <c r="A32" s="43"/>
      <c r="B32" s="44" t="s">
        <v>41</v>
      </c>
      <c r="C32" s="45"/>
      <c r="D32" s="71">
        <f>SUM(D27:D31)</f>
        <v>306758</v>
      </c>
      <c r="E32" s="50">
        <f>SUM(E27:E31)</f>
        <v>21</v>
      </c>
    </row>
    <row r="33" spans="1:5" s="1" customFormat="1" ht="17.25" customHeight="1">
      <c r="A33" s="46"/>
      <c r="B33" s="47" t="s">
        <v>42</v>
      </c>
      <c r="C33" s="48"/>
      <c r="D33" s="72">
        <f>D26+D32</f>
        <v>5922463</v>
      </c>
      <c r="E33" s="52">
        <f>E26+E32</f>
        <v>302</v>
      </c>
    </row>
    <row r="34" spans="1:5" s="1" customFormat="1" ht="17.25" customHeight="1">
      <c r="A34" s="25"/>
      <c r="B34" s="25"/>
      <c r="C34" s="25"/>
      <c r="D34" s="25"/>
      <c r="E34" s="40"/>
    </row>
  </sheetData>
  <sheetProtection/>
  <mergeCells count="4">
    <mergeCell ref="A10:C10"/>
    <mergeCell ref="A5:C5"/>
    <mergeCell ref="A1:E1"/>
    <mergeCell ref="A3:E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7" r:id="rId2"/>
  <headerFooter alignWithMargins="0">
    <oddHeader>&amp;R&amp;F&amp;A</oddHeader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56"/>
  <sheetViews>
    <sheetView showGridLines="0" zoomScaleSheetLayoutView="87" zoomScalePageLayoutView="0" workbookViewId="0" topLeftCell="E40">
      <selection activeCell="K65" sqref="K65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14" width="12.50390625" style="25" customWidth="1"/>
    <col min="15" max="24" width="8.375" style="25" customWidth="1"/>
    <col min="25" max="16384" width="9.00390625" style="25" customWidth="1"/>
  </cols>
  <sheetData>
    <row r="1" spans="1:14" s="2" customFormat="1" ht="14.25">
      <c r="A1" s="196" t="s">
        <v>222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2:13" s="2" customFormat="1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s="2" customFormat="1" ht="13.5" customHeight="1">
      <c r="A3" s="197" t="s">
        <v>223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3" s="2" customFormat="1" ht="13.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s="7" customFormat="1" ht="13.5" customHeight="1">
      <c r="A5" s="198" t="s">
        <v>45</v>
      </c>
      <c r="B5" s="199"/>
      <c r="C5" s="200"/>
      <c r="D5" s="5"/>
      <c r="E5" s="209" t="s">
        <v>224</v>
      </c>
      <c r="F5" s="209"/>
      <c r="G5" s="209"/>
      <c r="H5" s="209"/>
      <c r="I5" s="209"/>
      <c r="J5" s="210" t="s">
        <v>225</v>
      </c>
      <c r="K5" s="210"/>
      <c r="L5" s="210"/>
      <c r="M5" s="210"/>
      <c r="N5" s="211"/>
    </row>
    <row r="6" spans="1:14" s="7" customFormat="1" ht="13.5" customHeight="1">
      <c r="A6" s="8"/>
      <c r="B6" s="9"/>
      <c r="C6" s="10"/>
      <c r="D6" s="28" t="s">
        <v>226</v>
      </c>
      <c r="E6" s="212" t="s">
        <v>227</v>
      </c>
      <c r="F6" s="212"/>
      <c r="G6" s="212"/>
      <c r="H6" s="137" t="s">
        <v>228</v>
      </c>
      <c r="I6" s="29"/>
      <c r="J6" s="11"/>
      <c r="K6" s="213" t="s">
        <v>229</v>
      </c>
      <c r="L6" s="213"/>
      <c r="M6" s="213"/>
      <c r="N6" s="15"/>
    </row>
    <row r="7" spans="1:14" s="7" customFormat="1" ht="13.5" customHeight="1">
      <c r="A7" s="8"/>
      <c r="B7" s="9"/>
      <c r="D7" s="11" t="s">
        <v>230</v>
      </c>
      <c r="E7" s="29" t="s">
        <v>231</v>
      </c>
      <c r="F7" s="29" t="s">
        <v>232</v>
      </c>
      <c r="G7" s="11" t="s">
        <v>52</v>
      </c>
      <c r="H7" s="138" t="s">
        <v>224</v>
      </c>
      <c r="I7" s="29" t="s">
        <v>96</v>
      </c>
      <c r="J7" s="11" t="s">
        <v>233</v>
      </c>
      <c r="K7" s="11" t="s">
        <v>229</v>
      </c>
      <c r="L7" s="29" t="s">
        <v>234</v>
      </c>
      <c r="M7" s="29" t="s">
        <v>52</v>
      </c>
      <c r="N7" s="38" t="s">
        <v>96</v>
      </c>
    </row>
    <row r="8" spans="1:14" s="7" customFormat="1" ht="13.5" customHeight="1">
      <c r="A8" s="8"/>
      <c r="B8" s="9"/>
      <c r="D8" s="11" t="s">
        <v>235</v>
      </c>
      <c r="E8" s="138" t="s">
        <v>224</v>
      </c>
      <c r="F8" s="29"/>
      <c r="G8" s="11"/>
      <c r="H8" s="11"/>
      <c r="I8" s="11"/>
      <c r="J8" s="11"/>
      <c r="K8" s="11"/>
      <c r="L8" s="11"/>
      <c r="M8" s="11"/>
      <c r="N8" s="15"/>
    </row>
    <row r="9" spans="1:14" s="7" customFormat="1" ht="13.5" customHeight="1">
      <c r="A9" s="8"/>
      <c r="B9" s="9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</row>
    <row r="10" spans="1:14" s="32" customFormat="1" ht="13.5" customHeight="1">
      <c r="A10" s="180" t="s">
        <v>43</v>
      </c>
      <c r="B10" s="181"/>
      <c r="C10" s="181"/>
      <c r="D10" s="16"/>
      <c r="E10" s="16" t="s">
        <v>236</v>
      </c>
      <c r="F10" s="16" t="s">
        <v>236</v>
      </c>
      <c r="G10" s="16" t="s">
        <v>236</v>
      </c>
      <c r="H10" s="16" t="s">
        <v>236</v>
      </c>
      <c r="I10" s="16" t="s">
        <v>236</v>
      </c>
      <c r="J10" s="16" t="s">
        <v>72</v>
      </c>
      <c r="K10" s="16" t="s">
        <v>72</v>
      </c>
      <c r="L10" s="16" t="s">
        <v>72</v>
      </c>
      <c r="M10" s="16" t="s">
        <v>72</v>
      </c>
      <c r="N10" s="17" t="s">
        <v>72</v>
      </c>
    </row>
    <row r="11" spans="1:14" s="1" customFormat="1" ht="13.5" customHeight="1">
      <c r="A11" s="19"/>
      <c r="B11" s="58" t="s">
        <v>0</v>
      </c>
      <c r="C11" s="58"/>
      <c r="D11" s="139">
        <v>2</v>
      </c>
      <c r="E11" s="140">
        <v>55127</v>
      </c>
      <c r="F11" s="140">
        <v>5</v>
      </c>
      <c r="G11" s="140">
        <f>SUM(E11:F11)</f>
        <v>55132</v>
      </c>
      <c r="H11" s="140">
        <v>7</v>
      </c>
      <c r="I11" s="140">
        <v>55139</v>
      </c>
      <c r="J11" s="140">
        <v>86544</v>
      </c>
      <c r="K11" s="140">
        <v>12</v>
      </c>
      <c r="L11" s="140">
        <v>4</v>
      </c>
      <c r="M11" s="140">
        <v>16</v>
      </c>
      <c r="N11" s="141">
        <v>86560</v>
      </c>
    </row>
    <row r="12" spans="1:14" s="1" customFormat="1" ht="13.5" customHeight="1">
      <c r="A12" s="19"/>
      <c r="B12" s="58" t="s">
        <v>1</v>
      </c>
      <c r="C12" s="58"/>
      <c r="D12" s="142">
        <v>2</v>
      </c>
      <c r="E12" s="143">
        <v>19450</v>
      </c>
      <c r="F12" s="143">
        <v>2</v>
      </c>
      <c r="G12" s="143">
        <f aca="true" t="shared" si="0" ref="G12:G31">SUM(E12:F12)</f>
        <v>19452</v>
      </c>
      <c r="H12" s="143">
        <v>1</v>
      </c>
      <c r="I12" s="143">
        <v>19453</v>
      </c>
      <c r="J12" s="143">
        <v>31213</v>
      </c>
      <c r="K12" s="143">
        <v>3</v>
      </c>
      <c r="L12" s="143">
        <v>0</v>
      </c>
      <c r="M12" s="143">
        <v>3</v>
      </c>
      <c r="N12" s="144">
        <v>31216</v>
      </c>
    </row>
    <row r="13" spans="1:14" s="1" customFormat="1" ht="13.5" customHeight="1">
      <c r="A13" s="19"/>
      <c r="B13" s="58" t="s">
        <v>2</v>
      </c>
      <c r="C13" s="58"/>
      <c r="D13" s="142">
        <v>2</v>
      </c>
      <c r="E13" s="143">
        <v>11913</v>
      </c>
      <c r="F13" s="143">
        <v>2</v>
      </c>
      <c r="G13" s="143">
        <f t="shared" si="0"/>
        <v>11915</v>
      </c>
      <c r="H13" s="143">
        <v>2</v>
      </c>
      <c r="I13" s="143">
        <v>11917</v>
      </c>
      <c r="J13" s="143">
        <v>19492</v>
      </c>
      <c r="K13" s="143">
        <v>4</v>
      </c>
      <c r="L13" s="143">
        <v>0</v>
      </c>
      <c r="M13" s="143">
        <v>4</v>
      </c>
      <c r="N13" s="144">
        <v>19496</v>
      </c>
    </row>
    <row r="14" spans="1:14" s="1" customFormat="1" ht="13.5" customHeight="1">
      <c r="A14" s="19"/>
      <c r="B14" s="58" t="s">
        <v>3</v>
      </c>
      <c r="C14" s="58"/>
      <c r="D14" s="142">
        <v>2</v>
      </c>
      <c r="E14" s="143">
        <v>14264</v>
      </c>
      <c r="F14" s="143">
        <v>2</v>
      </c>
      <c r="G14" s="143">
        <f t="shared" si="0"/>
        <v>14266</v>
      </c>
      <c r="H14" s="143">
        <v>0</v>
      </c>
      <c r="I14" s="143">
        <v>14266</v>
      </c>
      <c r="J14" s="143">
        <v>22681</v>
      </c>
      <c r="K14" s="143">
        <v>2</v>
      </c>
      <c r="L14" s="143">
        <v>0</v>
      </c>
      <c r="M14" s="143">
        <v>2</v>
      </c>
      <c r="N14" s="144">
        <v>22683</v>
      </c>
    </row>
    <row r="15" spans="1:14" s="1" customFormat="1" ht="13.5" customHeight="1">
      <c r="A15" s="19"/>
      <c r="B15" s="58" t="s">
        <v>4</v>
      </c>
      <c r="C15" s="58"/>
      <c r="D15" s="142">
        <v>1</v>
      </c>
      <c r="E15" s="145">
        <v>11727</v>
      </c>
      <c r="F15" s="145">
        <v>1</v>
      </c>
      <c r="G15" s="143">
        <f t="shared" si="0"/>
        <v>11728</v>
      </c>
      <c r="H15" s="145">
        <v>0</v>
      </c>
      <c r="I15" s="145">
        <v>11728</v>
      </c>
      <c r="J15" s="145">
        <v>19450</v>
      </c>
      <c r="K15" s="145">
        <v>1</v>
      </c>
      <c r="L15" s="145">
        <v>0</v>
      </c>
      <c r="M15" s="145">
        <v>1</v>
      </c>
      <c r="N15" s="146">
        <v>19451</v>
      </c>
    </row>
    <row r="16" spans="1:14" s="1" customFormat="1" ht="13.5" customHeight="1">
      <c r="A16" s="20"/>
      <c r="B16" s="60" t="s">
        <v>5</v>
      </c>
      <c r="C16" s="60"/>
      <c r="D16" s="147">
        <v>2</v>
      </c>
      <c r="E16" s="148">
        <v>9428</v>
      </c>
      <c r="F16" s="148">
        <v>2</v>
      </c>
      <c r="G16" s="148">
        <f t="shared" si="0"/>
        <v>9430</v>
      </c>
      <c r="H16" s="148">
        <v>2</v>
      </c>
      <c r="I16" s="148">
        <v>9432</v>
      </c>
      <c r="J16" s="148">
        <v>14738</v>
      </c>
      <c r="K16" s="148">
        <v>4</v>
      </c>
      <c r="L16" s="148">
        <v>0</v>
      </c>
      <c r="M16" s="148">
        <v>4</v>
      </c>
      <c r="N16" s="149">
        <v>14742</v>
      </c>
    </row>
    <row r="17" spans="1:14" s="1" customFormat="1" ht="13.5" customHeight="1">
      <c r="A17" s="19"/>
      <c r="B17" s="58" t="s">
        <v>6</v>
      </c>
      <c r="C17" s="58"/>
      <c r="D17" s="142">
        <v>1</v>
      </c>
      <c r="E17" s="143">
        <v>2888</v>
      </c>
      <c r="F17" s="143">
        <v>2</v>
      </c>
      <c r="G17" s="143">
        <f t="shared" si="0"/>
        <v>2890</v>
      </c>
      <c r="H17" s="143">
        <v>0</v>
      </c>
      <c r="I17" s="143">
        <v>2890</v>
      </c>
      <c r="J17" s="143">
        <v>4783</v>
      </c>
      <c r="K17" s="143">
        <v>2</v>
      </c>
      <c r="L17" s="143">
        <v>0</v>
      </c>
      <c r="M17" s="143">
        <v>2</v>
      </c>
      <c r="N17" s="144">
        <v>4785</v>
      </c>
    </row>
    <row r="18" spans="1:14" s="1" customFormat="1" ht="13.5" customHeight="1">
      <c r="A18" s="19"/>
      <c r="B18" s="58" t="s">
        <v>7</v>
      </c>
      <c r="C18" s="58"/>
      <c r="D18" s="142">
        <v>2</v>
      </c>
      <c r="E18" s="143">
        <v>4504</v>
      </c>
      <c r="F18" s="143">
        <v>0</v>
      </c>
      <c r="G18" s="143">
        <f t="shared" si="0"/>
        <v>4504</v>
      </c>
      <c r="H18" s="143">
        <v>2</v>
      </c>
      <c r="I18" s="143">
        <v>4506</v>
      </c>
      <c r="J18" s="143">
        <v>7052</v>
      </c>
      <c r="K18" s="143">
        <v>2</v>
      </c>
      <c r="L18" s="143">
        <v>0</v>
      </c>
      <c r="M18" s="143">
        <v>2</v>
      </c>
      <c r="N18" s="144">
        <v>7054</v>
      </c>
    </row>
    <row r="19" spans="1:14" s="1" customFormat="1" ht="13.5" customHeight="1">
      <c r="A19" s="19"/>
      <c r="B19" s="58" t="s">
        <v>8</v>
      </c>
      <c r="C19" s="58"/>
      <c r="D19" s="142">
        <v>1</v>
      </c>
      <c r="E19" s="143">
        <v>8727</v>
      </c>
      <c r="F19" s="143">
        <v>1</v>
      </c>
      <c r="G19" s="143">
        <f t="shared" si="0"/>
        <v>8728</v>
      </c>
      <c r="H19" s="143">
        <v>0</v>
      </c>
      <c r="I19" s="143">
        <v>8728</v>
      </c>
      <c r="J19" s="143">
        <v>14458</v>
      </c>
      <c r="K19" s="143">
        <v>1</v>
      </c>
      <c r="L19" s="143">
        <v>0</v>
      </c>
      <c r="M19" s="143">
        <v>1</v>
      </c>
      <c r="N19" s="144">
        <v>14459</v>
      </c>
    </row>
    <row r="20" spans="1:14" s="1" customFormat="1" ht="13.5" customHeight="1">
      <c r="A20" s="21"/>
      <c r="B20" s="61" t="s">
        <v>9</v>
      </c>
      <c r="C20" s="61"/>
      <c r="D20" s="150">
        <v>2</v>
      </c>
      <c r="E20" s="145">
        <v>6526</v>
      </c>
      <c r="F20" s="145">
        <v>2</v>
      </c>
      <c r="G20" s="143">
        <f t="shared" si="0"/>
        <v>6528</v>
      </c>
      <c r="H20" s="145">
        <v>1</v>
      </c>
      <c r="I20" s="145">
        <v>6529</v>
      </c>
      <c r="J20" s="145">
        <v>10311</v>
      </c>
      <c r="K20" s="145">
        <v>3</v>
      </c>
      <c r="L20" s="145">
        <v>0</v>
      </c>
      <c r="M20" s="145">
        <v>3</v>
      </c>
      <c r="N20" s="146">
        <v>10314</v>
      </c>
    </row>
    <row r="21" spans="1:14" s="1" customFormat="1" ht="13.5" customHeight="1">
      <c r="A21" s="19"/>
      <c r="B21" s="58" t="s">
        <v>10</v>
      </c>
      <c r="C21" s="58"/>
      <c r="D21" s="142">
        <v>2</v>
      </c>
      <c r="E21" s="148">
        <v>6504</v>
      </c>
      <c r="F21" s="148">
        <v>0</v>
      </c>
      <c r="G21" s="148">
        <f t="shared" si="0"/>
        <v>6504</v>
      </c>
      <c r="H21" s="148">
        <v>0</v>
      </c>
      <c r="I21" s="148">
        <v>6504</v>
      </c>
      <c r="J21" s="148">
        <v>10808</v>
      </c>
      <c r="K21" s="148">
        <v>0</v>
      </c>
      <c r="L21" s="148">
        <v>0</v>
      </c>
      <c r="M21" s="148">
        <v>0</v>
      </c>
      <c r="N21" s="149">
        <v>10808</v>
      </c>
    </row>
    <row r="22" spans="1:14" s="1" customFormat="1" ht="13.5" customHeight="1">
      <c r="A22" s="19"/>
      <c r="B22" s="58" t="s">
        <v>11</v>
      </c>
      <c r="C22" s="58"/>
      <c r="D22" s="142">
        <v>2</v>
      </c>
      <c r="E22" s="143">
        <v>7373</v>
      </c>
      <c r="F22" s="143">
        <v>0</v>
      </c>
      <c r="G22" s="143">
        <f t="shared" si="0"/>
        <v>7373</v>
      </c>
      <c r="H22" s="143">
        <v>0</v>
      </c>
      <c r="I22" s="143">
        <v>7373</v>
      </c>
      <c r="J22" s="143">
        <v>11582</v>
      </c>
      <c r="K22" s="143">
        <v>0</v>
      </c>
      <c r="L22" s="143">
        <v>0</v>
      </c>
      <c r="M22" s="143">
        <v>0</v>
      </c>
      <c r="N22" s="144">
        <v>11582</v>
      </c>
    </row>
    <row r="23" spans="1:14" s="1" customFormat="1" ht="13.5" customHeight="1">
      <c r="A23" s="19"/>
      <c r="B23" s="58" t="s">
        <v>12</v>
      </c>
      <c r="C23" s="58"/>
      <c r="D23" s="142">
        <v>2</v>
      </c>
      <c r="E23" s="143">
        <v>18695</v>
      </c>
      <c r="F23" s="143">
        <v>2</v>
      </c>
      <c r="G23" s="143">
        <f t="shared" si="0"/>
        <v>18697</v>
      </c>
      <c r="H23" s="143">
        <v>2</v>
      </c>
      <c r="I23" s="143">
        <v>18699</v>
      </c>
      <c r="J23" s="143">
        <v>30283</v>
      </c>
      <c r="K23" s="143">
        <v>4</v>
      </c>
      <c r="L23" s="143">
        <v>0</v>
      </c>
      <c r="M23" s="143">
        <v>4</v>
      </c>
      <c r="N23" s="144">
        <v>30287</v>
      </c>
    </row>
    <row r="24" spans="1:14" s="1" customFormat="1" ht="13.5" customHeight="1">
      <c r="A24" s="19"/>
      <c r="B24" s="58" t="s">
        <v>13</v>
      </c>
      <c r="C24" s="58"/>
      <c r="D24" s="142">
        <v>1</v>
      </c>
      <c r="E24" s="143">
        <v>13315</v>
      </c>
      <c r="F24" s="143">
        <v>2</v>
      </c>
      <c r="G24" s="143">
        <f t="shared" si="0"/>
        <v>13317</v>
      </c>
      <c r="H24" s="143">
        <v>1</v>
      </c>
      <c r="I24" s="143">
        <v>13318</v>
      </c>
      <c r="J24" s="143">
        <v>21570</v>
      </c>
      <c r="K24" s="143">
        <v>3</v>
      </c>
      <c r="L24" s="143">
        <v>1</v>
      </c>
      <c r="M24" s="143">
        <v>4</v>
      </c>
      <c r="N24" s="144">
        <v>21574</v>
      </c>
    </row>
    <row r="25" spans="1:14" s="1" customFormat="1" ht="13.5" customHeight="1">
      <c r="A25" s="19"/>
      <c r="B25" s="58" t="s">
        <v>14</v>
      </c>
      <c r="C25" s="58"/>
      <c r="D25" s="142">
        <v>1</v>
      </c>
      <c r="E25" s="145">
        <v>3913</v>
      </c>
      <c r="F25" s="145">
        <v>1</v>
      </c>
      <c r="G25" s="143">
        <f t="shared" si="0"/>
        <v>3914</v>
      </c>
      <c r="H25" s="145">
        <v>0</v>
      </c>
      <c r="I25" s="145">
        <v>3914</v>
      </c>
      <c r="J25" s="145">
        <v>6440</v>
      </c>
      <c r="K25" s="145">
        <v>1</v>
      </c>
      <c r="L25" s="145">
        <v>0</v>
      </c>
      <c r="M25" s="145">
        <v>1</v>
      </c>
      <c r="N25" s="146">
        <v>6441</v>
      </c>
    </row>
    <row r="26" spans="1:14" s="1" customFormat="1" ht="13.5" customHeight="1">
      <c r="A26" s="20"/>
      <c r="B26" s="60" t="s">
        <v>15</v>
      </c>
      <c r="C26" s="60"/>
      <c r="D26" s="147">
        <v>1</v>
      </c>
      <c r="E26" s="148">
        <v>6137</v>
      </c>
      <c r="F26" s="148">
        <v>0</v>
      </c>
      <c r="G26" s="148">
        <f t="shared" si="0"/>
        <v>6137</v>
      </c>
      <c r="H26" s="148">
        <v>0</v>
      </c>
      <c r="I26" s="148">
        <v>6137</v>
      </c>
      <c r="J26" s="148">
        <v>9928</v>
      </c>
      <c r="K26" s="148">
        <v>0</v>
      </c>
      <c r="L26" s="148">
        <v>0</v>
      </c>
      <c r="M26" s="148">
        <v>0</v>
      </c>
      <c r="N26" s="149">
        <v>9928</v>
      </c>
    </row>
    <row r="27" spans="1:14" s="23" customFormat="1" ht="13.5" customHeight="1">
      <c r="A27" s="22"/>
      <c r="B27" s="58" t="s">
        <v>81</v>
      </c>
      <c r="C27" s="58"/>
      <c r="D27" s="142">
        <v>2</v>
      </c>
      <c r="E27" s="143">
        <v>3205</v>
      </c>
      <c r="F27" s="143">
        <v>1</v>
      </c>
      <c r="G27" s="143">
        <f t="shared" si="0"/>
        <v>3206</v>
      </c>
      <c r="H27" s="143">
        <v>0</v>
      </c>
      <c r="I27" s="143">
        <v>3206</v>
      </c>
      <c r="J27" s="143">
        <v>5010</v>
      </c>
      <c r="K27" s="143">
        <v>1</v>
      </c>
      <c r="L27" s="143">
        <v>0</v>
      </c>
      <c r="M27" s="143">
        <v>1</v>
      </c>
      <c r="N27" s="144">
        <v>5011</v>
      </c>
    </row>
    <row r="28" spans="1:14" s="1" customFormat="1" ht="13.5" customHeight="1">
      <c r="A28" s="19"/>
      <c r="B28" s="58" t="s">
        <v>16</v>
      </c>
      <c r="C28" s="58"/>
      <c r="D28" s="142">
        <v>1</v>
      </c>
      <c r="E28" s="143">
        <v>4300</v>
      </c>
      <c r="F28" s="143">
        <v>0</v>
      </c>
      <c r="G28" s="143">
        <f t="shared" si="0"/>
        <v>4300</v>
      </c>
      <c r="H28" s="143">
        <v>0</v>
      </c>
      <c r="I28" s="143">
        <v>4300</v>
      </c>
      <c r="J28" s="143">
        <v>7207</v>
      </c>
      <c r="K28" s="143">
        <v>0</v>
      </c>
      <c r="L28" s="143">
        <v>0</v>
      </c>
      <c r="M28" s="143">
        <v>0</v>
      </c>
      <c r="N28" s="144">
        <v>7207</v>
      </c>
    </row>
    <row r="29" spans="1:14" s="1" customFormat="1" ht="13.5" customHeight="1">
      <c r="A29" s="19"/>
      <c r="B29" s="58" t="s">
        <v>17</v>
      </c>
      <c r="C29" s="58"/>
      <c r="D29" s="142">
        <v>1</v>
      </c>
      <c r="E29" s="143">
        <v>5660</v>
      </c>
      <c r="F29" s="143">
        <v>0</v>
      </c>
      <c r="G29" s="143">
        <f t="shared" si="0"/>
        <v>5660</v>
      </c>
      <c r="H29" s="143">
        <v>0</v>
      </c>
      <c r="I29" s="143">
        <v>5660</v>
      </c>
      <c r="J29" s="143">
        <v>9368</v>
      </c>
      <c r="K29" s="143">
        <v>0</v>
      </c>
      <c r="L29" s="143">
        <v>0</v>
      </c>
      <c r="M29" s="143">
        <v>0</v>
      </c>
      <c r="N29" s="144">
        <v>9368</v>
      </c>
    </row>
    <row r="30" spans="1:14" s="1" customFormat="1" ht="13.5" customHeight="1">
      <c r="A30" s="21"/>
      <c r="B30" s="61" t="s">
        <v>18</v>
      </c>
      <c r="C30" s="61"/>
      <c r="D30" s="150">
        <v>1</v>
      </c>
      <c r="E30" s="145">
        <v>4351</v>
      </c>
      <c r="F30" s="145">
        <v>0</v>
      </c>
      <c r="G30" s="143">
        <f t="shared" si="0"/>
        <v>4351</v>
      </c>
      <c r="H30" s="145">
        <v>0</v>
      </c>
      <c r="I30" s="145">
        <v>4351</v>
      </c>
      <c r="J30" s="145">
        <v>6881</v>
      </c>
      <c r="K30" s="145">
        <v>0</v>
      </c>
      <c r="L30" s="145">
        <v>0</v>
      </c>
      <c r="M30" s="145">
        <v>0</v>
      </c>
      <c r="N30" s="146">
        <v>6881</v>
      </c>
    </row>
    <row r="31" spans="1:14" s="1" customFormat="1" ht="13.5" customHeight="1">
      <c r="A31" s="19"/>
      <c r="B31" s="58" t="s">
        <v>44</v>
      </c>
      <c r="C31" s="58"/>
      <c r="D31" s="142">
        <v>1</v>
      </c>
      <c r="E31" s="143">
        <v>4926</v>
      </c>
      <c r="F31" s="143">
        <v>0</v>
      </c>
      <c r="G31" s="151">
        <f t="shared" si="0"/>
        <v>4926</v>
      </c>
      <c r="H31" s="143">
        <v>0</v>
      </c>
      <c r="I31" s="143">
        <v>4926</v>
      </c>
      <c r="J31" s="143">
        <v>8476</v>
      </c>
      <c r="K31" s="143">
        <v>0</v>
      </c>
      <c r="L31" s="143">
        <v>0</v>
      </c>
      <c r="M31" s="143">
        <v>0</v>
      </c>
      <c r="N31" s="144">
        <v>8476</v>
      </c>
    </row>
    <row r="32" spans="1:14" s="41" customFormat="1" ht="17.25" customHeight="1">
      <c r="A32" s="42"/>
      <c r="B32" s="62" t="s">
        <v>19</v>
      </c>
      <c r="C32" s="62"/>
      <c r="D32" s="152"/>
      <c r="E32" s="49">
        <f>SUM(E11:E31)</f>
        <v>222933</v>
      </c>
      <c r="F32" s="49">
        <f aca="true" t="shared" si="1" ref="F32:M32">SUM(F11:F31)</f>
        <v>25</v>
      </c>
      <c r="G32" s="49">
        <f t="shared" si="1"/>
        <v>222958</v>
      </c>
      <c r="H32" s="49">
        <f t="shared" si="1"/>
        <v>18</v>
      </c>
      <c r="I32" s="49">
        <f t="shared" si="1"/>
        <v>222976</v>
      </c>
      <c r="J32" s="49">
        <f t="shared" si="1"/>
        <v>358275</v>
      </c>
      <c r="K32" s="49">
        <f t="shared" si="1"/>
        <v>43</v>
      </c>
      <c r="L32" s="49">
        <f t="shared" si="1"/>
        <v>5</v>
      </c>
      <c r="M32" s="49">
        <f t="shared" si="1"/>
        <v>48</v>
      </c>
      <c r="N32" s="50">
        <f>SUM(N11:N31)</f>
        <v>358323</v>
      </c>
    </row>
    <row r="33" spans="1:14" s="1" customFormat="1" ht="13.5" customHeight="1">
      <c r="A33" s="19"/>
      <c r="B33" s="58" t="s">
        <v>20</v>
      </c>
      <c r="C33" s="63"/>
      <c r="D33" s="142">
        <v>1</v>
      </c>
      <c r="E33" s="76">
        <v>3211</v>
      </c>
      <c r="F33" s="76">
        <v>0</v>
      </c>
      <c r="G33" s="76">
        <f>SUM(E33:F33)</f>
        <v>3211</v>
      </c>
      <c r="H33" s="76">
        <v>0</v>
      </c>
      <c r="I33" s="76">
        <v>3211</v>
      </c>
      <c r="J33" s="76">
        <v>5252</v>
      </c>
      <c r="K33" s="76">
        <v>0</v>
      </c>
      <c r="L33" s="76">
        <v>0</v>
      </c>
      <c r="M33" s="76">
        <v>0</v>
      </c>
      <c r="N33" s="85">
        <v>5252</v>
      </c>
    </row>
    <row r="34" spans="1:14" s="1" customFormat="1" ht="13.5" customHeight="1">
      <c r="A34" s="19"/>
      <c r="B34" s="58" t="s">
        <v>21</v>
      </c>
      <c r="C34" s="63"/>
      <c r="D34" s="142">
        <v>1</v>
      </c>
      <c r="E34" s="75">
        <v>2726</v>
      </c>
      <c r="F34" s="75">
        <v>1</v>
      </c>
      <c r="G34" s="75">
        <f aca="true" t="shared" si="2" ref="G34:G53">SUM(E34:F34)</f>
        <v>2727</v>
      </c>
      <c r="H34" s="75">
        <v>0</v>
      </c>
      <c r="I34" s="75">
        <v>2727</v>
      </c>
      <c r="J34" s="75">
        <v>4416</v>
      </c>
      <c r="K34" s="75">
        <v>1</v>
      </c>
      <c r="L34" s="75">
        <v>0</v>
      </c>
      <c r="M34" s="75">
        <v>1</v>
      </c>
      <c r="N34" s="84">
        <v>4417</v>
      </c>
    </row>
    <row r="35" spans="1:14" s="1" customFormat="1" ht="13.5" customHeight="1">
      <c r="A35" s="19"/>
      <c r="B35" s="58" t="s">
        <v>22</v>
      </c>
      <c r="C35" s="63"/>
      <c r="D35" s="142">
        <v>1</v>
      </c>
      <c r="E35" s="75">
        <v>3837</v>
      </c>
      <c r="F35" s="75">
        <v>0</v>
      </c>
      <c r="G35" s="75">
        <f t="shared" si="2"/>
        <v>3837</v>
      </c>
      <c r="H35" s="75">
        <v>0</v>
      </c>
      <c r="I35" s="75">
        <v>3837</v>
      </c>
      <c r="J35" s="75">
        <v>6451</v>
      </c>
      <c r="K35" s="75">
        <v>0</v>
      </c>
      <c r="L35" s="75">
        <v>0</v>
      </c>
      <c r="M35" s="75">
        <v>0</v>
      </c>
      <c r="N35" s="84">
        <v>6451</v>
      </c>
    </row>
    <row r="36" spans="1:14" s="1" customFormat="1" ht="13.5" customHeight="1">
      <c r="A36" s="19"/>
      <c r="B36" s="58" t="s">
        <v>23</v>
      </c>
      <c r="C36" s="63"/>
      <c r="D36" s="142">
        <v>1</v>
      </c>
      <c r="E36" s="75">
        <v>3452</v>
      </c>
      <c r="F36" s="75">
        <v>0</v>
      </c>
      <c r="G36" s="75">
        <f t="shared" si="2"/>
        <v>3452</v>
      </c>
      <c r="H36" s="75">
        <v>0</v>
      </c>
      <c r="I36" s="75">
        <v>3452</v>
      </c>
      <c r="J36" s="75">
        <v>5522</v>
      </c>
      <c r="K36" s="75">
        <v>0</v>
      </c>
      <c r="L36" s="75">
        <v>0</v>
      </c>
      <c r="M36" s="75">
        <v>0</v>
      </c>
      <c r="N36" s="84">
        <v>5522</v>
      </c>
    </row>
    <row r="37" spans="1:14" s="1" customFormat="1" ht="13.5" customHeight="1">
      <c r="A37" s="19"/>
      <c r="B37" s="58" t="s">
        <v>24</v>
      </c>
      <c r="C37" s="63"/>
      <c r="D37" s="142">
        <v>2</v>
      </c>
      <c r="E37" s="77">
        <v>1062</v>
      </c>
      <c r="F37" s="77">
        <v>0</v>
      </c>
      <c r="G37" s="77">
        <f t="shared" si="2"/>
        <v>1062</v>
      </c>
      <c r="H37" s="77">
        <v>0</v>
      </c>
      <c r="I37" s="77">
        <v>1062</v>
      </c>
      <c r="J37" s="77">
        <v>1721</v>
      </c>
      <c r="K37" s="77">
        <v>0</v>
      </c>
      <c r="L37" s="77">
        <v>0</v>
      </c>
      <c r="M37" s="77">
        <v>0</v>
      </c>
      <c r="N37" s="86">
        <v>1721</v>
      </c>
    </row>
    <row r="38" spans="1:14" s="1" customFormat="1" ht="13.5" customHeight="1">
      <c r="A38" s="20"/>
      <c r="B38" s="60" t="s">
        <v>25</v>
      </c>
      <c r="C38" s="64"/>
      <c r="D38" s="147">
        <v>1</v>
      </c>
      <c r="E38" s="76">
        <v>2592</v>
      </c>
      <c r="F38" s="76">
        <v>0</v>
      </c>
      <c r="G38" s="76">
        <f t="shared" si="2"/>
        <v>2592</v>
      </c>
      <c r="H38" s="76">
        <v>0</v>
      </c>
      <c r="I38" s="76">
        <v>2592</v>
      </c>
      <c r="J38" s="76">
        <v>4328</v>
      </c>
      <c r="K38" s="76">
        <v>0</v>
      </c>
      <c r="L38" s="76">
        <v>0</v>
      </c>
      <c r="M38" s="76">
        <v>0</v>
      </c>
      <c r="N38" s="85">
        <v>4328</v>
      </c>
    </row>
    <row r="39" spans="1:14" s="1" customFormat="1" ht="13.5" customHeight="1">
      <c r="A39" s="19"/>
      <c r="B39" s="58" t="s">
        <v>26</v>
      </c>
      <c r="C39" s="63"/>
      <c r="D39" s="142">
        <v>1</v>
      </c>
      <c r="E39" s="75">
        <v>1121</v>
      </c>
      <c r="F39" s="75">
        <v>1</v>
      </c>
      <c r="G39" s="75">
        <f t="shared" si="2"/>
        <v>1122</v>
      </c>
      <c r="H39" s="75">
        <v>0</v>
      </c>
      <c r="I39" s="75">
        <v>1122</v>
      </c>
      <c r="J39" s="75">
        <v>1882</v>
      </c>
      <c r="K39" s="75">
        <v>1</v>
      </c>
      <c r="L39" s="75">
        <v>0</v>
      </c>
      <c r="M39" s="75">
        <v>1</v>
      </c>
      <c r="N39" s="84">
        <v>1883</v>
      </c>
    </row>
    <row r="40" spans="1:14" s="1" customFormat="1" ht="13.5" customHeight="1">
      <c r="A40" s="19"/>
      <c r="B40" s="58" t="s">
        <v>27</v>
      </c>
      <c r="C40" s="63"/>
      <c r="D40" s="142">
        <v>2</v>
      </c>
      <c r="E40" s="75">
        <v>1845</v>
      </c>
      <c r="F40" s="75">
        <v>0</v>
      </c>
      <c r="G40" s="75">
        <f t="shared" si="2"/>
        <v>1845</v>
      </c>
      <c r="H40" s="75">
        <v>0</v>
      </c>
      <c r="I40" s="75">
        <v>1845</v>
      </c>
      <c r="J40" s="75">
        <v>3049</v>
      </c>
      <c r="K40" s="75">
        <v>0</v>
      </c>
      <c r="L40" s="75">
        <v>0</v>
      </c>
      <c r="M40" s="75">
        <v>0</v>
      </c>
      <c r="N40" s="84">
        <v>3049</v>
      </c>
    </row>
    <row r="41" spans="1:14" s="1" customFormat="1" ht="13.5" customHeight="1">
      <c r="A41" s="19"/>
      <c r="B41" s="58" t="s">
        <v>28</v>
      </c>
      <c r="C41" s="63"/>
      <c r="D41" s="142">
        <v>1</v>
      </c>
      <c r="E41" s="75">
        <v>2981</v>
      </c>
      <c r="F41" s="75">
        <v>0</v>
      </c>
      <c r="G41" s="75">
        <f t="shared" si="2"/>
        <v>2981</v>
      </c>
      <c r="H41" s="75">
        <v>0</v>
      </c>
      <c r="I41" s="75">
        <v>2981</v>
      </c>
      <c r="J41" s="75">
        <v>5013</v>
      </c>
      <c r="K41" s="75">
        <v>0</v>
      </c>
      <c r="L41" s="75">
        <v>0</v>
      </c>
      <c r="M41" s="75">
        <v>0</v>
      </c>
      <c r="N41" s="84">
        <v>5013</v>
      </c>
    </row>
    <row r="42" spans="1:14" s="1" customFormat="1" ht="13.5" customHeight="1">
      <c r="A42" s="21"/>
      <c r="B42" s="61" t="s">
        <v>29</v>
      </c>
      <c r="C42" s="65"/>
      <c r="D42" s="150">
        <v>1</v>
      </c>
      <c r="E42" s="77">
        <v>2944</v>
      </c>
      <c r="F42" s="77">
        <v>0</v>
      </c>
      <c r="G42" s="77">
        <f t="shared" si="2"/>
        <v>2944</v>
      </c>
      <c r="H42" s="77">
        <v>0</v>
      </c>
      <c r="I42" s="77">
        <v>2944</v>
      </c>
      <c r="J42" s="77">
        <v>4989</v>
      </c>
      <c r="K42" s="77">
        <v>0</v>
      </c>
      <c r="L42" s="77">
        <v>0</v>
      </c>
      <c r="M42" s="77">
        <v>0</v>
      </c>
      <c r="N42" s="86">
        <v>4989</v>
      </c>
    </row>
    <row r="43" spans="1:14" s="1" customFormat="1" ht="13.5" customHeight="1">
      <c r="A43" s="19"/>
      <c r="B43" s="58" t="s">
        <v>30</v>
      </c>
      <c r="C43" s="63"/>
      <c r="D43" s="142">
        <v>1</v>
      </c>
      <c r="E43" s="76">
        <v>2886</v>
      </c>
      <c r="F43" s="76">
        <v>0</v>
      </c>
      <c r="G43" s="76">
        <f t="shared" si="2"/>
        <v>2886</v>
      </c>
      <c r="H43" s="76">
        <v>0</v>
      </c>
      <c r="I43" s="76">
        <v>2886</v>
      </c>
      <c r="J43" s="76">
        <v>4772</v>
      </c>
      <c r="K43" s="76">
        <v>0</v>
      </c>
      <c r="L43" s="76">
        <v>0</v>
      </c>
      <c r="M43" s="76">
        <v>0</v>
      </c>
      <c r="N43" s="85">
        <v>4772</v>
      </c>
    </row>
    <row r="44" spans="1:14" s="1" customFormat="1" ht="13.5" customHeight="1">
      <c r="A44" s="19"/>
      <c r="B44" s="58" t="s">
        <v>31</v>
      </c>
      <c r="C44" s="63"/>
      <c r="D44" s="142">
        <v>1</v>
      </c>
      <c r="E44" s="75">
        <v>2478</v>
      </c>
      <c r="F44" s="75">
        <v>0</v>
      </c>
      <c r="G44" s="75">
        <f t="shared" si="2"/>
        <v>2478</v>
      </c>
      <c r="H44" s="75">
        <v>0</v>
      </c>
      <c r="I44" s="75">
        <v>2478</v>
      </c>
      <c r="J44" s="75">
        <v>4021</v>
      </c>
      <c r="K44" s="75">
        <v>0</v>
      </c>
      <c r="L44" s="75">
        <v>0</v>
      </c>
      <c r="M44" s="75">
        <v>0</v>
      </c>
      <c r="N44" s="84">
        <v>4021</v>
      </c>
    </row>
    <row r="45" spans="1:14" s="1" customFormat="1" ht="13.5" customHeight="1">
      <c r="A45" s="19"/>
      <c r="B45" s="58" t="s">
        <v>32</v>
      </c>
      <c r="C45" s="63"/>
      <c r="D45" s="142">
        <v>1</v>
      </c>
      <c r="E45" s="75">
        <v>1098</v>
      </c>
      <c r="F45" s="75">
        <v>0</v>
      </c>
      <c r="G45" s="75">
        <f t="shared" si="2"/>
        <v>1098</v>
      </c>
      <c r="H45" s="75">
        <v>0</v>
      </c>
      <c r="I45" s="75">
        <v>1098</v>
      </c>
      <c r="J45" s="75">
        <v>1721</v>
      </c>
      <c r="K45" s="75">
        <v>0</v>
      </c>
      <c r="L45" s="75">
        <v>0</v>
      </c>
      <c r="M45" s="75">
        <v>0</v>
      </c>
      <c r="N45" s="84">
        <v>1721</v>
      </c>
    </row>
    <row r="46" spans="1:14" s="1" customFormat="1" ht="13.5" customHeight="1">
      <c r="A46" s="19"/>
      <c r="B46" s="58" t="s">
        <v>33</v>
      </c>
      <c r="C46" s="63"/>
      <c r="D46" s="142">
        <v>1</v>
      </c>
      <c r="E46" s="75">
        <v>743</v>
      </c>
      <c r="F46" s="75">
        <v>0</v>
      </c>
      <c r="G46" s="75">
        <f t="shared" si="2"/>
        <v>743</v>
      </c>
      <c r="H46" s="75">
        <v>0</v>
      </c>
      <c r="I46" s="75">
        <v>743</v>
      </c>
      <c r="J46" s="75">
        <v>1283</v>
      </c>
      <c r="K46" s="75">
        <v>0</v>
      </c>
      <c r="L46" s="75">
        <v>0</v>
      </c>
      <c r="M46" s="75">
        <v>0</v>
      </c>
      <c r="N46" s="84">
        <v>1283</v>
      </c>
    </row>
    <row r="47" spans="1:14" s="1" customFormat="1" ht="13.5" customHeight="1">
      <c r="A47" s="19"/>
      <c r="B47" s="58" t="s">
        <v>34</v>
      </c>
      <c r="C47" s="63"/>
      <c r="D47" s="142">
        <v>1</v>
      </c>
      <c r="E47" s="77">
        <v>1315</v>
      </c>
      <c r="F47" s="77">
        <v>0</v>
      </c>
      <c r="G47" s="77">
        <f t="shared" si="2"/>
        <v>1315</v>
      </c>
      <c r="H47" s="77">
        <v>0</v>
      </c>
      <c r="I47" s="77">
        <v>1315</v>
      </c>
      <c r="J47" s="77">
        <v>2148</v>
      </c>
      <c r="K47" s="77">
        <v>0</v>
      </c>
      <c r="L47" s="77">
        <v>0</v>
      </c>
      <c r="M47" s="77">
        <v>0</v>
      </c>
      <c r="N47" s="86">
        <v>2148</v>
      </c>
    </row>
    <row r="48" spans="1:14" s="1" customFormat="1" ht="13.5" customHeight="1">
      <c r="A48" s="20"/>
      <c r="B48" s="60" t="s">
        <v>35</v>
      </c>
      <c r="C48" s="64"/>
      <c r="D48" s="147">
        <v>1</v>
      </c>
      <c r="E48" s="76">
        <v>604</v>
      </c>
      <c r="F48" s="76">
        <v>0</v>
      </c>
      <c r="G48" s="76">
        <f t="shared" si="2"/>
        <v>604</v>
      </c>
      <c r="H48" s="76">
        <v>0</v>
      </c>
      <c r="I48" s="76">
        <v>604</v>
      </c>
      <c r="J48" s="76">
        <v>972</v>
      </c>
      <c r="K48" s="76">
        <v>0</v>
      </c>
      <c r="L48" s="76">
        <v>0</v>
      </c>
      <c r="M48" s="76">
        <v>0</v>
      </c>
      <c r="N48" s="85">
        <v>972</v>
      </c>
    </row>
    <row r="49" spans="1:14" s="1" customFormat="1" ht="13.5" customHeight="1">
      <c r="A49" s="19"/>
      <c r="B49" s="58" t="s">
        <v>36</v>
      </c>
      <c r="C49" s="63"/>
      <c r="D49" s="142">
        <v>1</v>
      </c>
      <c r="E49" s="75">
        <v>1628</v>
      </c>
      <c r="F49" s="75">
        <v>1</v>
      </c>
      <c r="G49" s="75">
        <f t="shared" si="2"/>
        <v>1629</v>
      </c>
      <c r="H49" s="75">
        <v>1</v>
      </c>
      <c r="I49" s="75">
        <v>1630</v>
      </c>
      <c r="J49" s="75">
        <v>2614</v>
      </c>
      <c r="K49" s="75">
        <v>2</v>
      </c>
      <c r="L49" s="75">
        <v>0</v>
      </c>
      <c r="M49" s="75">
        <v>2</v>
      </c>
      <c r="N49" s="84">
        <v>2616</v>
      </c>
    </row>
    <row r="50" spans="1:14" s="1" customFormat="1" ht="13.5" customHeight="1">
      <c r="A50" s="19"/>
      <c r="B50" s="58" t="s">
        <v>37</v>
      </c>
      <c r="C50" s="63"/>
      <c r="D50" s="142">
        <v>1</v>
      </c>
      <c r="E50" s="75">
        <v>1220</v>
      </c>
      <c r="F50" s="75">
        <v>0</v>
      </c>
      <c r="G50" s="75">
        <f t="shared" si="2"/>
        <v>1220</v>
      </c>
      <c r="H50" s="75">
        <v>0</v>
      </c>
      <c r="I50" s="75">
        <v>1220</v>
      </c>
      <c r="J50" s="75">
        <v>2064</v>
      </c>
      <c r="K50" s="75">
        <v>0</v>
      </c>
      <c r="L50" s="75">
        <v>0</v>
      </c>
      <c r="M50" s="75">
        <v>0</v>
      </c>
      <c r="N50" s="84">
        <v>2064</v>
      </c>
    </row>
    <row r="51" spans="1:14" s="1" customFormat="1" ht="13.5" customHeight="1">
      <c r="A51" s="19"/>
      <c r="B51" s="58" t="s">
        <v>38</v>
      </c>
      <c r="C51" s="63"/>
      <c r="D51" s="142">
        <v>1</v>
      </c>
      <c r="E51" s="75">
        <v>332</v>
      </c>
      <c r="F51" s="75">
        <v>0</v>
      </c>
      <c r="G51" s="75">
        <f t="shared" si="2"/>
        <v>332</v>
      </c>
      <c r="H51" s="75">
        <v>0</v>
      </c>
      <c r="I51" s="75">
        <v>332</v>
      </c>
      <c r="J51" s="75">
        <v>590</v>
      </c>
      <c r="K51" s="75">
        <v>0</v>
      </c>
      <c r="L51" s="75">
        <v>0</v>
      </c>
      <c r="M51" s="75">
        <v>0</v>
      </c>
      <c r="N51" s="84">
        <v>590</v>
      </c>
    </row>
    <row r="52" spans="1:14" s="1" customFormat="1" ht="13.5" customHeight="1">
      <c r="A52" s="21"/>
      <c r="B52" s="61" t="s">
        <v>39</v>
      </c>
      <c r="C52" s="65"/>
      <c r="D52" s="150">
        <v>1</v>
      </c>
      <c r="E52" s="77">
        <v>2498</v>
      </c>
      <c r="F52" s="77">
        <v>0</v>
      </c>
      <c r="G52" s="77">
        <f t="shared" si="2"/>
        <v>2498</v>
      </c>
      <c r="H52" s="77">
        <v>0</v>
      </c>
      <c r="I52" s="77">
        <v>2498</v>
      </c>
      <c r="J52" s="77">
        <v>4004</v>
      </c>
      <c r="K52" s="77">
        <v>0</v>
      </c>
      <c r="L52" s="77">
        <v>0</v>
      </c>
      <c r="M52" s="77">
        <v>0</v>
      </c>
      <c r="N52" s="86">
        <v>4004</v>
      </c>
    </row>
    <row r="53" spans="1:14" s="1" customFormat="1" ht="13.5" customHeight="1">
      <c r="A53" s="19"/>
      <c r="B53" s="58" t="s">
        <v>40</v>
      </c>
      <c r="C53" s="63"/>
      <c r="D53" s="142">
        <v>2</v>
      </c>
      <c r="E53" s="75">
        <v>197</v>
      </c>
      <c r="F53" s="75">
        <v>0</v>
      </c>
      <c r="G53" s="76">
        <f t="shared" si="2"/>
        <v>197</v>
      </c>
      <c r="H53" s="75">
        <v>0</v>
      </c>
      <c r="I53" s="75">
        <v>197</v>
      </c>
      <c r="J53" s="75">
        <v>329</v>
      </c>
      <c r="K53" s="75">
        <v>0</v>
      </c>
      <c r="L53" s="75">
        <v>0</v>
      </c>
      <c r="M53" s="75">
        <v>0</v>
      </c>
      <c r="N53" s="84">
        <v>329</v>
      </c>
    </row>
    <row r="54" spans="1:14" s="1" customFormat="1" ht="17.25" customHeight="1">
      <c r="A54" s="43"/>
      <c r="B54" s="44" t="s">
        <v>41</v>
      </c>
      <c r="C54" s="45"/>
      <c r="D54" s="153"/>
      <c r="E54" s="49">
        <f>SUM(E33:E53)</f>
        <v>40770</v>
      </c>
      <c r="F54" s="49">
        <f aca="true" t="shared" si="3" ref="F54:N54">SUM(F33:F53)</f>
        <v>3</v>
      </c>
      <c r="G54" s="49">
        <f t="shared" si="3"/>
        <v>40773</v>
      </c>
      <c r="H54" s="49">
        <f>SUM(H33:H53)</f>
        <v>1</v>
      </c>
      <c r="I54" s="49">
        <f t="shared" si="3"/>
        <v>40774</v>
      </c>
      <c r="J54" s="49">
        <f t="shared" si="3"/>
        <v>67141</v>
      </c>
      <c r="K54" s="49">
        <f t="shared" si="3"/>
        <v>4</v>
      </c>
      <c r="L54" s="49">
        <f t="shared" si="3"/>
        <v>0</v>
      </c>
      <c r="M54" s="49">
        <f>SUM(M33:M53)</f>
        <v>4</v>
      </c>
      <c r="N54" s="50">
        <f t="shared" si="3"/>
        <v>67145</v>
      </c>
    </row>
    <row r="55" spans="1:14" s="1" customFormat="1" ht="17.25" customHeight="1">
      <c r="A55" s="46"/>
      <c r="B55" s="47" t="s">
        <v>42</v>
      </c>
      <c r="C55" s="48"/>
      <c r="D55" s="154"/>
      <c r="E55" s="51">
        <f>E32+E54</f>
        <v>263703</v>
      </c>
      <c r="F55" s="51">
        <f aca="true" t="shared" si="4" ref="F55:N55">F32+F54</f>
        <v>28</v>
      </c>
      <c r="G55" s="51">
        <f>G32+G54</f>
        <v>263731</v>
      </c>
      <c r="H55" s="51">
        <f>H32+H54</f>
        <v>19</v>
      </c>
      <c r="I55" s="51">
        <f t="shared" si="4"/>
        <v>263750</v>
      </c>
      <c r="J55" s="51">
        <f t="shared" si="4"/>
        <v>425416</v>
      </c>
      <c r="K55" s="51">
        <f t="shared" si="4"/>
        <v>47</v>
      </c>
      <c r="L55" s="51">
        <f t="shared" si="4"/>
        <v>5</v>
      </c>
      <c r="M55" s="51">
        <f t="shared" si="4"/>
        <v>52</v>
      </c>
      <c r="N55" s="52">
        <f t="shared" si="4"/>
        <v>425468</v>
      </c>
    </row>
    <row r="56" spans="12:14" ht="13.5">
      <c r="L56" s="199" t="s">
        <v>237</v>
      </c>
      <c r="M56" s="208"/>
      <c r="N56" s="208"/>
    </row>
  </sheetData>
  <sheetProtection/>
  <mergeCells count="9">
    <mergeCell ref="A10:C10"/>
    <mergeCell ref="L56:N56"/>
    <mergeCell ref="A1:N1"/>
    <mergeCell ref="A3:N3"/>
    <mergeCell ref="A5:C5"/>
    <mergeCell ref="E5:I5"/>
    <mergeCell ref="J5:N5"/>
    <mergeCell ref="E6:G6"/>
    <mergeCell ref="K6:M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6" r:id="rId1"/>
  <headerFooter alignWithMargins="0">
    <oddHeader>&amp;R&amp;F&amp;A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56"/>
  <sheetViews>
    <sheetView showGridLines="0" zoomScale="115" zoomScaleNormal="115" zoomScaleSheetLayoutView="91" zoomScalePageLayoutView="0" workbookViewId="0" topLeftCell="F52">
      <selection activeCell="K70" sqref="K70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13" width="12.875" style="25" customWidth="1"/>
    <col min="14" max="23" width="8.375" style="25" customWidth="1"/>
    <col min="24" max="16384" width="9.00390625" style="25" customWidth="1"/>
  </cols>
  <sheetData>
    <row r="1" spans="1:13" s="2" customFormat="1" ht="14.2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2:13" s="2" customFormat="1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3.5" customHeight="1">
      <c r="A3" s="197" t="s">
        <v>238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s="2" customFormat="1" ht="13.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7" customFormat="1" ht="13.5" customHeight="1">
      <c r="A5" s="198" t="s">
        <v>45</v>
      </c>
      <c r="B5" s="199"/>
      <c r="C5" s="200"/>
      <c r="D5" s="210" t="s">
        <v>239</v>
      </c>
      <c r="E5" s="210"/>
      <c r="F5" s="210"/>
      <c r="G5" s="210"/>
      <c r="H5" s="210"/>
      <c r="I5" s="210" t="s">
        <v>240</v>
      </c>
      <c r="J5" s="210"/>
      <c r="K5" s="210"/>
      <c r="L5" s="210"/>
      <c r="M5" s="211"/>
    </row>
    <row r="6" spans="1:13" s="7" customFormat="1" ht="13.5" customHeight="1">
      <c r="A6" s="8"/>
      <c r="B6" s="9"/>
      <c r="C6" s="10"/>
      <c r="D6" s="28"/>
      <c r="E6" s="33"/>
      <c r="F6" s="33"/>
      <c r="G6" s="33"/>
      <c r="H6" s="155"/>
      <c r="I6" s="28"/>
      <c r="J6" s="33"/>
      <c r="K6" s="33"/>
      <c r="L6" s="33"/>
      <c r="M6" s="156"/>
    </row>
    <row r="7" spans="1:13" s="7" customFormat="1" ht="13.5" customHeight="1">
      <c r="A7" s="8"/>
      <c r="B7" s="9"/>
      <c r="D7" s="29" t="s">
        <v>241</v>
      </c>
      <c r="E7" s="29" t="s">
        <v>242</v>
      </c>
      <c r="F7" s="29" t="s">
        <v>243</v>
      </c>
      <c r="G7" s="11" t="s">
        <v>244</v>
      </c>
      <c r="H7" s="11" t="s">
        <v>245</v>
      </c>
      <c r="I7" s="29" t="s">
        <v>241</v>
      </c>
      <c r="J7" s="29" t="s">
        <v>242</v>
      </c>
      <c r="K7" s="29" t="s">
        <v>243</v>
      </c>
      <c r="L7" s="11" t="s">
        <v>244</v>
      </c>
      <c r="M7" s="15" t="s">
        <v>245</v>
      </c>
    </row>
    <row r="8" spans="1:13" s="7" customFormat="1" ht="13.5" customHeight="1">
      <c r="A8" s="8"/>
      <c r="B8" s="9"/>
      <c r="D8" s="11"/>
      <c r="E8" s="138"/>
      <c r="F8" s="29"/>
      <c r="G8" s="11"/>
      <c r="H8" s="11"/>
      <c r="I8" s="11"/>
      <c r="J8" s="138"/>
      <c r="K8" s="29"/>
      <c r="L8" s="11"/>
      <c r="M8" s="15"/>
    </row>
    <row r="9" spans="1:13" s="7" customFormat="1" ht="13.5" customHeight="1">
      <c r="A9" s="8"/>
      <c r="B9" s="9"/>
      <c r="D9" s="11"/>
      <c r="E9" s="11"/>
      <c r="F9" s="11"/>
      <c r="G9" s="11"/>
      <c r="H9" s="11"/>
      <c r="I9" s="11"/>
      <c r="J9" s="11"/>
      <c r="K9" s="11"/>
      <c r="L9" s="11"/>
      <c r="M9" s="15"/>
    </row>
    <row r="10" spans="1:13" s="32" customFormat="1" ht="13.5" customHeight="1">
      <c r="A10" s="180" t="s">
        <v>43</v>
      </c>
      <c r="B10" s="181"/>
      <c r="C10" s="181"/>
      <c r="D10" s="16" t="s">
        <v>65</v>
      </c>
      <c r="E10" s="16" t="s">
        <v>65</v>
      </c>
      <c r="F10" s="16" t="s">
        <v>65</v>
      </c>
      <c r="G10" s="16" t="s">
        <v>65</v>
      </c>
      <c r="H10" s="16" t="s">
        <v>65</v>
      </c>
      <c r="I10" s="16" t="s">
        <v>65</v>
      </c>
      <c r="J10" s="16" t="s">
        <v>65</v>
      </c>
      <c r="K10" s="16" t="s">
        <v>65</v>
      </c>
      <c r="L10" s="16" t="s">
        <v>65</v>
      </c>
      <c r="M10" s="17" t="s">
        <v>65</v>
      </c>
    </row>
    <row r="11" spans="1:15" s="1" customFormat="1" ht="13.5" customHeight="1">
      <c r="A11" s="19"/>
      <c r="B11" s="58" t="s">
        <v>0</v>
      </c>
      <c r="C11" s="58"/>
      <c r="D11" s="82">
        <v>7258121</v>
      </c>
      <c r="E11" s="82">
        <v>4515569</v>
      </c>
      <c r="F11" s="82">
        <v>0</v>
      </c>
      <c r="G11" s="82">
        <v>1648821</v>
      </c>
      <c r="H11" s="82">
        <v>1093731</v>
      </c>
      <c r="I11" s="82">
        <v>2245766</v>
      </c>
      <c r="J11" s="82">
        <v>1395468</v>
      </c>
      <c r="K11" s="82">
        <v>0</v>
      </c>
      <c r="L11" s="82">
        <v>509374</v>
      </c>
      <c r="M11" s="83">
        <v>340924</v>
      </c>
      <c r="O11" s="157"/>
    </row>
    <row r="12" spans="1:15" s="1" customFormat="1" ht="13.5" customHeight="1">
      <c r="A12" s="19"/>
      <c r="B12" s="58" t="s">
        <v>1</v>
      </c>
      <c r="C12" s="58"/>
      <c r="D12" s="75">
        <v>2298684</v>
      </c>
      <c r="E12" s="75">
        <v>1300829</v>
      </c>
      <c r="F12" s="75">
        <v>157864</v>
      </c>
      <c r="G12" s="75">
        <v>564994</v>
      </c>
      <c r="H12" s="75">
        <v>274997</v>
      </c>
      <c r="I12" s="75">
        <v>728225</v>
      </c>
      <c r="J12" s="75">
        <v>406880</v>
      </c>
      <c r="K12" s="75">
        <v>48012</v>
      </c>
      <c r="L12" s="75">
        <v>182994</v>
      </c>
      <c r="M12" s="84">
        <v>90339</v>
      </c>
      <c r="O12" s="157"/>
    </row>
    <row r="13" spans="1:15" s="1" customFormat="1" ht="13.5" customHeight="1">
      <c r="A13" s="19"/>
      <c r="B13" s="58" t="s">
        <v>2</v>
      </c>
      <c r="C13" s="58"/>
      <c r="D13" s="75">
        <v>1509829</v>
      </c>
      <c r="E13" s="75">
        <v>858465</v>
      </c>
      <c r="F13" s="75">
        <v>46115</v>
      </c>
      <c r="G13" s="75">
        <v>423213</v>
      </c>
      <c r="H13" s="75">
        <v>182036</v>
      </c>
      <c r="I13" s="75">
        <v>556975</v>
      </c>
      <c r="J13" s="75">
        <v>328553</v>
      </c>
      <c r="K13" s="75">
        <v>16727</v>
      </c>
      <c r="L13" s="75">
        <v>147598</v>
      </c>
      <c r="M13" s="84">
        <v>64097</v>
      </c>
      <c r="O13" s="157"/>
    </row>
    <row r="14" spans="1:15" s="1" customFormat="1" ht="13.5" customHeight="1">
      <c r="A14" s="19"/>
      <c r="B14" s="58" t="s">
        <v>3</v>
      </c>
      <c r="C14" s="58"/>
      <c r="D14" s="75">
        <v>1751896</v>
      </c>
      <c r="E14" s="75">
        <v>965106</v>
      </c>
      <c r="F14" s="75">
        <v>0</v>
      </c>
      <c r="G14" s="75">
        <v>521663</v>
      </c>
      <c r="H14" s="75">
        <v>265127</v>
      </c>
      <c r="I14" s="75">
        <v>623426</v>
      </c>
      <c r="J14" s="75">
        <v>366281</v>
      </c>
      <c r="K14" s="75">
        <v>0</v>
      </c>
      <c r="L14" s="75">
        <v>170108</v>
      </c>
      <c r="M14" s="84">
        <v>87037</v>
      </c>
      <c r="O14" s="157"/>
    </row>
    <row r="15" spans="1:15" s="1" customFormat="1" ht="13.5" customHeight="1">
      <c r="A15" s="19"/>
      <c r="B15" s="61" t="s">
        <v>4</v>
      </c>
      <c r="C15" s="61"/>
      <c r="D15" s="77">
        <v>1220447</v>
      </c>
      <c r="E15" s="77">
        <v>740911</v>
      </c>
      <c r="F15" s="77">
        <v>0</v>
      </c>
      <c r="G15" s="77">
        <v>322952</v>
      </c>
      <c r="H15" s="77">
        <v>156584</v>
      </c>
      <c r="I15" s="77">
        <v>436221</v>
      </c>
      <c r="J15" s="77">
        <v>246261</v>
      </c>
      <c r="K15" s="77">
        <v>0</v>
      </c>
      <c r="L15" s="77">
        <v>117437</v>
      </c>
      <c r="M15" s="86">
        <v>72523</v>
      </c>
      <c r="O15" s="157"/>
    </row>
    <row r="16" spans="1:15" s="1" customFormat="1" ht="13.5" customHeight="1">
      <c r="A16" s="20"/>
      <c r="B16" s="58" t="s">
        <v>5</v>
      </c>
      <c r="C16" s="58"/>
      <c r="D16" s="76">
        <v>1073214</v>
      </c>
      <c r="E16" s="76">
        <v>605438</v>
      </c>
      <c r="F16" s="76">
        <v>0</v>
      </c>
      <c r="G16" s="76">
        <v>328815</v>
      </c>
      <c r="H16" s="76">
        <v>138961</v>
      </c>
      <c r="I16" s="76">
        <v>355701</v>
      </c>
      <c r="J16" s="76">
        <v>201028</v>
      </c>
      <c r="K16" s="76">
        <v>0</v>
      </c>
      <c r="L16" s="76">
        <v>108134</v>
      </c>
      <c r="M16" s="85">
        <v>46539</v>
      </c>
      <c r="O16" s="157"/>
    </row>
    <row r="17" spans="1:15" s="1" customFormat="1" ht="13.5" customHeight="1">
      <c r="A17" s="19"/>
      <c r="B17" s="58" t="s">
        <v>6</v>
      </c>
      <c r="C17" s="58"/>
      <c r="D17" s="75">
        <v>349233</v>
      </c>
      <c r="E17" s="75">
        <v>203161</v>
      </c>
      <c r="F17" s="75">
        <v>0</v>
      </c>
      <c r="G17" s="75">
        <v>103476</v>
      </c>
      <c r="H17" s="75">
        <v>42596</v>
      </c>
      <c r="I17" s="75">
        <v>111781</v>
      </c>
      <c r="J17" s="75">
        <v>68268</v>
      </c>
      <c r="K17" s="75">
        <v>0</v>
      </c>
      <c r="L17" s="75">
        <v>30329</v>
      </c>
      <c r="M17" s="84">
        <v>13184</v>
      </c>
      <c r="O17" s="157"/>
    </row>
    <row r="18" spans="1:15" s="1" customFormat="1" ht="13.5" customHeight="1">
      <c r="A18" s="19"/>
      <c r="B18" s="58" t="s">
        <v>7</v>
      </c>
      <c r="C18" s="58"/>
      <c r="D18" s="75">
        <v>486822</v>
      </c>
      <c r="E18" s="75">
        <v>284462</v>
      </c>
      <c r="F18" s="75">
        <v>0</v>
      </c>
      <c r="G18" s="75">
        <v>141857</v>
      </c>
      <c r="H18" s="75">
        <v>60503</v>
      </c>
      <c r="I18" s="75">
        <v>159682</v>
      </c>
      <c r="J18" s="75">
        <v>92972</v>
      </c>
      <c r="K18" s="75">
        <v>0</v>
      </c>
      <c r="L18" s="75">
        <v>46754</v>
      </c>
      <c r="M18" s="84">
        <v>19956</v>
      </c>
      <c r="O18" s="157"/>
    </row>
    <row r="19" spans="1:15" s="1" customFormat="1" ht="13.5" customHeight="1">
      <c r="A19" s="19"/>
      <c r="B19" s="58" t="s">
        <v>8</v>
      </c>
      <c r="C19" s="58"/>
      <c r="D19" s="75">
        <v>1071548</v>
      </c>
      <c r="E19" s="75">
        <v>586758</v>
      </c>
      <c r="F19" s="75">
        <v>55998</v>
      </c>
      <c r="G19" s="75">
        <v>281843</v>
      </c>
      <c r="H19" s="75">
        <v>146949</v>
      </c>
      <c r="I19" s="75">
        <v>380867</v>
      </c>
      <c r="J19" s="75">
        <v>211512</v>
      </c>
      <c r="K19" s="75">
        <v>16099</v>
      </c>
      <c r="L19" s="75">
        <v>100427</v>
      </c>
      <c r="M19" s="84">
        <v>52829</v>
      </c>
      <c r="O19" s="157"/>
    </row>
    <row r="20" spans="1:15" s="1" customFormat="1" ht="13.5" customHeight="1">
      <c r="A20" s="21"/>
      <c r="B20" s="61" t="s">
        <v>9</v>
      </c>
      <c r="C20" s="61"/>
      <c r="D20" s="77">
        <v>674937</v>
      </c>
      <c r="E20" s="77">
        <v>392088</v>
      </c>
      <c r="F20" s="77">
        <v>0</v>
      </c>
      <c r="G20" s="77">
        <v>196927</v>
      </c>
      <c r="H20" s="77">
        <v>85922</v>
      </c>
      <c r="I20" s="77">
        <v>244104</v>
      </c>
      <c r="J20" s="77">
        <v>140197</v>
      </c>
      <c r="K20" s="77">
        <v>0</v>
      </c>
      <c r="L20" s="77">
        <v>72342</v>
      </c>
      <c r="M20" s="86">
        <v>31565</v>
      </c>
      <c r="O20" s="157"/>
    </row>
    <row r="21" spans="1:15" s="1" customFormat="1" ht="13.5" customHeight="1">
      <c r="A21" s="19"/>
      <c r="B21" s="58" t="s">
        <v>10</v>
      </c>
      <c r="C21" s="58"/>
      <c r="D21" s="76">
        <v>718684</v>
      </c>
      <c r="E21" s="76">
        <v>412383</v>
      </c>
      <c r="F21" s="76">
        <v>0</v>
      </c>
      <c r="G21" s="76">
        <v>215291</v>
      </c>
      <c r="H21" s="76">
        <v>91010</v>
      </c>
      <c r="I21" s="76">
        <v>274550</v>
      </c>
      <c r="J21" s="76">
        <v>156305</v>
      </c>
      <c r="K21" s="76">
        <v>0</v>
      </c>
      <c r="L21" s="76">
        <v>83312</v>
      </c>
      <c r="M21" s="85">
        <v>34933</v>
      </c>
      <c r="O21" s="157"/>
    </row>
    <row r="22" spans="1:15" s="1" customFormat="1" ht="13.5" customHeight="1">
      <c r="A22" s="19"/>
      <c r="B22" s="58" t="s">
        <v>11</v>
      </c>
      <c r="C22" s="58"/>
      <c r="D22" s="75">
        <v>814614</v>
      </c>
      <c r="E22" s="75">
        <v>483972</v>
      </c>
      <c r="F22" s="75">
        <v>0</v>
      </c>
      <c r="G22" s="75">
        <v>231083</v>
      </c>
      <c r="H22" s="75">
        <v>99559</v>
      </c>
      <c r="I22" s="75">
        <v>276892</v>
      </c>
      <c r="J22" s="75">
        <v>164626</v>
      </c>
      <c r="K22" s="75">
        <v>0</v>
      </c>
      <c r="L22" s="75">
        <v>78465</v>
      </c>
      <c r="M22" s="84">
        <v>33801</v>
      </c>
      <c r="O22" s="157"/>
    </row>
    <row r="23" spans="1:15" s="1" customFormat="1" ht="13.5" customHeight="1">
      <c r="A23" s="19"/>
      <c r="B23" s="58" t="s">
        <v>12</v>
      </c>
      <c r="C23" s="58"/>
      <c r="D23" s="75">
        <v>2151465</v>
      </c>
      <c r="E23" s="75">
        <v>1293710</v>
      </c>
      <c r="F23" s="75">
        <v>0</v>
      </c>
      <c r="G23" s="75">
        <v>612082</v>
      </c>
      <c r="H23" s="75">
        <v>245673</v>
      </c>
      <c r="I23" s="75">
        <v>745386</v>
      </c>
      <c r="J23" s="75">
        <v>449198</v>
      </c>
      <c r="K23" s="75">
        <v>0</v>
      </c>
      <c r="L23" s="75">
        <v>211697</v>
      </c>
      <c r="M23" s="84">
        <v>84491</v>
      </c>
      <c r="O23" s="157"/>
    </row>
    <row r="24" spans="1:15" s="1" customFormat="1" ht="13.5" customHeight="1">
      <c r="A24" s="19"/>
      <c r="B24" s="58" t="s">
        <v>13</v>
      </c>
      <c r="C24" s="58"/>
      <c r="D24" s="75">
        <v>1641447</v>
      </c>
      <c r="E24" s="75">
        <v>983959</v>
      </c>
      <c r="F24" s="75">
        <v>0</v>
      </c>
      <c r="G24" s="75">
        <v>418339</v>
      </c>
      <c r="H24" s="75">
        <v>239149</v>
      </c>
      <c r="I24" s="75">
        <v>380237</v>
      </c>
      <c r="J24" s="75">
        <v>213473</v>
      </c>
      <c r="K24" s="75">
        <v>0</v>
      </c>
      <c r="L24" s="75">
        <v>104585</v>
      </c>
      <c r="M24" s="84">
        <v>62179</v>
      </c>
      <c r="O24" s="157"/>
    </row>
    <row r="25" spans="1:15" s="1" customFormat="1" ht="13.5" customHeight="1">
      <c r="A25" s="19"/>
      <c r="B25" s="58" t="s">
        <v>14</v>
      </c>
      <c r="C25" s="58"/>
      <c r="D25" s="77">
        <v>478841</v>
      </c>
      <c r="E25" s="77">
        <v>236248</v>
      </c>
      <c r="F25" s="77">
        <v>46603</v>
      </c>
      <c r="G25" s="77">
        <v>127225</v>
      </c>
      <c r="H25" s="77">
        <v>68765</v>
      </c>
      <c r="I25" s="77">
        <v>119763</v>
      </c>
      <c r="J25" s="77">
        <v>58881</v>
      </c>
      <c r="K25" s="77">
        <v>11564</v>
      </c>
      <c r="L25" s="77">
        <v>30246</v>
      </c>
      <c r="M25" s="86">
        <v>19072</v>
      </c>
      <c r="O25" s="157"/>
    </row>
    <row r="26" spans="1:15" s="1" customFormat="1" ht="13.5" customHeight="1">
      <c r="A26" s="20"/>
      <c r="B26" s="60" t="s">
        <v>15</v>
      </c>
      <c r="C26" s="60"/>
      <c r="D26" s="76">
        <v>704565</v>
      </c>
      <c r="E26" s="76">
        <v>373125</v>
      </c>
      <c r="F26" s="76">
        <v>47148</v>
      </c>
      <c r="G26" s="76">
        <v>198365</v>
      </c>
      <c r="H26" s="76">
        <v>85927</v>
      </c>
      <c r="I26" s="76">
        <v>230881</v>
      </c>
      <c r="J26" s="76">
        <v>136107</v>
      </c>
      <c r="K26" s="76">
        <v>0</v>
      </c>
      <c r="L26" s="76">
        <v>94774</v>
      </c>
      <c r="M26" s="85">
        <v>0</v>
      </c>
      <c r="O26" s="157"/>
    </row>
    <row r="27" spans="1:15" s="23" customFormat="1" ht="13.5" customHeight="1">
      <c r="A27" s="22"/>
      <c r="B27" s="58" t="s">
        <v>81</v>
      </c>
      <c r="C27" s="58"/>
      <c r="D27" s="75">
        <v>297914</v>
      </c>
      <c r="E27" s="75">
        <v>175292</v>
      </c>
      <c r="F27" s="75">
        <v>0</v>
      </c>
      <c r="G27" s="75">
        <v>85429</v>
      </c>
      <c r="H27" s="75">
        <v>37193</v>
      </c>
      <c r="I27" s="75">
        <v>122895</v>
      </c>
      <c r="J27" s="75">
        <v>71911</v>
      </c>
      <c r="K27" s="75">
        <v>0</v>
      </c>
      <c r="L27" s="75">
        <v>35468</v>
      </c>
      <c r="M27" s="84">
        <v>15516</v>
      </c>
      <c r="O27" s="157"/>
    </row>
    <row r="28" spans="1:15" s="1" customFormat="1" ht="13.5" customHeight="1">
      <c r="A28" s="19"/>
      <c r="B28" s="58" t="s">
        <v>16</v>
      </c>
      <c r="C28" s="58"/>
      <c r="D28" s="75">
        <v>478139</v>
      </c>
      <c r="E28" s="75">
        <v>266517</v>
      </c>
      <c r="F28" s="75">
        <v>0</v>
      </c>
      <c r="G28" s="75">
        <v>135660</v>
      </c>
      <c r="H28" s="75">
        <v>75962</v>
      </c>
      <c r="I28" s="75">
        <v>153823</v>
      </c>
      <c r="J28" s="75">
        <v>85627</v>
      </c>
      <c r="K28" s="75">
        <v>0</v>
      </c>
      <c r="L28" s="75">
        <v>45941</v>
      </c>
      <c r="M28" s="84">
        <v>22255</v>
      </c>
      <c r="O28" s="157"/>
    </row>
    <row r="29" spans="1:15" s="1" customFormat="1" ht="13.5" customHeight="1">
      <c r="A29" s="19"/>
      <c r="B29" s="58" t="s">
        <v>17</v>
      </c>
      <c r="C29" s="58"/>
      <c r="D29" s="75">
        <v>608561</v>
      </c>
      <c r="E29" s="75">
        <v>344298</v>
      </c>
      <c r="F29" s="75">
        <v>0</v>
      </c>
      <c r="G29" s="75">
        <v>183290</v>
      </c>
      <c r="H29" s="75">
        <v>80973</v>
      </c>
      <c r="I29" s="75">
        <v>231693</v>
      </c>
      <c r="J29" s="75">
        <v>131063</v>
      </c>
      <c r="K29" s="75">
        <v>0</v>
      </c>
      <c r="L29" s="75">
        <v>100630</v>
      </c>
      <c r="M29" s="84">
        <v>0</v>
      </c>
      <c r="O29" s="157"/>
    </row>
    <row r="30" spans="1:15" s="1" customFormat="1" ht="13.5" customHeight="1">
      <c r="A30" s="21"/>
      <c r="B30" s="61" t="s">
        <v>18</v>
      </c>
      <c r="C30" s="61"/>
      <c r="D30" s="77">
        <v>495828</v>
      </c>
      <c r="E30" s="77">
        <v>240141</v>
      </c>
      <c r="F30" s="77">
        <v>41254</v>
      </c>
      <c r="G30" s="77">
        <v>150711</v>
      </c>
      <c r="H30" s="77">
        <v>63722</v>
      </c>
      <c r="I30" s="77">
        <v>159440</v>
      </c>
      <c r="J30" s="77">
        <v>89056</v>
      </c>
      <c r="K30" s="77">
        <v>0</v>
      </c>
      <c r="L30" s="77">
        <v>46413</v>
      </c>
      <c r="M30" s="86">
        <v>23971</v>
      </c>
      <c r="O30" s="157"/>
    </row>
    <row r="31" spans="1:15" s="1" customFormat="1" ht="13.5" customHeight="1">
      <c r="A31" s="19"/>
      <c r="B31" s="58" t="s">
        <v>44</v>
      </c>
      <c r="C31" s="58"/>
      <c r="D31" s="75">
        <v>681755</v>
      </c>
      <c r="E31" s="75">
        <v>340261</v>
      </c>
      <c r="F31" s="75">
        <v>60870</v>
      </c>
      <c r="G31" s="75">
        <v>186039</v>
      </c>
      <c r="H31" s="75">
        <v>94585</v>
      </c>
      <c r="I31" s="75">
        <v>230617</v>
      </c>
      <c r="J31" s="75">
        <v>118015</v>
      </c>
      <c r="K31" s="75">
        <v>17442</v>
      </c>
      <c r="L31" s="75">
        <v>62680</v>
      </c>
      <c r="M31" s="84">
        <v>32480</v>
      </c>
      <c r="O31" s="157"/>
    </row>
    <row r="32" spans="1:15" s="41" customFormat="1" ht="17.25" customHeight="1">
      <c r="A32" s="42"/>
      <c r="B32" s="62" t="s">
        <v>19</v>
      </c>
      <c r="C32" s="62"/>
      <c r="D32" s="49">
        <f aca="true" t="shared" si="0" ref="D32:M32">SUM(D11:D31)</f>
        <v>26766544</v>
      </c>
      <c r="E32" s="49">
        <f>SUM(E11:E31)</f>
        <v>15602693</v>
      </c>
      <c r="F32" s="49">
        <f t="shared" si="0"/>
        <v>455852</v>
      </c>
      <c r="G32" s="49">
        <f t="shared" si="0"/>
        <v>7078075</v>
      </c>
      <c r="H32" s="49">
        <f t="shared" si="0"/>
        <v>3629924</v>
      </c>
      <c r="I32" s="49">
        <f t="shared" si="0"/>
        <v>8768925</v>
      </c>
      <c r="J32" s="49">
        <f t="shared" si="0"/>
        <v>5131682</v>
      </c>
      <c r="K32" s="49">
        <f t="shared" si="0"/>
        <v>109844</v>
      </c>
      <c r="L32" s="49">
        <f t="shared" si="0"/>
        <v>2379708</v>
      </c>
      <c r="M32" s="53">
        <f t="shared" si="0"/>
        <v>1147691</v>
      </c>
      <c r="O32" s="158"/>
    </row>
    <row r="33" spans="1:15" s="1" customFormat="1" ht="13.5" customHeight="1">
      <c r="A33" s="19"/>
      <c r="B33" s="58" t="s">
        <v>20</v>
      </c>
      <c r="C33" s="63"/>
      <c r="D33" s="76">
        <v>434072</v>
      </c>
      <c r="E33" s="76">
        <v>264909</v>
      </c>
      <c r="F33" s="76">
        <v>0</v>
      </c>
      <c r="G33" s="76">
        <v>119288</v>
      </c>
      <c r="H33" s="76">
        <v>49875</v>
      </c>
      <c r="I33" s="76">
        <v>152020</v>
      </c>
      <c r="J33" s="76">
        <v>90144</v>
      </c>
      <c r="K33" s="76">
        <v>0</v>
      </c>
      <c r="L33" s="76">
        <v>43739</v>
      </c>
      <c r="M33" s="85">
        <v>18137</v>
      </c>
      <c r="O33" s="157"/>
    </row>
    <row r="34" spans="1:15" s="1" customFormat="1" ht="13.5" customHeight="1">
      <c r="A34" s="19"/>
      <c r="B34" s="58" t="s">
        <v>21</v>
      </c>
      <c r="C34" s="63"/>
      <c r="D34" s="75">
        <v>307607</v>
      </c>
      <c r="E34" s="75">
        <v>167291</v>
      </c>
      <c r="F34" s="75">
        <v>14371</v>
      </c>
      <c r="G34" s="75">
        <v>84123</v>
      </c>
      <c r="H34" s="75">
        <v>41822</v>
      </c>
      <c r="I34" s="75">
        <v>104924</v>
      </c>
      <c r="J34" s="75">
        <v>61735</v>
      </c>
      <c r="K34" s="75">
        <v>0</v>
      </c>
      <c r="L34" s="75">
        <v>34444</v>
      </c>
      <c r="M34" s="84">
        <v>8745</v>
      </c>
      <c r="O34" s="157"/>
    </row>
    <row r="35" spans="1:15" s="1" customFormat="1" ht="13.5" customHeight="1">
      <c r="A35" s="19"/>
      <c r="B35" s="58" t="s">
        <v>22</v>
      </c>
      <c r="C35" s="63"/>
      <c r="D35" s="75">
        <v>498160</v>
      </c>
      <c r="E35" s="75">
        <v>250105</v>
      </c>
      <c r="F35" s="75">
        <v>40264</v>
      </c>
      <c r="G35" s="75">
        <v>131238</v>
      </c>
      <c r="H35" s="75">
        <v>76553</v>
      </c>
      <c r="I35" s="75">
        <v>178277</v>
      </c>
      <c r="J35" s="75">
        <v>105320</v>
      </c>
      <c r="K35" s="75">
        <v>9198</v>
      </c>
      <c r="L35" s="75">
        <v>42641</v>
      </c>
      <c r="M35" s="84">
        <v>21118</v>
      </c>
      <c r="O35" s="157"/>
    </row>
    <row r="36" spans="1:15" s="1" customFormat="1" ht="13.5" customHeight="1">
      <c r="A36" s="19"/>
      <c r="B36" s="58" t="s">
        <v>23</v>
      </c>
      <c r="C36" s="63"/>
      <c r="D36" s="75">
        <v>431169</v>
      </c>
      <c r="E36" s="75">
        <v>246857</v>
      </c>
      <c r="F36" s="75">
        <v>0</v>
      </c>
      <c r="G36" s="75">
        <v>126126</v>
      </c>
      <c r="H36" s="75">
        <v>58186</v>
      </c>
      <c r="I36" s="75">
        <v>100392</v>
      </c>
      <c r="J36" s="75">
        <v>57600</v>
      </c>
      <c r="K36" s="75">
        <v>0</v>
      </c>
      <c r="L36" s="75">
        <v>29293</v>
      </c>
      <c r="M36" s="84">
        <v>13499</v>
      </c>
      <c r="O36" s="157"/>
    </row>
    <row r="37" spans="1:15" s="1" customFormat="1" ht="13.5" customHeight="1">
      <c r="A37" s="19"/>
      <c r="B37" s="58" t="s">
        <v>24</v>
      </c>
      <c r="C37" s="63"/>
      <c r="D37" s="77">
        <v>110085</v>
      </c>
      <c r="E37" s="77">
        <v>50559</v>
      </c>
      <c r="F37" s="77">
        <v>10689</v>
      </c>
      <c r="G37" s="77">
        <v>29536</v>
      </c>
      <c r="H37" s="77">
        <v>19301</v>
      </c>
      <c r="I37" s="77">
        <v>39687</v>
      </c>
      <c r="J37" s="77">
        <v>17989</v>
      </c>
      <c r="K37" s="77">
        <v>3858</v>
      </c>
      <c r="L37" s="77">
        <v>10763</v>
      </c>
      <c r="M37" s="86">
        <v>7077</v>
      </c>
      <c r="O37" s="157"/>
    </row>
    <row r="38" spans="1:15" s="1" customFormat="1" ht="13.5" customHeight="1">
      <c r="A38" s="20"/>
      <c r="B38" s="60" t="s">
        <v>25</v>
      </c>
      <c r="C38" s="64"/>
      <c r="D38" s="76">
        <v>303121</v>
      </c>
      <c r="E38" s="76">
        <v>174652</v>
      </c>
      <c r="F38" s="76">
        <v>0</v>
      </c>
      <c r="G38" s="76">
        <v>128469</v>
      </c>
      <c r="H38" s="76">
        <v>0</v>
      </c>
      <c r="I38" s="76">
        <v>102635</v>
      </c>
      <c r="J38" s="76">
        <v>59922</v>
      </c>
      <c r="K38" s="76">
        <v>0</v>
      </c>
      <c r="L38" s="76">
        <v>42713</v>
      </c>
      <c r="M38" s="85">
        <v>0</v>
      </c>
      <c r="O38" s="157"/>
    </row>
    <row r="39" spans="1:15" s="1" customFormat="1" ht="13.5" customHeight="1">
      <c r="A39" s="19"/>
      <c r="B39" s="58" t="s">
        <v>26</v>
      </c>
      <c r="C39" s="63"/>
      <c r="D39" s="75">
        <v>138887</v>
      </c>
      <c r="E39" s="75">
        <v>83099</v>
      </c>
      <c r="F39" s="75">
        <v>0</v>
      </c>
      <c r="G39" s="75">
        <v>55788</v>
      </c>
      <c r="H39" s="75">
        <v>0</v>
      </c>
      <c r="I39" s="75">
        <v>45394</v>
      </c>
      <c r="J39" s="75">
        <v>27525</v>
      </c>
      <c r="K39" s="75">
        <v>0</v>
      </c>
      <c r="L39" s="75">
        <v>17869</v>
      </c>
      <c r="M39" s="84">
        <v>0</v>
      </c>
      <c r="O39" s="157"/>
    </row>
    <row r="40" spans="1:15" s="1" customFormat="1" ht="13.5" customHeight="1">
      <c r="A40" s="19"/>
      <c r="B40" s="58" t="s">
        <v>27</v>
      </c>
      <c r="C40" s="63"/>
      <c r="D40" s="75">
        <v>217445</v>
      </c>
      <c r="E40" s="75">
        <v>117684</v>
      </c>
      <c r="F40" s="75">
        <v>0</v>
      </c>
      <c r="G40" s="75">
        <v>68754</v>
      </c>
      <c r="H40" s="75">
        <v>31007</v>
      </c>
      <c r="I40" s="75">
        <v>85391</v>
      </c>
      <c r="J40" s="75">
        <v>41961</v>
      </c>
      <c r="K40" s="75">
        <v>0</v>
      </c>
      <c r="L40" s="75">
        <v>30252</v>
      </c>
      <c r="M40" s="84">
        <v>13178</v>
      </c>
      <c r="O40" s="157"/>
    </row>
    <row r="41" spans="1:15" s="1" customFormat="1" ht="13.5" customHeight="1">
      <c r="A41" s="19"/>
      <c r="B41" s="58" t="s">
        <v>28</v>
      </c>
      <c r="C41" s="63"/>
      <c r="D41" s="75">
        <v>331012</v>
      </c>
      <c r="E41" s="75">
        <v>170066</v>
      </c>
      <c r="F41" s="75">
        <v>0</v>
      </c>
      <c r="G41" s="75">
        <v>111984</v>
      </c>
      <c r="H41" s="75">
        <v>48962</v>
      </c>
      <c r="I41" s="75">
        <v>132242</v>
      </c>
      <c r="J41" s="75">
        <v>62160</v>
      </c>
      <c r="K41" s="75">
        <v>0</v>
      </c>
      <c r="L41" s="75">
        <v>49273</v>
      </c>
      <c r="M41" s="84">
        <v>20809</v>
      </c>
      <c r="O41" s="157"/>
    </row>
    <row r="42" spans="1:15" s="1" customFormat="1" ht="13.5" customHeight="1">
      <c r="A42" s="21"/>
      <c r="B42" s="61" t="s">
        <v>29</v>
      </c>
      <c r="C42" s="65"/>
      <c r="D42" s="77">
        <v>354203</v>
      </c>
      <c r="E42" s="77">
        <v>198480</v>
      </c>
      <c r="F42" s="77">
        <v>0</v>
      </c>
      <c r="G42" s="77">
        <v>107205</v>
      </c>
      <c r="H42" s="77">
        <v>48518</v>
      </c>
      <c r="I42" s="77">
        <v>106063</v>
      </c>
      <c r="J42" s="77">
        <v>58265</v>
      </c>
      <c r="K42" s="77">
        <v>0</v>
      </c>
      <c r="L42" s="77">
        <v>32726</v>
      </c>
      <c r="M42" s="86">
        <v>15072</v>
      </c>
      <c r="O42" s="157"/>
    </row>
    <row r="43" spans="1:15" s="1" customFormat="1" ht="13.5" customHeight="1">
      <c r="A43" s="19"/>
      <c r="B43" s="58" t="s">
        <v>30</v>
      </c>
      <c r="C43" s="63"/>
      <c r="D43" s="76">
        <v>414581</v>
      </c>
      <c r="E43" s="76">
        <v>192167</v>
      </c>
      <c r="F43" s="76">
        <v>51687</v>
      </c>
      <c r="G43" s="76">
        <v>109307</v>
      </c>
      <c r="H43" s="76">
        <v>61420</v>
      </c>
      <c r="I43" s="76">
        <v>110098</v>
      </c>
      <c r="J43" s="76">
        <v>58557</v>
      </c>
      <c r="K43" s="76">
        <v>1975</v>
      </c>
      <c r="L43" s="76">
        <v>31734</v>
      </c>
      <c r="M43" s="85">
        <v>17832</v>
      </c>
      <c r="O43" s="157"/>
    </row>
    <row r="44" spans="1:15" s="1" customFormat="1" ht="13.5" customHeight="1">
      <c r="A44" s="19"/>
      <c r="B44" s="58" t="s">
        <v>31</v>
      </c>
      <c r="C44" s="63"/>
      <c r="D44" s="75">
        <v>296126</v>
      </c>
      <c r="E44" s="75">
        <v>171186</v>
      </c>
      <c r="F44" s="75">
        <v>0</v>
      </c>
      <c r="G44" s="75">
        <v>79018</v>
      </c>
      <c r="H44" s="75">
        <v>45922</v>
      </c>
      <c r="I44" s="75">
        <v>78863</v>
      </c>
      <c r="J44" s="75">
        <v>42770</v>
      </c>
      <c r="K44" s="75">
        <v>0</v>
      </c>
      <c r="L44" s="75">
        <v>22827</v>
      </c>
      <c r="M44" s="84">
        <v>13266</v>
      </c>
      <c r="O44" s="157"/>
    </row>
    <row r="45" spans="1:15" s="1" customFormat="1" ht="13.5" customHeight="1">
      <c r="A45" s="19"/>
      <c r="B45" s="58" t="s">
        <v>32</v>
      </c>
      <c r="C45" s="63"/>
      <c r="D45" s="75">
        <v>119758</v>
      </c>
      <c r="E45" s="75">
        <v>68453</v>
      </c>
      <c r="F45" s="75">
        <v>0</v>
      </c>
      <c r="G45" s="75">
        <v>35425</v>
      </c>
      <c r="H45" s="75">
        <v>15880</v>
      </c>
      <c r="I45" s="75">
        <v>46569</v>
      </c>
      <c r="J45" s="75">
        <v>26915</v>
      </c>
      <c r="K45" s="75">
        <v>0</v>
      </c>
      <c r="L45" s="75">
        <v>13575</v>
      </c>
      <c r="M45" s="84">
        <v>6079</v>
      </c>
      <c r="O45" s="157"/>
    </row>
    <row r="46" spans="1:15" s="1" customFormat="1" ht="13.5" customHeight="1">
      <c r="A46" s="19"/>
      <c r="B46" s="58" t="s">
        <v>33</v>
      </c>
      <c r="C46" s="63"/>
      <c r="D46" s="75">
        <v>101741</v>
      </c>
      <c r="E46" s="75">
        <v>51303</v>
      </c>
      <c r="F46" s="75">
        <v>10090</v>
      </c>
      <c r="G46" s="75">
        <v>27789</v>
      </c>
      <c r="H46" s="75">
        <v>12559</v>
      </c>
      <c r="I46" s="75">
        <v>31517</v>
      </c>
      <c r="J46" s="75">
        <v>15851</v>
      </c>
      <c r="K46" s="75">
        <v>3127</v>
      </c>
      <c r="L46" s="75">
        <v>8634</v>
      </c>
      <c r="M46" s="84">
        <v>3905</v>
      </c>
      <c r="O46" s="157"/>
    </row>
    <row r="47" spans="1:15" s="1" customFormat="1" ht="13.5" customHeight="1">
      <c r="A47" s="19"/>
      <c r="B47" s="58" t="s">
        <v>34</v>
      </c>
      <c r="C47" s="63"/>
      <c r="D47" s="77">
        <v>132664</v>
      </c>
      <c r="E47" s="77">
        <v>70314</v>
      </c>
      <c r="F47" s="77">
        <v>0</v>
      </c>
      <c r="G47" s="77">
        <v>43225</v>
      </c>
      <c r="H47" s="77">
        <v>19125</v>
      </c>
      <c r="I47" s="77">
        <v>47234</v>
      </c>
      <c r="J47" s="77">
        <v>26286</v>
      </c>
      <c r="K47" s="77">
        <v>0</v>
      </c>
      <c r="L47" s="77">
        <v>14131</v>
      </c>
      <c r="M47" s="86">
        <v>6817</v>
      </c>
      <c r="O47" s="157"/>
    </row>
    <row r="48" spans="1:15" s="1" customFormat="1" ht="13.5" customHeight="1">
      <c r="A48" s="20"/>
      <c r="B48" s="60" t="s">
        <v>35</v>
      </c>
      <c r="C48" s="64"/>
      <c r="D48" s="76">
        <v>53957</v>
      </c>
      <c r="E48" s="76">
        <v>30417</v>
      </c>
      <c r="F48" s="76">
        <v>0</v>
      </c>
      <c r="G48" s="76">
        <v>15190</v>
      </c>
      <c r="H48" s="76">
        <v>8350</v>
      </c>
      <c r="I48" s="76">
        <v>17396</v>
      </c>
      <c r="J48" s="76">
        <v>10077</v>
      </c>
      <c r="K48" s="76">
        <v>0</v>
      </c>
      <c r="L48" s="76">
        <v>4747</v>
      </c>
      <c r="M48" s="85">
        <v>2572</v>
      </c>
      <c r="O48" s="157"/>
    </row>
    <row r="49" spans="1:15" s="1" customFormat="1" ht="13.5" customHeight="1">
      <c r="A49" s="19"/>
      <c r="B49" s="58" t="s">
        <v>36</v>
      </c>
      <c r="C49" s="63"/>
      <c r="D49" s="75">
        <v>200647</v>
      </c>
      <c r="E49" s="75">
        <v>92558</v>
      </c>
      <c r="F49" s="75">
        <v>21364</v>
      </c>
      <c r="G49" s="75">
        <v>56660</v>
      </c>
      <c r="H49" s="75">
        <v>30065</v>
      </c>
      <c r="I49" s="75">
        <v>63743</v>
      </c>
      <c r="J49" s="75">
        <v>30708</v>
      </c>
      <c r="K49" s="75">
        <v>6543</v>
      </c>
      <c r="L49" s="75">
        <v>17584</v>
      </c>
      <c r="M49" s="84">
        <v>8908</v>
      </c>
      <c r="O49" s="157"/>
    </row>
    <row r="50" spans="1:15" s="1" customFormat="1" ht="13.5" customHeight="1">
      <c r="A50" s="19"/>
      <c r="B50" s="58" t="s">
        <v>37</v>
      </c>
      <c r="C50" s="63"/>
      <c r="D50" s="75">
        <v>141373</v>
      </c>
      <c r="E50" s="75">
        <v>70693</v>
      </c>
      <c r="F50" s="75">
        <v>14632</v>
      </c>
      <c r="G50" s="75">
        <v>36269</v>
      </c>
      <c r="H50" s="75">
        <v>19779</v>
      </c>
      <c r="I50" s="75">
        <v>40965</v>
      </c>
      <c r="J50" s="75">
        <v>18974</v>
      </c>
      <c r="K50" s="75">
        <v>6510</v>
      </c>
      <c r="L50" s="75">
        <v>9461</v>
      </c>
      <c r="M50" s="84">
        <v>6020</v>
      </c>
      <c r="O50" s="157"/>
    </row>
    <row r="51" spans="1:15" s="1" customFormat="1" ht="13.5" customHeight="1">
      <c r="A51" s="19"/>
      <c r="B51" s="58" t="s">
        <v>38</v>
      </c>
      <c r="C51" s="63"/>
      <c r="D51" s="75">
        <v>36564</v>
      </c>
      <c r="E51" s="75">
        <v>16774</v>
      </c>
      <c r="F51" s="75">
        <v>4803</v>
      </c>
      <c r="G51" s="75">
        <v>9742</v>
      </c>
      <c r="H51" s="75">
        <v>5245</v>
      </c>
      <c r="I51" s="75">
        <v>10947</v>
      </c>
      <c r="J51" s="75">
        <v>5117</v>
      </c>
      <c r="K51" s="75">
        <v>1333</v>
      </c>
      <c r="L51" s="75">
        <v>3100</v>
      </c>
      <c r="M51" s="84">
        <v>1397</v>
      </c>
      <c r="O51" s="157"/>
    </row>
    <row r="52" spans="1:15" s="1" customFormat="1" ht="13.5" customHeight="1">
      <c r="A52" s="21"/>
      <c r="B52" s="61" t="s">
        <v>39</v>
      </c>
      <c r="C52" s="65"/>
      <c r="D52" s="77">
        <v>311593</v>
      </c>
      <c r="E52" s="77">
        <v>179155</v>
      </c>
      <c r="F52" s="77">
        <v>0</v>
      </c>
      <c r="G52" s="77">
        <v>87230</v>
      </c>
      <c r="H52" s="77">
        <v>45208</v>
      </c>
      <c r="I52" s="77">
        <v>82622</v>
      </c>
      <c r="J52" s="77">
        <v>47858</v>
      </c>
      <c r="K52" s="77">
        <v>0</v>
      </c>
      <c r="L52" s="77">
        <v>23462</v>
      </c>
      <c r="M52" s="86">
        <v>11302</v>
      </c>
      <c r="O52" s="157"/>
    </row>
    <row r="53" spans="1:13" s="1" customFormat="1" ht="13.5" customHeight="1">
      <c r="A53" s="19"/>
      <c r="B53" s="58" t="s">
        <v>40</v>
      </c>
      <c r="C53" s="63"/>
      <c r="D53" s="75">
        <v>28383</v>
      </c>
      <c r="E53" s="75">
        <v>14117</v>
      </c>
      <c r="F53" s="75">
        <v>2165</v>
      </c>
      <c r="G53" s="75">
        <v>7758</v>
      </c>
      <c r="H53" s="75">
        <v>4343</v>
      </c>
      <c r="I53" s="75">
        <v>10632</v>
      </c>
      <c r="J53" s="75">
        <v>5213</v>
      </c>
      <c r="K53" s="75">
        <v>827</v>
      </c>
      <c r="L53" s="75">
        <v>2943</v>
      </c>
      <c r="M53" s="84">
        <v>1649</v>
      </c>
    </row>
    <row r="54" spans="1:13" s="1" customFormat="1" ht="17.25" customHeight="1">
      <c r="A54" s="43"/>
      <c r="B54" s="44" t="s">
        <v>41</v>
      </c>
      <c r="C54" s="45"/>
      <c r="D54" s="49">
        <f>SUM(D33:D53)</f>
        <v>4963148</v>
      </c>
      <c r="E54" s="49">
        <f>SUM(E33:E53)</f>
        <v>2680839</v>
      </c>
      <c r="F54" s="49">
        <f aca="true" t="shared" si="1" ref="F54:M54">SUM(F33:F53)</f>
        <v>170065</v>
      </c>
      <c r="G54" s="49">
        <f t="shared" si="1"/>
        <v>1470124</v>
      </c>
      <c r="H54" s="49">
        <f t="shared" si="1"/>
        <v>642120</v>
      </c>
      <c r="I54" s="49">
        <f t="shared" si="1"/>
        <v>1587611</v>
      </c>
      <c r="J54" s="49">
        <f t="shared" si="1"/>
        <v>870947</v>
      </c>
      <c r="K54" s="49">
        <f t="shared" si="1"/>
        <v>33371</v>
      </c>
      <c r="L54" s="49">
        <f t="shared" si="1"/>
        <v>485911</v>
      </c>
      <c r="M54" s="53">
        <f t="shared" si="1"/>
        <v>197382</v>
      </c>
    </row>
    <row r="55" spans="1:13" s="1" customFormat="1" ht="17.25" customHeight="1">
      <c r="A55" s="46"/>
      <c r="B55" s="47" t="s">
        <v>42</v>
      </c>
      <c r="C55" s="48"/>
      <c r="D55" s="51">
        <f>D32+D54</f>
        <v>31729692</v>
      </c>
      <c r="E55" s="51">
        <f>E32+E54</f>
        <v>18283532</v>
      </c>
      <c r="F55" s="51">
        <f aca="true" t="shared" si="2" ref="F55:M55">F32+F54</f>
        <v>625917</v>
      </c>
      <c r="G55" s="51">
        <f t="shared" si="2"/>
        <v>8548199</v>
      </c>
      <c r="H55" s="51">
        <f t="shared" si="2"/>
        <v>4272044</v>
      </c>
      <c r="I55" s="51">
        <f t="shared" si="2"/>
        <v>10356536</v>
      </c>
      <c r="J55" s="51">
        <f t="shared" si="2"/>
        <v>6002629</v>
      </c>
      <c r="K55" s="51">
        <f t="shared" si="2"/>
        <v>143215</v>
      </c>
      <c r="L55" s="51">
        <f t="shared" si="2"/>
        <v>2865619</v>
      </c>
      <c r="M55" s="54">
        <f t="shared" si="2"/>
        <v>1345073</v>
      </c>
    </row>
    <row r="56" spans="11:13" ht="13.5">
      <c r="K56" s="214" t="s">
        <v>237</v>
      </c>
      <c r="L56" s="215"/>
      <c r="M56" s="215"/>
    </row>
  </sheetData>
  <sheetProtection/>
  <mergeCells count="7">
    <mergeCell ref="K56:M56"/>
    <mergeCell ref="A1:M1"/>
    <mergeCell ref="A3:M3"/>
    <mergeCell ref="A5:C5"/>
    <mergeCell ref="D5:H5"/>
    <mergeCell ref="I5:M5"/>
    <mergeCell ref="A10:C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6" r:id="rId1"/>
  <headerFooter alignWithMargins="0">
    <oddHeader>&amp;R&amp;F&amp;A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56"/>
  <sheetViews>
    <sheetView showGridLines="0" view="pageBreakPreview" zoomScale="86" zoomScaleSheetLayoutView="86" zoomScalePageLayoutView="0" workbookViewId="0" topLeftCell="A46">
      <selection activeCell="I67" sqref="I67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8" width="12.375" style="25" customWidth="1"/>
    <col min="9" max="9" width="2.75390625" style="25" customWidth="1"/>
    <col min="10" max="11" width="12.375" style="25" customWidth="1"/>
    <col min="12" max="21" width="8.375" style="25" customWidth="1"/>
    <col min="22" max="16384" width="9.00390625" style="25" customWidth="1"/>
  </cols>
  <sheetData>
    <row r="1" spans="1:11" s="2" customFormat="1" ht="14.2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2:9" s="2" customFormat="1" ht="11.25">
      <c r="B2" s="3"/>
      <c r="C2" s="3"/>
      <c r="D2" s="3"/>
      <c r="E2" s="3"/>
      <c r="F2" s="3"/>
      <c r="G2" s="3"/>
      <c r="H2" s="3"/>
      <c r="I2" s="3"/>
    </row>
    <row r="3" spans="1:11" s="2" customFormat="1" ht="13.5" customHeight="1">
      <c r="A3" s="197" t="s">
        <v>246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9" s="2" customFormat="1" ht="13.5" customHeight="1">
      <c r="A4" s="4"/>
      <c r="B4" s="4"/>
      <c r="C4" s="3"/>
      <c r="D4" s="3"/>
      <c r="E4" s="3"/>
      <c r="F4" s="3"/>
      <c r="G4" s="3"/>
      <c r="H4" s="3"/>
      <c r="I4" s="3"/>
    </row>
    <row r="5" spans="1:11" s="7" customFormat="1" ht="13.5" customHeight="1">
      <c r="A5" s="198" t="s">
        <v>45</v>
      </c>
      <c r="B5" s="199"/>
      <c r="C5" s="200"/>
      <c r="D5" s="210" t="s">
        <v>247</v>
      </c>
      <c r="E5" s="210"/>
      <c r="F5" s="210"/>
      <c r="G5" s="210"/>
      <c r="H5" s="210"/>
      <c r="I5" s="159"/>
      <c r="J5" s="26"/>
      <c r="K5" s="6"/>
    </row>
    <row r="6" spans="1:11" s="7" customFormat="1" ht="13.5" customHeight="1">
      <c r="A6" s="8"/>
      <c r="B6" s="9"/>
      <c r="C6" s="10"/>
      <c r="D6" s="160"/>
      <c r="E6" s="11"/>
      <c r="F6" s="160"/>
      <c r="G6" s="160"/>
      <c r="H6" s="160"/>
      <c r="I6" s="161"/>
      <c r="J6" s="11"/>
      <c r="K6" s="156"/>
    </row>
    <row r="7" spans="1:11" s="7" customFormat="1" ht="13.5" customHeight="1">
      <c r="A7" s="8"/>
      <c r="B7" s="9"/>
      <c r="D7" s="29" t="s">
        <v>241</v>
      </c>
      <c r="E7" s="29" t="s">
        <v>242</v>
      </c>
      <c r="F7" s="29" t="s">
        <v>243</v>
      </c>
      <c r="G7" s="11" t="s">
        <v>244</v>
      </c>
      <c r="H7" s="11" t="s">
        <v>248</v>
      </c>
      <c r="I7" s="27"/>
      <c r="J7" s="29" t="s">
        <v>249</v>
      </c>
      <c r="K7" s="15" t="s">
        <v>250</v>
      </c>
    </row>
    <row r="8" spans="1:11" s="7" customFormat="1" ht="13.5" customHeight="1">
      <c r="A8" s="8"/>
      <c r="B8" s="9"/>
      <c r="D8" s="11"/>
      <c r="E8" s="11"/>
      <c r="F8" s="11"/>
      <c r="G8" s="11"/>
      <c r="H8" s="11"/>
      <c r="I8" s="27"/>
      <c r="J8" s="11"/>
      <c r="K8" s="15"/>
    </row>
    <row r="9" spans="1:11" s="7" customFormat="1" ht="13.5" customHeight="1">
      <c r="A9" s="8"/>
      <c r="B9" s="9"/>
      <c r="D9" s="11"/>
      <c r="E9" s="11"/>
      <c r="F9" s="11"/>
      <c r="G9" s="11"/>
      <c r="H9" s="11"/>
      <c r="I9" s="27"/>
      <c r="J9" s="11"/>
      <c r="K9" s="15"/>
    </row>
    <row r="10" spans="1:11" s="32" customFormat="1" ht="13.5" customHeight="1">
      <c r="A10" s="180" t="s">
        <v>43</v>
      </c>
      <c r="B10" s="181"/>
      <c r="C10" s="181"/>
      <c r="D10" s="16" t="s">
        <v>65</v>
      </c>
      <c r="E10" s="16" t="s">
        <v>65</v>
      </c>
      <c r="F10" s="16" t="s">
        <v>65</v>
      </c>
      <c r="G10" s="16" t="s">
        <v>65</v>
      </c>
      <c r="H10" s="16" t="s">
        <v>65</v>
      </c>
      <c r="I10" s="162"/>
      <c r="J10" s="16"/>
      <c r="K10" s="17" t="s">
        <v>251</v>
      </c>
    </row>
    <row r="11" spans="1:13" s="1" customFormat="1" ht="13.5" customHeight="1">
      <c r="A11" s="19"/>
      <c r="B11" s="58" t="s">
        <v>0</v>
      </c>
      <c r="C11" s="58"/>
      <c r="D11" s="82">
        <v>660840</v>
      </c>
      <c r="E11" s="82">
        <v>394395</v>
      </c>
      <c r="F11" s="82">
        <v>0</v>
      </c>
      <c r="G11" s="82">
        <v>160490</v>
      </c>
      <c r="H11" s="82">
        <v>105955</v>
      </c>
      <c r="I11" s="163"/>
      <c r="J11" s="164">
        <v>10</v>
      </c>
      <c r="K11" s="165">
        <v>610000</v>
      </c>
      <c r="M11" s="157"/>
    </row>
    <row r="12" spans="1:13" s="1" customFormat="1" ht="13.5" customHeight="1">
      <c r="A12" s="19"/>
      <c r="B12" s="58" t="s">
        <v>1</v>
      </c>
      <c r="C12" s="58"/>
      <c r="D12" s="75">
        <v>249934</v>
      </c>
      <c r="E12" s="75">
        <v>139247</v>
      </c>
      <c r="F12" s="75">
        <v>15943</v>
      </c>
      <c r="G12" s="75">
        <v>63143</v>
      </c>
      <c r="H12" s="75">
        <v>31601</v>
      </c>
      <c r="I12" s="163"/>
      <c r="J12" s="166">
        <v>10</v>
      </c>
      <c r="K12" s="167">
        <v>610000</v>
      </c>
      <c r="M12" s="157"/>
    </row>
    <row r="13" spans="1:13" s="1" customFormat="1" ht="13.5" customHeight="1">
      <c r="A13" s="19"/>
      <c r="B13" s="58" t="s">
        <v>2</v>
      </c>
      <c r="C13" s="58"/>
      <c r="D13" s="75">
        <v>207415</v>
      </c>
      <c r="E13" s="75">
        <v>120475</v>
      </c>
      <c r="F13" s="75">
        <v>6166</v>
      </c>
      <c r="G13" s="75">
        <v>55037</v>
      </c>
      <c r="H13" s="75">
        <v>25737</v>
      </c>
      <c r="I13" s="163"/>
      <c r="J13" s="166">
        <v>12</v>
      </c>
      <c r="K13" s="167">
        <v>610000</v>
      </c>
      <c r="M13" s="157"/>
    </row>
    <row r="14" spans="1:13" s="1" customFormat="1" ht="13.5" customHeight="1">
      <c r="A14" s="19"/>
      <c r="B14" s="58" t="s">
        <v>3</v>
      </c>
      <c r="C14" s="58"/>
      <c r="D14" s="75">
        <v>205372</v>
      </c>
      <c r="E14" s="75">
        <v>118635</v>
      </c>
      <c r="F14" s="75">
        <v>0</v>
      </c>
      <c r="G14" s="75">
        <v>56393</v>
      </c>
      <c r="H14" s="75">
        <v>30344</v>
      </c>
      <c r="I14" s="163"/>
      <c r="J14" s="166">
        <v>12</v>
      </c>
      <c r="K14" s="167">
        <v>610000</v>
      </c>
      <c r="M14" s="157"/>
    </row>
    <row r="15" spans="1:13" s="1" customFormat="1" ht="13.5" customHeight="1">
      <c r="A15" s="19"/>
      <c r="B15" s="61" t="s">
        <v>4</v>
      </c>
      <c r="C15" s="61"/>
      <c r="D15" s="75">
        <v>146311</v>
      </c>
      <c r="E15" s="75">
        <v>83893</v>
      </c>
      <c r="F15" s="75">
        <v>0</v>
      </c>
      <c r="G15" s="75">
        <v>41830</v>
      </c>
      <c r="H15" s="75">
        <v>20588</v>
      </c>
      <c r="I15" s="163"/>
      <c r="J15" s="166">
        <v>10</v>
      </c>
      <c r="K15" s="167">
        <v>610000</v>
      </c>
      <c r="M15" s="157"/>
    </row>
    <row r="16" spans="1:13" s="1" customFormat="1" ht="13.5" customHeight="1">
      <c r="A16" s="20"/>
      <c r="B16" s="58" t="s">
        <v>5</v>
      </c>
      <c r="C16" s="58"/>
      <c r="D16" s="76">
        <v>112611</v>
      </c>
      <c r="E16" s="76">
        <v>61451</v>
      </c>
      <c r="F16" s="76">
        <v>0</v>
      </c>
      <c r="G16" s="76">
        <v>35866</v>
      </c>
      <c r="H16" s="76">
        <v>15294</v>
      </c>
      <c r="I16" s="163"/>
      <c r="J16" s="168">
        <v>10</v>
      </c>
      <c r="K16" s="169">
        <v>610000</v>
      </c>
      <c r="M16" s="157"/>
    </row>
    <row r="17" spans="1:13" s="1" customFormat="1" ht="13.5" customHeight="1">
      <c r="A17" s="19"/>
      <c r="B17" s="58" t="s">
        <v>6</v>
      </c>
      <c r="C17" s="58"/>
      <c r="D17" s="75">
        <v>37126</v>
      </c>
      <c r="E17" s="75">
        <v>21055</v>
      </c>
      <c r="F17" s="75">
        <v>0</v>
      </c>
      <c r="G17" s="75">
        <v>11298</v>
      </c>
      <c r="H17" s="75">
        <v>4773</v>
      </c>
      <c r="I17" s="163"/>
      <c r="J17" s="166">
        <v>10</v>
      </c>
      <c r="K17" s="167">
        <v>610000</v>
      </c>
      <c r="M17" s="157"/>
    </row>
    <row r="18" spans="1:13" s="1" customFormat="1" ht="13.5" customHeight="1">
      <c r="A18" s="19"/>
      <c r="B18" s="58" t="s">
        <v>7</v>
      </c>
      <c r="C18" s="58"/>
      <c r="D18" s="75">
        <v>52509</v>
      </c>
      <c r="E18" s="75">
        <v>29755</v>
      </c>
      <c r="F18" s="75">
        <v>0</v>
      </c>
      <c r="G18" s="75">
        <v>15923</v>
      </c>
      <c r="H18" s="75">
        <v>6831</v>
      </c>
      <c r="I18" s="163"/>
      <c r="J18" s="166">
        <v>12</v>
      </c>
      <c r="K18" s="167">
        <v>610000</v>
      </c>
      <c r="M18" s="157"/>
    </row>
    <row r="19" spans="1:13" s="1" customFormat="1" ht="13.5" customHeight="1">
      <c r="A19" s="19"/>
      <c r="B19" s="58" t="s">
        <v>8</v>
      </c>
      <c r="C19" s="58"/>
      <c r="D19" s="75">
        <v>149425</v>
      </c>
      <c r="E19" s="75">
        <v>75533</v>
      </c>
      <c r="F19" s="75">
        <v>7347</v>
      </c>
      <c r="G19" s="75">
        <v>45331</v>
      </c>
      <c r="H19" s="75">
        <v>21214</v>
      </c>
      <c r="I19" s="163"/>
      <c r="J19" s="166">
        <v>10</v>
      </c>
      <c r="K19" s="167">
        <v>610000</v>
      </c>
      <c r="M19" s="157"/>
    </row>
    <row r="20" spans="1:13" s="1" customFormat="1" ht="13.5" customHeight="1">
      <c r="A20" s="21"/>
      <c r="B20" s="61" t="s">
        <v>9</v>
      </c>
      <c r="C20" s="61"/>
      <c r="D20" s="77">
        <v>65397</v>
      </c>
      <c r="E20" s="77">
        <v>38290</v>
      </c>
      <c r="F20" s="77">
        <v>0</v>
      </c>
      <c r="G20" s="77">
        <v>19003</v>
      </c>
      <c r="H20" s="77">
        <v>8104</v>
      </c>
      <c r="I20" s="163"/>
      <c r="J20" s="170">
        <v>10</v>
      </c>
      <c r="K20" s="171">
        <v>610000</v>
      </c>
      <c r="M20" s="157"/>
    </row>
    <row r="21" spans="1:13" s="1" customFormat="1" ht="13.5" customHeight="1">
      <c r="A21" s="19"/>
      <c r="B21" s="58" t="s">
        <v>10</v>
      </c>
      <c r="C21" s="58"/>
      <c r="D21" s="75">
        <v>95905</v>
      </c>
      <c r="E21" s="75">
        <v>54497</v>
      </c>
      <c r="F21" s="75">
        <v>0</v>
      </c>
      <c r="G21" s="75">
        <v>29103</v>
      </c>
      <c r="H21" s="75">
        <v>12305</v>
      </c>
      <c r="I21" s="163"/>
      <c r="J21" s="166">
        <v>12</v>
      </c>
      <c r="K21" s="167">
        <v>610000</v>
      </c>
      <c r="M21" s="157"/>
    </row>
    <row r="22" spans="1:13" s="1" customFormat="1" ht="13.5" customHeight="1">
      <c r="A22" s="19"/>
      <c r="B22" s="58" t="s">
        <v>11</v>
      </c>
      <c r="C22" s="58"/>
      <c r="D22" s="75">
        <v>98005</v>
      </c>
      <c r="E22" s="75">
        <v>57827</v>
      </c>
      <c r="F22" s="75">
        <v>0</v>
      </c>
      <c r="G22" s="75">
        <v>28245</v>
      </c>
      <c r="H22" s="75">
        <v>11933</v>
      </c>
      <c r="I22" s="163"/>
      <c r="J22" s="166">
        <v>12</v>
      </c>
      <c r="K22" s="167">
        <v>610000</v>
      </c>
      <c r="M22" s="157"/>
    </row>
    <row r="23" spans="1:13" s="1" customFormat="1" ht="13.5" customHeight="1">
      <c r="A23" s="19"/>
      <c r="B23" s="58" t="s">
        <v>12</v>
      </c>
      <c r="C23" s="58"/>
      <c r="D23" s="75">
        <v>237071</v>
      </c>
      <c r="E23" s="75">
        <v>141506</v>
      </c>
      <c r="F23" s="75">
        <v>0</v>
      </c>
      <c r="G23" s="75">
        <v>67495</v>
      </c>
      <c r="H23" s="75">
        <v>28070</v>
      </c>
      <c r="I23" s="163"/>
      <c r="J23" s="166">
        <v>10</v>
      </c>
      <c r="K23" s="167">
        <v>610000</v>
      </c>
      <c r="M23" s="157"/>
    </row>
    <row r="24" spans="1:13" s="1" customFormat="1" ht="13.5" customHeight="1">
      <c r="A24" s="19"/>
      <c r="B24" s="58" t="s">
        <v>13</v>
      </c>
      <c r="C24" s="58"/>
      <c r="D24" s="75">
        <v>163564</v>
      </c>
      <c r="E24" s="75">
        <v>87419</v>
      </c>
      <c r="F24" s="75">
        <v>0</v>
      </c>
      <c r="G24" s="75">
        <v>48869</v>
      </c>
      <c r="H24" s="75">
        <v>27276</v>
      </c>
      <c r="I24" s="163"/>
      <c r="J24" s="166">
        <v>10</v>
      </c>
      <c r="K24" s="167">
        <v>610000</v>
      </c>
      <c r="M24" s="157"/>
    </row>
    <row r="25" spans="1:13" s="1" customFormat="1" ht="13.5" customHeight="1">
      <c r="A25" s="19"/>
      <c r="B25" s="58" t="s">
        <v>14</v>
      </c>
      <c r="C25" s="58"/>
      <c r="D25" s="75">
        <v>37044</v>
      </c>
      <c r="E25" s="75">
        <v>18458</v>
      </c>
      <c r="F25" s="75">
        <v>2498</v>
      </c>
      <c r="G25" s="75">
        <v>10501</v>
      </c>
      <c r="H25" s="75">
        <v>5587</v>
      </c>
      <c r="I25" s="163"/>
      <c r="J25" s="166">
        <v>10</v>
      </c>
      <c r="K25" s="167">
        <v>610000</v>
      </c>
      <c r="M25" s="157"/>
    </row>
    <row r="26" spans="1:13" s="1" customFormat="1" ht="13.5" customHeight="1">
      <c r="A26" s="20"/>
      <c r="B26" s="60" t="s">
        <v>15</v>
      </c>
      <c r="C26" s="60"/>
      <c r="D26" s="76">
        <v>82047</v>
      </c>
      <c r="E26" s="76">
        <v>51447</v>
      </c>
      <c r="F26" s="76">
        <v>0</v>
      </c>
      <c r="G26" s="76">
        <v>30600</v>
      </c>
      <c r="H26" s="76">
        <v>0</v>
      </c>
      <c r="I26" s="163"/>
      <c r="J26" s="168">
        <v>9</v>
      </c>
      <c r="K26" s="169">
        <v>610000</v>
      </c>
      <c r="M26" s="157"/>
    </row>
    <row r="27" spans="1:13" s="23" customFormat="1" ht="13.5" customHeight="1">
      <c r="A27" s="22"/>
      <c r="B27" s="58" t="s">
        <v>81</v>
      </c>
      <c r="C27" s="58"/>
      <c r="D27" s="75">
        <v>35059</v>
      </c>
      <c r="E27" s="75">
        <v>20551</v>
      </c>
      <c r="F27" s="75">
        <v>0</v>
      </c>
      <c r="G27" s="75">
        <v>10170</v>
      </c>
      <c r="H27" s="75">
        <v>4338</v>
      </c>
      <c r="I27" s="163"/>
      <c r="J27" s="166">
        <v>12</v>
      </c>
      <c r="K27" s="167">
        <v>610000</v>
      </c>
      <c r="M27" s="157"/>
    </row>
    <row r="28" spans="1:13" s="1" customFormat="1" ht="13.5" customHeight="1">
      <c r="A28" s="19"/>
      <c r="B28" s="58" t="s">
        <v>16</v>
      </c>
      <c r="C28" s="58"/>
      <c r="D28" s="75">
        <v>49914</v>
      </c>
      <c r="E28" s="75">
        <v>27962</v>
      </c>
      <c r="F28" s="75">
        <v>0</v>
      </c>
      <c r="G28" s="75">
        <v>21952</v>
      </c>
      <c r="H28" s="75">
        <v>0</v>
      </c>
      <c r="I28" s="163"/>
      <c r="J28" s="166">
        <v>9</v>
      </c>
      <c r="K28" s="167">
        <v>610000</v>
      </c>
      <c r="M28" s="157"/>
    </row>
    <row r="29" spans="1:13" s="1" customFormat="1" ht="13.5" customHeight="1">
      <c r="A29" s="19"/>
      <c r="B29" s="58" t="s">
        <v>17</v>
      </c>
      <c r="C29" s="58"/>
      <c r="D29" s="75">
        <v>87787</v>
      </c>
      <c r="E29" s="75">
        <v>49309</v>
      </c>
      <c r="F29" s="75">
        <v>0</v>
      </c>
      <c r="G29" s="75">
        <v>38478</v>
      </c>
      <c r="H29" s="75">
        <v>0</v>
      </c>
      <c r="I29" s="163"/>
      <c r="J29" s="166">
        <v>10</v>
      </c>
      <c r="K29" s="167">
        <v>610000</v>
      </c>
      <c r="M29" s="157"/>
    </row>
    <row r="30" spans="1:13" s="1" customFormat="1" ht="13.5" customHeight="1">
      <c r="A30" s="21"/>
      <c r="B30" s="61" t="s">
        <v>18</v>
      </c>
      <c r="C30" s="61"/>
      <c r="D30" s="77">
        <v>47608</v>
      </c>
      <c r="E30" s="77">
        <v>26382</v>
      </c>
      <c r="F30" s="77">
        <v>0</v>
      </c>
      <c r="G30" s="77">
        <v>13869</v>
      </c>
      <c r="H30" s="77">
        <v>7357</v>
      </c>
      <c r="I30" s="163"/>
      <c r="J30" s="170">
        <v>12</v>
      </c>
      <c r="K30" s="171">
        <v>610000</v>
      </c>
      <c r="M30" s="157"/>
    </row>
    <row r="31" spans="1:13" s="1" customFormat="1" ht="13.5" customHeight="1">
      <c r="A31" s="19"/>
      <c r="B31" s="58" t="s">
        <v>44</v>
      </c>
      <c r="C31" s="58"/>
      <c r="D31" s="75">
        <v>85515</v>
      </c>
      <c r="E31" s="75">
        <v>44647</v>
      </c>
      <c r="F31" s="75">
        <v>3734</v>
      </c>
      <c r="G31" s="75">
        <v>24178</v>
      </c>
      <c r="H31" s="75">
        <v>12956</v>
      </c>
      <c r="I31" s="163"/>
      <c r="J31" s="166">
        <v>10</v>
      </c>
      <c r="K31" s="167">
        <v>610000</v>
      </c>
      <c r="M31" s="157"/>
    </row>
    <row r="32" spans="1:13" s="41" customFormat="1" ht="17.25" customHeight="1">
      <c r="A32" s="42"/>
      <c r="B32" s="62" t="s">
        <v>19</v>
      </c>
      <c r="C32" s="62"/>
      <c r="D32" s="49">
        <f>SUM(D11:D31)</f>
        <v>2906459</v>
      </c>
      <c r="E32" s="49">
        <f>SUM(E11:E31)</f>
        <v>1662734</v>
      </c>
      <c r="F32" s="49">
        <f>SUM(F11:F31)</f>
        <v>35688</v>
      </c>
      <c r="G32" s="49">
        <f>SUM(G11:G31)</f>
        <v>827774</v>
      </c>
      <c r="H32" s="49">
        <f>SUM(H11:H31)</f>
        <v>380263</v>
      </c>
      <c r="I32" s="172"/>
      <c r="J32" s="173"/>
      <c r="K32" s="174"/>
      <c r="M32" s="158"/>
    </row>
    <row r="33" spans="1:13" s="1" customFormat="1" ht="13.5" customHeight="1">
      <c r="A33" s="19"/>
      <c r="B33" s="58" t="s">
        <v>20</v>
      </c>
      <c r="C33" s="63"/>
      <c r="D33" s="75">
        <v>62488</v>
      </c>
      <c r="E33" s="75">
        <v>37209</v>
      </c>
      <c r="F33" s="75">
        <v>0</v>
      </c>
      <c r="G33" s="75">
        <v>17554</v>
      </c>
      <c r="H33" s="75">
        <v>7725</v>
      </c>
      <c r="I33" s="163"/>
      <c r="J33" s="168">
        <v>9</v>
      </c>
      <c r="K33" s="169">
        <v>610000</v>
      </c>
      <c r="M33" s="157"/>
    </row>
    <row r="34" spans="1:13" s="1" customFormat="1" ht="13.5" customHeight="1">
      <c r="A34" s="19"/>
      <c r="B34" s="58" t="s">
        <v>21</v>
      </c>
      <c r="C34" s="63"/>
      <c r="D34" s="75">
        <v>44918</v>
      </c>
      <c r="E34" s="75">
        <v>27237</v>
      </c>
      <c r="F34" s="75">
        <v>0</v>
      </c>
      <c r="G34" s="75">
        <v>14256</v>
      </c>
      <c r="H34" s="75">
        <v>3425</v>
      </c>
      <c r="I34" s="163"/>
      <c r="J34" s="166">
        <v>9</v>
      </c>
      <c r="K34" s="167">
        <v>610000</v>
      </c>
      <c r="M34" s="157"/>
    </row>
    <row r="35" spans="1:13" s="1" customFormat="1" ht="13.5" customHeight="1">
      <c r="A35" s="19"/>
      <c r="B35" s="58" t="s">
        <v>22</v>
      </c>
      <c r="C35" s="63"/>
      <c r="D35" s="75">
        <v>60568</v>
      </c>
      <c r="E35" s="75">
        <v>37562</v>
      </c>
      <c r="F35" s="75">
        <v>2100</v>
      </c>
      <c r="G35" s="75">
        <v>16523</v>
      </c>
      <c r="H35" s="75">
        <v>4383</v>
      </c>
      <c r="I35" s="163"/>
      <c r="J35" s="166">
        <v>10</v>
      </c>
      <c r="K35" s="167">
        <v>610000</v>
      </c>
      <c r="M35" s="157"/>
    </row>
    <row r="36" spans="1:13" s="1" customFormat="1" ht="13.5" customHeight="1">
      <c r="A36" s="19"/>
      <c r="B36" s="58" t="s">
        <v>23</v>
      </c>
      <c r="C36" s="63"/>
      <c r="D36" s="75">
        <v>33497</v>
      </c>
      <c r="E36" s="75">
        <v>19401</v>
      </c>
      <c r="F36" s="75">
        <v>0</v>
      </c>
      <c r="G36" s="75">
        <v>9650</v>
      </c>
      <c r="H36" s="75">
        <v>4446</v>
      </c>
      <c r="I36" s="163"/>
      <c r="J36" s="166">
        <v>10</v>
      </c>
      <c r="K36" s="167">
        <v>610000</v>
      </c>
      <c r="M36" s="157"/>
    </row>
    <row r="37" spans="1:13" s="1" customFormat="1" ht="13.5" customHeight="1">
      <c r="A37" s="19"/>
      <c r="B37" s="58" t="s">
        <v>24</v>
      </c>
      <c r="C37" s="63"/>
      <c r="D37" s="75">
        <v>9750</v>
      </c>
      <c r="E37" s="75">
        <v>4414</v>
      </c>
      <c r="F37" s="75">
        <v>936</v>
      </c>
      <c r="G37" s="75">
        <v>2764</v>
      </c>
      <c r="H37" s="75">
        <v>1636</v>
      </c>
      <c r="I37" s="163"/>
      <c r="J37" s="170">
        <v>12</v>
      </c>
      <c r="K37" s="171">
        <v>610000</v>
      </c>
      <c r="M37" s="157"/>
    </row>
    <row r="38" spans="1:13" s="1" customFormat="1" ht="13.5" customHeight="1">
      <c r="A38" s="20"/>
      <c r="B38" s="60" t="s">
        <v>25</v>
      </c>
      <c r="C38" s="64"/>
      <c r="D38" s="76">
        <v>35569</v>
      </c>
      <c r="E38" s="76">
        <v>20523</v>
      </c>
      <c r="F38" s="76">
        <v>0</v>
      </c>
      <c r="G38" s="76">
        <v>15046</v>
      </c>
      <c r="H38" s="76">
        <v>0</v>
      </c>
      <c r="I38" s="163"/>
      <c r="J38" s="166">
        <v>8</v>
      </c>
      <c r="K38" s="167">
        <v>610000</v>
      </c>
      <c r="M38" s="157"/>
    </row>
    <row r="39" spans="1:13" s="1" customFormat="1" ht="13.5" customHeight="1">
      <c r="A39" s="19"/>
      <c r="B39" s="58" t="s">
        <v>26</v>
      </c>
      <c r="C39" s="63"/>
      <c r="D39" s="75">
        <v>15369</v>
      </c>
      <c r="E39" s="75">
        <v>9470</v>
      </c>
      <c r="F39" s="75">
        <v>0</v>
      </c>
      <c r="G39" s="75">
        <v>5899</v>
      </c>
      <c r="H39" s="75">
        <v>0</v>
      </c>
      <c r="I39" s="163"/>
      <c r="J39" s="166">
        <v>8</v>
      </c>
      <c r="K39" s="167">
        <v>610000</v>
      </c>
      <c r="M39" s="157"/>
    </row>
    <row r="40" spans="1:13" s="1" customFormat="1" ht="13.5" customHeight="1">
      <c r="A40" s="19"/>
      <c r="B40" s="58" t="s">
        <v>27</v>
      </c>
      <c r="C40" s="63"/>
      <c r="D40" s="75">
        <v>27183</v>
      </c>
      <c r="E40" s="75">
        <v>15519</v>
      </c>
      <c r="F40" s="75">
        <v>0</v>
      </c>
      <c r="G40" s="75">
        <v>11664</v>
      </c>
      <c r="H40" s="75">
        <v>0</v>
      </c>
      <c r="I40" s="163"/>
      <c r="J40" s="166">
        <v>8</v>
      </c>
      <c r="K40" s="167">
        <v>610000</v>
      </c>
      <c r="M40" s="157"/>
    </row>
    <row r="41" spans="1:13" s="1" customFormat="1" ht="13.5" customHeight="1">
      <c r="A41" s="19"/>
      <c r="B41" s="58" t="s">
        <v>28</v>
      </c>
      <c r="C41" s="63"/>
      <c r="D41" s="75">
        <v>41838</v>
      </c>
      <c r="E41" s="75">
        <v>23827</v>
      </c>
      <c r="F41" s="75">
        <v>0</v>
      </c>
      <c r="G41" s="75">
        <v>18011</v>
      </c>
      <c r="H41" s="75">
        <v>0</v>
      </c>
      <c r="I41" s="163"/>
      <c r="J41" s="166">
        <v>10</v>
      </c>
      <c r="K41" s="167">
        <v>610000</v>
      </c>
      <c r="M41" s="157"/>
    </row>
    <row r="42" spans="1:13" s="1" customFormat="1" ht="13.5" customHeight="1">
      <c r="A42" s="21"/>
      <c r="B42" s="61" t="s">
        <v>29</v>
      </c>
      <c r="C42" s="65"/>
      <c r="D42" s="77">
        <v>46885</v>
      </c>
      <c r="E42" s="77">
        <v>26385</v>
      </c>
      <c r="F42" s="77">
        <v>0</v>
      </c>
      <c r="G42" s="77">
        <v>13923</v>
      </c>
      <c r="H42" s="77">
        <v>6577</v>
      </c>
      <c r="I42" s="163"/>
      <c r="J42" s="166">
        <v>10</v>
      </c>
      <c r="K42" s="167">
        <v>610000</v>
      </c>
      <c r="M42" s="157"/>
    </row>
    <row r="43" spans="1:13" s="1" customFormat="1" ht="13.5" customHeight="1">
      <c r="A43" s="19"/>
      <c r="B43" s="58" t="s">
        <v>30</v>
      </c>
      <c r="C43" s="63"/>
      <c r="D43" s="75">
        <v>41197</v>
      </c>
      <c r="E43" s="75">
        <v>22266</v>
      </c>
      <c r="F43" s="75">
        <v>722</v>
      </c>
      <c r="G43" s="75">
        <v>14283</v>
      </c>
      <c r="H43" s="75">
        <v>3926</v>
      </c>
      <c r="I43" s="163"/>
      <c r="J43" s="168">
        <v>10</v>
      </c>
      <c r="K43" s="169">
        <v>610000</v>
      </c>
      <c r="M43" s="157"/>
    </row>
    <row r="44" spans="1:13" s="1" customFormat="1" ht="13.5" customHeight="1">
      <c r="A44" s="19"/>
      <c r="B44" s="58" t="s">
        <v>31</v>
      </c>
      <c r="C44" s="63"/>
      <c r="D44" s="75">
        <v>33727</v>
      </c>
      <c r="E44" s="75">
        <v>20583</v>
      </c>
      <c r="F44" s="75">
        <v>0</v>
      </c>
      <c r="G44" s="75">
        <v>13144</v>
      </c>
      <c r="H44" s="75">
        <v>0</v>
      </c>
      <c r="I44" s="163"/>
      <c r="J44" s="166">
        <v>9</v>
      </c>
      <c r="K44" s="167">
        <v>610000</v>
      </c>
      <c r="M44" s="157"/>
    </row>
    <row r="45" spans="1:13" s="1" customFormat="1" ht="13.5" customHeight="1">
      <c r="A45" s="19"/>
      <c r="B45" s="58" t="s">
        <v>32</v>
      </c>
      <c r="C45" s="63"/>
      <c r="D45" s="75">
        <v>14203</v>
      </c>
      <c r="E45" s="75">
        <v>8458</v>
      </c>
      <c r="F45" s="75">
        <v>0</v>
      </c>
      <c r="G45" s="75">
        <v>3816</v>
      </c>
      <c r="H45" s="75">
        <v>1929</v>
      </c>
      <c r="I45" s="163"/>
      <c r="J45" s="166">
        <v>10</v>
      </c>
      <c r="K45" s="167">
        <v>610000</v>
      </c>
      <c r="M45" s="157"/>
    </row>
    <row r="46" spans="1:13" s="1" customFormat="1" ht="13.5" customHeight="1">
      <c r="A46" s="19"/>
      <c r="B46" s="58" t="s">
        <v>33</v>
      </c>
      <c r="C46" s="63"/>
      <c r="D46" s="75">
        <v>12492</v>
      </c>
      <c r="E46" s="75">
        <v>6297</v>
      </c>
      <c r="F46" s="75">
        <v>988</v>
      </c>
      <c r="G46" s="75">
        <v>3639</v>
      </c>
      <c r="H46" s="75">
        <v>1568</v>
      </c>
      <c r="I46" s="163"/>
      <c r="J46" s="166">
        <v>10</v>
      </c>
      <c r="K46" s="167">
        <v>610000</v>
      </c>
      <c r="M46" s="157"/>
    </row>
    <row r="47" spans="1:13" s="1" customFormat="1" ht="13.5" customHeight="1">
      <c r="A47" s="19"/>
      <c r="B47" s="58" t="s">
        <v>34</v>
      </c>
      <c r="C47" s="63"/>
      <c r="D47" s="75">
        <v>14146</v>
      </c>
      <c r="E47" s="75">
        <v>7372</v>
      </c>
      <c r="F47" s="75">
        <v>0</v>
      </c>
      <c r="G47" s="75">
        <v>4428</v>
      </c>
      <c r="H47" s="75">
        <v>2346</v>
      </c>
      <c r="I47" s="163"/>
      <c r="J47" s="170">
        <v>10</v>
      </c>
      <c r="K47" s="171">
        <v>610000</v>
      </c>
      <c r="M47" s="157"/>
    </row>
    <row r="48" spans="1:13" s="1" customFormat="1" ht="13.5" customHeight="1">
      <c r="A48" s="20"/>
      <c r="B48" s="60" t="s">
        <v>35</v>
      </c>
      <c r="C48" s="64"/>
      <c r="D48" s="76">
        <v>5877</v>
      </c>
      <c r="E48" s="76">
        <v>3507</v>
      </c>
      <c r="F48" s="76">
        <v>0</v>
      </c>
      <c r="G48" s="76">
        <v>1412</v>
      </c>
      <c r="H48" s="76">
        <v>958</v>
      </c>
      <c r="I48" s="163"/>
      <c r="J48" s="166">
        <v>10</v>
      </c>
      <c r="K48" s="167">
        <v>610000</v>
      </c>
      <c r="M48" s="157"/>
    </row>
    <row r="49" spans="1:13" s="1" customFormat="1" ht="13.5" customHeight="1">
      <c r="A49" s="19"/>
      <c r="B49" s="58" t="s">
        <v>36</v>
      </c>
      <c r="C49" s="63"/>
      <c r="D49" s="75">
        <v>25257</v>
      </c>
      <c r="E49" s="75">
        <v>12320</v>
      </c>
      <c r="F49" s="75">
        <v>2151</v>
      </c>
      <c r="G49" s="75">
        <v>7055</v>
      </c>
      <c r="H49" s="75">
        <v>3731</v>
      </c>
      <c r="I49" s="163"/>
      <c r="J49" s="166">
        <v>10</v>
      </c>
      <c r="K49" s="167">
        <v>610000</v>
      </c>
      <c r="M49" s="157"/>
    </row>
    <row r="50" spans="1:13" s="1" customFormat="1" ht="13.5" customHeight="1">
      <c r="A50" s="19"/>
      <c r="B50" s="58" t="s">
        <v>37</v>
      </c>
      <c r="C50" s="63"/>
      <c r="D50" s="75">
        <v>18259</v>
      </c>
      <c r="E50" s="75">
        <v>8376</v>
      </c>
      <c r="F50" s="75">
        <v>1179</v>
      </c>
      <c r="G50" s="75">
        <v>5294</v>
      </c>
      <c r="H50" s="75">
        <v>3410</v>
      </c>
      <c r="I50" s="163"/>
      <c r="J50" s="166">
        <v>12</v>
      </c>
      <c r="K50" s="167">
        <v>610000</v>
      </c>
      <c r="M50" s="157"/>
    </row>
    <row r="51" spans="1:13" s="1" customFormat="1" ht="13.5" customHeight="1">
      <c r="A51" s="19"/>
      <c r="B51" s="58" t="s">
        <v>38</v>
      </c>
      <c r="C51" s="63"/>
      <c r="D51" s="75">
        <v>2635</v>
      </c>
      <c r="E51" s="75">
        <v>1195</v>
      </c>
      <c r="F51" s="75">
        <v>200</v>
      </c>
      <c r="G51" s="75">
        <v>875</v>
      </c>
      <c r="H51" s="75">
        <v>365</v>
      </c>
      <c r="I51" s="163"/>
      <c r="J51" s="166">
        <v>12</v>
      </c>
      <c r="K51" s="167">
        <v>580000</v>
      </c>
      <c r="M51" s="157"/>
    </row>
    <row r="52" spans="1:13" s="1" customFormat="1" ht="13.5" customHeight="1">
      <c r="A52" s="21"/>
      <c r="B52" s="61" t="s">
        <v>39</v>
      </c>
      <c r="C52" s="65"/>
      <c r="D52" s="77">
        <v>28554</v>
      </c>
      <c r="E52" s="77">
        <v>16364</v>
      </c>
      <c r="F52" s="77">
        <v>0</v>
      </c>
      <c r="G52" s="77">
        <v>7846</v>
      </c>
      <c r="H52" s="77">
        <v>4344</v>
      </c>
      <c r="I52" s="163"/>
      <c r="J52" s="166">
        <v>12</v>
      </c>
      <c r="K52" s="167">
        <v>610000</v>
      </c>
      <c r="M52" s="157"/>
    </row>
    <row r="53" spans="1:11" s="1" customFormat="1" ht="13.5" customHeight="1">
      <c r="A53" s="19"/>
      <c r="B53" s="58" t="s">
        <v>40</v>
      </c>
      <c r="C53" s="63"/>
      <c r="D53" s="76">
        <v>3814</v>
      </c>
      <c r="E53" s="76">
        <v>1949</v>
      </c>
      <c r="F53" s="76">
        <v>278</v>
      </c>
      <c r="G53" s="76">
        <v>959</v>
      </c>
      <c r="H53" s="76">
        <v>628</v>
      </c>
      <c r="I53" s="175"/>
      <c r="J53" s="168">
        <v>12</v>
      </c>
      <c r="K53" s="169">
        <v>610000</v>
      </c>
    </row>
    <row r="54" spans="1:11" s="1" customFormat="1" ht="17.25" customHeight="1">
      <c r="A54" s="43"/>
      <c r="B54" s="44" t="s">
        <v>41</v>
      </c>
      <c r="C54" s="45"/>
      <c r="D54" s="49">
        <f>SUM(D33:D53)</f>
        <v>578226</v>
      </c>
      <c r="E54" s="49">
        <f>SUM(E33:E53)</f>
        <v>330234</v>
      </c>
      <c r="F54" s="49">
        <f>SUM(F33:F53)</f>
        <v>8554</v>
      </c>
      <c r="G54" s="49">
        <f>SUM(G33:G53)</f>
        <v>188041</v>
      </c>
      <c r="H54" s="49">
        <f>SUM(H33:H53)</f>
        <v>51397</v>
      </c>
      <c r="I54" s="172"/>
      <c r="J54" s="176"/>
      <c r="K54" s="177"/>
    </row>
    <row r="55" spans="1:11" s="1" customFormat="1" ht="17.25" customHeight="1">
      <c r="A55" s="46"/>
      <c r="B55" s="47" t="s">
        <v>42</v>
      </c>
      <c r="C55" s="48"/>
      <c r="D55" s="51">
        <f>D32+D54</f>
        <v>3484685</v>
      </c>
      <c r="E55" s="51">
        <f>E32+E54</f>
        <v>1992968</v>
      </c>
      <c r="F55" s="51">
        <f>F32+F54</f>
        <v>44242</v>
      </c>
      <c r="G55" s="51">
        <f>G32+G54</f>
        <v>1015815</v>
      </c>
      <c r="H55" s="51">
        <f>H32+H54</f>
        <v>431660</v>
      </c>
      <c r="I55" s="172"/>
      <c r="J55" s="178"/>
      <c r="K55" s="179"/>
    </row>
    <row r="56" spans="8:11" ht="13.5">
      <c r="H56" s="40"/>
      <c r="I56" s="214" t="s">
        <v>237</v>
      </c>
      <c r="J56" s="215"/>
      <c r="K56" s="215"/>
    </row>
  </sheetData>
  <sheetProtection/>
  <mergeCells count="6">
    <mergeCell ref="A1:K1"/>
    <mergeCell ref="A3:K3"/>
    <mergeCell ref="A5:C5"/>
    <mergeCell ref="D5:H5"/>
    <mergeCell ref="A10:C10"/>
    <mergeCell ref="I56:K5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7" r:id="rId1"/>
  <headerFooter alignWithMargins="0">
    <oddHeader>&amp;R&amp;F&amp;A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6"/>
  <sheetViews>
    <sheetView showGridLines="0" zoomScale="25" zoomScaleNormal="25" zoomScaleSheetLayoutView="91" zoomScalePageLayoutView="0" workbookViewId="0" topLeftCell="A10">
      <selection activeCell="AD78" sqref="AD78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15" width="12.50390625" style="25" customWidth="1"/>
    <col min="16" max="25" width="8.375" style="25" customWidth="1"/>
    <col min="26" max="16384" width="9.00390625" style="25" customWidth="1"/>
  </cols>
  <sheetData>
    <row r="1" spans="1:15" s="2" customFormat="1" ht="14.25">
      <c r="A1" s="196" t="s">
        <v>168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2:13" s="2" customFormat="1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s="2" customFormat="1" ht="13.5" customHeight="1">
      <c r="A3" s="197" t="s">
        <v>215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3" s="2" customFormat="1" ht="13.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s="7" customFormat="1" ht="13.5" customHeight="1">
      <c r="A5" s="198" t="s">
        <v>45</v>
      </c>
      <c r="B5" s="199"/>
      <c r="C5" s="200"/>
      <c r="D5" s="216" t="s">
        <v>97</v>
      </c>
      <c r="E5" s="216"/>
      <c r="F5" s="216"/>
      <c r="G5" s="217" t="s">
        <v>100</v>
      </c>
      <c r="H5" s="217"/>
      <c r="I5" s="217"/>
      <c r="J5" s="217"/>
      <c r="K5" s="217"/>
      <c r="L5" s="217"/>
      <c r="M5" s="217"/>
      <c r="N5" s="217"/>
      <c r="O5" s="218"/>
    </row>
    <row r="6" spans="1:15" s="7" customFormat="1" ht="13.5" customHeight="1">
      <c r="A6" s="8"/>
      <c r="B6" s="9"/>
      <c r="C6" s="10"/>
      <c r="D6" s="28"/>
      <c r="E6" s="33"/>
      <c r="F6" s="33"/>
      <c r="G6" s="219" t="s">
        <v>101</v>
      </c>
      <c r="H6" s="219"/>
      <c r="I6" s="219"/>
      <c r="J6" s="219"/>
      <c r="K6" s="219"/>
      <c r="L6" s="219"/>
      <c r="M6" s="219"/>
      <c r="N6" s="219"/>
      <c r="O6" s="220"/>
    </row>
    <row r="7" spans="1:15" s="9" customFormat="1" ht="13.5" customHeight="1">
      <c r="A7" s="8"/>
      <c r="D7" s="29" t="s">
        <v>98</v>
      </c>
      <c r="E7" s="11" t="s">
        <v>99</v>
      </c>
      <c r="F7" s="29" t="s">
        <v>96</v>
      </c>
      <c r="G7" s="29" t="s">
        <v>102</v>
      </c>
      <c r="H7" s="34" t="s">
        <v>112</v>
      </c>
      <c r="I7" s="35" t="s">
        <v>113</v>
      </c>
      <c r="J7" s="35" t="s">
        <v>111</v>
      </c>
      <c r="K7" s="36"/>
      <c r="L7" s="11" t="s">
        <v>103</v>
      </c>
      <c r="M7" s="29" t="s">
        <v>104</v>
      </c>
      <c r="N7" s="29" t="s">
        <v>105</v>
      </c>
      <c r="O7" s="15" t="s">
        <v>52</v>
      </c>
    </row>
    <row r="8" spans="1:15" s="9" customFormat="1" ht="13.5" customHeight="1">
      <c r="A8" s="8"/>
      <c r="D8" s="11" t="s">
        <v>169</v>
      </c>
      <c r="E8" s="11" t="s">
        <v>170</v>
      </c>
      <c r="F8" s="11" t="s">
        <v>171</v>
      </c>
      <c r="G8" s="11" t="s">
        <v>172</v>
      </c>
      <c r="H8" s="11" t="s">
        <v>109</v>
      </c>
      <c r="I8" s="11" t="s">
        <v>108</v>
      </c>
      <c r="J8" s="11" t="s">
        <v>107</v>
      </c>
      <c r="K8" s="11" t="s">
        <v>106</v>
      </c>
      <c r="L8" s="11" t="s">
        <v>173</v>
      </c>
      <c r="M8" s="11" t="s">
        <v>174</v>
      </c>
      <c r="N8" s="11" t="s">
        <v>175</v>
      </c>
      <c r="O8" s="15" t="s">
        <v>176</v>
      </c>
    </row>
    <row r="9" spans="1:15" s="7" customFormat="1" ht="13.5" customHeight="1">
      <c r="A9" s="8"/>
      <c r="B9" s="9"/>
      <c r="D9" s="11"/>
      <c r="E9" s="11"/>
      <c r="F9" s="11" t="s">
        <v>177</v>
      </c>
      <c r="G9" s="11"/>
      <c r="H9" s="11"/>
      <c r="I9" s="11"/>
      <c r="J9" s="11"/>
      <c r="K9" s="11" t="s">
        <v>178</v>
      </c>
      <c r="L9" s="11"/>
      <c r="M9" s="11"/>
      <c r="N9" s="11"/>
      <c r="O9" s="15" t="s">
        <v>179</v>
      </c>
    </row>
    <row r="10" spans="1:15" s="32" customFormat="1" ht="13.5" customHeight="1">
      <c r="A10" s="180" t="s">
        <v>43</v>
      </c>
      <c r="B10" s="181"/>
      <c r="C10" s="181"/>
      <c r="D10" s="16" t="s">
        <v>110</v>
      </c>
      <c r="E10" s="16" t="s">
        <v>110</v>
      </c>
      <c r="F10" s="16" t="s">
        <v>110</v>
      </c>
      <c r="G10" s="16" t="s">
        <v>110</v>
      </c>
      <c r="H10" s="16" t="s">
        <v>110</v>
      </c>
      <c r="I10" s="16" t="s">
        <v>110</v>
      </c>
      <c r="J10" s="16" t="s">
        <v>110</v>
      </c>
      <c r="K10" s="16" t="s">
        <v>110</v>
      </c>
      <c r="L10" s="16" t="s">
        <v>110</v>
      </c>
      <c r="M10" s="16" t="s">
        <v>110</v>
      </c>
      <c r="N10" s="16" t="s">
        <v>110</v>
      </c>
      <c r="O10" s="17" t="s">
        <v>65</v>
      </c>
    </row>
    <row r="11" spans="1:15" s="1" customFormat="1" ht="13.5" customHeight="1">
      <c r="A11" s="19"/>
      <c r="B11" s="58" t="s">
        <v>0</v>
      </c>
      <c r="C11" s="58"/>
      <c r="D11" s="123">
        <v>67152137</v>
      </c>
      <c r="E11" s="123">
        <v>16626581</v>
      </c>
      <c r="F11" s="123">
        <v>83778718</v>
      </c>
      <c r="G11" s="123">
        <v>416791</v>
      </c>
      <c r="H11" s="123">
        <v>35284</v>
      </c>
      <c r="I11" s="123">
        <v>100</v>
      </c>
      <c r="J11" s="123">
        <v>254014</v>
      </c>
      <c r="K11" s="123">
        <v>289398</v>
      </c>
      <c r="L11" s="123">
        <v>162535</v>
      </c>
      <c r="M11" s="123">
        <v>25713</v>
      </c>
      <c r="N11" s="123">
        <v>33</v>
      </c>
      <c r="O11" s="124">
        <v>894470</v>
      </c>
    </row>
    <row r="12" spans="1:15" s="1" customFormat="1" ht="13.5" customHeight="1">
      <c r="A12" s="19"/>
      <c r="B12" s="58" t="s">
        <v>1</v>
      </c>
      <c r="C12" s="58"/>
      <c r="D12" s="125">
        <v>27821335</v>
      </c>
      <c r="E12" s="125">
        <v>6144434</v>
      </c>
      <c r="F12" s="125">
        <v>33965769</v>
      </c>
      <c r="G12" s="125">
        <v>202740</v>
      </c>
      <c r="H12" s="125">
        <v>32738</v>
      </c>
      <c r="I12" s="125">
        <v>1300</v>
      </c>
      <c r="J12" s="125">
        <v>101654</v>
      </c>
      <c r="K12" s="125">
        <v>135692</v>
      </c>
      <c r="L12" s="125">
        <v>69727</v>
      </c>
      <c r="M12" s="125">
        <v>2122</v>
      </c>
      <c r="N12" s="125">
        <v>0</v>
      </c>
      <c r="O12" s="126">
        <v>410281</v>
      </c>
    </row>
    <row r="13" spans="1:15" s="1" customFormat="1" ht="13.5" customHeight="1">
      <c r="A13" s="19"/>
      <c r="B13" s="58" t="s">
        <v>2</v>
      </c>
      <c r="C13" s="58"/>
      <c r="D13" s="125">
        <v>13612887</v>
      </c>
      <c r="E13" s="125">
        <v>2849808</v>
      </c>
      <c r="F13" s="125">
        <v>16462695</v>
      </c>
      <c r="G13" s="125">
        <v>148941</v>
      </c>
      <c r="H13" s="125">
        <v>8393</v>
      </c>
      <c r="I13" s="125">
        <v>0</v>
      </c>
      <c r="J13" s="125">
        <v>73686</v>
      </c>
      <c r="K13" s="125">
        <v>82079</v>
      </c>
      <c r="L13" s="125">
        <v>48001</v>
      </c>
      <c r="M13" s="125">
        <v>427</v>
      </c>
      <c r="N13" s="125">
        <v>151</v>
      </c>
      <c r="O13" s="126">
        <v>279599</v>
      </c>
    </row>
    <row r="14" spans="1:15" s="1" customFormat="1" ht="13.5" customHeight="1">
      <c r="A14" s="19"/>
      <c r="B14" s="58" t="s">
        <v>3</v>
      </c>
      <c r="C14" s="58"/>
      <c r="D14" s="125">
        <v>15179760</v>
      </c>
      <c r="E14" s="125">
        <v>4156527</v>
      </c>
      <c r="F14" s="125">
        <v>19336287</v>
      </c>
      <c r="G14" s="125">
        <v>124307</v>
      </c>
      <c r="H14" s="125">
        <v>12538</v>
      </c>
      <c r="I14" s="125">
        <v>0</v>
      </c>
      <c r="J14" s="125">
        <v>65030</v>
      </c>
      <c r="K14" s="125">
        <v>77568</v>
      </c>
      <c r="L14" s="125">
        <v>42296</v>
      </c>
      <c r="M14" s="125">
        <v>12863</v>
      </c>
      <c r="N14" s="125">
        <v>0</v>
      </c>
      <c r="O14" s="126">
        <v>257034</v>
      </c>
    </row>
    <row r="15" spans="1:15" s="1" customFormat="1" ht="13.5" customHeight="1">
      <c r="A15" s="19"/>
      <c r="B15" s="58" t="s">
        <v>4</v>
      </c>
      <c r="C15" s="58"/>
      <c r="D15" s="125">
        <v>13708355</v>
      </c>
      <c r="E15" s="125">
        <v>2992574</v>
      </c>
      <c r="F15" s="125">
        <v>16700929</v>
      </c>
      <c r="G15" s="125">
        <v>110769</v>
      </c>
      <c r="H15" s="125">
        <v>62910</v>
      </c>
      <c r="I15" s="125">
        <v>38</v>
      </c>
      <c r="J15" s="125">
        <v>8638</v>
      </c>
      <c r="K15" s="125">
        <v>71586</v>
      </c>
      <c r="L15" s="125">
        <v>37412</v>
      </c>
      <c r="M15" s="125">
        <v>0</v>
      </c>
      <c r="N15" s="125">
        <v>24</v>
      </c>
      <c r="O15" s="126">
        <v>219791</v>
      </c>
    </row>
    <row r="16" spans="1:15" s="1" customFormat="1" ht="13.5" customHeight="1">
      <c r="A16" s="20"/>
      <c r="B16" s="60" t="s">
        <v>5</v>
      </c>
      <c r="C16" s="60"/>
      <c r="D16" s="127">
        <v>11279519</v>
      </c>
      <c r="E16" s="127">
        <v>2589619</v>
      </c>
      <c r="F16" s="127">
        <v>13869138</v>
      </c>
      <c r="G16" s="127">
        <v>97043</v>
      </c>
      <c r="H16" s="127">
        <v>5544</v>
      </c>
      <c r="I16" s="127">
        <v>0</v>
      </c>
      <c r="J16" s="127">
        <v>47830</v>
      </c>
      <c r="K16" s="127">
        <v>53374</v>
      </c>
      <c r="L16" s="127">
        <v>31343</v>
      </c>
      <c r="M16" s="127">
        <v>0</v>
      </c>
      <c r="N16" s="127">
        <v>40</v>
      </c>
      <c r="O16" s="128">
        <v>181800</v>
      </c>
    </row>
    <row r="17" spans="1:15" s="1" customFormat="1" ht="13.5" customHeight="1">
      <c r="A17" s="19"/>
      <c r="B17" s="58" t="s">
        <v>6</v>
      </c>
      <c r="C17" s="58"/>
      <c r="D17" s="125">
        <v>3143255</v>
      </c>
      <c r="E17" s="125">
        <v>658624</v>
      </c>
      <c r="F17" s="125">
        <v>3801879</v>
      </c>
      <c r="G17" s="125">
        <v>38285</v>
      </c>
      <c r="H17" s="125">
        <v>2811</v>
      </c>
      <c r="I17" s="125">
        <v>0</v>
      </c>
      <c r="J17" s="125">
        <v>16408</v>
      </c>
      <c r="K17" s="125">
        <v>19219</v>
      </c>
      <c r="L17" s="125">
        <v>12049</v>
      </c>
      <c r="M17" s="125">
        <v>1632</v>
      </c>
      <c r="N17" s="125">
        <v>15</v>
      </c>
      <c r="O17" s="126">
        <v>71200</v>
      </c>
    </row>
    <row r="18" spans="1:15" s="1" customFormat="1" ht="13.5" customHeight="1">
      <c r="A18" s="19"/>
      <c r="B18" s="58" t="s">
        <v>7</v>
      </c>
      <c r="C18" s="58"/>
      <c r="D18" s="125">
        <v>5349206</v>
      </c>
      <c r="E18" s="125">
        <v>1231735</v>
      </c>
      <c r="F18" s="125">
        <v>6580941</v>
      </c>
      <c r="G18" s="125">
        <v>62036</v>
      </c>
      <c r="H18" s="125">
        <v>6746</v>
      </c>
      <c r="I18" s="125">
        <v>0</v>
      </c>
      <c r="J18" s="125">
        <v>31898</v>
      </c>
      <c r="K18" s="125">
        <v>38644</v>
      </c>
      <c r="L18" s="125">
        <v>19155</v>
      </c>
      <c r="M18" s="125">
        <v>0</v>
      </c>
      <c r="N18" s="125">
        <v>19</v>
      </c>
      <c r="O18" s="126">
        <v>119854</v>
      </c>
    </row>
    <row r="19" spans="1:15" s="1" customFormat="1" ht="13.5" customHeight="1">
      <c r="A19" s="19"/>
      <c r="B19" s="58" t="s">
        <v>8</v>
      </c>
      <c r="C19" s="58"/>
      <c r="D19" s="125">
        <v>9443136</v>
      </c>
      <c r="E19" s="125">
        <v>2364289</v>
      </c>
      <c r="F19" s="125">
        <v>11807425</v>
      </c>
      <c r="G19" s="125">
        <v>81237</v>
      </c>
      <c r="H19" s="125">
        <v>4719</v>
      </c>
      <c r="I19" s="125">
        <v>0</v>
      </c>
      <c r="J19" s="125">
        <v>37513</v>
      </c>
      <c r="K19" s="125">
        <v>42232</v>
      </c>
      <c r="L19" s="125">
        <v>25192</v>
      </c>
      <c r="M19" s="125">
        <v>0</v>
      </c>
      <c r="N19" s="125">
        <v>0</v>
      </c>
      <c r="O19" s="126">
        <v>148661</v>
      </c>
    </row>
    <row r="20" spans="1:15" s="1" customFormat="1" ht="13.5" customHeight="1">
      <c r="A20" s="21"/>
      <c r="B20" s="61" t="s">
        <v>9</v>
      </c>
      <c r="C20" s="61"/>
      <c r="D20" s="129">
        <v>7297922</v>
      </c>
      <c r="E20" s="129">
        <v>1550640</v>
      </c>
      <c r="F20" s="129">
        <v>8848562</v>
      </c>
      <c r="G20" s="129">
        <v>81198</v>
      </c>
      <c r="H20" s="129">
        <v>6786</v>
      </c>
      <c r="I20" s="129">
        <v>0</v>
      </c>
      <c r="J20" s="129">
        <v>39968</v>
      </c>
      <c r="K20" s="129">
        <v>46754</v>
      </c>
      <c r="L20" s="129">
        <v>25370</v>
      </c>
      <c r="M20" s="129">
        <v>0</v>
      </c>
      <c r="N20" s="129">
        <v>7</v>
      </c>
      <c r="O20" s="130">
        <v>153329</v>
      </c>
    </row>
    <row r="21" spans="1:15" s="1" customFormat="1" ht="13.5" customHeight="1">
      <c r="A21" s="19"/>
      <c r="B21" s="58" t="s">
        <v>10</v>
      </c>
      <c r="C21" s="58"/>
      <c r="D21" s="125">
        <v>8788611</v>
      </c>
      <c r="E21" s="125">
        <v>2030558</v>
      </c>
      <c r="F21" s="125">
        <v>10819169</v>
      </c>
      <c r="G21" s="125">
        <v>66880</v>
      </c>
      <c r="H21" s="125">
        <v>9301</v>
      </c>
      <c r="I21" s="125">
        <v>0</v>
      </c>
      <c r="J21" s="125">
        <v>34573</v>
      </c>
      <c r="K21" s="125">
        <v>43874</v>
      </c>
      <c r="L21" s="125">
        <v>21219</v>
      </c>
      <c r="M21" s="125">
        <v>8305</v>
      </c>
      <c r="N21" s="125">
        <v>126</v>
      </c>
      <c r="O21" s="126">
        <v>140404</v>
      </c>
    </row>
    <row r="22" spans="1:15" s="1" customFormat="1" ht="13.5" customHeight="1">
      <c r="A22" s="19"/>
      <c r="B22" s="58" t="s">
        <v>11</v>
      </c>
      <c r="C22" s="58"/>
      <c r="D22" s="125">
        <v>8251014</v>
      </c>
      <c r="E22" s="125">
        <v>1874994</v>
      </c>
      <c r="F22" s="125">
        <v>10126008</v>
      </c>
      <c r="G22" s="125">
        <v>94111</v>
      </c>
      <c r="H22" s="125">
        <v>6014</v>
      </c>
      <c r="I22" s="125">
        <v>0</v>
      </c>
      <c r="J22" s="125">
        <v>43197</v>
      </c>
      <c r="K22" s="125">
        <v>49211</v>
      </c>
      <c r="L22" s="125">
        <v>29298</v>
      </c>
      <c r="M22" s="125">
        <v>0</v>
      </c>
      <c r="N22" s="125">
        <v>0</v>
      </c>
      <c r="O22" s="126">
        <v>172620</v>
      </c>
    </row>
    <row r="23" spans="1:15" s="1" customFormat="1" ht="13.5" customHeight="1">
      <c r="A23" s="19"/>
      <c r="B23" s="58" t="s">
        <v>12</v>
      </c>
      <c r="C23" s="58"/>
      <c r="D23" s="125">
        <v>22538643</v>
      </c>
      <c r="E23" s="125">
        <v>5570920</v>
      </c>
      <c r="F23" s="125">
        <v>28109563</v>
      </c>
      <c r="G23" s="125">
        <v>127278</v>
      </c>
      <c r="H23" s="125">
        <v>68283</v>
      </c>
      <c r="I23" s="125">
        <v>33</v>
      </c>
      <c r="J23" s="125">
        <v>7428</v>
      </c>
      <c r="K23" s="125">
        <v>75744</v>
      </c>
      <c r="L23" s="125">
        <v>39916</v>
      </c>
      <c r="M23" s="125">
        <v>0</v>
      </c>
      <c r="N23" s="125">
        <v>29</v>
      </c>
      <c r="O23" s="126">
        <v>242967</v>
      </c>
    </row>
    <row r="24" spans="1:15" s="1" customFormat="1" ht="13.5" customHeight="1">
      <c r="A24" s="19"/>
      <c r="B24" s="58" t="s">
        <v>13</v>
      </c>
      <c r="C24" s="58"/>
      <c r="D24" s="125">
        <v>15283908</v>
      </c>
      <c r="E24" s="125">
        <v>3873149</v>
      </c>
      <c r="F24" s="125">
        <v>19157057</v>
      </c>
      <c r="G24" s="125">
        <v>104927</v>
      </c>
      <c r="H24" s="125">
        <v>17114</v>
      </c>
      <c r="I24" s="125">
        <v>0</v>
      </c>
      <c r="J24" s="125">
        <v>54053</v>
      </c>
      <c r="K24" s="125">
        <v>71167</v>
      </c>
      <c r="L24" s="125">
        <v>33508</v>
      </c>
      <c r="M24" s="125">
        <v>61</v>
      </c>
      <c r="N24" s="125">
        <v>0</v>
      </c>
      <c r="O24" s="126">
        <v>209663</v>
      </c>
    </row>
    <row r="25" spans="1:15" s="1" customFormat="1" ht="13.5" customHeight="1">
      <c r="A25" s="19"/>
      <c r="B25" s="58" t="s">
        <v>14</v>
      </c>
      <c r="C25" s="58"/>
      <c r="D25" s="125">
        <v>2983460</v>
      </c>
      <c r="E25" s="125">
        <v>818927</v>
      </c>
      <c r="F25" s="125">
        <v>3802387</v>
      </c>
      <c r="G25" s="125">
        <v>58334</v>
      </c>
      <c r="H25" s="125">
        <v>2046</v>
      </c>
      <c r="I25" s="125">
        <v>0</v>
      </c>
      <c r="J25" s="125">
        <v>26671</v>
      </c>
      <c r="K25" s="125">
        <v>28717</v>
      </c>
      <c r="L25" s="125">
        <v>18399</v>
      </c>
      <c r="M25" s="125">
        <v>0</v>
      </c>
      <c r="N25" s="125">
        <v>0</v>
      </c>
      <c r="O25" s="126">
        <v>105450</v>
      </c>
    </row>
    <row r="26" spans="1:15" s="1" customFormat="1" ht="13.5" customHeight="1">
      <c r="A26" s="20"/>
      <c r="B26" s="60" t="s">
        <v>15</v>
      </c>
      <c r="C26" s="60"/>
      <c r="D26" s="127">
        <v>7145802</v>
      </c>
      <c r="E26" s="127">
        <v>1919688</v>
      </c>
      <c r="F26" s="127">
        <v>9065490</v>
      </c>
      <c r="G26" s="127">
        <v>60055</v>
      </c>
      <c r="H26" s="127">
        <v>3760</v>
      </c>
      <c r="I26" s="127">
        <v>0</v>
      </c>
      <c r="J26" s="127">
        <v>30939</v>
      </c>
      <c r="K26" s="127">
        <v>34699</v>
      </c>
      <c r="L26" s="127">
        <v>19886</v>
      </c>
      <c r="M26" s="127">
        <v>0</v>
      </c>
      <c r="N26" s="127">
        <v>0</v>
      </c>
      <c r="O26" s="128">
        <v>114640</v>
      </c>
    </row>
    <row r="27" spans="1:15" s="23" customFormat="1" ht="13.5" customHeight="1">
      <c r="A27" s="22"/>
      <c r="B27" s="58" t="s">
        <v>81</v>
      </c>
      <c r="C27" s="58"/>
      <c r="D27" s="125">
        <v>3528368</v>
      </c>
      <c r="E27" s="125">
        <v>710367</v>
      </c>
      <c r="F27" s="125">
        <v>4238735</v>
      </c>
      <c r="G27" s="125">
        <v>40972</v>
      </c>
      <c r="H27" s="125">
        <v>4723</v>
      </c>
      <c r="I27" s="125">
        <v>0</v>
      </c>
      <c r="J27" s="125">
        <v>20007</v>
      </c>
      <c r="K27" s="125">
        <v>24730</v>
      </c>
      <c r="L27" s="125">
        <v>14206</v>
      </c>
      <c r="M27" s="125">
        <v>0</v>
      </c>
      <c r="N27" s="125">
        <v>0</v>
      </c>
      <c r="O27" s="126">
        <v>79908</v>
      </c>
    </row>
    <row r="28" spans="1:15" s="1" customFormat="1" ht="13.5" customHeight="1">
      <c r="A28" s="19"/>
      <c r="B28" s="58" t="s">
        <v>16</v>
      </c>
      <c r="C28" s="58"/>
      <c r="D28" s="125">
        <v>5419704</v>
      </c>
      <c r="E28" s="125">
        <v>1072140</v>
      </c>
      <c r="F28" s="125">
        <v>6491844</v>
      </c>
      <c r="G28" s="125">
        <v>55941</v>
      </c>
      <c r="H28" s="125">
        <v>3512</v>
      </c>
      <c r="I28" s="125">
        <v>0</v>
      </c>
      <c r="J28" s="125">
        <v>26682</v>
      </c>
      <c r="K28" s="125">
        <v>30194</v>
      </c>
      <c r="L28" s="125">
        <v>18094</v>
      </c>
      <c r="M28" s="125">
        <v>0</v>
      </c>
      <c r="N28" s="125">
        <v>36</v>
      </c>
      <c r="O28" s="126">
        <v>104265</v>
      </c>
    </row>
    <row r="29" spans="1:15" s="1" customFormat="1" ht="13.5" customHeight="1">
      <c r="A29" s="19"/>
      <c r="B29" s="58" t="s">
        <v>17</v>
      </c>
      <c r="C29" s="58"/>
      <c r="D29" s="125">
        <v>4960394</v>
      </c>
      <c r="E29" s="125">
        <v>1131008</v>
      </c>
      <c r="F29" s="125">
        <v>6091402</v>
      </c>
      <c r="G29" s="125">
        <v>63104</v>
      </c>
      <c r="H29" s="125">
        <v>3972</v>
      </c>
      <c r="I29" s="125">
        <v>0</v>
      </c>
      <c r="J29" s="125">
        <v>40531</v>
      </c>
      <c r="K29" s="125">
        <v>44503</v>
      </c>
      <c r="L29" s="125">
        <v>20904</v>
      </c>
      <c r="M29" s="125">
        <v>0</v>
      </c>
      <c r="N29" s="125">
        <v>0</v>
      </c>
      <c r="O29" s="126">
        <v>128511</v>
      </c>
    </row>
    <row r="30" spans="1:15" s="1" customFormat="1" ht="13.5" customHeight="1">
      <c r="A30" s="21"/>
      <c r="B30" s="61" t="s">
        <v>18</v>
      </c>
      <c r="C30" s="61"/>
      <c r="D30" s="129">
        <v>4567437</v>
      </c>
      <c r="E30" s="129">
        <v>881891</v>
      </c>
      <c r="F30" s="129">
        <v>5449328</v>
      </c>
      <c r="G30" s="129">
        <v>65104</v>
      </c>
      <c r="H30" s="129">
        <v>3000</v>
      </c>
      <c r="I30" s="129">
        <v>0</v>
      </c>
      <c r="J30" s="129">
        <v>33948</v>
      </c>
      <c r="K30" s="129">
        <v>36948</v>
      </c>
      <c r="L30" s="129">
        <v>19293</v>
      </c>
      <c r="M30" s="129">
        <v>30</v>
      </c>
      <c r="N30" s="129">
        <v>20</v>
      </c>
      <c r="O30" s="130">
        <v>121395</v>
      </c>
    </row>
    <row r="31" spans="1:15" s="1" customFormat="1" ht="13.5" customHeight="1">
      <c r="A31" s="19"/>
      <c r="B31" s="58" t="s">
        <v>44</v>
      </c>
      <c r="C31" s="58"/>
      <c r="D31" s="125">
        <v>4245432</v>
      </c>
      <c r="E31" s="125">
        <v>1120287</v>
      </c>
      <c r="F31" s="125">
        <v>5365719</v>
      </c>
      <c r="G31" s="125">
        <v>66050</v>
      </c>
      <c r="H31" s="125">
        <v>4121</v>
      </c>
      <c r="I31" s="125">
        <v>0</v>
      </c>
      <c r="J31" s="125">
        <v>29977</v>
      </c>
      <c r="K31" s="125">
        <v>34098</v>
      </c>
      <c r="L31" s="125">
        <v>20718</v>
      </c>
      <c r="M31" s="125">
        <v>0</v>
      </c>
      <c r="N31" s="125">
        <v>0</v>
      </c>
      <c r="O31" s="126">
        <v>120866</v>
      </c>
    </row>
    <row r="32" spans="1:15" s="41" customFormat="1" ht="17.25" customHeight="1">
      <c r="A32" s="42"/>
      <c r="B32" s="62" t="s">
        <v>19</v>
      </c>
      <c r="C32" s="62"/>
      <c r="D32" s="49">
        <f>SUM(D11:D31)</f>
        <v>261700285</v>
      </c>
      <c r="E32" s="49">
        <f aca="true" t="shared" si="0" ref="E32:O32">SUM(E11:E31)</f>
        <v>62168760</v>
      </c>
      <c r="F32" s="49">
        <f t="shared" si="0"/>
        <v>323869045</v>
      </c>
      <c r="G32" s="49">
        <f t="shared" si="0"/>
        <v>2166103</v>
      </c>
      <c r="H32" s="49">
        <f t="shared" si="0"/>
        <v>304315</v>
      </c>
      <c r="I32" s="49">
        <f t="shared" si="0"/>
        <v>1471</v>
      </c>
      <c r="J32" s="49">
        <f t="shared" si="0"/>
        <v>1024645</v>
      </c>
      <c r="K32" s="49">
        <f t="shared" si="0"/>
        <v>1330431</v>
      </c>
      <c r="L32" s="49">
        <f t="shared" si="0"/>
        <v>728521</v>
      </c>
      <c r="M32" s="49">
        <f t="shared" si="0"/>
        <v>51153</v>
      </c>
      <c r="N32" s="55">
        <f t="shared" si="0"/>
        <v>500</v>
      </c>
      <c r="O32" s="50">
        <f t="shared" si="0"/>
        <v>4276708</v>
      </c>
    </row>
    <row r="33" spans="1:15" s="1" customFormat="1" ht="13.5" customHeight="1">
      <c r="A33" s="19"/>
      <c r="B33" s="58" t="s">
        <v>20</v>
      </c>
      <c r="C33" s="63"/>
      <c r="D33" s="125">
        <v>4092695</v>
      </c>
      <c r="E33" s="125">
        <v>1003305</v>
      </c>
      <c r="F33" s="125">
        <v>5096000</v>
      </c>
      <c r="G33" s="125">
        <v>51336</v>
      </c>
      <c r="H33" s="125">
        <v>3071</v>
      </c>
      <c r="I33" s="125">
        <v>0</v>
      </c>
      <c r="J33" s="125">
        <v>26156</v>
      </c>
      <c r="K33" s="125">
        <v>29227</v>
      </c>
      <c r="L33" s="125">
        <v>17353</v>
      </c>
      <c r="M33" s="125">
        <v>4574</v>
      </c>
      <c r="N33" s="125">
        <v>18</v>
      </c>
      <c r="O33" s="126">
        <v>102508</v>
      </c>
    </row>
    <row r="34" spans="1:15" s="1" customFormat="1" ht="13.5" customHeight="1">
      <c r="A34" s="19"/>
      <c r="B34" s="58" t="s">
        <v>21</v>
      </c>
      <c r="C34" s="63"/>
      <c r="D34" s="125">
        <v>2827517</v>
      </c>
      <c r="E34" s="125">
        <v>806779</v>
      </c>
      <c r="F34" s="125">
        <v>3634296</v>
      </c>
      <c r="G34" s="125">
        <v>37341</v>
      </c>
      <c r="H34" s="125">
        <v>1619</v>
      </c>
      <c r="I34" s="125">
        <v>0</v>
      </c>
      <c r="J34" s="125">
        <v>17570</v>
      </c>
      <c r="K34" s="125">
        <v>19189</v>
      </c>
      <c r="L34" s="125">
        <v>10964</v>
      </c>
      <c r="M34" s="125">
        <v>0</v>
      </c>
      <c r="N34" s="125">
        <v>0</v>
      </c>
      <c r="O34" s="126">
        <v>67494</v>
      </c>
    </row>
    <row r="35" spans="1:15" s="1" customFormat="1" ht="13.5" customHeight="1">
      <c r="A35" s="19"/>
      <c r="B35" s="58" t="s">
        <v>22</v>
      </c>
      <c r="C35" s="63"/>
      <c r="D35" s="125">
        <v>3535506</v>
      </c>
      <c r="E35" s="125">
        <v>895101</v>
      </c>
      <c r="F35" s="125">
        <v>4430607</v>
      </c>
      <c r="G35" s="125">
        <v>40505</v>
      </c>
      <c r="H35" s="125">
        <v>5398</v>
      </c>
      <c r="I35" s="125">
        <v>0</v>
      </c>
      <c r="J35" s="125">
        <v>19054</v>
      </c>
      <c r="K35" s="125">
        <v>24452</v>
      </c>
      <c r="L35" s="125">
        <v>13517</v>
      </c>
      <c r="M35" s="125">
        <v>0</v>
      </c>
      <c r="N35" s="125">
        <v>0</v>
      </c>
      <c r="O35" s="126">
        <v>78474</v>
      </c>
    </row>
    <row r="36" spans="1:15" s="1" customFormat="1" ht="13.5" customHeight="1">
      <c r="A36" s="19"/>
      <c r="B36" s="58" t="s">
        <v>23</v>
      </c>
      <c r="C36" s="63"/>
      <c r="D36" s="125">
        <v>3747959</v>
      </c>
      <c r="E36" s="125">
        <v>863725</v>
      </c>
      <c r="F36" s="125">
        <v>4611684</v>
      </c>
      <c r="G36" s="125">
        <v>39327</v>
      </c>
      <c r="H36" s="125">
        <v>3424</v>
      </c>
      <c r="I36" s="125">
        <v>0</v>
      </c>
      <c r="J36" s="125">
        <v>26029</v>
      </c>
      <c r="K36" s="125">
        <v>29453</v>
      </c>
      <c r="L36" s="125">
        <v>12192</v>
      </c>
      <c r="M36" s="125">
        <v>0</v>
      </c>
      <c r="N36" s="125">
        <v>13</v>
      </c>
      <c r="O36" s="126">
        <v>80985</v>
      </c>
    </row>
    <row r="37" spans="1:15" s="1" customFormat="1" ht="13.5" customHeight="1">
      <c r="A37" s="19"/>
      <c r="B37" s="58" t="s">
        <v>24</v>
      </c>
      <c r="C37" s="63"/>
      <c r="D37" s="125">
        <v>1319471</v>
      </c>
      <c r="E37" s="125">
        <v>228417</v>
      </c>
      <c r="F37" s="125">
        <v>1547888</v>
      </c>
      <c r="G37" s="125">
        <v>23554</v>
      </c>
      <c r="H37" s="125">
        <v>291</v>
      </c>
      <c r="I37" s="125">
        <v>0</v>
      </c>
      <c r="J37" s="125">
        <v>14498</v>
      </c>
      <c r="K37" s="125">
        <v>14789</v>
      </c>
      <c r="L37" s="125">
        <v>7212</v>
      </c>
      <c r="M37" s="125">
        <v>0</v>
      </c>
      <c r="N37" s="125">
        <v>14</v>
      </c>
      <c r="O37" s="126">
        <v>45569</v>
      </c>
    </row>
    <row r="38" spans="1:15" s="1" customFormat="1" ht="13.5" customHeight="1">
      <c r="A38" s="20"/>
      <c r="B38" s="60" t="s">
        <v>25</v>
      </c>
      <c r="C38" s="64"/>
      <c r="D38" s="127">
        <v>2722721</v>
      </c>
      <c r="E38" s="127">
        <v>617946</v>
      </c>
      <c r="F38" s="127">
        <v>3340667</v>
      </c>
      <c r="G38" s="127">
        <v>28588</v>
      </c>
      <c r="H38" s="127">
        <v>511</v>
      </c>
      <c r="I38" s="127">
        <v>0</v>
      </c>
      <c r="J38" s="127">
        <v>12816</v>
      </c>
      <c r="K38" s="127">
        <v>13327</v>
      </c>
      <c r="L38" s="127">
        <v>8461</v>
      </c>
      <c r="M38" s="127">
        <v>0</v>
      </c>
      <c r="N38" s="127">
        <v>0</v>
      </c>
      <c r="O38" s="128">
        <v>50376</v>
      </c>
    </row>
    <row r="39" spans="1:15" s="1" customFormat="1" ht="13.5" customHeight="1">
      <c r="A39" s="19"/>
      <c r="B39" s="58" t="s">
        <v>26</v>
      </c>
      <c r="C39" s="63"/>
      <c r="D39" s="125">
        <v>1621797</v>
      </c>
      <c r="E39" s="125">
        <v>296257</v>
      </c>
      <c r="F39" s="125">
        <v>1918054</v>
      </c>
      <c r="G39" s="125">
        <v>14925</v>
      </c>
      <c r="H39" s="125">
        <v>407</v>
      </c>
      <c r="I39" s="125">
        <v>0</v>
      </c>
      <c r="J39" s="125">
        <v>7431</v>
      </c>
      <c r="K39" s="125">
        <v>7838</v>
      </c>
      <c r="L39" s="125">
        <v>4683</v>
      </c>
      <c r="M39" s="125">
        <v>0</v>
      </c>
      <c r="N39" s="125">
        <v>0</v>
      </c>
      <c r="O39" s="126">
        <v>27446</v>
      </c>
    </row>
    <row r="40" spans="1:15" s="1" customFormat="1" ht="13.5" customHeight="1">
      <c r="A40" s="19"/>
      <c r="B40" s="58" t="s">
        <v>27</v>
      </c>
      <c r="C40" s="63"/>
      <c r="D40" s="125">
        <v>2221748</v>
      </c>
      <c r="E40" s="125">
        <v>490046</v>
      </c>
      <c r="F40" s="125">
        <v>2711794</v>
      </c>
      <c r="G40" s="125">
        <v>31328</v>
      </c>
      <c r="H40" s="125">
        <v>1323</v>
      </c>
      <c r="I40" s="125">
        <v>0</v>
      </c>
      <c r="J40" s="125">
        <v>14325</v>
      </c>
      <c r="K40" s="125">
        <v>15648</v>
      </c>
      <c r="L40" s="125">
        <v>9047</v>
      </c>
      <c r="M40" s="125">
        <v>0</v>
      </c>
      <c r="N40" s="125">
        <v>0</v>
      </c>
      <c r="O40" s="126">
        <v>56023</v>
      </c>
    </row>
    <row r="41" spans="1:15" s="1" customFormat="1" ht="13.5" customHeight="1">
      <c r="A41" s="19"/>
      <c r="B41" s="58" t="s">
        <v>28</v>
      </c>
      <c r="C41" s="63"/>
      <c r="D41" s="125">
        <v>4120180</v>
      </c>
      <c r="E41" s="125">
        <v>612075</v>
      </c>
      <c r="F41" s="125">
        <v>4732255</v>
      </c>
      <c r="G41" s="125">
        <v>53793</v>
      </c>
      <c r="H41" s="125">
        <v>24982</v>
      </c>
      <c r="I41" s="125">
        <v>0</v>
      </c>
      <c r="J41" s="125">
        <v>2296</v>
      </c>
      <c r="K41" s="125">
        <v>27278</v>
      </c>
      <c r="L41" s="125">
        <v>17048</v>
      </c>
      <c r="M41" s="125">
        <v>0</v>
      </c>
      <c r="N41" s="125">
        <v>0</v>
      </c>
      <c r="O41" s="126">
        <v>98119</v>
      </c>
    </row>
    <row r="42" spans="1:15" s="1" customFormat="1" ht="13.5" customHeight="1">
      <c r="A42" s="21"/>
      <c r="B42" s="61" t="s">
        <v>29</v>
      </c>
      <c r="C42" s="65"/>
      <c r="D42" s="129">
        <v>2570766</v>
      </c>
      <c r="E42" s="129">
        <v>677530</v>
      </c>
      <c r="F42" s="129">
        <v>3248296</v>
      </c>
      <c r="G42" s="129">
        <v>31873</v>
      </c>
      <c r="H42" s="129">
        <v>1499</v>
      </c>
      <c r="I42" s="129">
        <v>443</v>
      </c>
      <c r="J42" s="129">
        <v>2428</v>
      </c>
      <c r="K42" s="129">
        <v>4370</v>
      </c>
      <c r="L42" s="129">
        <v>9966</v>
      </c>
      <c r="M42" s="129">
        <v>0</v>
      </c>
      <c r="N42" s="129">
        <v>0</v>
      </c>
      <c r="O42" s="130">
        <v>46209</v>
      </c>
    </row>
    <row r="43" spans="1:15" s="1" customFormat="1" ht="13.5" customHeight="1">
      <c r="A43" s="19"/>
      <c r="B43" s="58" t="s">
        <v>30</v>
      </c>
      <c r="C43" s="63"/>
      <c r="D43" s="125">
        <v>2925715</v>
      </c>
      <c r="E43" s="125">
        <v>754802</v>
      </c>
      <c r="F43" s="125">
        <v>3680517</v>
      </c>
      <c r="G43" s="125">
        <v>29626</v>
      </c>
      <c r="H43" s="125">
        <v>1839</v>
      </c>
      <c r="I43" s="125">
        <v>0</v>
      </c>
      <c r="J43" s="125">
        <v>12256</v>
      </c>
      <c r="K43" s="125">
        <v>14095</v>
      </c>
      <c r="L43" s="125">
        <v>8251</v>
      </c>
      <c r="M43" s="125">
        <v>0</v>
      </c>
      <c r="N43" s="125">
        <v>33</v>
      </c>
      <c r="O43" s="126">
        <v>52005</v>
      </c>
    </row>
    <row r="44" spans="1:15" s="1" customFormat="1" ht="13.5" customHeight="1">
      <c r="A44" s="19"/>
      <c r="B44" s="58" t="s">
        <v>31</v>
      </c>
      <c r="C44" s="63"/>
      <c r="D44" s="125">
        <v>2321282</v>
      </c>
      <c r="E44" s="125">
        <v>664847</v>
      </c>
      <c r="F44" s="125">
        <v>2986129</v>
      </c>
      <c r="G44" s="125">
        <v>30863</v>
      </c>
      <c r="H44" s="125">
        <v>1809</v>
      </c>
      <c r="I44" s="125">
        <v>0</v>
      </c>
      <c r="J44" s="125">
        <v>14751</v>
      </c>
      <c r="K44" s="125">
        <v>16560</v>
      </c>
      <c r="L44" s="125">
        <v>9252</v>
      </c>
      <c r="M44" s="125">
        <v>0</v>
      </c>
      <c r="N44" s="125">
        <v>18</v>
      </c>
      <c r="O44" s="126">
        <v>56693</v>
      </c>
    </row>
    <row r="45" spans="1:15" s="1" customFormat="1" ht="13.5" customHeight="1">
      <c r="A45" s="19"/>
      <c r="B45" s="58" t="s">
        <v>32</v>
      </c>
      <c r="C45" s="63"/>
      <c r="D45" s="125">
        <v>1157279</v>
      </c>
      <c r="E45" s="125">
        <v>270642</v>
      </c>
      <c r="F45" s="125">
        <v>1427921</v>
      </c>
      <c r="G45" s="125">
        <v>23301</v>
      </c>
      <c r="H45" s="125">
        <v>210</v>
      </c>
      <c r="I45" s="125">
        <v>0</v>
      </c>
      <c r="J45" s="125">
        <v>11845</v>
      </c>
      <c r="K45" s="125">
        <v>12055</v>
      </c>
      <c r="L45" s="125">
        <v>7155</v>
      </c>
      <c r="M45" s="125">
        <v>0</v>
      </c>
      <c r="N45" s="125">
        <v>0</v>
      </c>
      <c r="O45" s="126">
        <v>42511</v>
      </c>
    </row>
    <row r="46" spans="1:15" s="1" customFormat="1" ht="13.5" customHeight="1">
      <c r="A46" s="19"/>
      <c r="B46" s="58" t="s">
        <v>33</v>
      </c>
      <c r="C46" s="63"/>
      <c r="D46" s="125">
        <v>847323</v>
      </c>
      <c r="E46" s="125">
        <v>180526</v>
      </c>
      <c r="F46" s="125">
        <v>1027849</v>
      </c>
      <c r="G46" s="125">
        <v>23423</v>
      </c>
      <c r="H46" s="125">
        <v>860</v>
      </c>
      <c r="I46" s="125">
        <v>0</v>
      </c>
      <c r="J46" s="125">
        <v>11941</v>
      </c>
      <c r="K46" s="125">
        <v>12801</v>
      </c>
      <c r="L46" s="125">
        <v>7050</v>
      </c>
      <c r="M46" s="125">
        <v>0</v>
      </c>
      <c r="N46" s="125">
        <v>0</v>
      </c>
      <c r="O46" s="126">
        <v>43274</v>
      </c>
    </row>
    <row r="47" spans="1:15" s="1" customFormat="1" ht="13.5" customHeight="1">
      <c r="A47" s="19"/>
      <c r="B47" s="58" t="s">
        <v>34</v>
      </c>
      <c r="C47" s="63"/>
      <c r="D47" s="125">
        <v>1309999</v>
      </c>
      <c r="E47" s="125">
        <v>322009</v>
      </c>
      <c r="F47" s="125">
        <v>1632008</v>
      </c>
      <c r="G47" s="125">
        <v>22537</v>
      </c>
      <c r="H47" s="125">
        <v>878</v>
      </c>
      <c r="I47" s="125">
        <v>0</v>
      </c>
      <c r="J47" s="125">
        <v>10875</v>
      </c>
      <c r="K47" s="125">
        <v>11753</v>
      </c>
      <c r="L47" s="125">
        <v>7195</v>
      </c>
      <c r="M47" s="125">
        <v>3401</v>
      </c>
      <c r="N47" s="125">
        <v>12</v>
      </c>
      <c r="O47" s="126">
        <v>44898</v>
      </c>
    </row>
    <row r="48" spans="1:15" s="1" customFormat="1" ht="13.5" customHeight="1">
      <c r="A48" s="20"/>
      <c r="B48" s="60" t="s">
        <v>35</v>
      </c>
      <c r="C48" s="64"/>
      <c r="D48" s="127">
        <v>606621</v>
      </c>
      <c r="E48" s="127">
        <v>98223</v>
      </c>
      <c r="F48" s="127">
        <v>704844</v>
      </c>
      <c r="G48" s="127">
        <v>19358</v>
      </c>
      <c r="H48" s="127">
        <v>535</v>
      </c>
      <c r="I48" s="127">
        <v>0</v>
      </c>
      <c r="J48" s="127">
        <v>9024</v>
      </c>
      <c r="K48" s="127">
        <v>9559</v>
      </c>
      <c r="L48" s="127">
        <v>5660</v>
      </c>
      <c r="M48" s="127">
        <v>0</v>
      </c>
      <c r="N48" s="127">
        <v>0</v>
      </c>
      <c r="O48" s="128">
        <v>34577</v>
      </c>
    </row>
    <row r="49" spans="1:15" s="1" customFormat="1" ht="13.5" customHeight="1">
      <c r="A49" s="19"/>
      <c r="B49" s="58" t="s">
        <v>36</v>
      </c>
      <c r="C49" s="63"/>
      <c r="D49" s="125">
        <v>1430852</v>
      </c>
      <c r="E49" s="125">
        <v>329591</v>
      </c>
      <c r="F49" s="125">
        <v>1760443</v>
      </c>
      <c r="G49" s="125">
        <v>31386</v>
      </c>
      <c r="H49" s="125">
        <v>2806</v>
      </c>
      <c r="I49" s="125">
        <v>0</v>
      </c>
      <c r="J49" s="125">
        <v>20623</v>
      </c>
      <c r="K49" s="125">
        <v>23429</v>
      </c>
      <c r="L49" s="125">
        <v>10455</v>
      </c>
      <c r="M49" s="125">
        <v>0</v>
      </c>
      <c r="N49" s="125">
        <v>0</v>
      </c>
      <c r="O49" s="126">
        <v>65270</v>
      </c>
    </row>
    <row r="50" spans="1:15" s="1" customFormat="1" ht="13.5" customHeight="1">
      <c r="A50" s="19"/>
      <c r="B50" s="58" t="s">
        <v>37</v>
      </c>
      <c r="C50" s="63"/>
      <c r="D50" s="125">
        <v>993244</v>
      </c>
      <c r="E50" s="125">
        <v>194117</v>
      </c>
      <c r="F50" s="125">
        <v>1187361</v>
      </c>
      <c r="G50" s="125">
        <v>18193</v>
      </c>
      <c r="H50" s="125">
        <v>396</v>
      </c>
      <c r="I50" s="125">
        <v>0</v>
      </c>
      <c r="J50" s="125">
        <v>9129</v>
      </c>
      <c r="K50" s="125">
        <v>9525</v>
      </c>
      <c r="L50" s="125">
        <v>5196</v>
      </c>
      <c r="M50" s="125">
        <v>0</v>
      </c>
      <c r="N50" s="125">
        <v>19</v>
      </c>
      <c r="O50" s="126">
        <v>32933</v>
      </c>
    </row>
    <row r="51" spans="1:15" s="1" customFormat="1" ht="13.5" customHeight="1">
      <c r="A51" s="19"/>
      <c r="B51" s="58" t="s">
        <v>38</v>
      </c>
      <c r="C51" s="63"/>
      <c r="D51" s="125">
        <v>201672</v>
      </c>
      <c r="E51" s="125">
        <v>48804</v>
      </c>
      <c r="F51" s="125">
        <v>250476</v>
      </c>
      <c r="G51" s="125">
        <v>7837</v>
      </c>
      <c r="H51" s="125">
        <v>211</v>
      </c>
      <c r="I51" s="125">
        <v>0</v>
      </c>
      <c r="J51" s="125">
        <v>3856</v>
      </c>
      <c r="K51" s="125">
        <v>4067</v>
      </c>
      <c r="L51" s="125">
        <v>2404</v>
      </c>
      <c r="M51" s="125">
        <v>0</v>
      </c>
      <c r="N51" s="125">
        <v>0</v>
      </c>
      <c r="O51" s="126">
        <v>14308</v>
      </c>
    </row>
    <row r="52" spans="1:15" s="1" customFormat="1" ht="13.5" customHeight="1">
      <c r="A52" s="21"/>
      <c r="B52" s="61" t="s">
        <v>39</v>
      </c>
      <c r="C52" s="65"/>
      <c r="D52" s="129">
        <v>2481598</v>
      </c>
      <c r="E52" s="129">
        <v>567105</v>
      </c>
      <c r="F52" s="129">
        <v>3048703</v>
      </c>
      <c r="G52" s="129">
        <v>34842</v>
      </c>
      <c r="H52" s="129">
        <v>15479</v>
      </c>
      <c r="I52" s="129">
        <v>23</v>
      </c>
      <c r="J52" s="129">
        <v>1513</v>
      </c>
      <c r="K52" s="129">
        <v>17015</v>
      </c>
      <c r="L52" s="129">
        <v>10037</v>
      </c>
      <c r="M52" s="129">
        <v>0</v>
      </c>
      <c r="N52" s="129">
        <v>19</v>
      </c>
      <c r="O52" s="130">
        <v>61913</v>
      </c>
    </row>
    <row r="53" spans="1:15" s="1" customFormat="1" ht="13.5" customHeight="1">
      <c r="A53" s="19"/>
      <c r="B53" s="58" t="s">
        <v>40</v>
      </c>
      <c r="C53" s="63"/>
      <c r="D53" s="125">
        <v>700714</v>
      </c>
      <c r="E53" s="125">
        <v>61908</v>
      </c>
      <c r="F53" s="125">
        <v>762622</v>
      </c>
      <c r="G53" s="125">
        <v>8167</v>
      </c>
      <c r="H53" s="125">
        <v>0</v>
      </c>
      <c r="I53" s="125">
        <v>0</v>
      </c>
      <c r="J53" s="125">
        <v>4303</v>
      </c>
      <c r="K53" s="125">
        <v>4303</v>
      </c>
      <c r="L53" s="125">
        <v>2449</v>
      </c>
      <c r="M53" s="125">
        <v>0</v>
      </c>
      <c r="N53" s="125">
        <v>0</v>
      </c>
      <c r="O53" s="126">
        <v>14919</v>
      </c>
    </row>
    <row r="54" spans="1:15" s="1" customFormat="1" ht="17.25" customHeight="1">
      <c r="A54" s="43"/>
      <c r="B54" s="44" t="s">
        <v>41</v>
      </c>
      <c r="C54" s="45"/>
      <c r="D54" s="49">
        <f>SUM(D33:D53)</f>
        <v>43756659</v>
      </c>
      <c r="E54" s="49">
        <f aca="true" t="shared" si="1" ref="E54:O54">SUM(E33:E53)</f>
        <v>9983755</v>
      </c>
      <c r="F54" s="49">
        <f t="shared" si="1"/>
        <v>53740414</v>
      </c>
      <c r="G54" s="49">
        <f t="shared" si="1"/>
        <v>602103</v>
      </c>
      <c r="H54" s="49">
        <f t="shared" si="1"/>
        <v>67548</v>
      </c>
      <c r="I54" s="49">
        <f t="shared" si="1"/>
        <v>466</v>
      </c>
      <c r="J54" s="49">
        <f t="shared" si="1"/>
        <v>252719</v>
      </c>
      <c r="K54" s="49">
        <f t="shared" si="1"/>
        <v>320733</v>
      </c>
      <c r="L54" s="49">
        <f t="shared" si="1"/>
        <v>185547</v>
      </c>
      <c r="M54" s="49">
        <f t="shared" si="1"/>
        <v>7975</v>
      </c>
      <c r="N54" s="55">
        <f t="shared" si="1"/>
        <v>146</v>
      </c>
      <c r="O54" s="50">
        <f t="shared" si="1"/>
        <v>1116504</v>
      </c>
    </row>
    <row r="55" spans="1:15" s="1" customFormat="1" ht="17.25" customHeight="1">
      <c r="A55" s="46"/>
      <c r="B55" s="47" t="s">
        <v>42</v>
      </c>
      <c r="C55" s="48"/>
      <c r="D55" s="51">
        <f>D32+D54</f>
        <v>305456944</v>
      </c>
      <c r="E55" s="51">
        <f aca="true" t="shared" si="2" ref="E55:O55">E32+E54</f>
        <v>72152515</v>
      </c>
      <c r="F55" s="51">
        <f t="shared" si="2"/>
        <v>377609459</v>
      </c>
      <c r="G55" s="51">
        <f t="shared" si="2"/>
        <v>2768206</v>
      </c>
      <c r="H55" s="51">
        <f t="shared" si="2"/>
        <v>371863</v>
      </c>
      <c r="I55" s="51">
        <f t="shared" si="2"/>
        <v>1937</v>
      </c>
      <c r="J55" s="51">
        <f t="shared" si="2"/>
        <v>1277364</v>
      </c>
      <c r="K55" s="51">
        <f t="shared" si="2"/>
        <v>1651164</v>
      </c>
      <c r="L55" s="51">
        <f t="shared" si="2"/>
        <v>914068</v>
      </c>
      <c r="M55" s="51">
        <f t="shared" si="2"/>
        <v>59128</v>
      </c>
      <c r="N55" s="56">
        <f t="shared" si="2"/>
        <v>646</v>
      </c>
      <c r="O55" s="52">
        <f t="shared" si="2"/>
        <v>5393212</v>
      </c>
    </row>
    <row r="56" spans="14:15" ht="24.75" customHeight="1">
      <c r="N56" s="199" t="s">
        <v>152</v>
      </c>
      <c r="O56" s="199"/>
    </row>
    <row r="57" ht="11.25" hidden="1"/>
  </sheetData>
  <sheetProtection/>
  <mergeCells count="8">
    <mergeCell ref="A1:O1"/>
    <mergeCell ref="A3:O3"/>
    <mergeCell ref="N56:O56"/>
    <mergeCell ref="A10:C10"/>
    <mergeCell ref="A5:C5"/>
    <mergeCell ref="D5:F5"/>
    <mergeCell ref="G5:O5"/>
    <mergeCell ref="G6:O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56"/>
  <sheetViews>
    <sheetView showGridLines="0" zoomScale="10" zoomScaleNormal="10" zoomScaleSheetLayoutView="106" zoomScalePageLayoutView="0" workbookViewId="0" topLeftCell="A1">
      <selection activeCell="AB90" sqref="AB90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16" width="12.125" style="25" customWidth="1"/>
    <col min="17" max="26" width="8.375" style="25" customWidth="1"/>
    <col min="27" max="16384" width="9.00390625" style="25" customWidth="1"/>
  </cols>
  <sheetData>
    <row r="1" spans="1:16" s="2" customFormat="1" ht="14.2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2:14" s="2" customFormat="1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2" customFormat="1" ht="13.5" customHeight="1">
      <c r="A3" s="197" t="s">
        <v>216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4" s="2" customFormat="1" ht="13.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s="7" customFormat="1" ht="13.5" customHeight="1">
      <c r="A5" s="198" t="s">
        <v>45</v>
      </c>
      <c r="B5" s="199"/>
      <c r="C5" s="200"/>
      <c r="D5" s="221" t="s">
        <v>100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</row>
    <row r="6" spans="1:16" s="9" customFormat="1" ht="13.5" customHeight="1">
      <c r="A6" s="8"/>
      <c r="C6" s="27"/>
      <c r="D6" s="223" t="s">
        <v>114</v>
      </c>
      <c r="E6" s="223"/>
      <c r="F6" s="223"/>
      <c r="G6" s="223"/>
      <c r="H6" s="223" t="s">
        <v>122</v>
      </c>
      <c r="I6" s="223"/>
      <c r="J6" s="223"/>
      <c r="K6" s="223"/>
      <c r="L6" s="223"/>
      <c r="M6" s="223"/>
      <c r="N6" s="223"/>
      <c r="O6" s="28"/>
      <c r="P6" s="30"/>
    </row>
    <row r="7" spans="1:16" s="9" customFormat="1" ht="13.5" customHeight="1">
      <c r="A7" s="8"/>
      <c r="D7" s="29" t="s">
        <v>115</v>
      </c>
      <c r="E7" s="29" t="s">
        <v>116</v>
      </c>
      <c r="F7" s="29" t="s">
        <v>105</v>
      </c>
      <c r="G7" s="11" t="s">
        <v>117</v>
      </c>
      <c r="H7" s="213" t="s">
        <v>123</v>
      </c>
      <c r="I7" s="213"/>
      <c r="J7" s="213"/>
      <c r="K7" s="11" t="s">
        <v>130</v>
      </c>
      <c r="L7" s="29" t="s">
        <v>138</v>
      </c>
      <c r="M7" s="29" t="s">
        <v>105</v>
      </c>
      <c r="N7" s="11" t="s">
        <v>139</v>
      </c>
      <c r="O7" s="29" t="s">
        <v>105</v>
      </c>
      <c r="P7" s="15" t="s">
        <v>137</v>
      </c>
    </row>
    <row r="8" spans="1:16" s="9" customFormat="1" ht="13.5" customHeight="1">
      <c r="A8" s="8"/>
      <c r="D8" s="11" t="s">
        <v>118</v>
      </c>
      <c r="E8" s="11" t="s">
        <v>119</v>
      </c>
      <c r="F8" s="11" t="s">
        <v>120</v>
      </c>
      <c r="G8" s="11" t="s">
        <v>121</v>
      </c>
      <c r="H8" s="29" t="s">
        <v>124</v>
      </c>
      <c r="I8" s="31" t="s">
        <v>126</v>
      </c>
      <c r="J8" s="11" t="s">
        <v>128</v>
      </c>
      <c r="K8" s="11"/>
      <c r="L8" s="11"/>
      <c r="M8" s="11"/>
      <c r="N8" s="11"/>
      <c r="O8" s="11"/>
      <c r="P8" s="15"/>
    </row>
    <row r="9" spans="1:16" s="9" customFormat="1" ht="13.5" customHeight="1">
      <c r="A9" s="8"/>
      <c r="D9" s="11"/>
      <c r="E9" s="11"/>
      <c r="F9" s="11"/>
      <c r="G9" s="11"/>
      <c r="H9" s="11" t="s">
        <v>125</v>
      </c>
      <c r="I9" s="11" t="s">
        <v>127</v>
      </c>
      <c r="J9" s="11" t="s">
        <v>129</v>
      </c>
      <c r="K9" s="11" t="s">
        <v>131</v>
      </c>
      <c r="L9" s="11" t="s">
        <v>132</v>
      </c>
      <c r="M9" s="11" t="s">
        <v>133</v>
      </c>
      <c r="N9" s="11" t="s">
        <v>134</v>
      </c>
      <c r="O9" s="11" t="s">
        <v>135</v>
      </c>
      <c r="P9" s="15" t="s">
        <v>136</v>
      </c>
    </row>
    <row r="10" spans="1:16" s="32" customFormat="1" ht="13.5" customHeight="1">
      <c r="A10" s="180" t="s">
        <v>43</v>
      </c>
      <c r="B10" s="181"/>
      <c r="C10" s="181"/>
      <c r="D10" s="16" t="s">
        <v>110</v>
      </c>
      <c r="E10" s="16" t="s">
        <v>110</v>
      </c>
      <c r="F10" s="16" t="s">
        <v>110</v>
      </c>
      <c r="G10" s="16" t="s">
        <v>110</v>
      </c>
      <c r="H10" s="16" t="s">
        <v>110</v>
      </c>
      <c r="I10" s="16" t="s">
        <v>110</v>
      </c>
      <c r="J10" s="16" t="s">
        <v>110</v>
      </c>
      <c r="K10" s="16" t="s">
        <v>110</v>
      </c>
      <c r="L10" s="16" t="s">
        <v>110</v>
      </c>
      <c r="M10" s="16" t="s">
        <v>110</v>
      </c>
      <c r="N10" s="16" t="s">
        <v>110</v>
      </c>
      <c r="O10" s="16" t="s">
        <v>110</v>
      </c>
      <c r="P10" s="17" t="s">
        <v>65</v>
      </c>
    </row>
    <row r="11" spans="1:16" s="1" customFormat="1" ht="13.5" customHeight="1">
      <c r="A11" s="19"/>
      <c r="B11" s="58" t="s">
        <v>0</v>
      </c>
      <c r="C11" s="58"/>
      <c r="D11" s="123">
        <v>491</v>
      </c>
      <c r="E11" s="123">
        <v>49544</v>
      </c>
      <c r="F11" s="123">
        <v>227215</v>
      </c>
      <c r="G11" s="123">
        <v>277250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470</v>
      </c>
      <c r="N11" s="123">
        <v>470</v>
      </c>
      <c r="O11" s="123">
        <v>21738</v>
      </c>
      <c r="P11" s="124">
        <v>1193928</v>
      </c>
    </row>
    <row r="12" spans="1:16" s="1" customFormat="1" ht="13.5" customHeight="1">
      <c r="A12" s="19"/>
      <c r="B12" s="58" t="s">
        <v>1</v>
      </c>
      <c r="C12" s="58"/>
      <c r="D12" s="125">
        <v>110</v>
      </c>
      <c r="E12" s="125">
        <v>7964</v>
      </c>
      <c r="F12" s="125">
        <v>60628</v>
      </c>
      <c r="G12" s="125">
        <v>68702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189989</v>
      </c>
      <c r="P12" s="126">
        <v>668972</v>
      </c>
    </row>
    <row r="13" spans="1:16" s="1" customFormat="1" ht="13.5" customHeight="1">
      <c r="A13" s="19"/>
      <c r="B13" s="58" t="s">
        <v>2</v>
      </c>
      <c r="C13" s="58"/>
      <c r="D13" s="125">
        <v>506</v>
      </c>
      <c r="E13" s="125">
        <v>2953</v>
      </c>
      <c r="F13" s="125">
        <v>4272</v>
      </c>
      <c r="G13" s="125">
        <v>7731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573</v>
      </c>
      <c r="N13" s="125">
        <v>573</v>
      </c>
      <c r="O13" s="125">
        <v>170718</v>
      </c>
      <c r="P13" s="126">
        <v>458621</v>
      </c>
    </row>
    <row r="14" spans="1:16" s="1" customFormat="1" ht="13.5" customHeight="1">
      <c r="A14" s="19"/>
      <c r="B14" s="58" t="s">
        <v>3</v>
      </c>
      <c r="C14" s="58"/>
      <c r="D14" s="125">
        <v>99</v>
      </c>
      <c r="E14" s="125">
        <v>14108</v>
      </c>
      <c r="F14" s="125">
        <v>126777</v>
      </c>
      <c r="G14" s="125">
        <v>140984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85</v>
      </c>
      <c r="N14" s="125">
        <v>85</v>
      </c>
      <c r="O14" s="125">
        <v>4664</v>
      </c>
      <c r="P14" s="126">
        <v>402767</v>
      </c>
    </row>
    <row r="15" spans="1:16" s="1" customFormat="1" ht="13.5" customHeight="1">
      <c r="A15" s="19"/>
      <c r="B15" s="58" t="s">
        <v>4</v>
      </c>
      <c r="C15" s="58"/>
      <c r="D15" s="125">
        <v>348</v>
      </c>
      <c r="E15" s="125">
        <v>8446</v>
      </c>
      <c r="F15" s="125">
        <v>42513</v>
      </c>
      <c r="G15" s="125">
        <v>51307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36</v>
      </c>
      <c r="N15" s="125">
        <v>36</v>
      </c>
      <c r="O15" s="125">
        <v>82695</v>
      </c>
      <c r="P15" s="126">
        <v>353829</v>
      </c>
    </row>
    <row r="16" spans="1:16" s="1" customFormat="1" ht="13.5" customHeight="1">
      <c r="A16" s="20"/>
      <c r="B16" s="60" t="s">
        <v>5</v>
      </c>
      <c r="C16" s="60"/>
      <c r="D16" s="127">
        <v>225</v>
      </c>
      <c r="E16" s="127">
        <v>13980</v>
      </c>
      <c r="F16" s="127">
        <v>11601</v>
      </c>
      <c r="G16" s="127">
        <v>25806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121110</v>
      </c>
      <c r="P16" s="128">
        <v>328716</v>
      </c>
    </row>
    <row r="17" spans="1:16" s="1" customFormat="1" ht="13.5" customHeight="1">
      <c r="A17" s="19"/>
      <c r="B17" s="58" t="s">
        <v>6</v>
      </c>
      <c r="C17" s="58"/>
      <c r="D17" s="125">
        <v>116</v>
      </c>
      <c r="E17" s="125">
        <v>1533</v>
      </c>
      <c r="F17" s="125">
        <v>41905</v>
      </c>
      <c r="G17" s="125">
        <v>43554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5</v>
      </c>
      <c r="N17" s="125">
        <v>5</v>
      </c>
      <c r="O17" s="125">
        <v>798</v>
      </c>
      <c r="P17" s="126">
        <v>115557</v>
      </c>
    </row>
    <row r="18" spans="1:16" s="1" customFormat="1" ht="13.5" customHeight="1">
      <c r="A18" s="19"/>
      <c r="B18" s="58" t="s">
        <v>7</v>
      </c>
      <c r="C18" s="58"/>
      <c r="D18" s="125">
        <v>249</v>
      </c>
      <c r="E18" s="125">
        <v>8320</v>
      </c>
      <c r="F18" s="125">
        <v>68157</v>
      </c>
      <c r="G18" s="125">
        <v>76726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32</v>
      </c>
      <c r="N18" s="125">
        <v>32</v>
      </c>
      <c r="O18" s="125">
        <v>2562</v>
      </c>
      <c r="P18" s="126">
        <v>199174</v>
      </c>
    </row>
    <row r="19" spans="1:16" s="1" customFormat="1" ht="13.5" customHeight="1">
      <c r="A19" s="19"/>
      <c r="B19" s="58" t="s">
        <v>8</v>
      </c>
      <c r="C19" s="58"/>
      <c r="D19" s="125">
        <v>4</v>
      </c>
      <c r="E19" s="125">
        <v>4200</v>
      </c>
      <c r="F19" s="125">
        <v>31538</v>
      </c>
      <c r="G19" s="125">
        <v>35742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72653</v>
      </c>
      <c r="P19" s="126">
        <v>257056</v>
      </c>
    </row>
    <row r="20" spans="1:16" s="1" customFormat="1" ht="13.5" customHeight="1">
      <c r="A20" s="21"/>
      <c r="B20" s="61" t="s">
        <v>9</v>
      </c>
      <c r="C20" s="61"/>
      <c r="D20" s="129">
        <v>296</v>
      </c>
      <c r="E20" s="129">
        <v>6827</v>
      </c>
      <c r="F20" s="129">
        <v>2103</v>
      </c>
      <c r="G20" s="129">
        <v>9226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68673</v>
      </c>
      <c r="P20" s="130">
        <v>231228</v>
      </c>
    </row>
    <row r="21" spans="1:16" s="1" customFormat="1" ht="13.5" customHeight="1">
      <c r="A21" s="19"/>
      <c r="B21" s="58" t="s">
        <v>10</v>
      </c>
      <c r="C21" s="58"/>
      <c r="D21" s="125">
        <v>20</v>
      </c>
      <c r="E21" s="125">
        <v>11976</v>
      </c>
      <c r="F21" s="125">
        <v>74585</v>
      </c>
      <c r="G21" s="125">
        <v>86581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56544</v>
      </c>
      <c r="P21" s="126">
        <v>283529</v>
      </c>
    </row>
    <row r="22" spans="1:16" s="1" customFormat="1" ht="13.5" customHeight="1">
      <c r="A22" s="19"/>
      <c r="B22" s="58" t="s">
        <v>11</v>
      </c>
      <c r="C22" s="58"/>
      <c r="D22" s="125">
        <v>24</v>
      </c>
      <c r="E22" s="125">
        <v>8912</v>
      </c>
      <c r="F22" s="125">
        <v>32677</v>
      </c>
      <c r="G22" s="125">
        <v>41613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47</v>
      </c>
      <c r="N22" s="125">
        <v>47</v>
      </c>
      <c r="O22" s="125">
        <v>71608</v>
      </c>
      <c r="P22" s="126">
        <v>285888</v>
      </c>
    </row>
    <row r="23" spans="1:16" s="1" customFormat="1" ht="13.5" customHeight="1">
      <c r="A23" s="19"/>
      <c r="B23" s="58" t="s">
        <v>12</v>
      </c>
      <c r="C23" s="58"/>
      <c r="D23" s="125">
        <v>37</v>
      </c>
      <c r="E23" s="125">
        <v>28781</v>
      </c>
      <c r="F23" s="125">
        <v>213167</v>
      </c>
      <c r="G23" s="125">
        <v>241985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44</v>
      </c>
      <c r="N23" s="125">
        <v>44</v>
      </c>
      <c r="O23" s="125">
        <v>4364</v>
      </c>
      <c r="P23" s="126">
        <v>489360</v>
      </c>
    </row>
    <row r="24" spans="1:16" s="1" customFormat="1" ht="13.5" customHeight="1">
      <c r="A24" s="19"/>
      <c r="B24" s="58" t="s">
        <v>13</v>
      </c>
      <c r="C24" s="58"/>
      <c r="D24" s="125">
        <v>319</v>
      </c>
      <c r="E24" s="125">
        <v>12558</v>
      </c>
      <c r="F24" s="125">
        <v>97667</v>
      </c>
      <c r="G24" s="125">
        <v>110544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85140</v>
      </c>
      <c r="P24" s="126">
        <v>405347</v>
      </c>
    </row>
    <row r="25" spans="1:16" s="1" customFormat="1" ht="13.5" customHeight="1">
      <c r="A25" s="19"/>
      <c r="B25" s="58" t="s">
        <v>14</v>
      </c>
      <c r="C25" s="58"/>
      <c r="D25" s="125">
        <v>0</v>
      </c>
      <c r="E25" s="125">
        <v>1457</v>
      </c>
      <c r="F25" s="125">
        <v>31678</v>
      </c>
      <c r="G25" s="125">
        <v>33135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6">
        <v>138585</v>
      </c>
    </row>
    <row r="26" spans="1:16" s="1" customFormat="1" ht="13.5" customHeight="1">
      <c r="A26" s="20"/>
      <c r="B26" s="60" t="s">
        <v>15</v>
      </c>
      <c r="C26" s="60"/>
      <c r="D26" s="127">
        <v>258</v>
      </c>
      <c r="E26" s="127">
        <v>1792</v>
      </c>
      <c r="F26" s="127">
        <v>73762</v>
      </c>
      <c r="G26" s="127">
        <v>75812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22241</v>
      </c>
      <c r="P26" s="128">
        <v>212693</v>
      </c>
    </row>
    <row r="27" spans="1:16" s="23" customFormat="1" ht="13.5" customHeight="1">
      <c r="A27" s="22"/>
      <c r="B27" s="58" t="s">
        <v>81</v>
      </c>
      <c r="C27" s="58"/>
      <c r="D27" s="125">
        <v>5</v>
      </c>
      <c r="E27" s="125">
        <v>6544</v>
      </c>
      <c r="F27" s="125">
        <v>35387</v>
      </c>
      <c r="G27" s="125">
        <v>41936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160</v>
      </c>
      <c r="N27" s="125">
        <v>160</v>
      </c>
      <c r="O27" s="125">
        <v>0</v>
      </c>
      <c r="P27" s="126">
        <v>122004</v>
      </c>
    </row>
    <row r="28" spans="1:16" s="1" customFormat="1" ht="13.5" customHeight="1">
      <c r="A28" s="19"/>
      <c r="B28" s="58" t="s">
        <v>16</v>
      </c>
      <c r="C28" s="58"/>
      <c r="D28" s="125">
        <v>49</v>
      </c>
      <c r="E28" s="125">
        <v>4440</v>
      </c>
      <c r="F28" s="125">
        <v>49857</v>
      </c>
      <c r="G28" s="125">
        <v>54346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839</v>
      </c>
      <c r="N28" s="125">
        <v>839</v>
      </c>
      <c r="O28" s="125">
        <v>8840</v>
      </c>
      <c r="P28" s="126">
        <v>168290</v>
      </c>
    </row>
    <row r="29" spans="1:16" s="1" customFormat="1" ht="13.5" customHeight="1">
      <c r="A29" s="19"/>
      <c r="B29" s="58" t="s">
        <v>17</v>
      </c>
      <c r="C29" s="58"/>
      <c r="D29" s="125">
        <v>0</v>
      </c>
      <c r="E29" s="125">
        <v>7173</v>
      </c>
      <c r="F29" s="125">
        <v>82528</v>
      </c>
      <c r="G29" s="125">
        <v>89701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1320</v>
      </c>
      <c r="P29" s="126">
        <v>219532</v>
      </c>
    </row>
    <row r="30" spans="1:16" s="1" customFormat="1" ht="13.5" customHeight="1">
      <c r="A30" s="21"/>
      <c r="B30" s="61" t="s">
        <v>18</v>
      </c>
      <c r="C30" s="61"/>
      <c r="D30" s="129">
        <v>69</v>
      </c>
      <c r="E30" s="129">
        <v>1039</v>
      </c>
      <c r="F30" s="129">
        <v>28871</v>
      </c>
      <c r="G30" s="129">
        <v>29979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80407</v>
      </c>
      <c r="P30" s="130">
        <v>231781</v>
      </c>
    </row>
    <row r="31" spans="1:16" s="1" customFormat="1" ht="13.5" customHeight="1">
      <c r="A31" s="19"/>
      <c r="B31" s="58" t="s">
        <v>44</v>
      </c>
      <c r="C31" s="58"/>
      <c r="D31" s="125">
        <v>51</v>
      </c>
      <c r="E31" s="125">
        <v>3346</v>
      </c>
      <c r="F31" s="125">
        <v>7048</v>
      </c>
      <c r="G31" s="125">
        <v>10445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58261</v>
      </c>
      <c r="P31" s="126">
        <v>189572</v>
      </c>
    </row>
    <row r="32" spans="1:16" s="41" customFormat="1" ht="17.25" customHeight="1">
      <c r="A32" s="42"/>
      <c r="B32" s="62" t="s">
        <v>19</v>
      </c>
      <c r="C32" s="62"/>
      <c r="D32" s="49">
        <f>SUM(D11:D31)</f>
        <v>3276</v>
      </c>
      <c r="E32" s="49">
        <f aca="true" t="shared" si="0" ref="E32:P32">SUM(E11:E31)</f>
        <v>205893</v>
      </c>
      <c r="F32" s="49">
        <f t="shared" si="0"/>
        <v>1343936</v>
      </c>
      <c r="G32" s="49">
        <f t="shared" si="0"/>
        <v>1553105</v>
      </c>
      <c r="H32" s="49">
        <f t="shared" si="0"/>
        <v>0</v>
      </c>
      <c r="I32" s="49">
        <f t="shared" si="0"/>
        <v>0</v>
      </c>
      <c r="J32" s="49">
        <f t="shared" si="0"/>
        <v>0</v>
      </c>
      <c r="K32" s="49">
        <f t="shared" si="0"/>
        <v>0</v>
      </c>
      <c r="L32" s="49">
        <f t="shared" si="0"/>
        <v>0</v>
      </c>
      <c r="M32" s="49">
        <f t="shared" si="0"/>
        <v>2291</v>
      </c>
      <c r="N32" s="49">
        <f t="shared" si="0"/>
        <v>2291</v>
      </c>
      <c r="O32" s="55">
        <f t="shared" si="0"/>
        <v>1124325</v>
      </c>
      <c r="P32" s="50">
        <f t="shared" si="0"/>
        <v>6956429</v>
      </c>
    </row>
    <row r="33" spans="1:16" s="1" customFormat="1" ht="13.5" customHeight="1">
      <c r="A33" s="19"/>
      <c r="B33" s="58" t="s">
        <v>20</v>
      </c>
      <c r="C33" s="63"/>
      <c r="D33" s="125">
        <v>0</v>
      </c>
      <c r="E33" s="125">
        <v>0</v>
      </c>
      <c r="F33" s="125">
        <v>21393</v>
      </c>
      <c r="G33" s="125">
        <v>21393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28787</v>
      </c>
      <c r="P33" s="126">
        <v>152688</v>
      </c>
    </row>
    <row r="34" spans="1:16" s="1" customFormat="1" ht="13.5" customHeight="1">
      <c r="A34" s="19"/>
      <c r="B34" s="58" t="s">
        <v>21</v>
      </c>
      <c r="C34" s="63"/>
      <c r="D34" s="125">
        <v>7</v>
      </c>
      <c r="E34" s="125">
        <v>67</v>
      </c>
      <c r="F34" s="125">
        <v>3469</v>
      </c>
      <c r="G34" s="125">
        <v>3543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28893</v>
      </c>
      <c r="P34" s="126">
        <v>99930</v>
      </c>
    </row>
    <row r="35" spans="1:16" s="1" customFormat="1" ht="13.5" customHeight="1">
      <c r="A35" s="19"/>
      <c r="B35" s="58" t="s">
        <v>22</v>
      </c>
      <c r="C35" s="63"/>
      <c r="D35" s="125">
        <v>8</v>
      </c>
      <c r="E35" s="125">
        <v>3034</v>
      </c>
      <c r="F35" s="125">
        <v>41355</v>
      </c>
      <c r="G35" s="125">
        <v>44397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842</v>
      </c>
      <c r="P35" s="126">
        <v>123713</v>
      </c>
    </row>
    <row r="36" spans="1:16" s="1" customFormat="1" ht="13.5" customHeight="1">
      <c r="A36" s="19"/>
      <c r="B36" s="58" t="s">
        <v>23</v>
      </c>
      <c r="C36" s="63"/>
      <c r="D36" s="125">
        <v>13</v>
      </c>
      <c r="E36" s="125">
        <v>3253</v>
      </c>
      <c r="F36" s="125">
        <v>2153</v>
      </c>
      <c r="G36" s="125">
        <v>5419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33440</v>
      </c>
      <c r="P36" s="126">
        <v>119844</v>
      </c>
    </row>
    <row r="37" spans="1:16" s="1" customFormat="1" ht="13.5" customHeight="1">
      <c r="A37" s="19"/>
      <c r="B37" s="58" t="s">
        <v>24</v>
      </c>
      <c r="C37" s="63"/>
      <c r="D37" s="125">
        <v>33</v>
      </c>
      <c r="E37" s="125">
        <v>0</v>
      </c>
      <c r="F37" s="125">
        <v>28140</v>
      </c>
      <c r="G37" s="125">
        <v>28173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499</v>
      </c>
      <c r="P37" s="126">
        <v>74241</v>
      </c>
    </row>
    <row r="38" spans="1:16" s="1" customFormat="1" ht="13.5" customHeight="1">
      <c r="A38" s="20"/>
      <c r="B38" s="60" t="s">
        <v>25</v>
      </c>
      <c r="C38" s="64"/>
      <c r="D38" s="127">
        <v>0</v>
      </c>
      <c r="E38" s="127">
        <v>1865</v>
      </c>
      <c r="F38" s="127">
        <v>3210</v>
      </c>
      <c r="G38" s="127">
        <v>5075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33595</v>
      </c>
      <c r="P38" s="128">
        <v>89046</v>
      </c>
    </row>
    <row r="39" spans="1:16" s="1" customFormat="1" ht="13.5" customHeight="1">
      <c r="A39" s="19"/>
      <c r="B39" s="58" t="s">
        <v>26</v>
      </c>
      <c r="C39" s="63"/>
      <c r="D39" s="125">
        <v>0</v>
      </c>
      <c r="E39" s="125">
        <v>1266</v>
      </c>
      <c r="F39" s="125">
        <v>2626</v>
      </c>
      <c r="G39" s="125">
        <v>3892</v>
      </c>
      <c r="H39" s="125">
        <v>0</v>
      </c>
      <c r="I39" s="125">
        <v>1975</v>
      </c>
      <c r="J39" s="125">
        <v>1975</v>
      </c>
      <c r="K39" s="125">
        <v>0</v>
      </c>
      <c r="L39" s="125">
        <v>0</v>
      </c>
      <c r="M39" s="125">
        <v>6975</v>
      </c>
      <c r="N39" s="125">
        <v>8950</v>
      </c>
      <c r="O39" s="125">
        <v>0</v>
      </c>
      <c r="P39" s="126">
        <v>40288</v>
      </c>
    </row>
    <row r="40" spans="1:16" s="1" customFormat="1" ht="13.5" customHeight="1">
      <c r="A40" s="19"/>
      <c r="B40" s="58" t="s">
        <v>27</v>
      </c>
      <c r="C40" s="63"/>
      <c r="D40" s="125">
        <v>0</v>
      </c>
      <c r="E40" s="125">
        <v>0</v>
      </c>
      <c r="F40" s="125">
        <v>36333</v>
      </c>
      <c r="G40" s="125">
        <v>36333</v>
      </c>
      <c r="H40" s="125">
        <v>0</v>
      </c>
      <c r="I40" s="125">
        <v>5427</v>
      </c>
      <c r="J40" s="125">
        <v>5427</v>
      </c>
      <c r="K40" s="125">
        <v>0</v>
      </c>
      <c r="L40" s="125">
        <v>0</v>
      </c>
      <c r="M40" s="125">
        <v>0</v>
      </c>
      <c r="N40" s="125">
        <v>5427</v>
      </c>
      <c r="O40" s="125">
        <v>0</v>
      </c>
      <c r="P40" s="126">
        <v>97783</v>
      </c>
    </row>
    <row r="41" spans="1:16" s="1" customFormat="1" ht="13.5" customHeight="1">
      <c r="A41" s="19"/>
      <c r="B41" s="58" t="s">
        <v>28</v>
      </c>
      <c r="C41" s="63"/>
      <c r="D41" s="125">
        <v>0</v>
      </c>
      <c r="E41" s="125">
        <v>705</v>
      </c>
      <c r="F41" s="125">
        <v>60432</v>
      </c>
      <c r="G41" s="125">
        <v>61137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968</v>
      </c>
      <c r="P41" s="126">
        <v>160224</v>
      </c>
    </row>
    <row r="42" spans="1:16" s="1" customFormat="1" ht="13.5" customHeight="1">
      <c r="A42" s="21"/>
      <c r="B42" s="61" t="s">
        <v>29</v>
      </c>
      <c r="C42" s="65"/>
      <c r="D42" s="129">
        <v>32</v>
      </c>
      <c r="E42" s="129">
        <v>141</v>
      </c>
      <c r="F42" s="129">
        <v>52680</v>
      </c>
      <c r="G42" s="129">
        <v>52853</v>
      </c>
      <c r="H42" s="129">
        <v>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631</v>
      </c>
      <c r="P42" s="130">
        <v>99693</v>
      </c>
    </row>
    <row r="43" spans="1:16" s="1" customFormat="1" ht="13.5" customHeight="1">
      <c r="A43" s="19"/>
      <c r="B43" s="58" t="s">
        <v>30</v>
      </c>
      <c r="C43" s="63"/>
      <c r="D43" s="125">
        <v>0</v>
      </c>
      <c r="E43" s="125">
        <v>0</v>
      </c>
      <c r="F43" s="125">
        <v>36659</v>
      </c>
      <c r="G43" s="125">
        <v>36659</v>
      </c>
      <c r="H43" s="125">
        <v>0</v>
      </c>
      <c r="I43" s="125">
        <v>3840</v>
      </c>
      <c r="J43" s="125">
        <v>3840</v>
      </c>
      <c r="K43" s="125">
        <v>0</v>
      </c>
      <c r="L43" s="125">
        <v>0</v>
      </c>
      <c r="M43" s="125">
        <v>0</v>
      </c>
      <c r="N43" s="125">
        <v>3840</v>
      </c>
      <c r="O43" s="125">
        <v>0</v>
      </c>
      <c r="P43" s="126">
        <v>92504</v>
      </c>
    </row>
    <row r="44" spans="1:16" s="1" customFormat="1" ht="13.5" customHeight="1">
      <c r="A44" s="19"/>
      <c r="B44" s="58" t="s">
        <v>31</v>
      </c>
      <c r="C44" s="63"/>
      <c r="D44" s="125">
        <v>30</v>
      </c>
      <c r="E44" s="125">
        <v>4151</v>
      </c>
      <c r="F44" s="125">
        <v>11381</v>
      </c>
      <c r="G44" s="125">
        <v>15562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23407</v>
      </c>
      <c r="P44" s="126">
        <v>95662</v>
      </c>
    </row>
    <row r="45" spans="1:16" s="1" customFormat="1" ht="13.5" customHeight="1">
      <c r="A45" s="19"/>
      <c r="B45" s="58" t="s">
        <v>32</v>
      </c>
      <c r="C45" s="63"/>
      <c r="D45" s="125">
        <v>54</v>
      </c>
      <c r="E45" s="125">
        <v>0</v>
      </c>
      <c r="F45" s="125">
        <v>20238</v>
      </c>
      <c r="G45" s="125">
        <v>20292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492</v>
      </c>
      <c r="P45" s="126">
        <v>63295</v>
      </c>
    </row>
    <row r="46" spans="1:16" s="1" customFormat="1" ht="13.5" customHeight="1">
      <c r="A46" s="19"/>
      <c r="B46" s="58" t="s">
        <v>33</v>
      </c>
      <c r="C46" s="63"/>
      <c r="D46" s="125">
        <v>0</v>
      </c>
      <c r="E46" s="125">
        <v>0</v>
      </c>
      <c r="F46" s="125">
        <v>5994</v>
      </c>
      <c r="G46" s="125">
        <v>5994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1573</v>
      </c>
      <c r="P46" s="126">
        <v>50841</v>
      </c>
    </row>
    <row r="47" spans="1:16" s="1" customFormat="1" ht="13.5" customHeight="1">
      <c r="A47" s="19"/>
      <c r="B47" s="58" t="s">
        <v>34</v>
      </c>
      <c r="C47" s="63"/>
      <c r="D47" s="125">
        <v>0</v>
      </c>
      <c r="E47" s="125">
        <v>0</v>
      </c>
      <c r="F47" s="125">
        <v>3074</v>
      </c>
      <c r="G47" s="125">
        <v>3074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28238</v>
      </c>
      <c r="P47" s="126">
        <v>76210</v>
      </c>
    </row>
    <row r="48" spans="1:16" s="1" customFormat="1" ht="13.5" customHeight="1">
      <c r="A48" s="20"/>
      <c r="B48" s="60" t="s">
        <v>35</v>
      </c>
      <c r="C48" s="64"/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7">
        <v>0</v>
      </c>
      <c r="P48" s="128">
        <v>34577</v>
      </c>
    </row>
    <row r="49" spans="1:16" s="1" customFormat="1" ht="13.5" customHeight="1">
      <c r="A49" s="19"/>
      <c r="B49" s="58" t="s">
        <v>36</v>
      </c>
      <c r="C49" s="63"/>
      <c r="D49" s="125">
        <v>0</v>
      </c>
      <c r="E49" s="125">
        <v>0</v>
      </c>
      <c r="F49" s="125">
        <v>3299</v>
      </c>
      <c r="G49" s="125">
        <v>3299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27669</v>
      </c>
      <c r="P49" s="126">
        <v>96238</v>
      </c>
    </row>
    <row r="50" spans="1:16" s="1" customFormat="1" ht="13.5" customHeight="1">
      <c r="A50" s="19"/>
      <c r="B50" s="58" t="s">
        <v>37</v>
      </c>
      <c r="C50" s="63"/>
      <c r="D50" s="125">
        <v>1</v>
      </c>
      <c r="E50" s="125">
        <v>1403</v>
      </c>
      <c r="F50" s="125">
        <v>15204</v>
      </c>
      <c r="G50" s="125">
        <v>16608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70</v>
      </c>
      <c r="N50" s="125">
        <v>70</v>
      </c>
      <c r="O50" s="125">
        <v>920</v>
      </c>
      <c r="P50" s="126">
        <v>50531</v>
      </c>
    </row>
    <row r="51" spans="1:16" s="1" customFormat="1" ht="13.5" customHeight="1">
      <c r="A51" s="19"/>
      <c r="B51" s="58" t="s">
        <v>38</v>
      </c>
      <c r="C51" s="63"/>
      <c r="D51" s="125">
        <v>2</v>
      </c>
      <c r="E51" s="125">
        <v>1862</v>
      </c>
      <c r="F51" s="125">
        <v>3340</v>
      </c>
      <c r="G51" s="125">
        <v>5204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6958</v>
      </c>
      <c r="P51" s="126">
        <v>26470</v>
      </c>
    </row>
    <row r="52" spans="1:16" s="1" customFormat="1" ht="13.5" customHeight="1">
      <c r="A52" s="21"/>
      <c r="B52" s="61" t="s">
        <v>39</v>
      </c>
      <c r="C52" s="65"/>
      <c r="D52" s="129">
        <v>1</v>
      </c>
      <c r="E52" s="129">
        <v>1468</v>
      </c>
      <c r="F52" s="129">
        <v>3697</v>
      </c>
      <c r="G52" s="129">
        <v>5166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23550</v>
      </c>
      <c r="P52" s="130">
        <v>90629</v>
      </c>
    </row>
    <row r="53" spans="1:16" s="1" customFormat="1" ht="13.5" customHeight="1">
      <c r="A53" s="19"/>
      <c r="B53" s="58" t="s">
        <v>40</v>
      </c>
      <c r="C53" s="63"/>
      <c r="D53" s="125">
        <v>52</v>
      </c>
      <c r="E53" s="125">
        <v>0</v>
      </c>
      <c r="F53" s="125">
        <v>441</v>
      </c>
      <c r="G53" s="125">
        <v>493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126">
        <v>15412</v>
      </c>
    </row>
    <row r="54" spans="1:16" s="1" customFormat="1" ht="17.25" customHeight="1">
      <c r="A54" s="43"/>
      <c r="B54" s="44" t="s">
        <v>41</v>
      </c>
      <c r="C54" s="45"/>
      <c r="D54" s="49">
        <f>SUM(D33:D53)</f>
        <v>233</v>
      </c>
      <c r="E54" s="49">
        <f aca="true" t="shared" si="1" ref="E54:P54">SUM(E33:E53)</f>
        <v>19215</v>
      </c>
      <c r="F54" s="49">
        <f t="shared" si="1"/>
        <v>355118</v>
      </c>
      <c r="G54" s="49">
        <f t="shared" si="1"/>
        <v>374566</v>
      </c>
      <c r="H54" s="49">
        <f t="shared" si="1"/>
        <v>0</v>
      </c>
      <c r="I54" s="49">
        <f t="shared" si="1"/>
        <v>11242</v>
      </c>
      <c r="J54" s="49">
        <f t="shared" si="1"/>
        <v>11242</v>
      </c>
      <c r="K54" s="49">
        <f t="shared" si="1"/>
        <v>0</v>
      </c>
      <c r="L54" s="49">
        <f t="shared" si="1"/>
        <v>0</v>
      </c>
      <c r="M54" s="49">
        <f t="shared" si="1"/>
        <v>7045</v>
      </c>
      <c r="N54" s="49">
        <f t="shared" si="1"/>
        <v>18287</v>
      </c>
      <c r="O54" s="55">
        <f t="shared" si="1"/>
        <v>240462</v>
      </c>
      <c r="P54" s="50">
        <f t="shared" si="1"/>
        <v>1749819</v>
      </c>
    </row>
    <row r="55" spans="1:16" s="1" customFormat="1" ht="17.25" customHeight="1">
      <c r="A55" s="46"/>
      <c r="B55" s="47" t="s">
        <v>42</v>
      </c>
      <c r="C55" s="48"/>
      <c r="D55" s="51">
        <f>D32+D54</f>
        <v>3509</v>
      </c>
      <c r="E55" s="51">
        <f aca="true" t="shared" si="2" ref="E55:P55">E32+E54</f>
        <v>225108</v>
      </c>
      <c r="F55" s="51">
        <f t="shared" si="2"/>
        <v>1699054</v>
      </c>
      <c r="G55" s="51">
        <f t="shared" si="2"/>
        <v>1927671</v>
      </c>
      <c r="H55" s="51">
        <f t="shared" si="2"/>
        <v>0</v>
      </c>
      <c r="I55" s="51">
        <f t="shared" si="2"/>
        <v>11242</v>
      </c>
      <c r="J55" s="51">
        <f t="shared" si="2"/>
        <v>11242</v>
      </c>
      <c r="K55" s="51">
        <f t="shared" si="2"/>
        <v>0</v>
      </c>
      <c r="L55" s="51">
        <f t="shared" si="2"/>
        <v>0</v>
      </c>
      <c r="M55" s="51">
        <f t="shared" si="2"/>
        <v>9336</v>
      </c>
      <c r="N55" s="51">
        <f t="shared" si="2"/>
        <v>20578</v>
      </c>
      <c r="O55" s="56">
        <f t="shared" si="2"/>
        <v>1364787</v>
      </c>
      <c r="P55" s="52">
        <f t="shared" si="2"/>
        <v>8706248</v>
      </c>
    </row>
    <row r="56" spans="15:16" ht="57" customHeight="1">
      <c r="O56" s="199" t="s">
        <v>152</v>
      </c>
      <c r="P56" s="199"/>
    </row>
  </sheetData>
  <sheetProtection/>
  <mergeCells count="9">
    <mergeCell ref="A1:P1"/>
    <mergeCell ref="A3:P3"/>
    <mergeCell ref="O56:P56"/>
    <mergeCell ref="H7:J7"/>
    <mergeCell ref="A10:C10"/>
    <mergeCell ref="A5:C5"/>
    <mergeCell ref="D5:P5"/>
    <mergeCell ref="D6:G6"/>
    <mergeCell ref="H6:N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6" r:id="rId2"/>
  <headerFooter alignWithMargins="0">
    <oddHeader>&amp;R&amp;F&amp;A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p99565</dc:creator>
  <cp:keywords/>
  <dc:description/>
  <cp:lastModifiedBy>Gifu</cp:lastModifiedBy>
  <cp:lastPrinted>2021-10-28T02:56:54Z</cp:lastPrinted>
  <dcterms:created xsi:type="dcterms:W3CDTF">2007-07-19T05:40:28Z</dcterms:created>
  <dcterms:modified xsi:type="dcterms:W3CDTF">2021-10-28T02:56:57Z</dcterms:modified>
  <cp:category/>
  <cp:version/>
  <cp:contentType/>
  <cp:contentStatus/>
</cp:coreProperties>
</file>