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775" activeTab="0"/>
  </bookViews>
  <sheets>
    <sheet name="第7表" sheetId="1" r:id="rId1"/>
  </sheets>
  <definedNames>
    <definedName name="_xlnm.Print_Area" localSheetId="0">'第7表'!$A$1:$M$56</definedName>
    <definedName name="_xlnm.Print_Titles" localSheetId="0">'第7表'!$1:$10</definedName>
  </definedNames>
  <calcPr fullCalcOnLoad="1"/>
</workbook>
</file>

<file path=xl/sharedStrings.xml><?xml version="1.0" encoding="utf-8"?>
<sst xmlns="http://schemas.openxmlformats.org/spreadsheetml/2006/main" count="76" uniqueCount="59">
  <si>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</si>
  <si>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</si>
  <si>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</si>
  <si>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</si>
  <si>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</si>
  <si>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</si>
  <si>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</si>
  <si>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</si>
  <si>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</si>
  <si>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</si>
  <si>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</si>
  <si>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</si>
  <si>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</si>
  <si>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</si>
  <si>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</si>
  <si>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</si>
  <si>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</si>
  <si>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</si>
  <si>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</si>
  <si>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市計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</si>
  <si>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</si>
  <si>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</si>
  <si>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</si>
  <si>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</si>
  <si>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</si>
  <si>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</si>
  <si>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</si>
  <si>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</si>
  <si>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</si>
  <si>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</si>
  <si>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</si>
  <si>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</si>
  <si>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</si>
  <si>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</si>
  <si>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</si>
  <si>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</si>
  <si>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</si>
  <si>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</si>
  <si>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</si>
  <si>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</si>
  <si>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</si>
  <si>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</si>
  <si>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県計</t>
  </si>
  <si>
    <t>市町村名</t>
  </si>
  <si>
    <t>海津市</t>
  </si>
  <si>
    <t>区　分</t>
  </si>
  <si>
    <t>（千円）</t>
  </si>
  <si>
    <t>決定価格</t>
  </si>
  <si>
    <t>合計</t>
  </si>
  <si>
    <t>課税標準額</t>
  </si>
  <si>
    <t>市町村長が価格を決定したもの</t>
  </si>
  <si>
    <t>総額</t>
  </si>
  <si>
    <t>地方税法第３８９条関係</t>
  </si>
  <si>
    <t>知事が価格等を決定し配分したもの</t>
  </si>
  <si>
    <t>小計</t>
  </si>
  <si>
    <t>（固定資産の価格等の概要調書）</t>
  </si>
  <si>
    <t>飛騨市</t>
  </si>
  <si>
    <t>第７表　令和2年度　償却資産の概要　</t>
  </si>
  <si>
    <t>総務大臣が価格等を決定し配分したもの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</si>
</sst>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;[Red]\-#,##0.0"/>
    <numFmt numFmtId="179" formatCode="0.0%"/>
    <numFmt numFmtId="180" formatCode="#,##0_);[Red]\(#,##0\)"/>
    <numFmt numFmtId="181" formatCode="0.000%"/>
    <numFmt numFmtId="182" formatCode="0.0000%"/>
    <numFmt numFmtId="183" formatCode="0.00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i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8" fontId="2" fillId="0" borderId="0" xfId="49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distributed" vertical="center" indent="1"/>
    </xf>
    <xf numFmtId="49" fontId="6" fillId="0" borderId="13" xfId="0" applyNumberFormat="1" applyFont="1" applyFill="1" applyBorder="1" applyAlignment="1">
      <alignment horizontal="distributed" vertical="center" inden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38" fontId="2" fillId="0" borderId="10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38" fontId="2" fillId="0" borderId="0" xfId="49" applyFont="1" applyFill="1" applyAlignment="1">
      <alignment horizontal="distributed" vertical="center"/>
    </xf>
    <xf numFmtId="38" fontId="2" fillId="33" borderId="18" xfId="49" applyFont="1" applyFill="1" applyBorder="1" applyAlignment="1">
      <alignment horizontal="distributed" vertical="center"/>
    </xf>
    <xf numFmtId="180" fontId="2" fillId="33" borderId="19" xfId="49" applyNumberFormat="1" applyFont="1" applyFill="1" applyBorder="1" applyAlignment="1" quotePrefix="1">
      <alignment vertical="center"/>
    </xf>
    <xf numFmtId="180" fontId="2" fillId="33" borderId="19" xfId="49" applyNumberFormat="1" applyFont="1" applyFill="1" applyBorder="1" applyAlignment="1">
      <alignment vertical="center"/>
    </xf>
    <xf numFmtId="180" fontId="2" fillId="33" borderId="20" xfId="49" applyNumberFormat="1" applyFont="1" applyFill="1" applyBorder="1" applyAlignment="1">
      <alignment vertical="center"/>
    </xf>
    <xf numFmtId="38" fontId="2" fillId="33" borderId="18" xfId="49" applyFont="1" applyFill="1" applyBorder="1" applyAlignment="1">
      <alignment vertical="center"/>
    </xf>
    <xf numFmtId="38" fontId="2" fillId="33" borderId="21" xfId="49" applyFont="1" applyFill="1" applyBorder="1" applyAlignment="1">
      <alignment horizontal="distributed" vertical="center"/>
    </xf>
    <xf numFmtId="38" fontId="2" fillId="33" borderId="21" xfId="49" applyFont="1" applyFill="1" applyBorder="1" applyAlignment="1">
      <alignment vertical="center"/>
    </xf>
    <xf numFmtId="38" fontId="2" fillId="33" borderId="22" xfId="49" applyFont="1" applyFill="1" applyBorder="1" applyAlignment="1">
      <alignment vertical="center"/>
    </xf>
    <xf numFmtId="38" fontId="2" fillId="33" borderId="23" xfId="49" applyFont="1" applyFill="1" applyBorder="1" applyAlignment="1">
      <alignment horizontal="distributed" vertical="center"/>
    </xf>
    <xf numFmtId="38" fontId="2" fillId="33" borderId="23" xfId="49" applyFont="1" applyFill="1" applyBorder="1" applyAlignment="1">
      <alignment vertical="center"/>
    </xf>
    <xf numFmtId="180" fontId="2" fillId="33" borderId="24" xfId="49" applyNumberFormat="1" applyFont="1" applyFill="1" applyBorder="1" applyAlignment="1" quotePrefix="1">
      <alignment vertical="center"/>
    </xf>
    <xf numFmtId="180" fontId="2" fillId="33" borderId="24" xfId="49" applyNumberFormat="1" applyFont="1" applyFill="1" applyBorder="1" applyAlignment="1">
      <alignment vertical="center"/>
    </xf>
    <xf numFmtId="180" fontId="2" fillId="33" borderId="25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horizontal="distributed" vertical="center" wrapText="1"/>
    </xf>
    <xf numFmtId="180" fontId="2" fillId="0" borderId="26" xfId="0" applyNumberFormat="1" applyFont="1" applyFill="1" applyBorder="1" applyAlignment="1" quotePrefix="1">
      <alignment vertical="center"/>
    </xf>
    <xf numFmtId="180" fontId="2" fillId="0" borderId="27" xfId="0" applyNumberFormat="1" applyFont="1" applyFill="1" applyBorder="1" applyAlignment="1" quotePrefix="1">
      <alignment vertical="center"/>
    </xf>
    <xf numFmtId="180" fontId="2" fillId="0" borderId="12" xfId="0" applyNumberFormat="1" applyFont="1" applyFill="1" applyBorder="1" applyAlignment="1" quotePrefix="1">
      <alignment vertical="center"/>
    </xf>
    <xf numFmtId="180" fontId="2" fillId="0" borderId="13" xfId="0" applyNumberFormat="1" applyFont="1" applyFill="1" applyBorder="1" applyAlignment="1" quotePrefix="1">
      <alignment vertical="center"/>
    </xf>
    <xf numFmtId="38" fontId="2" fillId="0" borderId="28" xfId="49" applyFont="1" applyFill="1" applyBorder="1" applyAlignment="1">
      <alignment horizontal="distributed" vertical="center" wrapText="1"/>
    </xf>
    <xf numFmtId="180" fontId="2" fillId="0" borderId="29" xfId="0" applyNumberFormat="1" applyFont="1" applyFill="1" applyBorder="1" applyAlignment="1" quotePrefix="1">
      <alignment vertical="center"/>
    </xf>
    <xf numFmtId="180" fontId="2" fillId="0" borderId="30" xfId="0" applyNumberFormat="1" applyFont="1" applyFill="1" applyBorder="1" applyAlignment="1" quotePrefix="1">
      <alignment vertical="center"/>
    </xf>
    <xf numFmtId="38" fontId="2" fillId="0" borderId="31" xfId="49" applyFont="1" applyFill="1" applyBorder="1" applyAlignment="1">
      <alignment horizontal="distributed" vertical="center" wrapText="1"/>
    </xf>
    <xf numFmtId="180" fontId="2" fillId="0" borderId="32" xfId="0" applyNumberFormat="1" applyFont="1" applyFill="1" applyBorder="1" applyAlignment="1" quotePrefix="1">
      <alignment vertical="center"/>
    </xf>
    <xf numFmtId="180" fontId="2" fillId="0" borderId="33" xfId="0" applyNumberFormat="1" applyFont="1" applyFill="1" applyBorder="1" applyAlignment="1" quotePrefix="1">
      <alignment vertical="center"/>
    </xf>
    <xf numFmtId="38" fontId="2" fillId="33" borderId="21" xfId="49" applyFont="1" applyFill="1" applyBorder="1" applyAlignment="1">
      <alignment horizontal="distributed" vertical="center" wrapText="1"/>
    </xf>
    <xf numFmtId="38" fontId="2" fillId="0" borderId="0" xfId="49" applyFont="1" applyFill="1" applyBorder="1" applyAlignment="1">
      <alignment vertical="center" wrapText="1"/>
    </xf>
    <xf numFmtId="38" fontId="2" fillId="0" borderId="31" xfId="49" applyFont="1" applyFill="1" applyBorder="1" applyAlignment="1">
      <alignment vertical="center" wrapText="1"/>
    </xf>
    <xf numFmtId="0" fontId="6" fillId="0" borderId="34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distributed" vertical="center" indent="1"/>
    </xf>
    <xf numFmtId="49" fontId="6" fillId="0" borderId="39" xfId="0" applyNumberFormat="1" applyFont="1" applyFill="1" applyBorder="1" applyAlignment="1">
      <alignment horizontal="distributed" vertical="center" indent="5"/>
    </xf>
    <xf numFmtId="49" fontId="6" fillId="0" borderId="40" xfId="0" applyNumberFormat="1" applyFont="1" applyFill="1" applyBorder="1" applyAlignment="1">
      <alignment horizontal="distributed" vertical="center" indent="5"/>
    </xf>
    <xf numFmtId="49" fontId="6" fillId="0" borderId="39" xfId="0" applyNumberFormat="1" applyFont="1" applyFill="1" applyBorder="1" applyAlignment="1">
      <alignment horizontal="distributed" vertical="center" indent="3"/>
    </xf>
    <xf numFmtId="0" fontId="0" fillId="0" borderId="19" xfId="0" applyFont="1" applyFill="1" applyBorder="1" applyAlignment="1">
      <alignment horizontal="distributed" vertical="center" indent="3"/>
    </xf>
    <xf numFmtId="49" fontId="6" fillId="0" borderId="39" xfId="0" applyNumberFormat="1" applyFont="1" applyFill="1" applyBorder="1" applyAlignment="1">
      <alignment horizontal="distributed" vertical="center" indent="1"/>
    </xf>
    <xf numFmtId="49" fontId="6" fillId="0" borderId="19" xfId="0" applyNumberFormat="1" applyFont="1" applyFill="1" applyBorder="1" applyAlignment="1">
      <alignment horizontal="distributed" vertical="center" indent="3"/>
    </xf>
    <xf numFmtId="49" fontId="6" fillId="0" borderId="20" xfId="0" applyNumberFormat="1" applyFont="1" applyFill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zoomScale="85" zoomScaleNormal="85" zoomScaleSheetLayoutView="100" workbookViewId="0" topLeftCell="A1">
      <selection activeCell="L9" sqref="L9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3" width="15.125" style="22" customWidth="1"/>
    <col min="14" max="23" width="8.375" style="22" customWidth="1"/>
    <col min="24" max="16384" width="9.00390625" style="22" customWidth="1"/>
  </cols>
  <sheetData>
    <row r="1" spans="1:11" s="2" customFormat="1" ht="14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s="2" customFormat="1" ht="11.2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3.5" customHeight="1">
      <c r="A3" s="56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2" customFormat="1" ht="11.2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</row>
    <row r="5" spans="1:13" s="5" customFormat="1" ht="13.5" customHeight="1">
      <c r="A5" s="57" t="s">
        <v>45</v>
      </c>
      <c r="B5" s="58"/>
      <c r="C5" s="59"/>
      <c r="D5" s="63" t="s">
        <v>48</v>
      </c>
      <c r="E5" s="63"/>
      <c r="F5" s="65" t="s">
        <v>50</v>
      </c>
      <c r="G5" s="65"/>
      <c r="H5" s="61" t="s">
        <v>52</v>
      </c>
      <c r="I5" s="61"/>
      <c r="J5" s="61"/>
      <c r="K5" s="61"/>
      <c r="L5" s="61"/>
      <c r="M5" s="62"/>
    </row>
    <row r="6" spans="1:13" s="5" customFormat="1" ht="13.5" customHeight="1">
      <c r="A6" s="6"/>
      <c r="B6" s="7"/>
      <c r="C6" s="8"/>
      <c r="D6" s="64"/>
      <c r="E6" s="64"/>
      <c r="F6" s="66" t="s">
        <v>51</v>
      </c>
      <c r="G6" s="66"/>
      <c r="H6" s="60" t="s">
        <v>58</v>
      </c>
      <c r="I6" s="60"/>
      <c r="J6" s="60" t="s">
        <v>53</v>
      </c>
      <c r="K6" s="60"/>
      <c r="L6" s="66" t="s">
        <v>54</v>
      </c>
      <c r="M6" s="67"/>
    </row>
    <row r="7" spans="1:13" s="5" customFormat="1" ht="13.5" customHeight="1">
      <c r="A7" s="6"/>
      <c r="B7" s="7"/>
      <c r="D7" s="9" t="s">
        <v>47</v>
      </c>
      <c r="E7" s="9" t="s">
        <v>49</v>
      </c>
      <c r="F7" s="9" t="s">
        <v>47</v>
      </c>
      <c r="G7" s="9" t="s">
        <v>49</v>
      </c>
      <c r="H7" s="9" t="s">
        <v>47</v>
      </c>
      <c r="I7" s="9" t="s">
        <v>49</v>
      </c>
      <c r="J7" s="9" t="s">
        <v>47</v>
      </c>
      <c r="K7" s="9" t="s">
        <v>49</v>
      </c>
      <c r="L7" s="9" t="s">
        <v>47</v>
      </c>
      <c r="M7" s="10" t="s">
        <v>49</v>
      </c>
    </row>
    <row r="8" spans="1:13" s="5" customFormat="1" ht="13.5" customHeight="1">
      <c r="A8" s="6"/>
      <c r="B8" s="7"/>
      <c r="D8" s="11"/>
      <c r="E8" s="11"/>
      <c r="F8" s="11"/>
      <c r="G8" s="12"/>
      <c r="H8" s="12"/>
      <c r="I8" s="12"/>
      <c r="J8" s="11"/>
      <c r="K8" s="11"/>
      <c r="L8" s="11"/>
      <c r="M8" s="13"/>
    </row>
    <row r="9" spans="1:13" s="5" customFormat="1" ht="13.5" customHeight="1">
      <c r="A9" s="6"/>
      <c r="B9" s="7"/>
      <c r="D9" s="11"/>
      <c r="E9" s="11"/>
      <c r="F9" s="11"/>
      <c r="G9" s="11"/>
      <c r="H9" s="11"/>
      <c r="I9" s="11"/>
      <c r="J9" s="11"/>
      <c r="K9" s="11"/>
      <c r="L9" s="11"/>
      <c r="M9" s="13"/>
    </row>
    <row r="10" spans="1:13" s="16" customFormat="1" ht="13.5" customHeight="1">
      <c r="A10" s="53" t="s">
        <v>43</v>
      </c>
      <c r="B10" s="54"/>
      <c r="C10" s="54"/>
      <c r="D10" s="14" t="s">
        <v>46</v>
      </c>
      <c r="E10" s="14" t="s">
        <v>46</v>
      </c>
      <c r="F10" s="14" t="s">
        <v>46</v>
      </c>
      <c r="G10" s="14" t="s">
        <v>46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5" t="s">
        <v>46</v>
      </c>
    </row>
    <row r="11" spans="1:13" s="1" customFormat="1" ht="13.5" customHeight="1">
      <c r="A11" s="17"/>
      <c r="B11" s="39" t="s">
        <v>0</v>
      </c>
      <c r="C11" s="39"/>
      <c r="D11" s="40">
        <v>198590938</v>
      </c>
      <c r="E11" s="40">
        <v>189933410</v>
      </c>
      <c r="F11" s="40">
        <v>137702850</v>
      </c>
      <c r="G11" s="40">
        <v>133200137</v>
      </c>
      <c r="H11" s="40">
        <v>60888088</v>
      </c>
      <c r="I11" s="40">
        <v>56733273</v>
      </c>
      <c r="J11" s="40">
        <v>0</v>
      </c>
      <c r="K11" s="40">
        <v>0</v>
      </c>
      <c r="L11" s="40">
        <f>SUM(H11,J11)</f>
        <v>60888088</v>
      </c>
      <c r="M11" s="41">
        <f>SUM(I11,K11)</f>
        <v>56733273</v>
      </c>
    </row>
    <row r="12" spans="1:13" s="1" customFormat="1" ht="13.5" customHeight="1">
      <c r="A12" s="17"/>
      <c r="B12" s="39" t="s">
        <v>1</v>
      </c>
      <c r="C12" s="39"/>
      <c r="D12" s="42">
        <v>197411562</v>
      </c>
      <c r="E12" s="42">
        <v>192693801</v>
      </c>
      <c r="F12" s="42">
        <v>149746934</v>
      </c>
      <c r="G12" s="42">
        <v>145434309</v>
      </c>
      <c r="H12" s="42">
        <v>47180885</v>
      </c>
      <c r="I12" s="42">
        <v>46878169</v>
      </c>
      <c r="J12" s="42">
        <v>483743</v>
      </c>
      <c r="K12" s="42">
        <v>381323</v>
      </c>
      <c r="L12" s="42">
        <f aca="true" t="shared" si="0" ref="L12:L31">SUM(H12,J12)</f>
        <v>47664628</v>
      </c>
      <c r="M12" s="43">
        <f aca="true" t="shared" si="1" ref="M12:M31">SUM(I12,K12)</f>
        <v>47259492</v>
      </c>
    </row>
    <row r="13" spans="1:13" s="1" customFormat="1" ht="13.5" customHeight="1">
      <c r="A13" s="17"/>
      <c r="B13" s="39" t="s">
        <v>2</v>
      </c>
      <c r="C13" s="39"/>
      <c r="D13" s="42">
        <v>110448585</v>
      </c>
      <c r="E13" s="42">
        <v>104661981</v>
      </c>
      <c r="F13" s="42">
        <v>53981115</v>
      </c>
      <c r="G13" s="42">
        <v>51665817</v>
      </c>
      <c r="H13" s="42">
        <v>49407752</v>
      </c>
      <c r="I13" s="42">
        <v>49319143</v>
      </c>
      <c r="J13" s="42">
        <v>7059718</v>
      </c>
      <c r="K13" s="42">
        <v>3677021</v>
      </c>
      <c r="L13" s="42">
        <f t="shared" si="0"/>
        <v>56467470</v>
      </c>
      <c r="M13" s="43">
        <f t="shared" si="1"/>
        <v>52996164</v>
      </c>
    </row>
    <row r="14" spans="1:13" s="1" customFormat="1" ht="13.5" customHeight="1">
      <c r="A14" s="17"/>
      <c r="B14" s="39" t="s">
        <v>3</v>
      </c>
      <c r="C14" s="39"/>
      <c r="D14" s="42">
        <v>70134345</v>
      </c>
      <c r="E14" s="42">
        <v>68092344</v>
      </c>
      <c r="F14" s="42">
        <v>55225287</v>
      </c>
      <c r="G14" s="42">
        <v>53928973</v>
      </c>
      <c r="H14" s="42">
        <v>14908797</v>
      </c>
      <c r="I14" s="42">
        <v>14163110</v>
      </c>
      <c r="J14" s="42">
        <v>261</v>
      </c>
      <c r="K14" s="42">
        <v>261</v>
      </c>
      <c r="L14" s="42">
        <f t="shared" si="0"/>
        <v>14909058</v>
      </c>
      <c r="M14" s="43">
        <f t="shared" si="1"/>
        <v>14163371</v>
      </c>
    </row>
    <row r="15" spans="1:13" s="1" customFormat="1" ht="13.5" customHeight="1">
      <c r="A15" s="17"/>
      <c r="B15" s="39" t="s">
        <v>4</v>
      </c>
      <c r="C15" s="39"/>
      <c r="D15" s="42">
        <v>128530596</v>
      </c>
      <c r="E15" s="42">
        <v>123903837</v>
      </c>
      <c r="F15" s="42">
        <v>88422293</v>
      </c>
      <c r="G15" s="42">
        <v>83904119</v>
      </c>
      <c r="H15" s="42">
        <v>39923044</v>
      </c>
      <c r="I15" s="42">
        <v>39844847</v>
      </c>
      <c r="J15" s="42">
        <v>185259</v>
      </c>
      <c r="K15" s="42">
        <v>154871</v>
      </c>
      <c r="L15" s="42">
        <f t="shared" si="0"/>
        <v>40108303</v>
      </c>
      <c r="M15" s="43">
        <f t="shared" si="1"/>
        <v>39999718</v>
      </c>
    </row>
    <row r="16" spans="1:13" s="1" customFormat="1" ht="13.5" customHeight="1">
      <c r="A16" s="18"/>
      <c r="B16" s="44" t="s">
        <v>5</v>
      </c>
      <c r="C16" s="44"/>
      <c r="D16" s="45">
        <v>116772968</v>
      </c>
      <c r="E16" s="45">
        <v>114308657</v>
      </c>
      <c r="F16" s="45">
        <v>86716864</v>
      </c>
      <c r="G16" s="45">
        <v>84400626</v>
      </c>
      <c r="H16" s="45">
        <v>27204655</v>
      </c>
      <c r="I16" s="45">
        <v>27106893</v>
      </c>
      <c r="J16" s="45">
        <v>2851449</v>
      </c>
      <c r="K16" s="45">
        <v>2801138</v>
      </c>
      <c r="L16" s="45">
        <f t="shared" si="0"/>
        <v>30056104</v>
      </c>
      <c r="M16" s="46">
        <f t="shared" si="1"/>
        <v>29908031</v>
      </c>
    </row>
    <row r="17" spans="1:13" s="1" customFormat="1" ht="13.5" customHeight="1">
      <c r="A17" s="17"/>
      <c r="B17" s="39" t="s">
        <v>6</v>
      </c>
      <c r="C17" s="39"/>
      <c r="D17" s="42">
        <v>34283336</v>
      </c>
      <c r="E17" s="42">
        <v>33231311</v>
      </c>
      <c r="F17" s="42">
        <v>25786646</v>
      </c>
      <c r="G17" s="42">
        <v>24849070</v>
      </c>
      <c r="H17" s="42">
        <v>8280809</v>
      </c>
      <c r="I17" s="42">
        <v>8202365</v>
      </c>
      <c r="J17" s="42">
        <v>215881</v>
      </c>
      <c r="K17" s="42">
        <v>179876</v>
      </c>
      <c r="L17" s="42">
        <f t="shared" si="0"/>
        <v>8496690</v>
      </c>
      <c r="M17" s="43">
        <f t="shared" si="1"/>
        <v>8382241</v>
      </c>
    </row>
    <row r="18" spans="1:13" s="1" customFormat="1" ht="13.5" customHeight="1">
      <c r="A18" s="17"/>
      <c r="B18" s="39" t="s">
        <v>7</v>
      </c>
      <c r="C18" s="39"/>
      <c r="D18" s="42">
        <v>65372793</v>
      </c>
      <c r="E18" s="42">
        <v>65082751</v>
      </c>
      <c r="F18" s="42">
        <v>54510307</v>
      </c>
      <c r="G18" s="42">
        <v>54239986</v>
      </c>
      <c r="H18" s="42">
        <v>10862475</v>
      </c>
      <c r="I18" s="42">
        <v>10842754</v>
      </c>
      <c r="J18" s="42">
        <v>11</v>
      </c>
      <c r="K18" s="42">
        <v>11</v>
      </c>
      <c r="L18" s="42">
        <f t="shared" si="0"/>
        <v>10862486</v>
      </c>
      <c r="M18" s="43">
        <f t="shared" si="1"/>
        <v>10842765</v>
      </c>
    </row>
    <row r="19" spans="1:13" s="1" customFormat="1" ht="13.5" customHeight="1">
      <c r="A19" s="17"/>
      <c r="B19" s="39" t="s">
        <v>8</v>
      </c>
      <c r="C19" s="39"/>
      <c r="D19" s="42">
        <v>45302351</v>
      </c>
      <c r="E19" s="42">
        <v>43296931</v>
      </c>
      <c r="F19" s="42">
        <v>28136202</v>
      </c>
      <c r="G19" s="42">
        <v>26130782</v>
      </c>
      <c r="H19" s="42">
        <v>17166149</v>
      </c>
      <c r="I19" s="42">
        <v>17166149</v>
      </c>
      <c r="J19" s="42">
        <v>0</v>
      </c>
      <c r="K19" s="42">
        <v>0</v>
      </c>
      <c r="L19" s="42">
        <f t="shared" si="0"/>
        <v>17166149</v>
      </c>
      <c r="M19" s="43">
        <f t="shared" si="1"/>
        <v>17166149</v>
      </c>
    </row>
    <row r="20" spans="1:13" s="1" customFormat="1" ht="13.5" customHeight="1">
      <c r="A20" s="19"/>
      <c r="B20" s="47" t="s">
        <v>9</v>
      </c>
      <c r="C20" s="47"/>
      <c r="D20" s="48">
        <v>86961602</v>
      </c>
      <c r="E20" s="48">
        <v>84652959</v>
      </c>
      <c r="F20" s="48">
        <v>51838902</v>
      </c>
      <c r="G20" s="48">
        <v>49919007</v>
      </c>
      <c r="H20" s="48">
        <v>28168935</v>
      </c>
      <c r="I20" s="48">
        <v>28142708</v>
      </c>
      <c r="J20" s="48">
        <v>6953765</v>
      </c>
      <c r="K20" s="48">
        <v>6591244</v>
      </c>
      <c r="L20" s="48">
        <f t="shared" si="0"/>
        <v>35122700</v>
      </c>
      <c r="M20" s="49">
        <f t="shared" si="1"/>
        <v>34733952</v>
      </c>
    </row>
    <row r="21" spans="1:13" s="1" customFormat="1" ht="13.5" customHeight="1">
      <c r="A21" s="17"/>
      <c r="B21" s="39" t="s">
        <v>10</v>
      </c>
      <c r="C21" s="39"/>
      <c r="D21" s="42">
        <v>62442059</v>
      </c>
      <c r="E21" s="42">
        <v>61064583</v>
      </c>
      <c r="F21" s="42">
        <v>50154699</v>
      </c>
      <c r="G21" s="42">
        <v>48918073</v>
      </c>
      <c r="H21" s="42">
        <v>12154711</v>
      </c>
      <c r="I21" s="42">
        <v>12036077</v>
      </c>
      <c r="J21" s="42">
        <v>132649</v>
      </c>
      <c r="K21" s="42">
        <v>110433</v>
      </c>
      <c r="L21" s="42">
        <f t="shared" si="0"/>
        <v>12287360</v>
      </c>
      <c r="M21" s="43">
        <f t="shared" si="1"/>
        <v>12146510</v>
      </c>
    </row>
    <row r="22" spans="1:13" s="1" customFormat="1" ht="13.5" customHeight="1">
      <c r="A22" s="17"/>
      <c r="B22" s="39" t="s">
        <v>11</v>
      </c>
      <c r="C22" s="39"/>
      <c r="D22" s="42">
        <v>63187675</v>
      </c>
      <c r="E22" s="42">
        <v>62393647</v>
      </c>
      <c r="F22" s="42">
        <v>53611770</v>
      </c>
      <c r="G22" s="42">
        <v>53143682</v>
      </c>
      <c r="H22" s="42">
        <v>9575872</v>
      </c>
      <c r="I22" s="42">
        <v>9249932</v>
      </c>
      <c r="J22" s="42">
        <v>33</v>
      </c>
      <c r="K22" s="42">
        <v>33</v>
      </c>
      <c r="L22" s="42">
        <f t="shared" si="0"/>
        <v>9575905</v>
      </c>
      <c r="M22" s="43">
        <f t="shared" si="1"/>
        <v>9249965</v>
      </c>
    </row>
    <row r="23" spans="1:13" s="1" customFormat="1" ht="13.5" customHeight="1">
      <c r="A23" s="17"/>
      <c r="B23" s="39" t="s">
        <v>12</v>
      </c>
      <c r="C23" s="39"/>
      <c r="D23" s="42">
        <v>161915772</v>
      </c>
      <c r="E23" s="42">
        <v>156268157</v>
      </c>
      <c r="F23" s="42">
        <v>142281779</v>
      </c>
      <c r="G23" s="42">
        <v>138229718</v>
      </c>
      <c r="H23" s="42">
        <v>19633993</v>
      </c>
      <c r="I23" s="42">
        <v>18038439</v>
      </c>
      <c r="J23" s="42">
        <v>0</v>
      </c>
      <c r="K23" s="42">
        <v>0</v>
      </c>
      <c r="L23" s="42">
        <f t="shared" si="0"/>
        <v>19633993</v>
      </c>
      <c r="M23" s="43">
        <f t="shared" si="1"/>
        <v>18038439</v>
      </c>
    </row>
    <row r="24" spans="1:13" s="1" customFormat="1" ht="13.5" customHeight="1">
      <c r="A24" s="17"/>
      <c r="B24" s="39" t="s">
        <v>13</v>
      </c>
      <c r="C24" s="39"/>
      <c r="D24" s="42">
        <v>127523471</v>
      </c>
      <c r="E24" s="42">
        <v>124978297</v>
      </c>
      <c r="F24" s="42">
        <v>113972487</v>
      </c>
      <c r="G24" s="42">
        <v>112065876</v>
      </c>
      <c r="H24" s="42">
        <v>13550921</v>
      </c>
      <c r="I24" s="42">
        <v>12912358</v>
      </c>
      <c r="J24" s="42">
        <v>63</v>
      </c>
      <c r="K24" s="42">
        <v>63</v>
      </c>
      <c r="L24" s="42">
        <f t="shared" si="0"/>
        <v>13550984</v>
      </c>
      <c r="M24" s="43">
        <f t="shared" si="1"/>
        <v>12912421</v>
      </c>
    </row>
    <row r="25" spans="1:13" s="1" customFormat="1" ht="13.5" customHeight="1">
      <c r="A25" s="17"/>
      <c r="B25" s="39" t="s">
        <v>14</v>
      </c>
      <c r="C25" s="39"/>
      <c r="D25" s="42">
        <v>27238416</v>
      </c>
      <c r="E25" s="42">
        <v>25611296</v>
      </c>
      <c r="F25" s="42">
        <v>17430555</v>
      </c>
      <c r="G25" s="42">
        <v>15853802</v>
      </c>
      <c r="H25" s="42">
        <v>9807861</v>
      </c>
      <c r="I25" s="42">
        <v>9757494</v>
      </c>
      <c r="J25" s="42">
        <v>0</v>
      </c>
      <c r="K25" s="42">
        <v>0</v>
      </c>
      <c r="L25" s="42">
        <f t="shared" si="0"/>
        <v>9807861</v>
      </c>
      <c r="M25" s="43">
        <f t="shared" si="1"/>
        <v>9757494</v>
      </c>
    </row>
    <row r="26" spans="1:13" s="1" customFormat="1" ht="13.5" customHeight="1">
      <c r="A26" s="18"/>
      <c r="B26" s="44" t="s">
        <v>15</v>
      </c>
      <c r="C26" s="44"/>
      <c r="D26" s="45">
        <v>31824941</v>
      </c>
      <c r="E26" s="45">
        <v>30220487</v>
      </c>
      <c r="F26" s="45">
        <v>24788599</v>
      </c>
      <c r="G26" s="45">
        <v>23561020</v>
      </c>
      <c r="H26" s="45">
        <v>6765957</v>
      </c>
      <c r="I26" s="45">
        <v>6551462</v>
      </c>
      <c r="J26" s="45">
        <v>270385</v>
      </c>
      <c r="K26" s="45">
        <v>108005</v>
      </c>
      <c r="L26" s="45">
        <f t="shared" si="0"/>
        <v>7036342</v>
      </c>
      <c r="M26" s="46">
        <f t="shared" si="1"/>
        <v>6659467</v>
      </c>
    </row>
    <row r="27" spans="1:13" s="21" customFormat="1" ht="13.5" customHeight="1">
      <c r="A27" s="20"/>
      <c r="B27" s="39" t="s">
        <v>56</v>
      </c>
      <c r="C27" s="39"/>
      <c r="D27" s="42">
        <v>69195230</v>
      </c>
      <c r="E27" s="42">
        <v>60695050</v>
      </c>
      <c r="F27" s="42">
        <v>37376668</v>
      </c>
      <c r="G27" s="42">
        <v>29124139</v>
      </c>
      <c r="H27" s="42">
        <v>31412380</v>
      </c>
      <c r="I27" s="42">
        <v>31366330</v>
      </c>
      <c r="J27" s="42">
        <v>406182</v>
      </c>
      <c r="K27" s="42">
        <v>204581</v>
      </c>
      <c r="L27" s="42">
        <f t="shared" si="0"/>
        <v>31818562</v>
      </c>
      <c r="M27" s="43">
        <f t="shared" si="1"/>
        <v>31570911</v>
      </c>
    </row>
    <row r="28" spans="1:13" s="1" customFormat="1" ht="13.5" customHeight="1">
      <c r="A28" s="17"/>
      <c r="B28" s="39" t="s">
        <v>16</v>
      </c>
      <c r="C28" s="39"/>
      <c r="D28" s="42">
        <v>90255374</v>
      </c>
      <c r="E28" s="42">
        <v>85679503</v>
      </c>
      <c r="F28" s="42">
        <v>38428989</v>
      </c>
      <c r="G28" s="42">
        <v>34903284</v>
      </c>
      <c r="H28" s="42">
        <v>50313997</v>
      </c>
      <c r="I28" s="42">
        <v>50169723</v>
      </c>
      <c r="J28" s="42">
        <v>1512388</v>
      </c>
      <c r="K28" s="42">
        <v>606496</v>
      </c>
      <c r="L28" s="42">
        <f t="shared" si="0"/>
        <v>51826385</v>
      </c>
      <c r="M28" s="43">
        <f t="shared" si="1"/>
        <v>50776219</v>
      </c>
    </row>
    <row r="29" spans="1:13" s="1" customFormat="1" ht="13.5" customHeight="1">
      <c r="A29" s="17"/>
      <c r="B29" s="39" t="s">
        <v>17</v>
      </c>
      <c r="C29" s="39"/>
      <c r="D29" s="42">
        <v>59924128</v>
      </c>
      <c r="E29" s="42">
        <v>59143422</v>
      </c>
      <c r="F29" s="42">
        <v>33717676</v>
      </c>
      <c r="G29" s="42">
        <v>33144670</v>
      </c>
      <c r="H29" s="42">
        <v>25396400</v>
      </c>
      <c r="I29" s="42">
        <v>25188700</v>
      </c>
      <c r="J29" s="42">
        <v>810052</v>
      </c>
      <c r="K29" s="42">
        <v>810052</v>
      </c>
      <c r="L29" s="42">
        <f t="shared" si="0"/>
        <v>26206452</v>
      </c>
      <c r="M29" s="43">
        <f t="shared" si="1"/>
        <v>25998752</v>
      </c>
    </row>
    <row r="30" spans="1:13" s="1" customFormat="1" ht="13.5" customHeight="1">
      <c r="A30" s="19"/>
      <c r="B30" s="47" t="s">
        <v>18</v>
      </c>
      <c r="C30" s="47"/>
      <c r="D30" s="48">
        <v>52354231</v>
      </c>
      <c r="E30" s="48">
        <v>51475848</v>
      </c>
      <c r="F30" s="48">
        <v>15994080</v>
      </c>
      <c r="G30" s="48">
        <v>15400297</v>
      </c>
      <c r="H30" s="48">
        <v>36360151</v>
      </c>
      <c r="I30" s="48">
        <v>36075551</v>
      </c>
      <c r="J30" s="48">
        <v>0</v>
      </c>
      <c r="K30" s="48">
        <v>0</v>
      </c>
      <c r="L30" s="48">
        <f t="shared" si="0"/>
        <v>36360151</v>
      </c>
      <c r="M30" s="49">
        <f t="shared" si="1"/>
        <v>36075551</v>
      </c>
    </row>
    <row r="31" spans="1:13" s="1" customFormat="1" ht="13.5" customHeight="1">
      <c r="A31" s="17"/>
      <c r="B31" s="39" t="s">
        <v>44</v>
      </c>
      <c r="C31" s="39"/>
      <c r="D31" s="42">
        <v>32114197</v>
      </c>
      <c r="E31" s="42">
        <v>30957717</v>
      </c>
      <c r="F31" s="42">
        <v>25152874</v>
      </c>
      <c r="G31" s="42">
        <v>24087305</v>
      </c>
      <c r="H31" s="42">
        <v>6960941</v>
      </c>
      <c r="I31" s="42">
        <v>6870030</v>
      </c>
      <c r="J31" s="42">
        <v>382</v>
      </c>
      <c r="K31" s="42">
        <v>382</v>
      </c>
      <c r="L31" s="42">
        <f t="shared" si="0"/>
        <v>6961323</v>
      </c>
      <c r="M31" s="43">
        <f t="shared" si="1"/>
        <v>6870412</v>
      </c>
    </row>
    <row r="32" spans="1:13" s="25" customFormat="1" ht="17.25" customHeight="1">
      <c r="A32" s="26"/>
      <c r="B32" s="50" t="s">
        <v>19</v>
      </c>
      <c r="C32" s="50"/>
      <c r="D32" s="27">
        <f>SUM(D11:D31)</f>
        <v>1831784570</v>
      </c>
      <c r="E32" s="27">
        <f aca="true" t="shared" si="2" ref="E32:M32">SUM(E11:E31)</f>
        <v>1768345989</v>
      </c>
      <c r="F32" s="27">
        <f t="shared" si="2"/>
        <v>1284977576</v>
      </c>
      <c r="G32" s="27">
        <f t="shared" si="2"/>
        <v>1236104692</v>
      </c>
      <c r="H32" s="27">
        <f t="shared" si="2"/>
        <v>525924773</v>
      </c>
      <c r="I32" s="27">
        <f t="shared" si="2"/>
        <v>516615507</v>
      </c>
      <c r="J32" s="27">
        <f t="shared" si="2"/>
        <v>20882221</v>
      </c>
      <c r="K32" s="27">
        <f t="shared" si="2"/>
        <v>15625790</v>
      </c>
      <c r="L32" s="28">
        <f t="shared" si="2"/>
        <v>546806994</v>
      </c>
      <c r="M32" s="29">
        <f t="shared" si="2"/>
        <v>532241297</v>
      </c>
    </row>
    <row r="33" spans="1:13" s="1" customFormat="1" ht="13.5" customHeight="1">
      <c r="A33" s="17"/>
      <c r="B33" s="39" t="s">
        <v>20</v>
      </c>
      <c r="C33" s="51"/>
      <c r="D33" s="42">
        <v>14278683</v>
      </c>
      <c r="E33" s="42">
        <v>13546888</v>
      </c>
      <c r="F33" s="42">
        <v>10499642</v>
      </c>
      <c r="G33" s="42">
        <v>9983687</v>
      </c>
      <c r="H33" s="42">
        <v>3779041</v>
      </c>
      <c r="I33" s="42">
        <v>3563201</v>
      </c>
      <c r="J33" s="42">
        <v>0</v>
      </c>
      <c r="K33" s="42">
        <v>0</v>
      </c>
      <c r="L33" s="42">
        <f aca="true" t="shared" si="3" ref="L33:L53">SUM(H33,J33)</f>
        <v>3779041</v>
      </c>
      <c r="M33" s="43">
        <f aca="true" t="shared" si="4" ref="M33:M53">SUM(I33,K33)</f>
        <v>3563201</v>
      </c>
    </row>
    <row r="34" spans="1:13" s="1" customFormat="1" ht="13.5" customHeight="1">
      <c r="A34" s="17"/>
      <c r="B34" s="39" t="s">
        <v>21</v>
      </c>
      <c r="C34" s="51"/>
      <c r="D34" s="42">
        <v>11742318</v>
      </c>
      <c r="E34" s="42">
        <v>10767668</v>
      </c>
      <c r="F34" s="42">
        <v>8672018</v>
      </c>
      <c r="G34" s="42">
        <v>7899618</v>
      </c>
      <c r="H34" s="42">
        <v>3070300</v>
      </c>
      <c r="I34" s="42">
        <v>2868050</v>
      </c>
      <c r="J34" s="42">
        <v>0</v>
      </c>
      <c r="K34" s="42">
        <v>0</v>
      </c>
      <c r="L34" s="42">
        <f t="shared" si="3"/>
        <v>3070300</v>
      </c>
      <c r="M34" s="43">
        <f t="shared" si="4"/>
        <v>2868050</v>
      </c>
    </row>
    <row r="35" spans="1:13" s="1" customFormat="1" ht="13.5" customHeight="1">
      <c r="A35" s="17"/>
      <c r="B35" s="39" t="s">
        <v>22</v>
      </c>
      <c r="C35" s="51"/>
      <c r="D35" s="42">
        <v>26386976</v>
      </c>
      <c r="E35" s="42">
        <v>25472191</v>
      </c>
      <c r="F35" s="42">
        <v>21050853</v>
      </c>
      <c r="G35" s="42">
        <v>20138337</v>
      </c>
      <c r="H35" s="42">
        <v>5336123</v>
      </c>
      <c r="I35" s="42">
        <v>5333854</v>
      </c>
      <c r="J35" s="42">
        <v>0</v>
      </c>
      <c r="K35" s="42">
        <v>0</v>
      </c>
      <c r="L35" s="42">
        <f t="shared" si="3"/>
        <v>5336123</v>
      </c>
      <c r="M35" s="43">
        <f t="shared" si="4"/>
        <v>5333854</v>
      </c>
    </row>
    <row r="36" spans="1:13" s="1" customFormat="1" ht="13.5" customHeight="1">
      <c r="A36" s="17"/>
      <c r="B36" s="39" t="s">
        <v>23</v>
      </c>
      <c r="C36" s="51"/>
      <c r="D36" s="42">
        <v>37300367</v>
      </c>
      <c r="E36" s="42">
        <v>36933261</v>
      </c>
      <c r="F36" s="42">
        <v>23294033</v>
      </c>
      <c r="G36" s="42">
        <v>23017347</v>
      </c>
      <c r="H36" s="42">
        <v>14004797</v>
      </c>
      <c r="I36" s="42">
        <v>13914377</v>
      </c>
      <c r="J36" s="42">
        <v>1537</v>
      </c>
      <c r="K36" s="42">
        <v>1537</v>
      </c>
      <c r="L36" s="42">
        <f t="shared" si="3"/>
        <v>14006334</v>
      </c>
      <c r="M36" s="43">
        <f t="shared" si="4"/>
        <v>13915914</v>
      </c>
    </row>
    <row r="37" spans="1:13" s="1" customFormat="1" ht="13.5" customHeight="1">
      <c r="A37" s="19"/>
      <c r="B37" s="47" t="s">
        <v>24</v>
      </c>
      <c r="C37" s="52"/>
      <c r="D37" s="42">
        <v>29442879</v>
      </c>
      <c r="E37" s="42">
        <v>29198030</v>
      </c>
      <c r="F37" s="42">
        <v>8212345</v>
      </c>
      <c r="G37" s="42">
        <v>8013570</v>
      </c>
      <c r="H37" s="42">
        <v>21223370</v>
      </c>
      <c r="I37" s="42">
        <v>21177296</v>
      </c>
      <c r="J37" s="42">
        <v>7164</v>
      </c>
      <c r="K37" s="42">
        <v>7164</v>
      </c>
      <c r="L37" s="42">
        <f t="shared" si="3"/>
        <v>21230534</v>
      </c>
      <c r="M37" s="43">
        <f t="shared" si="4"/>
        <v>21184460</v>
      </c>
    </row>
    <row r="38" spans="1:13" s="1" customFormat="1" ht="13.5" customHeight="1">
      <c r="A38" s="17"/>
      <c r="B38" s="39" t="s">
        <v>25</v>
      </c>
      <c r="C38" s="51"/>
      <c r="D38" s="45">
        <v>36716146</v>
      </c>
      <c r="E38" s="45">
        <v>36322267</v>
      </c>
      <c r="F38" s="45">
        <v>33750465</v>
      </c>
      <c r="G38" s="45">
        <v>33387781</v>
      </c>
      <c r="H38" s="45">
        <v>2856028</v>
      </c>
      <c r="I38" s="45">
        <v>2824833</v>
      </c>
      <c r="J38" s="45">
        <v>109653</v>
      </c>
      <c r="K38" s="45">
        <v>109653</v>
      </c>
      <c r="L38" s="45">
        <f t="shared" si="3"/>
        <v>2965681</v>
      </c>
      <c r="M38" s="46">
        <f t="shared" si="4"/>
        <v>2934486</v>
      </c>
    </row>
    <row r="39" spans="1:13" s="1" customFormat="1" ht="13.5" customHeight="1">
      <c r="A39" s="17"/>
      <c r="B39" s="39" t="s">
        <v>26</v>
      </c>
      <c r="C39" s="51"/>
      <c r="D39" s="42">
        <v>17651787</v>
      </c>
      <c r="E39" s="42">
        <v>16576773</v>
      </c>
      <c r="F39" s="42">
        <v>15343838</v>
      </c>
      <c r="G39" s="42">
        <v>14293527</v>
      </c>
      <c r="H39" s="42">
        <v>2307949</v>
      </c>
      <c r="I39" s="42">
        <v>2283246</v>
      </c>
      <c r="J39" s="42">
        <v>0</v>
      </c>
      <c r="K39" s="42">
        <v>0</v>
      </c>
      <c r="L39" s="42">
        <f t="shared" si="3"/>
        <v>2307949</v>
      </c>
      <c r="M39" s="43">
        <f t="shared" si="4"/>
        <v>2283246</v>
      </c>
    </row>
    <row r="40" spans="1:13" s="1" customFormat="1" ht="13.5" customHeight="1">
      <c r="A40" s="17"/>
      <c r="B40" s="39" t="s">
        <v>27</v>
      </c>
      <c r="C40" s="51"/>
      <c r="D40" s="42">
        <v>21568681</v>
      </c>
      <c r="E40" s="42">
        <v>20523723</v>
      </c>
      <c r="F40" s="42">
        <v>14622244</v>
      </c>
      <c r="G40" s="42">
        <v>13607967</v>
      </c>
      <c r="H40" s="42">
        <v>6928530</v>
      </c>
      <c r="I40" s="42">
        <v>6908604</v>
      </c>
      <c r="J40" s="42">
        <v>17907</v>
      </c>
      <c r="K40" s="42">
        <v>7152</v>
      </c>
      <c r="L40" s="42">
        <f t="shared" si="3"/>
        <v>6946437</v>
      </c>
      <c r="M40" s="43">
        <f t="shared" si="4"/>
        <v>6915756</v>
      </c>
    </row>
    <row r="41" spans="1:13" s="1" customFormat="1" ht="13.5" customHeight="1">
      <c r="A41" s="17"/>
      <c r="B41" s="39" t="s">
        <v>28</v>
      </c>
      <c r="C41" s="51"/>
      <c r="D41" s="42">
        <v>138679080</v>
      </c>
      <c r="E41" s="42">
        <v>136953925</v>
      </c>
      <c r="F41" s="42">
        <v>50207149</v>
      </c>
      <c r="G41" s="42">
        <v>49313181</v>
      </c>
      <c r="H41" s="42">
        <v>87628125</v>
      </c>
      <c r="I41" s="42">
        <v>86899422</v>
      </c>
      <c r="J41" s="42">
        <v>843806</v>
      </c>
      <c r="K41" s="42">
        <v>741322</v>
      </c>
      <c r="L41" s="42">
        <f t="shared" si="3"/>
        <v>88471931</v>
      </c>
      <c r="M41" s="43">
        <f t="shared" si="4"/>
        <v>87640744</v>
      </c>
    </row>
    <row r="42" spans="1:13" s="1" customFormat="1" ht="13.5" customHeight="1">
      <c r="A42" s="19"/>
      <c r="B42" s="47" t="s">
        <v>29</v>
      </c>
      <c r="C42" s="52"/>
      <c r="D42" s="48">
        <v>13738587</v>
      </c>
      <c r="E42" s="48">
        <v>12896632</v>
      </c>
      <c r="F42" s="48">
        <v>11014276</v>
      </c>
      <c r="G42" s="48">
        <v>10264129</v>
      </c>
      <c r="H42" s="48">
        <v>2724311</v>
      </c>
      <c r="I42" s="48">
        <v>2632503</v>
      </c>
      <c r="J42" s="48">
        <v>0</v>
      </c>
      <c r="K42" s="48">
        <v>0</v>
      </c>
      <c r="L42" s="48">
        <f t="shared" si="3"/>
        <v>2724311</v>
      </c>
      <c r="M42" s="49">
        <f t="shared" si="4"/>
        <v>2632503</v>
      </c>
    </row>
    <row r="43" spans="1:13" s="1" customFormat="1" ht="13.5" customHeight="1">
      <c r="A43" s="17"/>
      <c r="B43" s="39" t="s">
        <v>30</v>
      </c>
      <c r="C43" s="51"/>
      <c r="D43" s="42">
        <v>27143153</v>
      </c>
      <c r="E43" s="42">
        <v>24965588</v>
      </c>
      <c r="F43" s="42">
        <v>22969791</v>
      </c>
      <c r="G43" s="42">
        <v>20852466</v>
      </c>
      <c r="H43" s="42">
        <v>3878569</v>
      </c>
      <c r="I43" s="42">
        <v>3818329</v>
      </c>
      <c r="J43" s="42">
        <v>294793</v>
      </c>
      <c r="K43" s="42">
        <v>294793</v>
      </c>
      <c r="L43" s="42">
        <f t="shared" si="3"/>
        <v>4173362</v>
      </c>
      <c r="M43" s="43">
        <f t="shared" si="4"/>
        <v>4113122</v>
      </c>
    </row>
    <row r="44" spans="1:13" s="1" customFormat="1" ht="13.5" customHeight="1">
      <c r="A44" s="17"/>
      <c r="B44" s="39" t="s">
        <v>31</v>
      </c>
      <c r="C44" s="51"/>
      <c r="D44" s="42">
        <v>11219034</v>
      </c>
      <c r="E44" s="42">
        <v>10763243</v>
      </c>
      <c r="F44" s="42">
        <v>8906103</v>
      </c>
      <c r="G44" s="42">
        <v>8667209</v>
      </c>
      <c r="H44" s="42">
        <v>2312931</v>
      </c>
      <c r="I44" s="42">
        <v>2096034</v>
      </c>
      <c r="J44" s="42">
        <v>0</v>
      </c>
      <c r="K44" s="42">
        <v>0</v>
      </c>
      <c r="L44" s="42">
        <f t="shared" si="3"/>
        <v>2312931</v>
      </c>
      <c r="M44" s="43">
        <f t="shared" si="4"/>
        <v>2096034</v>
      </c>
    </row>
    <row r="45" spans="1:13" s="1" customFormat="1" ht="13.5" customHeight="1">
      <c r="A45" s="17"/>
      <c r="B45" s="39" t="s">
        <v>32</v>
      </c>
      <c r="C45" s="51"/>
      <c r="D45" s="42">
        <v>12045773</v>
      </c>
      <c r="E45" s="42">
        <v>11840029</v>
      </c>
      <c r="F45" s="42">
        <v>10424765</v>
      </c>
      <c r="G45" s="42">
        <v>10219045</v>
      </c>
      <c r="H45" s="42">
        <v>1621008</v>
      </c>
      <c r="I45" s="42">
        <v>1620984</v>
      </c>
      <c r="J45" s="42">
        <v>0</v>
      </c>
      <c r="K45" s="42">
        <v>0</v>
      </c>
      <c r="L45" s="42">
        <f t="shared" si="3"/>
        <v>1621008</v>
      </c>
      <c r="M45" s="43">
        <f t="shared" si="4"/>
        <v>1620984</v>
      </c>
    </row>
    <row r="46" spans="1:13" s="1" customFormat="1" ht="13.5" customHeight="1">
      <c r="A46" s="17"/>
      <c r="B46" s="39" t="s">
        <v>33</v>
      </c>
      <c r="C46" s="51"/>
      <c r="D46" s="42">
        <v>10973489</v>
      </c>
      <c r="E46" s="42">
        <v>10313098</v>
      </c>
      <c r="F46" s="42">
        <v>9584252</v>
      </c>
      <c r="G46" s="42">
        <v>8928481</v>
      </c>
      <c r="H46" s="42">
        <v>1361580</v>
      </c>
      <c r="I46" s="42">
        <v>1361557</v>
      </c>
      <c r="J46" s="42">
        <v>27657</v>
      </c>
      <c r="K46" s="42">
        <v>23060</v>
      </c>
      <c r="L46" s="42">
        <f t="shared" si="3"/>
        <v>1389237</v>
      </c>
      <c r="M46" s="43">
        <f t="shared" si="4"/>
        <v>1384617</v>
      </c>
    </row>
    <row r="47" spans="1:13" s="1" customFormat="1" ht="13.5" customHeight="1">
      <c r="A47" s="19"/>
      <c r="B47" s="47" t="s">
        <v>34</v>
      </c>
      <c r="C47" s="52"/>
      <c r="D47" s="42">
        <v>15198882</v>
      </c>
      <c r="E47" s="42">
        <v>14910913</v>
      </c>
      <c r="F47" s="42">
        <v>10141038</v>
      </c>
      <c r="G47" s="42">
        <v>9891203</v>
      </c>
      <c r="H47" s="42">
        <v>5057844</v>
      </c>
      <c r="I47" s="42">
        <v>5019710</v>
      </c>
      <c r="J47" s="42">
        <v>0</v>
      </c>
      <c r="K47" s="42">
        <v>0</v>
      </c>
      <c r="L47" s="42">
        <f t="shared" si="3"/>
        <v>5057844</v>
      </c>
      <c r="M47" s="43">
        <f t="shared" si="4"/>
        <v>5019710</v>
      </c>
    </row>
    <row r="48" spans="1:13" s="1" customFormat="1" ht="13.5" customHeight="1">
      <c r="A48" s="17"/>
      <c r="B48" s="39" t="s">
        <v>35</v>
      </c>
      <c r="C48" s="51"/>
      <c r="D48" s="45">
        <v>15050309</v>
      </c>
      <c r="E48" s="45">
        <v>14886158</v>
      </c>
      <c r="F48" s="45">
        <v>2167870</v>
      </c>
      <c r="G48" s="45">
        <v>2031393</v>
      </c>
      <c r="H48" s="45">
        <v>12882439</v>
      </c>
      <c r="I48" s="45">
        <v>12854765</v>
      </c>
      <c r="J48" s="45">
        <v>0</v>
      </c>
      <c r="K48" s="45">
        <v>0</v>
      </c>
      <c r="L48" s="45">
        <f t="shared" si="3"/>
        <v>12882439</v>
      </c>
      <c r="M48" s="46">
        <f t="shared" si="4"/>
        <v>12854765</v>
      </c>
    </row>
    <row r="49" spans="1:13" s="1" customFormat="1" ht="13.5" customHeight="1">
      <c r="A49" s="17"/>
      <c r="B49" s="39" t="s">
        <v>36</v>
      </c>
      <c r="C49" s="51"/>
      <c r="D49" s="42">
        <v>27245985</v>
      </c>
      <c r="E49" s="42">
        <v>27096940</v>
      </c>
      <c r="F49" s="42">
        <v>12845395</v>
      </c>
      <c r="G49" s="42">
        <v>12696436</v>
      </c>
      <c r="H49" s="42">
        <v>14400590</v>
      </c>
      <c r="I49" s="42">
        <v>14400504</v>
      </c>
      <c r="J49" s="42">
        <v>0</v>
      </c>
      <c r="K49" s="42">
        <v>0</v>
      </c>
      <c r="L49" s="42">
        <f t="shared" si="3"/>
        <v>14400590</v>
      </c>
      <c r="M49" s="43">
        <f t="shared" si="4"/>
        <v>14400504</v>
      </c>
    </row>
    <row r="50" spans="1:13" s="1" customFormat="1" ht="13.5" customHeight="1">
      <c r="A50" s="17"/>
      <c r="B50" s="39" t="s">
        <v>37</v>
      </c>
      <c r="C50" s="51"/>
      <c r="D50" s="42">
        <v>16422022</v>
      </c>
      <c r="E50" s="42">
        <v>16243339</v>
      </c>
      <c r="F50" s="42">
        <v>6120411</v>
      </c>
      <c r="G50" s="42">
        <v>5985478</v>
      </c>
      <c r="H50" s="42">
        <v>10301611</v>
      </c>
      <c r="I50" s="42">
        <v>10257861</v>
      </c>
      <c r="J50" s="42">
        <v>0</v>
      </c>
      <c r="K50" s="42">
        <v>0</v>
      </c>
      <c r="L50" s="42">
        <f t="shared" si="3"/>
        <v>10301611</v>
      </c>
      <c r="M50" s="43">
        <f t="shared" si="4"/>
        <v>10257861</v>
      </c>
    </row>
    <row r="51" spans="1:13" s="1" customFormat="1" ht="13.5" customHeight="1">
      <c r="A51" s="17"/>
      <c r="B51" s="39" t="s">
        <v>38</v>
      </c>
      <c r="C51" s="51"/>
      <c r="D51" s="42">
        <v>1945093</v>
      </c>
      <c r="E51" s="42">
        <v>1910576</v>
      </c>
      <c r="F51" s="42">
        <v>1059587</v>
      </c>
      <c r="G51" s="42">
        <v>1025079</v>
      </c>
      <c r="H51" s="42">
        <v>885506</v>
      </c>
      <c r="I51" s="42">
        <v>885497</v>
      </c>
      <c r="J51" s="42">
        <v>0</v>
      </c>
      <c r="K51" s="42">
        <v>0</v>
      </c>
      <c r="L51" s="42">
        <f t="shared" si="3"/>
        <v>885506</v>
      </c>
      <c r="M51" s="43">
        <f t="shared" si="4"/>
        <v>885497</v>
      </c>
    </row>
    <row r="52" spans="1:13" s="1" customFormat="1" ht="13.5" customHeight="1">
      <c r="A52" s="19"/>
      <c r="B52" s="47" t="s">
        <v>39</v>
      </c>
      <c r="C52" s="52"/>
      <c r="D52" s="48">
        <v>32850397</v>
      </c>
      <c r="E52" s="48">
        <v>32420438</v>
      </c>
      <c r="F52" s="48">
        <v>29541763</v>
      </c>
      <c r="G52" s="48">
        <v>29190852</v>
      </c>
      <c r="H52" s="48">
        <v>3308545</v>
      </c>
      <c r="I52" s="48">
        <v>3229497</v>
      </c>
      <c r="J52" s="48">
        <v>89</v>
      </c>
      <c r="K52" s="48">
        <v>89</v>
      </c>
      <c r="L52" s="48">
        <f t="shared" si="3"/>
        <v>3308634</v>
      </c>
      <c r="M52" s="49">
        <f t="shared" si="4"/>
        <v>3229586</v>
      </c>
    </row>
    <row r="53" spans="1:13" s="1" customFormat="1" ht="13.5" customHeight="1">
      <c r="A53" s="17"/>
      <c r="B53" s="39" t="s">
        <v>40</v>
      </c>
      <c r="C53" s="51"/>
      <c r="D53" s="42">
        <v>26489277</v>
      </c>
      <c r="E53" s="42">
        <v>26255298</v>
      </c>
      <c r="F53" s="42">
        <v>2044761</v>
      </c>
      <c r="G53" s="42">
        <v>2030604</v>
      </c>
      <c r="H53" s="42">
        <v>24444516</v>
      </c>
      <c r="I53" s="42">
        <v>24224694</v>
      </c>
      <c r="J53" s="42">
        <v>0</v>
      </c>
      <c r="K53" s="42">
        <v>0</v>
      </c>
      <c r="L53" s="42">
        <f t="shared" si="3"/>
        <v>24444516</v>
      </c>
      <c r="M53" s="43">
        <f t="shared" si="4"/>
        <v>24224694</v>
      </c>
    </row>
    <row r="54" spans="1:13" s="1" customFormat="1" ht="17.25" customHeight="1">
      <c r="A54" s="30"/>
      <c r="B54" s="31" t="s">
        <v>41</v>
      </c>
      <c r="C54" s="32"/>
      <c r="D54" s="27">
        <f aca="true" t="shared" si="5" ref="D54:M54">SUM(D33:D53)</f>
        <v>544088918</v>
      </c>
      <c r="E54" s="27">
        <f t="shared" si="5"/>
        <v>530796978</v>
      </c>
      <c r="F54" s="27">
        <f t="shared" si="5"/>
        <v>312472599</v>
      </c>
      <c r="G54" s="27">
        <f t="shared" si="5"/>
        <v>301437390</v>
      </c>
      <c r="H54" s="27">
        <f t="shared" si="5"/>
        <v>230313713</v>
      </c>
      <c r="I54" s="27">
        <f t="shared" si="5"/>
        <v>228174818</v>
      </c>
      <c r="J54" s="27">
        <f t="shared" si="5"/>
        <v>1302606</v>
      </c>
      <c r="K54" s="27">
        <f t="shared" si="5"/>
        <v>1184770</v>
      </c>
      <c r="L54" s="28">
        <f t="shared" si="5"/>
        <v>231616319</v>
      </c>
      <c r="M54" s="29">
        <f t="shared" si="5"/>
        <v>229359588</v>
      </c>
    </row>
    <row r="55" spans="1:13" s="1" customFormat="1" ht="17.25" customHeight="1">
      <c r="A55" s="33"/>
      <c r="B55" s="34" t="s">
        <v>42</v>
      </c>
      <c r="C55" s="35"/>
      <c r="D55" s="36">
        <f aca="true" t="shared" si="6" ref="D55:M55">D32+D54</f>
        <v>2375873488</v>
      </c>
      <c r="E55" s="36">
        <f t="shared" si="6"/>
        <v>2299142967</v>
      </c>
      <c r="F55" s="36">
        <f t="shared" si="6"/>
        <v>1597450175</v>
      </c>
      <c r="G55" s="36">
        <f t="shared" si="6"/>
        <v>1537542082</v>
      </c>
      <c r="H55" s="36">
        <f t="shared" si="6"/>
        <v>756238486</v>
      </c>
      <c r="I55" s="36">
        <f t="shared" si="6"/>
        <v>744790325</v>
      </c>
      <c r="J55" s="36">
        <f t="shared" si="6"/>
        <v>22184827</v>
      </c>
      <c r="K55" s="36">
        <f t="shared" si="6"/>
        <v>16810560</v>
      </c>
      <c r="L55" s="37">
        <f t="shared" si="6"/>
        <v>778423313</v>
      </c>
      <c r="M55" s="38">
        <f t="shared" si="6"/>
        <v>761600885</v>
      </c>
    </row>
    <row r="56" spans="12:13" ht="11.25">
      <c r="L56" s="58" t="s">
        <v>55</v>
      </c>
      <c r="M56" s="58"/>
    </row>
    <row r="57" spans="4:13" s="23" customFormat="1" ht="11.25">
      <c r="D57" s="24"/>
      <c r="E57" s="24"/>
      <c r="F57" s="24"/>
      <c r="G57" s="24"/>
      <c r="H57" s="24"/>
      <c r="I57" s="24"/>
      <c r="J57" s="24"/>
      <c r="K57" s="24"/>
      <c r="L57" s="24"/>
      <c r="M57" s="24"/>
    </row>
  </sheetData>
  <sheetProtection/>
  <mergeCells count="12">
    <mergeCell ref="L56:M56"/>
    <mergeCell ref="L6:M6"/>
    <mergeCell ref="A10:C10"/>
    <mergeCell ref="A1:K1"/>
    <mergeCell ref="A3:K3"/>
    <mergeCell ref="A5:C5"/>
    <mergeCell ref="J6:K6"/>
    <mergeCell ref="H6:I6"/>
    <mergeCell ref="H5:M5"/>
    <mergeCell ref="D5:E6"/>
    <mergeCell ref="F5:G5"/>
    <mergeCell ref="F6:G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p99565</dc:creator>
  <cp:keywords/>
  <dc:description/>
  <cp:lastModifiedBy>Gifu</cp:lastModifiedBy>
  <cp:lastPrinted>2021-10-26T06:59:30Z</cp:lastPrinted>
  <dcterms:created xsi:type="dcterms:W3CDTF">2007-07-19T05:40:28Z</dcterms:created>
  <dcterms:modified xsi:type="dcterms:W3CDTF">2021-10-26T07:00:12Z</dcterms:modified>
  <cp:category/>
  <cp:version/>
  <cp:contentType/>
  <cp:contentStatus/>
</cp:coreProperties>
</file>