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<sst xmlns="http://schemas.openxmlformats.org/spreadsheetml/2006/main" count="1155" uniqueCount="612">
  <si>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</si>
  <si>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</si>
  <si>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</si>
  <si>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</si>
  <si>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</si>
  <si>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</si>
  <si>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</si>
  <si>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</si>
  <si>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</si>
  <si>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</si>
  <si>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</si>
  <si>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</si>
  <si>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</si>
  <si>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</si>
  <si>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</si>
  <si>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</si>
  <si>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</si>
  <si>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</si>
  <si>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</si>
  <si>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</si>
  <si>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</si>
  <si>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</si>
  <si>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</si>
  <si>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</si>
  <si>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</si>
  <si>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</si>
  <si>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</si>
  <si>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</si>
  <si>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</si>
  <si>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</si>
  <si>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</si>
  <si>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</si>
  <si>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</si>
  <si>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</si>
  <si>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</si>
  <si>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</si>
  <si>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</si>
  <si>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</si>
  <si>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</si>
  <si>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</si>
  <si>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</si>
  <si>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</si>
  <si>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</si>
  <si>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</si>
  <si>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</si>
  <si>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</si>
  <si>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</si>
  <si>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</si>
  <si>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</si>
  <si>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</si>
  <si>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</si>
  <si>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</si>
  <si>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</si>
  <si>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</si>
  <si>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</si>
  <si>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</si>
  <si>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</si>
  <si>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</si>
  <si>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</si>
  <si>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</si>
  <si>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</si>
  <si>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</si>
  <si>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</si>
  <si>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</si>
  <si>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</si>
  <si>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</si>
  <si>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</si>
  <si>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</si>
  <si>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</si>
  <si>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</si>
  <si>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</si>
  <si>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</si>
  <si>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</si>
  <si>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</si>
  <si>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</si>
  <si>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</si>
  <si>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</si>
  <si>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</si>
  <si>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</si>
  <si>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</si>
  <si>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</si>
  <si>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</si>
  <si>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</si>
  <si>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</si>
  <si>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</si>
  <si>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</si>
  <si>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</si>
  <si>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</si>
  <si>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</si>
  <si>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</si>
  <si>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</si>
  <si>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</si>
  <si>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</si>
  <si>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</si>
  <si>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</si>
  <si>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</si>
  <si>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</si>
  <si>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</si>
  <si>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</si>
  <si>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</si>
  <si>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</si>
  <si>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</si>
  <si>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</si>
  <si>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</si>
  <si>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</si>
  <si>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</si>
  <si>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</si>
  <si>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</si>
  <si>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</si>
  <si>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</si>
  <si>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</si>
  <si>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</si>
  <si>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</si>
  <si>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</si>
  <si>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</si>
  <si>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</si>
  <si>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</si>
  <si>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</si>
  <si>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</si>
  <si>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</si>
  <si>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</si>
  <si>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</si>
  <si>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</si>
  <si>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</si>
  <si>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</si>
  <si>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</si>
  <si>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</si>
  <si>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</si>
  <si>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</si>
  <si>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</si>
  <si>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</si>
  <si>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</si>
  <si>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</si>
  <si>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</si>
  <si>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</si>
  <si>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</si>
  <si>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</si>
  <si>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</si>
  <si>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</si>
  <si>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</si>
  <si>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</si>
  <si>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</si>
  <si>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</si>
  <si>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</si>
  <si>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</si>
  <si>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</si>
  <si>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</si>
  <si>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</si>
  <si>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</si>
  <si>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</si>
  <si>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</si>
  <si>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</si>
  <si>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</si>
  <si>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</si>
  <si>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</si>
  <si>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</si>
  <si>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</si>
  <si>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</si>
  <si>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</si>
  <si>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</si>
  <si>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</si>
  <si>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</si>
  <si>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</si>
  <si>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</si>
  <si>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</si>
  <si>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</si>
  <si>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</si>
  <si>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</si>
  <si>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</si>
  <si>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</si>
  <si>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</si>
  <si>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</si>
  <si>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</si>
  <si>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</si>
  <si>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</si>
  <si>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</si>
  <si>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</si>
  <si>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</si>
  <si>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</si>
  <si>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</si>
  <si>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</si>
  <si>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</si>
  <si>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</si>
  <si>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</si>
  <si>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</si>
  <si>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</si>
  <si>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</si>
  <si>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</si>
  <si>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</si>
  <si>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</si>
  <si>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</si>
  <si>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</si>
  <si>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</si>
  <si>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</si>
  <si>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</si>
  <si>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</si>
  <si>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</si>
  <si>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</si>
  <si>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</si>
  <si>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</si>
  <si>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</si>
  <si>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</si>
  <si>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</si>
  <si>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</si>
  <si>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</si>
  <si>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</si>
  <si>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</si>
  <si>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</si>
  <si>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</si>
  <si>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</si>
  <si>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</si>
  <si>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</si>
  <si>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岐阜県川辺町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</si>
  <si>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</si>
  <si>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</si>
  <si>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</si>
  <si>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</si>
  <si>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</si>
  <si>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</si>
  <si>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</si>
  <si>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</si>
  <si>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</si>
  <si>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</si>
  <si>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</si>
  <si>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</si>
  <si>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</si>
  <si>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</si>
  <si>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</si>
  <si>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</si>
  <si>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</si>
  <si>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</si>
  <si>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</si>
  <si>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</si>
  <si>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</si>
  <si>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</si>
  <si>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</si>
  <si>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</si>
  <si>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</si>
  <si>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</si>
  <si>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</si>
  <si>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</si>
  <si>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</si>
  <si>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</si>
  <si>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</si>
  <si>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</si>
  <si>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</si>
  <si>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</si>
  <si>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</si>
  <si>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</si>
  <si>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</si>
  <si>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</si>
  <si>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</si>
  <si>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</si>
  <si>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</si>
  <si>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</si>
  <si>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</si>
  <si>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</si>
  <si>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</si>
  <si>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</si>
  <si>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</si>
  <si>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</si>
  <si>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</si>
  <si>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</si>
  <si>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</si>
  <si>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</si>
  <si>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</si>
  <si>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</si>
  <si>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</si>
  <si>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</si>
  <si>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</si>
  <si>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</si>
  <si>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</si>
  <si>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</si>
  <si>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</si>
  <si>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</si>
  <si>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</si>
  <si>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</si>
  <si>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</si>
  <si>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</si>
  <si>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</si>
  <si>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</si>
  <si>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</si>
  <si>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</si>
  <si>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</si>
  <si>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</si>
  <si>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</si>
  <si>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</si>
  <si>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</si>
  <si>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</si>
  <si>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</si>
  <si>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</si>
  <si>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</si>
  <si>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</si>
  <si>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</si>
  <si>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</si>
  <si>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</si>
  <si>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</si>
  <si>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</si>
  <si>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</si>
  <si>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</si>
  <si>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</si>
  <si>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</si>
  <si>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</si>
  <si>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</si>
  <si>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</si>
  <si>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</si>
  <si>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</si>
  <si>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</si>
  <si>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</si>
  <si>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</si>
  <si>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</si>
  <si>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</si>
  <si>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</si>
  <si>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</si>
  <si>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</si>
  <si>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</si>
  <si>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</si>
  <si>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</si>
  <si>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</si>
  <si>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</si>
  <si>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</si>
  <si>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</si>
  <si>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</si>
  <si>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</si>
  <si>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</si>
  <si>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</si>
  <si>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</si>
  <si>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</si>
  <si>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</si>
  <si>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</si>
  <si>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</si>
  <si>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</si>
  <si>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</si>
  <si>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</si>
  <si>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</si>
  <si>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</si>
  <si>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</si>
  <si>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</si>
  <si>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</si>
  <si>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</si>
  <si>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</si>
  <si>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</si>
  <si>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</si>
  <si>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</si>
  <si>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</si>
  <si>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</si>
  <si>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</si>
  <si>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</si>
  <si>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</si>
  <si>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</si>
  <si>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</si>
  <si>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</si>
  <si>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</si>
  <si>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</si>
  <si>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</si>
  <si>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</si>
  <si>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</si>
  <si>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</si>
  <si>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</si>
  <si>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</si>
  <si>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</si>
  <si>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</si>
  <si>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</si>
  <si>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</si>
  <si>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</si>
  <si>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</si>
  <si>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</si>
  <si>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</si>
  <si>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岐阜県川辺町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</si>
  <si>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</si>
  <si>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</si>
  <si>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</si>
  <si>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</si>
  <si>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</si>
  <si>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</si>
  <si>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</si>
  <si>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</si>
  <si>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</si>
  <si>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</si>
  <si>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</si>
  <si>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</si>
  <si>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</si>
  <si>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</si>
  <si>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</si>
  <si>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</si>
  <si>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</si>
  <si>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</si>
  <si>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</si>
  <si>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</si>
  <si>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</si>
  <si>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</si>
  <si>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</si>
  <si>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</si>
  <si>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</si>
  <si>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</si>
  <si>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</si>
  <si>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</si>
  <si>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</si>
  <si>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</si>
  <si>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</si>
  <si>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</si>
  <si>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</si>
  <si>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</si>
  <si>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</si>
  <si>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</si>
  <si>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</si>
  <si>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</si>
  <si>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</si>
  <si>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</si>
  <si>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</si>
  <si>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</si>
  <si>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</si>
  <si>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</si>
  <si>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</si>
  <si>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</si>
  <si>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</si>
  <si>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</si>
  <si>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</si>
  <si>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</si>
  <si>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</si>
  <si>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</si>
  <si>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</si>
  <si>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</si>
  <si>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</si>
  <si>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</si>
  <si>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</si>
  <si>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</si>
  <si>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</si>
  <si>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</si>
  <si>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</si>
  <si>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</si>
  <si>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</si>
  <si>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</si>
  <si>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</si>
  <si>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</si>
  <si>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</si>
  <si>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</si>
  <si>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</si>
  <si>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</si>
  <si>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</si>
  <si>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</si>
  <si>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</si>
  <si>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</si>
  <si>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</si>
  <si>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</si>
  <si>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</si>
  <si>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</si>
  <si>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</si>
  <si>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</si>
  <si>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</si>
  <si>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</si>
  <si>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</si>
  <si>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</si>
  <si>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</si>
  <si>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</si>
  <si>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</si>
  <si>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</si>
  <si>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</si>
  <si>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</si>
  <si>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</si>
  <si>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</si>
  <si>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</si>
  <si>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</si>
  <si>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</si>
  <si>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</si>
  <si>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</si>
  <si>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</si>
  <si>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</si>
  <si>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</si>
  <si>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</si>
  <si>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</si>
  <si>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</si>
  <si>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</si>
  <si>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</si>
  <si>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</si>
  <si>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</si>
  <si>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</si>
  <si>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</si>
  <si>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</si>
  <si>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</si>
  <si>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</si>
  <si>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</si>
  <si>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</si>
  <si>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</si>
  <si>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</si>
  <si>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</si>
  <si>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</si>
  <si>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</si>
  <si>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</si>
  <si>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</si>
  <si>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</si>
  <si>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</si>
  <si>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</si>
  <si>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</si>
  <si>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</si>
  <si>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</si>
  <si>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</si>
  <si>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</si>
  <si>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</si>
  <si>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</si>
  <si>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</si>
  <si>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</si>
  <si>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</si>
  <si>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</si>
  <si>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</si>
  <si>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</si>
  <si>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</si>
  <si>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</si>
  <si>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</si>
  <si>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</si>
  <si>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</si>
  <si>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</si>
  <si>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</si>
  <si>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</si>
  <si>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</si>
  <si>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</si>
  <si>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</si>
  <si>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</si>
  <si>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</si>
  <si>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</si>
  <si>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</si>
  <si>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</si>
  <si>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</si>
  <si>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</si>
  <si>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</si>
  <si>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</si>
  <si>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</si>
  <si>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</si>
  <si>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</si>
  <si>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</si>
  <si>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</si>
  <si>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</si>
  <si>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</si>
  <si>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</si>
  <si>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</si>
  <si>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</si>
  <si>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</si>
  <si>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</si>
  <si>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</si>
  <si>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</si>
  <si>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</si>
  <si>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</si>
  <si>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</si>
  <si>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</si>
  <si>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</si>
  <si>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</si>
  <si>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</si>
  <si>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</si>
  <si>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</si>
  <si>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</si>
  <si>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</si>
  <si>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</si>
  <si>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</si>
  <si>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</si>
  <si>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</si>
  <si>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</si>
  <si>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</si>
  <si>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</si>
  <si>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</si>
  <si>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</si>
  <si>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</si>
  <si>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</si>
  <si>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</si>
  <si>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</si>
  <si>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4.07</t>
  </si>
  <si>
    <t>▲ 1.41</t>
  </si>
  <si>
    <t>水道事業会計</t>
  </si>
  <si>
    <t>一般会計</t>
  </si>
  <si>
    <t>国民健康保険事業特別会計</t>
  </si>
  <si>
    <t>下水道事業特別会計</t>
  </si>
  <si>
    <t>農業集落排水事業特別会計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</si>
  <si>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</si>
  <si>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</si>
  <si>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</si>
  <si>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</si>
  <si>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</si>
  <si>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</si>
  <si>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</si>
  <si>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</si>
  <si>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</si>
  <si>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</si>
  <si>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</si>
  <si>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まちづくり基金</t>
    <rPh sb="5" eb="7">
      <t>キキン</t>
    </rPh>
    <phoneticPr fontId="2"/>
  </si>
  <si>
    <t>小学校建設基金</t>
    <rPh sb="0" eb="3">
      <t>ショウガッコウ</t>
    </rPh>
    <rPh sb="3" eb="7">
      <t>ケンセツキキン</t>
    </rPh>
    <phoneticPr fontId="2"/>
  </si>
  <si>
    <t>環境整備基金</t>
    <rPh sb="0" eb="2">
      <t>カンキョウ</t>
    </rPh>
    <rPh sb="2" eb="6">
      <t>セイビキキン</t>
    </rPh>
    <phoneticPr fontId="2"/>
  </si>
  <si>
    <t>いきがい基金</t>
    <rPh sb="4" eb="6">
      <t>キキン</t>
    </rPh>
    <phoneticPr fontId="2"/>
  </si>
  <si>
    <t>山川橋整備基金</t>
    <rPh sb="0" eb="3">
      <t>ヤマカワバシ</t>
    </rPh>
    <rPh sb="3" eb="7">
      <t>セイビキキン</t>
    </rPh>
    <phoneticPr fontId="2"/>
  </si>
  <si>
    <t>基金からの繰入246</t>
    <rPh sb="0" eb="2">
      <t>キキン</t>
    </rPh>
    <rPh sb="5" eb="7">
      <t>クリイレ</t>
    </rPh>
    <phoneticPr fontId="2"/>
  </si>
  <si>
    <t>-</t>
    <phoneticPr fontId="2"/>
  </si>
  <si>
    <t>基金からの繰入25</t>
    <rPh sb="0" eb="2">
      <t>キキン</t>
    </rPh>
    <rPh sb="5" eb="7">
      <t>クリイレ</t>
    </rPh>
    <phoneticPr fontId="2"/>
  </si>
  <si>
    <t>可茂衛生施設利用組合</t>
    <rPh sb="0" eb="1">
      <t>カ</t>
    </rPh>
    <rPh sb="1" eb="2">
      <t>モ</t>
    </rPh>
    <rPh sb="2" eb="6">
      <t>エイセイシセツ</t>
    </rPh>
    <rPh sb="6" eb="10">
      <t>リヨウクミアイ</t>
    </rPh>
    <phoneticPr fontId="2"/>
  </si>
  <si>
    <t>可茂消防事務組合</t>
    <rPh sb="0" eb="1">
      <t>カ</t>
    </rPh>
    <rPh sb="1" eb="2">
      <t>モ</t>
    </rPh>
    <rPh sb="2" eb="4">
      <t>ショウボウ</t>
    </rPh>
    <rPh sb="4" eb="8">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</si>
  <si>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</si>
  <si>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8">
      <t>ギフケンシチョウソンショクイン</t>
    </rPh>
    <rPh sb="8" eb="12">
      <t>タイショクテアテ</t>
    </rPh>
    <rPh sb="12" eb="14">
      <t>クミアイ</t>
    </rPh>
    <phoneticPr fontId="2"/>
  </si>
  <si>
    <t>後期高齢者医療連合（一般会計分）</t>
    <rPh sb="0" eb="5">
      <t>コウキコウレイシャ</t>
    </rPh>
    <rPh sb="5" eb="7">
      <t>イリョウ</t>
    </rPh>
    <rPh sb="7" eb="9">
      <t>レンゴウ</t>
    </rPh>
    <rPh sb="10" eb="14">
      <t>イッパンカイケイ</t>
    </rPh>
    <rPh sb="14" eb="15">
      <t>ブン</t>
    </rPh>
    <phoneticPr fontId="2"/>
  </si>
  <si>
    <t>後期高齢者医療連合（特別会計分）</t>
    <rPh sb="0" eb="5">
      <t>コウキコウレイシャ</t>
    </rPh>
    <rPh sb="5" eb="7">
      <t>イリョウ</t>
    </rPh>
    <rPh sb="7" eb="9">
      <t>レンゴウ</t>
    </rPh>
    <rPh sb="10" eb="14">
      <t>トクベツカイケイ</t>
    </rPh>
    <rPh sb="14" eb="15">
      <t>ブン</t>
    </rPh>
    <phoneticPr fontId="2"/>
  </si>
  <si>
    <t>可茂公設地方卸売市場組合</t>
    <rPh sb="0" eb="1">
      <t>カ</t>
    </rPh>
    <rPh sb="1" eb="2">
      <t>モ</t>
    </rPh>
    <rPh sb="2" eb="4">
      <t>コウセツ</t>
    </rPh>
    <rPh sb="4" eb="6">
      <t>チホウ</t>
    </rPh>
    <rPh sb="6" eb="8">
      <t>オロシウリ</t>
    </rPh>
    <rPh sb="8" eb="10">
      <t>イチバ</t>
    </rPh>
    <rPh sb="10" eb="12">
      <t>クミアイ</t>
    </rPh>
    <phoneticPr fontId="2"/>
  </si>
  <si>
    <t>基金からの繰入254</t>
    <rPh sb="0" eb="2">
      <t>キキン</t>
    </rPh>
    <rPh sb="5" eb="7">
      <t>クリイレ</t>
    </rPh>
    <phoneticPr fontId="2"/>
  </si>
  <si>
    <t>基金からの繰入2,348</t>
    <rPh sb="0" eb="2">
      <t>キキン</t>
    </rPh>
    <rPh sb="5" eb="7">
      <t>クリイレ</t>
    </rPh>
    <phoneticPr fontId="2"/>
  </si>
  <si>
    <t>法非適用企業</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</si>
  <si>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</si>
  <si>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</si>
  <si>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</si>
  <si>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</si>
  <si>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</si>
  <si>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元年度の実質公債費比率（3ヵ年平均）は対前年度0.2%減の9.5%となり平成28年度から毎年減少となったが、単年度公債費比率は9.8%と対前年度（※平成30年度単年度：8.7%）1.1%増加している。これは下水道事業会計の公営企業債元利償還金がピークを迎えるにあたり、公債費充当公営企業繰出金が増加したことによる。なお、一般会計の地方債については平成30年度から令和2年度にかけて「防災行政無線デジタル化事業」を実施しており、財源として高額の起債借り入れを予定しているため公債費の増加が見込まれる。また、施設改修やインフラ整備等でも借り入れを予定しており、こうした起債の元利償還金が将来的に財政を圧迫し、各種事業に影響を及ぼさぬよう計画的に財政を運営していく。</t>
    <rPh sb="1" eb="6">
      <t>レイワガンネンド</t>
    </rPh>
    <rPh sb="7" eb="12">
      <t>ジッシツコウサイヒ</t>
    </rPh>
    <rPh sb="12" eb="14">
      <t>ヒリツ</t>
    </rPh>
    <rPh sb="17" eb="18">
      <t>ネン</t>
    </rPh>
    <rPh sb="18" eb="20">
      <t>ヘイキン</t>
    </rPh>
    <rPh sb="22" eb="26">
      <t>タイゼンネンド</t>
    </rPh>
    <rPh sb="30" eb="31">
      <t>ゲン</t>
    </rPh>
    <rPh sb="39" eb="41">
      <t>ヘイセイ</t>
    </rPh>
    <rPh sb="43" eb="45">
      <t>ネンド</t>
    </rPh>
    <rPh sb="47" eb="49">
      <t>マイトシ</t>
    </rPh>
    <rPh sb="49" eb="51">
      <t>ゲンショウ</t>
    </rPh>
    <rPh sb="57" eb="60">
      <t>タンネンド</t>
    </rPh>
    <rPh sb="60" eb="63">
      <t>コウサイヒ</t>
    </rPh>
    <rPh sb="63" eb="65">
      <t>ヒリツ</t>
    </rPh>
    <rPh sb="71" eb="75">
      <t>タイゼンネンド</t>
    </rPh>
    <rPh sb="96" eb="98">
      <t>ゾウカ</t>
    </rPh>
    <rPh sb="106" eb="113">
      <t>ゲスイドウジギョウカイケイ</t>
    </rPh>
    <rPh sb="114" eb="119">
      <t>コウエイキギョウサイ</t>
    </rPh>
    <rPh sb="119" eb="124">
      <t>ガンリショウカンキン</t>
    </rPh>
    <rPh sb="129" eb="130">
      <t>ムカ</t>
    </rPh>
    <rPh sb="137" eb="140">
      <t>コウサイヒ</t>
    </rPh>
    <rPh sb="140" eb="142">
      <t>ジュウトウ</t>
    </rPh>
    <rPh sb="142" eb="146">
      <t>コウエイキギョウ</t>
    </rPh>
    <rPh sb="146" eb="147">
      <t>ク</t>
    </rPh>
    <rPh sb="147" eb="148">
      <t>ダ</t>
    </rPh>
    <rPh sb="148" eb="149">
      <t>キン</t>
    </rPh>
    <rPh sb="150" eb="152">
      <t>ゾウカ</t>
    </rPh>
    <rPh sb="163" eb="167">
      <t>イッパンカイケイ</t>
    </rPh>
    <rPh sb="168" eb="171">
      <t>チホウサイ</t>
    </rPh>
    <rPh sb="176" eb="178">
      <t>ヘイセイ</t>
    </rPh>
    <rPh sb="180" eb="181">
      <t>ネン</t>
    </rPh>
    <rPh sb="181" eb="182">
      <t>ド</t>
    </rPh>
    <rPh sb="184" eb="186">
      <t>レイワ</t>
    </rPh>
    <rPh sb="187" eb="189">
      <t>ネンド</t>
    </rPh>
    <rPh sb="194" eb="198">
      <t>ボウサイギョウセイ</t>
    </rPh>
    <rPh sb="198" eb="200">
      <t>ムセン</t>
    </rPh>
    <rPh sb="204" eb="205">
      <t>カ</t>
    </rPh>
    <rPh sb="205" eb="207">
      <t>ジギョウ</t>
    </rPh>
    <rPh sb="209" eb="211">
      <t>ジッシ</t>
    </rPh>
    <rPh sb="216" eb="218">
      <t>ザイゲン</t>
    </rPh>
    <rPh sb="221" eb="223">
      <t>コウガク</t>
    </rPh>
    <rPh sb="224" eb="226">
      <t>キサイ</t>
    </rPh>
    <rPh sb="226" eb="227">
      <t>カ</t>
    </rPh>
    <rPh sb="228" eb="229">
      <t>イ</t>
    </rPh>
    <rPh sb="231" eb="233">
      <t>ヨテイ</t>
    </rPh>
    <rPh sb="239" eb="242">
      <t>コウサイヒ</t>
    </rPh>
    <rPh sb="243" eb="245">
      <t>ゾウカ</t>
    </rPh>
    <rPh sb="246" eb="248">
      <t>ミコ</t>
    </rPh>
    <rPh sb="255" eb="259">
      <t>シセツカイシュウ</t>
    </rPh>
    <rPh sb="264" eb="266">
      <t>セイビ</t>
    </rPh>
    <rPh sb="266" eb="267">
      <t>トウ</t>
    </rPh>
    <rPh sb="269" eb="270">
      <t>カ</t>
    </rPh>
    <rPh sb="271" eb="272">
      <t>イ</t>
    </rPh>
    <rPh sb="274" eb="276">
      <t>ヨテイ</t>
    </rPh>
    <rPh sb="285" eb="287">
      <t>キサイ</t>
    </rPh>
    <rPh sb="288" eb="293">
      <t>ガンリショウカンキン</t>
    </rPh>
    <rPh sb="298" eb="300">
      <t>ザイセイ</t>
    </rPh>
    <rPh sb="301" eb="303">
      <t>アッパク</t>
    </rPh>
    <rPh sb="305" eb="307">
      <t>カクシュ</t>
    </rPh>
    <rPh sb="307" eb="309">
      <t>ジギョウ</t>
    </rPh>
    <rPh sb="310" eb="312">
      <t>エイキョウ</t>
    </rPh>
    <rPh sb="313" eb="314">
      <t>オヨ</t>
    </rPh>
    <rPh sb="319" eb="322">
      <t>ケイカクテキ</t>
    </rPh>
    <rPh sb="323" eb="325">
      <t>ザイセイ</t>
    </rPh>
    <rPh sb="326" eb="328">
      <t>ウンエイ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</si>
  <si>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</si>
  <si>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</si>
  <si>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</si>
  <si>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は微増傾向にあるものの借り入れは交付税措置のあるものに限定して発行しているため、普通交付税の基準財政需要額算入見込額も増加している。また、地方債元利償還金に対し充当可能な基金残高も増加している。そのため、令和元年度も将来負担比率は0となった。
　有形固定資産減価償却率は年々増加傾向にある。特にインフラ資産は資産占有率も高く、償却度合いも80%近い状況である。今後、有形固定資産については中長期的な視点から各種更新整備に係る計画を立て、統廃合等も含め計画的な施設整備を実施するとともに補助金や地方債等様々な財源を活用し、負担の平準化や健全な財政運営に努める。</t>
    <rPh sb="1" eb="4">
      <t>チホウサイ</t>
    </rPh>
    <rPh sb="4" eb="6">
      <t>ザンダカ</t>
    </rPh>
    <rPh sb="7" eb="11">
      <t>ビゾウケイコウ</t>
    </rPh>
    <rPh sb="17" eb="18">
      <t>カ</t>
    </rPh>
    <rPh sb="19" eb="20">
      <t>イ</t>
    </rPh>
    <rPh sb="22" eb="25">
      <t>コウフゼイ</t>
    </rPh>
    <rPh sb="25" eb="27">
      <t>ソチ</t>
    </rPh>
    <rPh sb="33" eb="35">
      <t>ゲンテイ</t>
    </rPh>
    <rPh sb="37" eb="39">
      <t>ハッコウ</t>
    </rPh>
    <rPh sb="46" eb="51">
      <t>フツウコウフゼイ</t>
    </rPh>
    <rPh sb="52" eb="56">
      <t>キジュンザイセイ</t>
    </rPh>
    <rPh sb="56" eb="59">
      <t>ジュヨウガク</t>
    </rPh>
    <rPh sb="59" eb="61">
      <t>サンニュウ</t>
    </rPh>
    <rPh sb="61" eb="63">
      <t>ミコ</t>
    </rPh>
    <rPh sb="63" eb="64">
      <t>ガク</t>
    </rPh>
    <rPh sb="65" eb="67">
      <t>ゾウカ</t>
    </rPh>
    <rPh sb="75" eb="78">
      <t>チホウサイ</t>
    </rPh>
    <rPh sb="78" eb="80">
      <t>ガンリ</t>
    </rPh>
    <rPh sb="80" eb="82">
      <t>ショウカン</t>
    </rPh>
    <rPh sb="82" eb="83">
      <t>キン</t>
    </rPh>
    <rPh sb="84" eb="85">
      <t>タイ</t>
    </rPh>
    <rPh sb="86" eb="88">
      <t>ジュウトウ</t>
    </rPh>
    <rPh sb="88" eb="90">
      <t>カノウ</t>
    </rPh>
    <rPh sb="91" eb="95">
      <t>キキンザンダカ</t>
    </rPh>
    <rPh sb="96" eb="98">
      <t>ゾウカ</t>
    </rPh>
    <rPh sb="108" eb="110">
      <t>レイワ</t>
    </rPh>
    <rPh sb="110" eb="113">
      <t>ガンネンド</t>
    </rPh>
    <rPh sb="129" eb="131">
      <t>ユウケイ</t>
    </rPh>
    <rPh sb="131" eb="135">
      <t>コテイシサン</t>
    </rPh>
    <rPh sb="135" eb="137">
      <t>ゲンカ</t>
    </rPh>
    <rPh sb="137" eb="140">
      <t>ショウキャクリツ</t>
    </rPh>
    <rPh sb="141" eb="143">
      <t>ネンネン</t>
    </rPh>
    <rPh sb="143" eb="145">
      <t>ゾウカ</t>
    </rPh>
    <rPh sb="145" eb="147">
      <t>ケイコウ</t>
    </rPh>
    <rPh sb="151" eb="152">
      <t>トク</t>
    </rPh>
    <rPh sb="157" eb="159">
      <t>シサン</t>
    </rPh>
    <rPh sb="160" eb="162">
      <t>シサン</t>
    </rPh>
    <rPh sb="162" eb="165">
      <t>センユウリツ</t>
    </rPh>
    <rPh sb="166" eb="167">
      <t>タカ</t>
    </rPh>
    <rPh sb="169" eb="171">
      <t>ショウキャク</t>
    </rPh>
    <rPh sb="171" eb="173">
      <t>ドア</t>
    </rPh>
    <rPh sb="178" eb="179">
      <t>チカ</t>
    </rPh>
    <rPh sb="180" eb="182">
      <t>ジョウキョウ</t>
    </rPh>
    <rPh sb="186" eb="188">
      <t>コンゴ</t>
    </rPh>
    <rPh sb="189" eb="191">
      <t>ユウケイ</t>
    </rPh>
    <rPh sb="191" eb="195">
      <t>コテイシサン</t>
    </rPh>
    <rPh sb="200" eb="204">
      <t>チュウチョウキテキ</t>
    </rPh>
    <rPh sb="205" eb="207">
      <t>シテン</t>
    </rPh>
    <rPh sb="209" eb="211">
      <t>カクシュ</t>
    </rPh>
    <rPh sb="211" eb="215">
      <t>コウシンセイビ</t>
    </rPh>
    <rPh sb="216" eb="217">
      <t>カカ</t>
    </rPh>
    <rPh sb="218" eb="220">
      <t>ケイカク</t>
    </rPh>
    <rPh sb="221" eb="222">
      <t>タ</t>
    </rPh>
    <rPh sb="224" eb="227">
      <t>トウハイゴウ</t>
    </rPh>
    <rPh sb="227" eb="228">
      <t>トウ</t>
    </rPh>
    <rPh sb="229" eb="230">
      <t>フク</t>
    </rPh>
    <rPh sb="231" eb="234">
      <t>ケイカクテキ</t>
    </rPh>
    <rPh sb="235" eb="239">
      <t>シセツセイビ</t>
    </rPh>
    <rPh sb="240" eb="242">
      <t>ジッシ</t>
    </rPh>
    <rPh sb="248" eb="251">
      <t>ホジョキン</t>
    </rPh>
    <rPh sb="252" eb="255">
      <t>チホウサイ</t>
    </rPh>
    <rPh sb="255" eb="256">
      <t>トウ</t>
    </rPh>
    <rPh sb="256" eb="258">
      <t>サマザマ</t>
    </rPh>
    <rPh sb="259" eb="261">
      <t>ザイゲン</t>
    </rPh>
    <rPh sb="262" eb="264">
      <t>カツヨウ</t>
    </rPh>
    <rPh sb="266" eb="268">
      <t>フタン</t>
    </rPh>
    <rPh sb="269" eb="272">
      <t>ヘイジュンカ</t>
    </rPh>
    <rPh sb="281" eb="282">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</si>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</sst>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AAB5-4917-AF03-D489888BEA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38172</c:v>
                </c:pt>
                <c:pt idx="1">
                  <c:v>45820</c:v>
                </c:pt>
                <c:pt idx="2">
                  <c:v>62750</c:v>
                </c:pt>
                <c:pt idx="3">
                  <c:v>59189</c:v>
                </c:pt>
                <c:pt idx="4">
                  <c:v>64352</c:v>
                </c:pt>
              </c:numCache>
            </c:numRef>
          </c:val>
          <c:smooth val="0"/>
          <c:extLst>
            <c:ext xmlns:c16="http://schemas.microsoft.com/office/drawing/2014/chart" uri="{C3380CC4-5D6E-409C-BE32-E72D297353CC}">
              <c16:uniqueId val="{00000001-AAB5-4917-AF03-D489888BEA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8.8699999999999992</c:v>
                </c:pt>
                <c:pt idx="1">
                  <c:v>8.35</c:v>
                </c:pt>
                <c:pt idx="2">
                  <c:v>8.98</c:v>
                </c:pt>
                <c:pt idx="3">
                  <c:v>7.05</c:v>
                </c:pt>
                <c:pt idx="4">
                  <c:v>7.05</c:v>
                </c:pt>
              </c:numCache>
            </c:numRef>
          </c:val>
          <c:extLst>
            <c:ext xmlns:c16="http://schemas.microsoft.com/office/drawing/2014/chart" uri="{C3380CC4-5D6E-409C-BE32-E72D297353CC}">
              <c16:uniqueId val="{00000000-BABE-425F-8D5A-81CB9B2435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53.98</c:v>
                </c:pt>
                <c:pt idx="1">
                  <c:v>49.6</c:v>
                </c:pt>
                <c:pt idx="2">
                  <c:v>51.17</c:v>
                </c:pt>
                <c:pt idx="3">
                  <c:v>49.58</c:v>
                </c:pt>
                <c:pt idx="4">
                  <c:v>49.42</c:v>
                </c:pt>
              </c:numCache>
            </c:numRef>
          </c:val>
          <c:extLst>
            <c:ext xmlns:c16="http://schemas.microsoft.com/office/drawing/2014/chart" uri="{C3380CC4-5D6E-409C-BE32-E72D297353CC}">
              <c16:uniqueId val="{00000001-BABE-425F-8D5A-81CB9B2435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4.54</c:v>
                </c:pt>
                <c:pt idx="1">
                  <c:v>-4.07</c:v>
                </c:pt>
                <c:pt idx="2">
                  <c:v>1.78</c:v>
                </c:pt>
                <c:pt idx="3">
                  <c:v>-1.41</c:v>
                </c:pt>
                <c:pt idx="4">
                  <c:v>0.27</c:v>
                </c:pt>
              </c:numCache>
            </c:numRef>
          </c:val>
          <c:smooth val="0"/>
          <c:extLst>
            <c:ext xmlns:c16="http://schemas.microsoft.com/office/drawing/2014/chart" uri="{C3380CC4-5D6E-409C-BE32-E72D297353CC}">
              <c16:uniqueId val="{00000002-BABE-425F-8D5A-81CB9B2435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10-4327-8F6A-5D1451647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10-4327-8F6A-5D1451647A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10-4327-8F6A-5D1451647A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7.0000000000000007E-2</c:v>
                </c:pt>
                <c:pt idx="4">
                  <c:v>#N/A</c:v>
                </c:pt>
                <c:pt idx="5">
                  <c:v>0.1</c:v>
                </c:pt>
                <c:pt idx="6">
                  <c:v>#N/A</c:v>
                </c:pt>
                <c:pt idx="7">
                  <c:v>7.0000000000000007E-2</c:v>
                </c:pt>
                <c:pt idx="8">
                  <c:v>#N/A</c:v>
                </c:pt>
                <c:pt idx="9">
                  <c:v>0.08</c:v>
                </c:pt>
              </c:numCache>
            </c:numRef>
          </c:val>
          <c:extLst>
            <c:ext xmlns:c16="http://schemas.microsoft.com/office/drawing/2014/chart" uri="{C3380CC4-5D6E-409C-BE32-E72D297353CC}">
              <c16:uniqueId val="{00000003-DC10-4327-8F6A-5D1451647A3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1.9</c:v>
                </c:pt>
                <c:pt idx="2">
                  <c:v>#N/A</c:v>
                </c:pt>
                <c:pt idx="3">
                  <c:v>1.67</c:v>
                </c:pt>
                <c:pt idx="4">
                  <c:v>#N/A</c:v>
                </c:pt>
                <c:pt idx="5">
                  <c:v>2.11</c:v>
                </c:pt>
                <c:pt idx="6">
                  <c:v>#N/A</c:v>
                </c:pt>
                <c:pt idx="7">
                  <c:v>1.0900000000000001</c:v>
                </c:pt>
                <c:pt idx="8">
                  <c:v>#N/A</c:v>
                </c:pt>
                <c:pt idx="9">
                  <c:v>0.1</c:v>
                </c:pt>
              </c:numCache>
            </c:numRef>
          </c:val>
          <c:extLst>
            <c:ext xmlns:c16="http://schemas.microsoft.com/office/drawing/2014/chart" uri="{C3380CC4-5D6E-409C-BE32-E72D297353CC}">
              <c16:uniqueId val="{00000004-DC10-4327-8F6A-5D1451647A3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0.04</c:v>
                </c:pt>
                <c:pt idx="4">
                  <c:v>#N/A</c:v>
                </c:pt>
                <c:pt idx="5">
                  <c:v>0.13</c:v>
                </c:pt>
                <c:pt idx="6">
                  <c:v>#N/A</c:v>
                </c:pt>
                <c:pt idx="7">
                  <c:v>0.05</c:v>
                </c:pt>
                <c:pt idx="8">
                  <c:v>#N/A</c:v>
                </c:pt>
                <c:pt idx="9">
                  <c:v>0.25</c:v>
                </c:pt>
              </c:numCache>
            </c:numRef>
          </c:val>
          <c:extLst>
            <c:ext xmlns:c16="http://schemas.microsoft.com/office/drawing/2014/chart" uri="{C3380CC4-5D6E-409C-BE32-E72D297353CC}">
              <c16:uniqueId val="{00000005-DC10-4327-8F6A-5D1451647A3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0.17</c:v>
                </c:pt>
                <c:pt idx="4">
                  <c:v>#N/A</c:v>
                </c:pt>
                <c:pt idx="5">
                  <c:v>0.36</c:v>
                </c:pt>
                <c:pt idx="6">
                  <c:v>#N/A</c:v>
                </c:pt>
                <c:pt idx="7">
                  <c:v>0.42</c:v>
                </c:pt>
                <c:pt idx="8">
                  <c:v>#N/A</c:v>
                </c:pt>
                <c:pt idx="9">
                  <c:v>1</c:v>
                </c:pt>
              </c:numCache>
            </c:numRef>
          </c:val>
          <c:extLst>
            <c:ext xmlns:c16="http://schemas.microsoft.com/office/drawing/2014/chart" uri="{C3380CC4-5D6E-409C-BE32-E72D297353CC}">
              <c16:uniqueId val="{00000006-DC10-4327-8F6A-5D1451647A3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3.05</c:v>
                </c:pt>
                <c:pt idx="2">
                  <c:v>#N/A</c:v>
                </c:pt>
                <c:pt idx="3">
                  <c:v>5.03</c:v>
                </c:pt>
                <c:pt idx="4">
                  <c:v>#N/A</c:v>
                </c:pt>
                <c:pt idx="5">
                  <c:v>3.47</c:v>
                </c:pt>
                <c:pt idx="6">
                  <c:v>#N/A</c:v>
                </c:pt>
                <c:pt idx="7">
                  <c:v>0.74</c:v>
                </c:pt>
                <c:pt idx="8">
                  <c:v>#N/A</c:v>
                </c:pt>
                <c:pt idx="9">
                  <c:v>1.01</c:v>
                </c:pt>
              </c:numCache>
            </c:numRef>
          </c:val>
          <c:extLst>
            <c:ext xmlns:c16="http://schemas.microsoft.com/office/drawing/2014/chart" uri="{C3380CC4-5D6E-409C-BE32-E72D297353CC}">
              <c16:uniqueId val="{00000007-DC10-4327-8F6A-5D1451647A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8.86</c:v>
                </c:pt>
                <c:pt idx="2">
                  <c:v>#N/A</c:v>
                </c:pt>
                <c:pt idx="3">
                  <c:v>8.34</c:v>
                </c:pt>
                <c:pt idx="4">
                  <c:v>#N/A</c:v>
                </c:pt>
                <c:pt idx="5">
                  <c:v>8.98</c:v>
                </c:pt>
                <c:pt idx="6">
                  <c:v>#N/A</c:v>
                </c:pt>
                <c:pt idx="7">
                  <c:v>7.04</c:v>
                </c:pt>
                <c:pt idx="8">
                  <c:v>#N/A</c:v>
                </c:pt>
                <c:pt idx="9">
                  <c:v>7.04</c:v>
                </c:pt>
              </c:numCache>
            </c:numRef>
          </c:val>
          <c:extLst>
            <c:ext xmlns:c16="http://schemas.microsoft.com/office/drawing/2014/chart" uri="{C3380CC4-5D6E-409C-BE32-E72D297353CC}">
              <c16:uniqueId val="{00000008-DC10-4327-8F6A-5D1451647A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10.07</c:v>
                </c:pt>
                <c:pt idx="2">
                  <c:v>#N/A</c:v>
                </c:pt>
                <c:pt idx="3">
                  <c:v>11.15</c:v>
                </c:pt>
                <c:pt idx="4">
                  <c:v>#N/A</c:v>
                </c:pt>
                <c:pt idx="5">
                  <c:v>12.55</c:v>
                </c:pt>
                <c:pt idx="6">
                  <c:v>#N/A</c:v>
                </c:pt>
                <c:pt idx="7">
                  <c:v>14.26</c:v>
                </c:pt>
                <c:pt idx="8">
                  <c:v>#N/A</c:v>
                </c:pt>
                <c:pt idx="9">
                  <c:v>14.75</c:v>
                </c:pt>
              </c:numCache>
            </c:numRef>
          </c:val>
          <c:extLst>
            <c:ext xmlns:c16="http://schemas.microsoft.com/office/drawing/2014/chart" uri="{C3380CC4-5D6E-409C-BE32-E72D297353CC}">
              <c16:uniqueId val="{00000009-DC10-4327-8F6A-5D1451647A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479</c:v>
                </c:pt>
                <c:pt idx="5">
                  <c:v>489</c:v>
                </c:pt>
                <c:pt idx="8">
                  <c:v>508</c:v>
                </c:pt>
                <c:pt idx="11">
                  <c:v>503</c:v>
                </c:pt>
                <c:pt idx="14">
                  <c:v>489</c:v>
                </c:pt>
              </c:numCache>
            </c:numRef>
          </c:val>
          <c:extLst>
            <c:ext xmlns:c16="http://schemas.microsoft.com/office/drawing/2014/chart" uri="{C3380CC4-5D6E-409C-BE32-E72D297353CC}">
              <c16:uniqueId val="{00000000-21CE-4C7F-B28B-6E909AF49C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CE-4C7F-B28B-6E909AF49C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10</c:v>
                </c:pt>
                <c:pt idx="9">
                  <c:v>10</c:v>
                </c:pt>
                <c:pt idx="12">
                  <c:v>0</c:v>
                </c:pt>
              </c:numCache>
            </c:numRef>
          </c:val>
          <c:extLst>
            <c:ext xmlns:c16="http://schemas.microsoft.com/office/drawing/2014/chart" uri="{C3380CC4-5D6E-409C-BE32-E72D297353CC}">
              <c16:uniqueId val="{00000002-21CE-4C7F-B28B-6E909AF49C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14</c:v>
                </c:pt>
                <c:pt idx="6">
                  <c:v>14</c:v>
                </c:pt>
                <c:pt idx="9">
                  <c:v>9</c:v>
                </c:pt>
                <c:pt idx="12">
                  <c:v>17</c:v>
                </c:pt>
              </c:numCache>
            </c:numRef>
          </c:val>
          <c:extLst>
            <c:ext xmlns:c16="http://schemas.microsoft.com/office/drawing/2014/chart" uri="{C3380CC4-5D6E-409C-BE32-E72D297353CC}">
              <c16:uniqueId val="{00000003-21CE-4C7F-B28B-6E909AF49C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343</c:v>
                </c:pt>
                <c:pt idx="3">
                  <c:v>344</c:v>
                </c:pt>
                <c:pt idx="6">
                  <c:v>356</c:v>
                </c:pt>
                <c:pt idx="9">
                  <c:v>359</c:v>
                </c:pt>
                <c:pt idx="12">
                  <c:v>370</c:v>
                </c:pt>
              </c:numCache>
            </c:numRef>
          </c:val>
          <c:extLst>
            <c:ext xmlns:c16="http://schemas.microsoft.com/office/drawing/2014/chart" uri="{C3380CC4-5D6E-409C-BE32-E72D297353CC}">
              <c16:uniqueId val="{00000004-21CE-4C7F-B28B-6E909AF49C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CE-4C7F-B28B-6E909AF49C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CE-4C7F-B28B-6E909AF49C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407</c:v>
                </c:pt>
                <c:pt idx="3">
                  <c:v>391</c:v>
                </c:pt>
                <c:pt idx="6">
                  <c:v>387</c:v>
                </c:pt>
                <c:pt idx="9">
                  <c:v>357</c:v>
                </c:pt>
                <c:pt idx="12">
                  <c:v>365</c:v>
                </c:pt>
              </c:numCache>
            </c:numRef>
          </c:val>
          <c:extLst>
            <c:ext xmlns:c16="http://schemas.microsoft.com/office/drawing/2014/chart" uri="{C3380CC4-5D6E-409C-BE32-E72D297353CC}">
              <c16:uniqueId val="{00000007-21CE-4C7F-B28B-6E909AF49C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295</c:v>
                </c:pt>
                <c:pt idx="2">
                  <c:v>#N/A</c:v>
                </c:pt>
                <c:pt idx="3">
                  <c:v>#N/A</c:v>
                </c:pt>
                <c:pt idx="4">
                  <c:v>270</c:v>
                </c:pt>
                <c:pt idx="5">
                  <c:v>#N/A</c:v>
                </c:pt>
                <c:pt idx="6">
                  <c:v>#N/A</c:v>
                </c:pt>
                <c:pt idx="7">
                  <c:v>259</c:v>
                </c:pt>
                <c:pt idx="8">
                  <c:v>#N/A</c:v>
                </c:pt>
                <c:pt idx="9">
                  <c:v>#N/A</c:v>
                </c:pt>
                <c:pt idx="10">
                  <c:v>232</c:v>
                </c:pt>
                <c:pt idx="11">
                  <c:v>#N/A</c:v>
                </c:pt>
                <c:pt idx="12">
                  <c:v>#N/A</c:v>
                </c:pt>
                <c:pt idx="13">
                  <c:v>263</c:v>
                </c:pt>
                <c:pt idx="14">
                  <c:v>#N/A</c:v>
                </c:pt>
              </c:numCache>
            </c:numRef>
          </c:val>
          <c:smooth val="0"/>
          <c:extLst>
            <c:ext xmlns:c16="http://schemas.microsoft.com/office/drawing/2014/chart" uri="{C3380CC4-5D6E-409C-BE32-E72D297353CC}">
              <c16:uniqueId val="{00000008-21CE-4C7F-B28B-6E909AF49C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5228</c:v>
                </c:pt>
                <c:pt idx="5">
                  <c:v>5075</c:v>
                </c:pt>
                <c:pt idx="8">
                  <c:v>4990</c:v>
                </c:pt>
                <c:pt idx="11">
                  <c:v>4907</c:v>
                </c:pt>
                <c:pt idx="14">
                  <c:v>4861</c:v>
                </c:pt>
              </c:numCache>
            </c:numRef>
          </c:val>
          <c:extLst>
            <c:ext xmlns:c16="http://schemas.microsoft.com/office/drawing/2014/chart" uri="{C3380CC4-5D6E-409C-BE32-E72D297353CC}">
              <c16:uniqueId val="{00000000-151B-4EF2-B3A6-67323DB27D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387</c:v>
                </c:pt>
                <c:pt idx="5">
                  <c:v>360</c:v>
                </c:pt>
                <c:pt idx="8">
                  <c:v>322</c:v>
                </c:pt>
                <c:pt idx="11">
                  <c:v>272</c:v>
                </c:pt>
                <c:pt idx="14">
                  <c:v>234</c:v>
                </c:pt>
              </c:numCache>
            </c:numRef>
          </c:val>
          <c:extLst>
            <c:ext xmlns:c16="http://schemas.microsoft.com/office/drawing/2014/chart" uri="{C3380CC4-5D6E-409C-BE32-E72D297353CC}">
              <c16:uniqueId val="{00000001-151B-4EF2-B3A6-67323DB27D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2962</c:v>
                </c:pt>
                <c:pt idx="5">
                  <c:v>3079</c:v>
                </c:pt>
                <c:pt idx="8">
                  <c:v>3300</c:v>
                </c:pt>
                <c:pt idx="11">
                  <c:v>3402</c:v>
                </c:pt>
                <c:pt idx="14">
                  <c:v>3506</c:v>
                </c:pt>
              </c:numCache>
            </c:numRef>
          </c:val>
          <c:extLst>
            <c:ext xmlns:c16="http://schemas.microsoft.com/office/drawing/2014/chart" uri="{C3380CC4-5D6E-409C-BE32-E72D297353CC}">
              <c16:uniqueId val="{00000002-151B-4EF2-B3A6-67323DB27D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B-4EF2-B3A6-67323DB27D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B-4EF2-B3A6-67323DB27D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B-4EF2-B3A6-67323DB27D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123</c:v>
                </c:pt>
                <c:pt idx="3">
                  <c:v>165</c:v>
                </c:pt>
                <c:pt idx="6">
                  <c:v>90</c:v>
                </c:pt>
                <c:pt idx="9">
                  <c:v>64</c:v>
                </c:pt>
                <c:pt idx="12">
                  <c:v>10</c:v>
                </c:pt>
              </c:numCache>
            </c:numRef>
          </c:val>
          <c:extLst>
            <c:ext xmlns:c16="http://schemas.microsoft.com/office/drawing/2014/chart" uri="{C3380CC4-5D6E-409C-BE32-E72D297353CC}">
              <c16:uniqueId val="{00000006-151B-4EF2-B3A6-67323DB27D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117</c:v>
                </c:pt>
                <c:pt idx="3">
                  <c:v>55</c:v>
                </c:pt>
                <c:pt idx="6">
                  <c:v>56</c:v>
                </c:pt>
                <c:pt idx="9">
                  <c:v>171</c:v>
                </c:pt>
                <c:pt idx="12">
                  <c:v>187</c:v>
                </c:pt>
              </c:numCache>
            </c:numRef>
          </c:val>
          <c:extLst>
            <c:ext xmlns:c16="http://schemas.microsoft.com/office/drawing/2014/chart" uri="{C3380CC4-5D6E-409C-BE32-E72D297353CC}">
              <c16:uniqueId val="{00000007-151B-4EF2-B3A6-67323DB27D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4161</c:v>
                </c:pt>
                <c:pt idx="3">
                  <c:v>4071</c:v>
                </c:pt>
                <c:pt idx="6">
                  <c:v>3930</c:v>
                </c:pt>
                <c:pt idx="9">
                  <c:v>3735</c:v>
                </c:pt>
                <c:pt idx="12">
                  <c:v>3549</c:v>
                </c:pt>
              </c:numCache>
            </c:numRef>
          </c:val>
          <c:extLst>
            <c:ext xmlns:c16="http://schemas.microsoft.com/office/drawing/2014/chart" uri="{C3380CC4-5D6E-409C-BE32-E72D297353CC}">
              <c16:uniqueId val="{00000008-151B-4EF2-B3A6-67323DB27D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c:v>
                </c:pt>
                <c:pt idx="3">
                  <c:v>20</c:v>
                </c:pt>
                <c:pt idx="6">
                  <c:v>10</c:v>
                </c:pt>
                <c:pt idx="9">
                  <c:v>0</c:v>
                </c:pt>
                <c:pt idx="12">
                  <c:v>0</c:v>
                </c:pt>
              </c:numCache>
            </c:numRef>
          </c:val>
          <c:extLst>
            <c:ext xmlns:c16="http://schemas.microsoft.com/office/drawing/2014/chart" uri="{C3380CC4-5D6E-409C-BE32-E72D297353CC}">
              <c16:uniqueId val="{00000009-151B-4EF2-B3A6-67323DB27D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3861</c:v>
                </c:pt>
                <c:pt idx="3">
                  <c:v>3733</c:v>
                </c:pt>
                <c:pt idx="6">
                  <c:v>3780</c:v>
                </c:pt>
                <c:pt idx="9">
                  <c:v>3822</c:v>
                </c:pt>
                <c:pt idx="12">
                  <c:v>3930</c:v>
                </c:pt>
              </c:numCache>
            </c:numRef>
          </c:val>
          <c:extLst>
            <c:ext xmlns:c16="http://schemas.microsoft.com/office/drawing/2014/chart" uri="{C3380CC4-5D6E-409C-BE32-E72D297353CC}">
              <c16:uniqueId val="{0000000A-151B-4EF2-B3A6-67323DB27D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1B-4EF2-B3A6-67323DB27D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1538</c:v>
                </c:pt>
                <c:pt idx="1">
                  <c:v>1545</c:v>
                </c:pt>
                <c:pt idx="2">
                  <c:v>1552</c:v>
                </c:pt>
              </c:numCache>
            </c:numRef>
          </c:val>
          <c:extLst>
            <c:ext xmlns:c16="http://schemas.microsoft.com/office/drawing/2014/chart" uri="{C3380CC4-5D6E-409C-BE32-E72D297353CC}">
              <c16:uniqueId val="{00000000-34B9-454C-B43E-95EE62C2AE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c:v>
                </c:pt>
                <c:pt idx="1">
                  <c:v>68</c:v>
                </c:pt>
                <c:pt idx="2">
                  <c:v>68</c:v>
                </c:pt>
              </c:numCache>
            </c:numRef>
          </c:val>
          <c:extLst>
            <c:ext xmlns:c16="http://schemas.microsoft.com/office/drawing/2014/chart" uri="{C3380CC4-5D6E-409C-BE32-E72D297353CC}">
              <c16:uniqueId val="{00000001-34B9-454C-B43E-95EE62C2AE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1117</c:v>
                </c:pt>
                <c:pt idx="1">
                  <c:v>1263</c:v>
                </c:pt>
                <c:pt idx="2">
                  <c:v>1361</c:v>
                </c:pt>
              </c:numCache>
            </c:numRef>
          </c:val>
          <c:extLst>
            <c:ext xmlns:c16="http://schemas.microsoft.com/office/drawing/2014/chart" uri="{C3380CC4-5D6E-409C-BE32-E72D297353CC}">
              <c16:uniqueId val="{00000002-34B9-454C-B43E-95EE62C2AE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{78B2193F-9A12-4452-9DA1-5F5897D40AA0}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81D-4AD6-ABC8-EF15EFD059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{C1FD13E8-FB38-45B0-9933-D3D2E59767CF}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1D-4AD6-ABC8-EF15EFD059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{B3425F3D-75EF-403A-866E-085AD7C5C9A2}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1D-4AD6-ABC8-EF15EFD059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{5EC4B0BA-7995-4F41-A558-74CAAB87AD56}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1D-4AD6-ABC8-EF15EFD059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{3ACC9F96-3918-4086-8B2D-E6632584D9B5}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1D-4AD6-ABC8-EF15EFD059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{63A7C6FC-3108-44D6-A6EA-D40B31924EBE}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81D-4AD6-ABC8-EF15EFD059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{52088B1B-56BF-4CB0-BE0A-6548E314A7A6}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81D-4AD6-ABC8-EF15EFD059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{C4595BB1-CAB1-438C-BB7A-062D8473444F}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81D-4AD6-ABC8-EF15EFD059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{20B1169E-FA35-484B-8CAB-4FE3B401AF0E}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81D-4AD6-ABC8-EF15EFD059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66.8</c:v>
                </c:pt>
                <c:pt idx="16">
                  <c:v>67.3</c:v>
                </c:pt>
                <c:pt idx="24">
                  <c:v>68.3</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1D-4AD6-ABC8-EF15EFD059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{8C990D4B-4C84-4452-94FB-BDF1A046178B}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81D-4AD6-ABC8-EF15EFD059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{49EDD23D-0E15-45B1-9412-01AA136C74D9}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1D-4AD6-ABC8-EF15EFD059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{E88A8A81-D2C3-4B5C-ACA7-2DD7C8D8B31C}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1D-4AD6-ABC8-EF15EFD059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{DBF46AB6-FC32-4C29-86E3-ED6B137F6EFC}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1D-4AD6-ABC8-EF15EFD059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{22BD4744-FB6B-4223-B77B-9323A6ABFF28}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1D-4AD6-ABC8-EF15EFD059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{CBDA86DA-3804-4B0C-8F16-AFC73FA2FB57}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81D-4AD6-ABC8-EF15EFD059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{1F0DAB9E-984D-4C00-9B52-F6843F238BD0}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81D-4AD6-ABC8-EF15EFD059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{83E52379-7448-4525-9275-7C871E9EEE96}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81D-4AD6-ABC8-EF15EFD059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{85144E34-499E-42F7-B31C-20B925F345E4}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81D-4AD6-ABC8-EF15EFD059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781D-4AD6-ABC8-EF15EFD0592A}"/>
            </c:ext>
          </c:extLst>
        </c:ser>
        <c:dLbls>
          <c:showLegendKey val="0"/>
          <c:showVal val="1"/>
          <c:showCatName val="0"/>
          <c:showSerName val="0"/>
          <c:showPercent val="0"/>
          <c:showBubbleSize val="0"/>
        </c:dLbls>
        <c:axId val="46179840"/>
        <c:axId val="46181760"/>
      </c:scatterChart>
      <c:valAx>
        <c:axId val="46179840"/>
        <c:scaling>
          <c:orientation val="minMax"/>
          <c:max val="61.7"/>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{E303C993-D2CF-4744-B639-A629F4FED6CA}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843-4275-9814-4C8358F506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{A9617F4E-5D41-4AD8-BB29-5E21DEDE15ED}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43-4275-9814-4C8358F506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{530A9ABF-E8D7-43F9-BC65-DCB3CABD2890}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43-4275-9814-4C8358F506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{88462821-CE63-4CB8-922F-AC56DFEE4D30}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43-4275-9814-4C8358F506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{D10F4B7B-0257-492B-826C-C7F7E17EDAFC}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43-4275-9814-4C8358F5060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{3C5FFFB2-9F74-4D4F-A8AB-678612AB7A41}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843-4275-9814-4C8358F5060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{8DDA1961-0CCC-4941-BBEB-012535C62AAF}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843-4275-9814-4C8358F5060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{76B018FB-E27A-478E-B767-8880863746A2}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843-4275-9814-4C8358F5060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{D702F192-851C-4EA9-BB8C-2E2206278E15}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843-4275-9814-4C8358F506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11.2</c:v>
                </c:pt>
                <c:pt idx="16">
                  <c:v>10.7</c:v>
                </c:pt>
                <c:pt idx="24">
                  <c:v>9.6999999999999993</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43-4275-9814-4C8358F506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{C0DCBEFD-938A-4A12-8CD3-5DFC9CD8C07E}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843-4275-9814-4C8358F506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{BC75D72D-54A8-4376-AFA9-84716B5ADB4D}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43-4275-9814-4C8358F506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{3C4C82E1-E982-4BE3-962B-9E76B1626202}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43-4275-9814-4C8358F506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{532B3BA5-FF89-49BF-870B-109FAEFD8CBE}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43-4275-9814-4C8358F506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{78D4B150-9124-4CDC-A97C-C72D3E8DF6E9}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43-4275-9814-4C8358F506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{34DC7854-F79A-4846-A086-4578550D5A80}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843-4275-9814-4C8358F5060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{9B6B6FF0-FFAF-4812-A964-EBDF7132BE70}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843-4275-9814-4C8358F5060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{CF998E2B-6E05-486A-A101-5386B23E4D81}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843-4275-9814-4C8358F5060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{FED2B455-850F-4F05-BCCA-68B92A01CB4C}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843-4275-9814-4C8358F506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E843-4275-9814-4C8358F50607}"/>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令和元年度元利償還金は対前年度</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百万円の増加となった。今後は高額な借り入れを行った「防災行政無線デジタル化更新事業」に係る緊急防災・減災事業債（</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R1,R2</a:t>
          </a:r>
          <a:r>
            <a:rPr kumimoji="1" lang="ja-JP" altLang="en-US" sz="1400">
              <a:latin typeface="ＭＳ ゴシック" pitchFamily="49" charset="-128"/>
              <a:ea typeface="ＭＳ ゴシック" pitchFamily="49" charset="-128"/>
            </a:rPr>
            <a:t>借入）の償還が控えており、元利償還金は増加していくと見込まれる。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また、債務負担行為に基づく支出が皆減したのは、木曽川右岸用水施設緊急改築事業終了による負担金、補助金の皆減による。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公営企業債の元利償還金に対する繰入金は、下水道事業債の元利償還が令和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年度にピークを迎えることから、今後増加していく見込みとなっている。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減債基金積立金について、該当する積立実績はない。</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将来負担額は対前年度△</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百万円となった。これは公営企業債等繰入見込額の減（継続償還による地方債残高の減少）及び退職手当負担見込額（平成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年度末退職者増）の減少である。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年度より右肩上がりだが、特に平成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年度以降は防災行政無線デジタル化更新事業における高額借り入れを実施しているため、更に増加していく。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百万円の増加となった。特定歳入は減少しているものの、基金への積立（特に小学校建設基金）を継続して行っており、近年取り崩しも実施していないため増加となった。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地方債については将来的な負担の平準化の観点から積極的に活用していくが、財政措置のあるものに限定して借入れるなど不用意に残高を増加させないよう留意する。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基金残高の総額は対前年度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百万円の増加となった。これは、まちづくり基金（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百万円）及び企業立地促進奨励金準備基金（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百万円）を取り崩したが、取崩額以上にまちづくり基金（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百万円）、企業立地促進奨励金準備基金（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百万円）に積み立てを行ったため基金残高の総額は増加した。なお、まちづくり基金の原資はふるさと納税であり、当該年度寄附を全額まちづくり基金に積み立て、翌年度取り崩して事業に活用している。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に対して十分な残高を有しており、財政調整能力は高い。そのため、早急に利子分以外の積み立てを実施する必要がなく、その財源を当該年度の事業にしっかり充て、来る財政需要に備える。また、特定目的金は対象となる事業の動向を注視し、計画的に積立及び財源としての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・まちづくり基金：ふるさと納税を原資とし、積み立て翌年度に繰り入れて寄附の目的に沿って活用。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・環境整備基金：流域関連公共下水道事業、農業集落排水事業に活用。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・企業立地促進奨励金準備基金：企業立地促進条例に基づく奨励金の財源として毎年度該当事業へ充当。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・山川橋整備基金：山川橋の改修や架け替え費用として活用。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・子ども育成基金：教育文化振興奨励金、国際交流事業、ブックスタート事業に活用。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・スポーツ振興基金：全国大会出場選手激励金に活用。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・いきがい基金：高齢者保健福祉施策の積極的な推進目的として創設され、対象事業費に充当される。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・ふるさと農村活性化対策基金：農村の活性化を図る目的で創設され、対象事業に充当される。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・小学校建設基金：町内小学校の建替財源として将来の財政需要に備え創設され、計画的に積み立てを行っている。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・森林環境譲与税基金：森林環境譲与税を翌年度事業に充当するため創設された。原則、森林環境譲与税は交付年度の事業に充当される。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特定目的基金残高は対前年度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百万円の増加となった。まちづくり基金は取り崩しを行っているものの、積立額との差で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百万円増加し、更に小学校建設基金へ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各特定目的基金についてはそれぞれの必要性をしっかり吟味し、目的に合わせて計画的に積み立て・取り崩しを行っていくとともに、目的を果たした基金等は廃止するなど適正に管理していく。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百万円の増加となった。これは基金一括運用に係る利子を積み立てたものであり、当初予算に計上していた財政調整基金を取り崩しての繰入は行わなかったため基金残高は減少していない。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現在、本町の財政調整基金は標準財政規模の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近くを有しており、必要規模と言われる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超えた残高となっている。そのため、突発的な財政需要に対応できる能力はあるが、将来的に小学校統廃合という大きな事業を控えており、基金の組み換え等財源の計画的な確保を行い、財政需要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令和元年度において減債基金は取り崩しを行っていないため残高に変動はない。なお、定期預金利子分について全額積み立てを行っているが少額（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万円程度）であるため、基金残高に大きく影響しない。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減債基金の取り崩しを前提とした地方債運用は行っていないため基金残高が大きく変動することはないが、今後不慮の事態に備え、対応可能な残高を確保していく。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令和元年度の有形固定資産減価償却率は対前年度</a:t>
          </a:r>
          <a:r>
            <a:rPr kumimoji="1" lang="en-US" altLang="ja-JP" sz="1100" baseline="0">
              <a:latin typeface="ＭＳ Ｐゴシック" panose="020B0600070205080204" pitchFamily="50" charset="-128"/>
              <a:ea typeface="ＭＳ Ｐゴシック" panose="020B0600070205080204" pitchFamily="50" charset="-128"/>
            </a:rPr>
            <a:t>1.4%</a:t>
          </a:r>
          <a:r>
            <a:rPr kumimoji="1" lang="ja-JP" altLang="en-US" sz="1100" baseline="0">
              <a:latin typeface="ＭＳ Ｐゴシック" panose="020B0600070205080204" pitchFamily="50" charset="-128"/>
              <a:ea typeface="ＭＳ Ｐゴシック" panose="020B0600070205080204" pitchFamily="50" charset="-128"/>
            </a:rPr>
            <a:t>増加し、</a:t>
          </a:r>
          <a:r>
            <a:rPr kumimoji="1" lang="en-US" altLang="ja-JP" sz="1100" baseline="0">
              <a:latin typeface="ＭＳ Ｐゴシック" panose="020B0600070205080204" pitchFamily="50" charset="-128"/>
              <a:ea typeface="ＭＳ Ｐゴシック" panose="020B0600070205080204" pitchFamily="50" charset="-128"/>
            </a:rPr>
            <a:t>69.7%</a:t>
          </a:r>
          <a:r>
            <a:rPr kumimoji="1" lang="ja-JP" altLang="en-US" sz="1100" baseline="0">
              <a:latin typeface="ＭＳ Ｐゴシック" panose="020B0600070205080204" pitchFamily="50" charset="-128"/>
              <a:ea typeface="ＭＳ Ｐゴシック" panose="020B0600070205080204" pitchFamily="50" charset="-128"/>
            </a:rPr>
            <a:t>となった。類似団体と比較し償却率が高い傾向にあり、有形固定資産のなかでも特にインフラ資産については</a:t>
          </a:r>
          <a:r>
            <a:rPr kumimoji="1" lang="en-US" altLang="ja-JP" sz="1100" baseline="0">
              <a:latin typeface="ＭＳ Ｐゴシック" panose="020B0600070205080204" pitchFamily="50" charset="-128"/>
              <a:ea typeface="ＭＳ Ｐゴシック" panose="020B0600070205080204" pitchFamily="50" charset="-128"/>
            </a:rPr>
            <a:t>80%</a:t>
          </a:r>
          <a:r>
            <a:rPr kumimoji="1" lang="ja-JP" altLang="en-US" sz="1100" baseline="0">
              <a:latin typeface="ＭＳ Ｐゴシック" panose="020B0600070205080204" pitchFamily="50" charset="-128"/>
              <a:ea typeface="ＭＳ Ｐゴシック" panose="020B0600070205080204" pitchFamily="50" charset="-128"/>
            </a:rPr>
            <a:t>近く償却が進んでいる状況である。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なお、事業用資産については、公共施設等総合管理計画の見直し及び個別施設管理計画に基づき、現況や償却度合いに応じて改修を実施していく予定である。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5" name="直線コネクタ 74"/>
        <xdr:cNvCxnSpPr/>
      </xdr:nvCxnSpPr>
      <xdr:spPr>
        <a:xfrm flipV="1">
          <a:off x="4760595" y="4739217"/>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6" name="有形固定資産減価償却率最小値テキスト"/>
        <xdr:cNvSpPr txBox="1"/>
      </xdr:nvSpPr>
      <xdr:spPr>
        <a:xfrm>
          <a:off x="4813300" y="59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7" name="直線コネクタ 76"/>
        <xdr:cNvCxnSpPr/>
      </xdr:nvCxnSpPr>
      <xdr:spPr>
        <a:xfrm>
          <a:off x="4673600" y="591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8"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9" name="直線コネクタ 78"/>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80" name="有形固定資産減価償却率平均値テキスト"/>
        <xdr:cNvSpPr txBox="1"/>
      </xdr:nvSpPr>
      <xdr:spPr>
        <a:xfrm>
          <a:off x="4813300" y="508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フローチャート: 判断 80"/>
        <xdr:cNvSpPr/>
      </xdr:nvSpPr>
      <xdr:spPr>
        <a:xfrm>
          <a:off x="47117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2" name="フローチャート: 判断 81"/>
        <xdr:cNvSpPr/>
      </xdr:nvSpPr>
      <xdr:spPr>
        <a:xfrm>
          <a:off x="4000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フローチャート: 判断 82"/>
        <xdr:cNvSpPr/>
      </xdr:nvSpPr>
      <xdr:spPr>
        <a:xfrm>
          <a:off x="3238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5" name="フローチャート: 判断 84"/>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69744</xdr:rowOff>
    </xdr:from>
    <xdr:to>
      <xdr:col>23</xdr:col>
      <xdr:colOff>136525</xdr:colOff>
      <xdr:row>31</xdr:row>
      <xdr:rowOff>171344</xdr:rowOff>
    </xdr:to>
    <xdr:sp macro="" textlink="">
      <xdr:nvSpPr>
        <xdr:cNvPr id="91" name="楕円 90"/>
        <xdr:cNvSpPr/>
      </xdr:nvSpPr>
      <xdr:spPr>
        <a:xfrm>
          <a:off x="4711700" y="53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48171</xdr:rowOff>
    </xdr:from>
    <xdr:ext cx="405111" cy="259045"/>
    <xdr:sp macro="" textlink="">
      <xdr:nvSpPr>
        <xdr:cNvPr id="92" name="有形固定資産減価償却率該当値テキスト"/>
        <xdr:cNvSpPr txBox="1"/>
      </xdr:nvSpPr>
      <xdr:spPr>
        <a:xfrm>
          <a:off x="4813300" y="536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44556</xdr:rowOff>
    </xdr:from>
    <xdr:to>
      <xdr:col>19</xdr:col>
      <xdr:colOff>187325</xdr:colOff>
      <xdr:row>31</xdr:row>
      <xdr:rowOff>146156</xdr:rowOff>
    </xdr:to>
    <xdr:sp macro="" textlink="">
      <xdr:nvSpPr>
        <xdr:cNvPr id="93" name="楕円 92"/>
        <xdr:cNvSpPr/>
      </xdr:nvSpPr>
      <xdr:spPr>
        <a:xfrm>
          <a:off x="4000500" y="53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95356</xdr:rowOff>
    </xdr:from>
    <xdr:to>
      <xdr:col>23</xdr:col>
      <xdr:colOff>85725</xdr:colOff>
      <xdr:row>31</xdr:row>
      <xdr:rowOff>120544</xdr:rowOff>
    </xdr:to>
    <xdr:cxnSp macro="">
      <xdr:nvCxnSpPr>
        <xdr:cNvPr id="94" name="直線コネクタ 93"/>
        <xdr:cNvCxnSpPr/>
      </xdr:nvCxnSpPr>
      <xdr:spPr>
        <a:xfrm>
          <a:off x="4051300" y="5410306"/>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26564</xdr:rowOff>
    </xdr:from>
    <xdr:to>
      <xdr:col>15</xdr:col>
      <xdr:colOff>187325</xdr:colOff>
      <xdr:row>31</xdr:row>
      <xdr:rowOff>128164</xdr:rowOff>
    </xdr:to>
    <xdr:sp macro="" textlink="">
      <xdr:nvSpPr>
        <xdr:cNvPr id="95" name="楕円 94"/>
        <xdr:cNvSpPr/>
      </xdr:nvSpPr>
      <xdr:spPr>
        <a:xfrm>
          <a:off x="3238500" y="53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77364</xdr:rowOff>
    </xdr:from>
    <xdr:to>
      <xdr:col>19</xdr:col>
      <xdr:colOff>136525</xdr:colOff>
      <xdr:row>31</xdr:row>
      <xdr:rowOff>95356</xdr:rowOff>
    </xdr:to>
    <xdr:cxnSp macro="">
      <xdr:nvCxnSpPr>
        <xdr:cNvPr id="96" name="直線コネクタ 95"/>
        <xdr:cNvCxnSpPr/>
      </xdr:nvCxnSpPr>
      <xdr:spPr>
        <a:xfrm>
          <a:off x="3289300" y="539231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97" name="楕円 96"/>
        <xdr:cNvSpPr/>
      </xdr:nvSpPr>
      <xdr:spPr>
        <a:xfrm>
          <a:off x="2476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77364</xdr:rowOff>
    </xdr:to>
    <xdr:cxnSp macro="">
      <xdr:nvCxnSpPr>
        <xdr:cNvPr id="98" name="直線コネクタ 97"/>
        <xdr:cNvCxnSpPr/>
      </xdr:nvCxnSpPr>
      <xdr:spPr>
        <a:xfrm>
          <a:off x="2527300" y="5383318"/>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160232</xdr:rowOff>
    </xdr:from>
    <xdr:to>
      <xdr:col>7</xdr:col>
      <xdr:colOff>187325</xdr:colOff>
      <xdr:row>31</xdr:row>
      <xdr:rowOff>90382</xdr:rowOff>
    </xdr:to>
    <xdr:sp macro="" textlink="">
      <xdr:nvSpPr>
        <xdr:cNvPr id="99" name="楕円 98"/>
        <xdr:cNvSpPr/>
      </xdr:nvSpPr>
      <xdr:spPr>
        <a:xfrm>
          <a:off x="17145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39582</xdr:rowOff>
    </xdr:from>
    <xdr:to>
      <xdr:col>11</xdr:col>
      <xdr:colOff>136525</xdr:colOff>
      <xdr:row>31</xdr:row>
      <xdr:rowOff>68368</xdr:rowOff>
    </xdr:to>
    <xdr:cxnSp macro="">
      <xdr:nvCxnSpPr>
        <xdr:cNvPr id="100" name="直線コネクタ 99"/>
        <xdr:cNvCxnSpPr/>
      </xdr:nvCxnSpPr>
      <xdr:spPr>
        <a:xfrm>
          <a:off x="1765300" y="535453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101" name="n_1aveValue有形固定資産減価償却率"/>
        <xdr:cNvSpPr txBox="1"/>
      </xdr:nvSpPr>
      <xdr:spPr>
        <a:xfrm>
          <a:off x="38360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102" name="n_2aveValue有形固定資産減価償却率"/>
        <xdr:cNvSpPr txBox="1"/>
      </xdr:nvSpPr>
      <xdr:spPr>
        <a:xfrm>
          <a:off x="3086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xdr:cNvSpPr txBox="1"/>
      </xdr:nvSpPr>
      <xdr:spPr>
        <a:xfrm>
          <a:off x="2324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4" name="n_4aveValue有形固定資産減価償却率"/>
        <xdr:cNvSpPr txBox="1"/>
      </xdr:nvSpPr>
      <xdr:spPr>
        <a:xfrm>
          <a:off x="1562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137283</xdr:rowOff>
    </xdr:from>
    <xdr:ext cx="405111" cy="259045"/>
    <xdr:sp macro="" textlink="">
      <xdr:nvSpPr>
        <xdr:cNvPr id="105" name="n_1mainValue有形固定資産減価償却率"/>
        <xdr:cNvSpPr txBox="1"/>
      </xdr:nvSpPr>
      <xdr:spPr>
        <a:xfrm>
          <a:off x="3836044" y="54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119291</xdr:rowOff>
    </xdr:from>
    <xdr:ext cx="405111" cy="259045"/>
    <xdr:sp macro="" textlink="">
      <xdr:nvSpPr>
        <xdr:cNvPr id="106" name="n_2mainValue有形固定資産減価償却率"/>
        <xdr:cNvSpPr txBox="1"/>
      </xdr:nvSpPr>
      <xdr:spPr>
        <a:xfrm>
          <a:off x="3086744" y="543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107" name="n_3mainValue有形固定資産減価償却率"/>
        <xdr:cNvSpPr txBox="1"/>
      </xdr:nvSpPr>
      <xdr:spPr>
        <a:xfrm>
          <a:off x="2324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81509</xdr:rowOff>
    </xdr:from>
    <xdr:ext cx="405111" cy="259045"/>
    <xdr:sp macro="" textlink="">
      <xdr:nvSpPr>
        <xdr:cNvPr id="108" name="n_4mainValue有形固定資産減価償却率"/>
        <xdr:cNvSpPr txBox="1"/>
      </xdr:nvSpPr>
      <xdr:spPr>
        <a:xfrm>
          <a:off x="15627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令和元年度の将来負担額は、地方債残高は微増傾向にあるものの、公営企業債等繰入見込額の減により減少した。また、将来負担充当可能基金の増加により債務償還比率は対前年度</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防災行政無線デジタル化更新事業に着手しており、高額の起債を行っているため元金償還に合わせて債務償還比率は上昇していくと見込まれるが、引き続き計画的な借り入れを行い、過度な公債費の上昇を抑制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9" name="直線コネクタ 138"/>
        <xdr:cNvCxnSpPr/>
      </xdr:nvCxnSpPr>
      <xdr:spPr>
        <a:xfrm flipV="1">
          <a:off x="14793595" y="4489903"/>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40" name="債務償還比率最小値テキスト"/>
        <xdr:cNvSpPr txBox="1"/>
      </xdr:nvSpPr>
      <xdr:spPr>
        <a:xfrm>
          <a:off x="14846300" y="59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41" name="直線コネクタ 140"/>
        <xdr:cNvCxnSpPr/>
      </xdr:nvCxnSpPr>
      <xdr:spPr>
        <a:xfrm>
          <a:off x="14706600" y="596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4" name="債務償還比率平均値テキスト"/>
        <xdr:cNvSpPr txBox="1"/>
      </xdr:nvSpPr>
      <xdr:spPr>
        <a:xfrm>
          <a:off x="14846300" y="521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5" name="フローチャート: 判断 144"/>
        <xdr:cNvSpPr/>
      </xdr:nvSpPr>
      <xdr:spPr>
        <a:xfrm>
          <a:off x="147447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6" name="フローチャート: 判断 145"/>
        <xdr:cNvSpPr/>
      </xdr:nvSpPr>
      <xdr:spPr>
        <a:xfrm>
          <a:off x="14033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7" name="フローチャート: 判断 146"/>
        <xdr:cNvSpPr/>
      </xdr:nvSpPr>
      <xdr:spPr>
        <a:xfrm>
          <a:off x="13271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8" name="フローチャート: 判断 147"/>
        <xdr:cNvSpPr/>
      </xdr:nvSpPr>
      <xdr:spPr>
        <a:xfrm>
          <a:off x="12509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9" name="フローチャート: 判断 148"/>
        <xdr:cNvSpPr/>
      </xdr:nvSpPr>
      <xdr:spPr>
        <a:xfrm>
          <a:off x="11747500" y="519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144018</xdr:rowOff>
    </xdr:from>
    <xdr:to>
      <xdr:col>76</xdr:col>
      <xdr:colOff>73025</xdr:colOff>
      <xdr:row>29</xdr:row>
      <xdr:rowOff>74168</xdr:rowOff>
    </xdr:to>
    <xdr:sp macro="" textlink="">
      <xdr:nvSpPr>
        <xdr:cNvPr id="155" name="楕円 154"/>
        <xdr:cNvSpPr/>
      </xdr:nvSpPr>
      <xdr:spPr>
        <a:xfrm>
          <a:off x="14744700" y="49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166895</xdr:rowOff>
    </xdr:from>
    <xdr:ext cx="469744" cy="259045"/>
    <xdr:sp macro="" textlink="">
      <xdr:nvSpPr>
        <xdr:cNvPr id="156" name="債務償還比率該当値テキスト"/>
        <xdr:cNvSpPr txBox="1"/>
      </xdr:nvSpPr>
      <xdr:spPr>
        <a:xfrm>
          <a:off x="14846300" y="47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13743</xdr:rowOff>
    </xdr:from>
    <xdr:to>
      <xdr:col>72</xdr:col>
      <xdr:colOff>123825</xdr:colOff>
      <xdr:row>29</xdr:row>
      <xdr:rowOff>115343</xdr:rowOff>
    </xdr:to>
    <xdr:sp macro="" textlink="">
      <xdr:nvSpPr>
        <xdr:cNvPr id="157" name="楕円 156"/>
        <xdr:cNvSpPr/>
      </xdr:nvSpPr>
      <xdr:spPr>
        <a:xfrm>
          <a:off x="14033500" y="4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23368</xdr:rowOff>
    </xdr:from>
    <xdr:to>
      <xdr:col>76</xdr:col>
      <xdr:colOff>22225</xdr:colOff>
      <xdr:row>29</xdr:row>
      <xdr:rowOff>64543</xdr:rowOff>
    </xdr:to>
    <xdr:cxnSp macro="">
      <xdr:nvCxnSpPr>
        <xdr:cNvPr id="158" name="直線コネクタ 157"/>
        <xdr:cNvCxnSpPr/>
      </xdr:nvCxnSpPr>
      <xdr:spPr>
        <a:xfrm flipV="1">
          <a:off x="14084300" y="4995418"/>
          <a:ext cx="7112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3257</xdr:rowOff>
    </xdr:from>
    <xdr:to>
      <xdr:col>68</xdr:col>
      <xdr:colOff>123825</xdr:colOff>
      <xdr:row>29</xdr:row>
      <xdr:rowOff>104857</xdr:rowOff>
    </xdr:to>
    <xdr:sp macro="" textlink="">
      <xdr:nvSpPr>
        <xdr:cNvPr id="159" name="楕円 158"/>
        <xdr:cNvSpPr/>
      </xdr:nvSpPr>
      <xdr:spPr>
        <a:xfrm>
          <a:off x="13271500" y="49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54057</xdr:rowOff>
    </xdr:from>
    <xdr:to>
      <xdr:col>72</xdr:col>
      <xdr:colOff>73025</xdr:colOff>
      <xdr:row>29</xdr:row>
      <xdr:rowOff>64543</xdr:rowOff>
    </xdr:to>
    <xdr:cxnSp macro="">
      <xdr:nvCxnSpPr>
        <xdr:cNvPr id="160" name="直線コネクタ 159"/>
        <xdr:cNvCxnSpPr/>
      </xdr:nvCxnSpPr>
      <xdr:spPr>
        <a:xfrm>
          <a:off x="13322300" y="5026107"/>
          <a:ext cx="762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169654</xdr:rowOff>
    </xdr:from>
    <xdr:to>
      <xdr:col>64</xdr:col>
      <xdr:colOff>123825</xdr:colOff>
      <xdr:row>30</xdr:row>
      <xdr:rowOff>99804</xdr:rowOff>
    </xdr:to>
    <xdr:sp macro="" textlink="">
      <xdr:nvSpPr>
        <xdr:cNvPr id="161" name="楕円 160"/>
        <xdr:cNvSpPr/>
      </xdr:nvSpPr>
      <xdr:spPr>
        <a:xfrm>
          <a:off x="12509500" y="51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54057</xdr:rowOff>
    </xdr:from>
    <xdr:to>
      <xdr:col>68</xdr:col>
      <xdr:colOff>73025</xdr:colOff>
      <xdr:row>30</xdr:row>
      <xdr:rowOff>49004</xdr:rowOff>
    </xdr:to>
    <xdr:cxnSp macro="">
      <xdr:nvCxnSpPr>
        <xdr:cNvPr id="162" name="直線コネクタ 161"/>
        <xdr:cNvCxnSpPr/>
      </xdr:nvCxnSpPr>
      <xdr:spPr>
        <a:xfrm flipV="1">
          <a:off x="12560300" y="5026107"/>
          <a:ext cx="762000" cy="16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155466</xdr:rowOff>
    </xdr:from>
    <xdr:to>
      <xdr:col>60</xdr:col>
      <xdr:colOff>123825</xdr:colOff>
      <xdr:row>30</xdr:row>
      <xdr:rowOff>85616</xdr:rowOff>
    </xdr:to>
    <xdr:sp macro="" textlink="">
      <xdr:nvSpPr>
        <xdr:cNvPr id="163" name="楕円 162"/>
        <xdr:cNvSpPr/>
      </xdr:nvSpPr>
      <xdr:spPr>
        <a:xfrm>
          <a:off x="11747500" y="51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34816</xdr:rowOff>
    </xdr:from>
    <xdr:to>
      <xdr:col>64</xdr:col>
      <xdr:colOff>73025</xdr:colOff>
      <xdr:row>30</xdr:row>
      <xdr:rowOff>49004</xdr:rowOff>
    </xdr:to>
    <xdr:cxnSp macro="">
      <xdr:nvCxnSpPr>
        <xdr:cNvPr id="164" name="直線コネクタ 163"/>
        <xdr:cNvCxnSpPr/>
      </xdr:nvCxnSpPr>
      <xdr:spPr>
        <a:xfrm>
          <a:off x="11798300" y="5178316"/>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5" name="n_1aveValue債務償還比率"/>
        <xdr:cNvSpPr txBox="1"/>
      </xdr:nvSpPr>
      <xdr:spPr>
        <a:xfrm>
          <a:off x="13836727" y="533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6" name="n_2aveValue債務償還比率"/>
        <xdr:cNvSpPr txBox="1"/>
      </xdr:nvSpPr>
      <xdr:spPr>
        <a:xfrm>
          <a:off x="13087427" y="53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7" name="n_3aveValue債務償還比率"/>
        <xdr:cNvSpPr txBox="1"/>
      </xdr:nvSpPr>
      <xdr:spPr>
        <a:xfrm>
          <a:off x="12325427" y="5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8" name="n_4aveValue債務償還比率"/>
        <xdr:cNvSpPr txBox="1"/>
      </xdr:nvSpPr>
      <xdr:spPr>
        <a:xfrm>
          <a:off x="11563427" y="52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131870</xdr:rowOff>
    </xdr:from>
    <xdr:ext cx="469744" cy="259045"/>
    <xdr:sp macro="" textlink="">
      <xdr:nvSpPr>
        <xdr:cNvPr id="169" name="n_1mainValue債務償還比率"/>
        <xdr:cNvSpPr txBox="1"/>
      </xdr:nvSpPr>
      <xdr:spPr>
        <a:xfrm>
          <a:off x="13836727" y="476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121384</xdr:rowOff>
    </xdr:from>
    <xdr:ext cx="469744" cy="259045"/>
    <xdr:sp macro="" textlink="">
      <xdr:nvSpPr>
        <xdr:cNvPr id="170" name="n_2mainValue債務償還比率"/>
        <xdr:cNvSpPr txBox="1"/>
      </xdr:nvSpPr>
      <xdr:spPr>
        <a:xfrm>
          <a:off x="13087427" y="47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116331</xdr:rowOff>
    </xdr:from>
    <xdr:ext cx="469744" cy="259045"/>
    <xdr:sp macro="" textlink="">
      <xdr:nvSpPr>
        <xdr:cNvPr id="171" name="n_3mainValue債務償還比率"/>
        <xdr:cNvSpPr txBox="1"/>
      </xdr:nvSpPr>
      <xdr:spPr>
        <a:xfrm>
          <a:off x="12325427" y="491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102143</xdr:rowOff>
    </xdr:from>
    <xdr:ext cx="469744" cy="259045"/>
    <xdr:sp macro="" textlink="">
      <xdr:nvSpPr>
        <xdr:cNvPr id="172" name="n_4mainValue債務償還比率"/>
        <xdr:cNvSpPr txBox="1"/>
      </xdr:nvSpPr>
      <xdr:spPr>
        <a:xfrm>
          <a:off x="11563427" y="49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3" name="楕円 72"/>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4" name="【道路】&#10;有形固定資産減価償却率該当値テキスト"/>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5" name="楕円 74"/>
        <xdr:cNvSpPr/>
      </xdr:nvSpPr>
      <xdr:spPr>
        <a:xfrm>
          <a:off x="3746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131445</xdr:rowOff>
    </xdr:from>
    <xdr:to>
      <xdr:col>24</xdr:col>
      <xdr:colOff>63500</xdr:colOff>
      <xdr:row>39</xdr:row>
      <xdr:rowOff>154305</xdr:rowOff>
    </xdr:to>
    <xdr:cxnSp macro="">
      <xdr:nvCxnSpPr>
        <xdr:cNvPr id="76" name="直線コネクタ 75"/>
        <xdr:cNvCxnSpPr/>
      </xdr:nvCxnSpPr>
      <xdr:spPr>
        <a:xfrm>
          <a:off x="3797300" y="681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7" name="楕円 76"/>
        <xdr:cNvSpPr/>
      </xdr:nvSpPr>
      <xdr:spPr>
        <a:xfrm>
          <a:off x="2857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39</xdr:row>
      <xdr:rowOff>131445</xdr:rowOff>
    </xdr:to>
    <xdr:cxnSp macro="">
      <xdr:nvCxnSpPr>
        <xdr:cNvPr id="78" name="直線コネクタ 77"/>
        <xdr:cNvCxnSpPr/>
      </xdr:nvCxnSpPr>
      <xdr:spPr>
        <a:xfrm>
          <a:off x="2908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42545</xdr:rowOff>
    </xdr:from>
    <xdr:to>
      <xdr:col>10</xdr:col>
      <xdr:colOff>165100</xdr:colOff>
      <xdr:row>39</xdr:row>
      <xdr:rowOff>144145</xdr:rowOff>
    </xdr:to>
    <xdr:sp macro="" textlink="">
      <xdr:nvSpPr>
        <xdr:cNvPr id="79" name="楕円 78"/>
        <xdr:cNvSpPr/>
      </xdr:nvSpPr>
      <xdr:spPr>
        <a:xfrm>
          <a:off x="1968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93345</xdr:rowOff>
    </xdr:from>
    <xdr:to>
      <xdr:col>15</xdr:col>
      <xdr:colOff>50800</xdr:colOff>
      <xdr:row>39</xdr:row>
      <xdr:rowOff>106680</xdr:rowOff>
    </xdr:to>
    <xdr:cxnSp macro="">
      <xdr:nvCxnSpPr>
        <xdr:cNvPr id="80" name="直線コネクタ 79"/>
        <xdr:cNvCxnSpPr/>
      </xdr:nvCxnSpPr>
      <xdr:spPr>
        <a:xfrm>
          <a:off x="2019300" y="677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10160</xdr:rowOff>
    </xdr:from>
    <xdr:to>
      <xdr:col>6</xdr:col>
      <xdr:colOff>38100</xdr:colOff>
      <xdr:row>39</xdr:row>
      <xdr:rowOff>111760</xdr:rowOff>
    </xdr:to>
    <xdr:sp macro="" textlink="">
      <xdr:nvSpPr>
        <xdr:cNvPr id="81" name="楕円 80"/>
        <xdr:cNvSpPr/>
      </xdr:nvSpPr>
      <xdr:spPr>
        <a:xfrm>
          <a:off x="107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60960</xdr:rowOff>
    </xdr:from>
    <xdr:to>
      <xdr:col>10</xdr:col>
      <xdr:colOff>114300</xdr:colOff>
      <xdr:row>39</xdr:row>
      <xdr:rowOff>93345</xdr:rowOff>
    </xdr:to>
    <xdr:cxnSp macro="">
      <xdr:nvCxnSpPr>
        <xdr:cNvPr id="82" name="直線コネクタ 81"/>
        <xdr:cNvCxnSpPr/>
      </xdr:nvCxnSpPr>
      <xdr:spPr>
        <a:xfrm>
          <a:off x="1130300" y="6747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87" name="n_1mainValue【道路】&#10;有形固定資産減価償却率"/>
        <xdr:cNvSpPr txBox="1"/>
      </xdr:nvSpPr>
      <xdr:spPr>
        <a:xfrm>
          <a:off x="3582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88" name="n_2mainValue【道路】&#10;有形固定資産減価償却率"/>
        <xdr:cNvSpPr txBox="1"/>
      </xdr:nvSpPr>
      <xdr:spPr>
        <a:xfrm>
          <a:off x="2705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135272</xdr:rowOff>
    </xdr:from>
    <xdr:ext cx="405111" cy="259045"/>
    <xdr:sp macro="" textlink="">
      <xdr:nvSpPr>
        <xdr:cNvPr id="89" name="n_3mainValue【道路】&#10;有形固定資産減価償却率"/>
        <xdr:cNvSpPr txBox="1"/>
      </xdr:nvSpPr>
      <xdr:spPr>
        <a:xfrm>
          <a:off x="1816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102887</xdr:rowOff>
    </xdr:from>
    <xdr:ext cx="405111" cy="259045"/>
    <xdr:sp macro="" textlink="">
      <xdr:nvSpPr>
        <xdr:cNvPr id="90" name="n_4mainValue【道路】&#10;有形固定資産減価償却率"/>
        <xdr:cNvSpPr txBox="1"/>
      </xdr:nvSpPr>
      <xdr:spPr>
        <a:xfrm>
          <a:off x="927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90110</xdr:rowOff>
    </xdr:from>
    <xdr:to>
      <xdr:col>55</xdr:col>
      <xdr:colOff>50800</xdr:colOff>
      <xdr:row>41</xdr:row>
      <xdr:rowOff>20260</xdr:rowOff>
    </xdr:to>
    <xdr:sp macro="" textlink="">
      <xdr:nvSpPr>
        <xdr:cNvPr id="132" name="楕円 131"/>
        <xdr:cNvSpPr/>
      </xdr:nvSpPr>
      <xdr:spPr>
        <a:xfrm>
          <a:off x="10426700" y="69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68537</xdr:rowOff>
    </xdr:from>
    <xdr:ext cx="534377" cy="259045"/>
    <xdr:sp macro="" textlink="">
      <xdr:nvSpPr>
        <xdr:cNvPr id="133" name="【道路】&#10;一人当たり延長該当値テキスト"/>
        <xdr:cNvSpPr txBox="1"/>
      </xdr:nvSpPr>
      <xdr:spPr>
        <a:xfrm>
          <a:off x="10515600" y="69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95515</xdr:rowOff>
    </xdr:from>
    <xdr:to>
      <xdr:col>50</xdr:col>
      <xdr:colOff>165100</xdr:colOff>
      <xdr:row>41</xdr:row>
      <xdr:rowOff>25665</xdr:rowOff>
    </xdr:to>
    <xdr:sp macro="" textlink="">
      <xdr:nvSpPr>
        <xdr:cNvPr id="134" name="楕円 133"/>
        <xdr:cNvSpPr/>
      </xdr:nvSpPr>
      <xdr:spPr>
        <a:xfrm>
          <a:off x="9588500" y="69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140910</xdr:rowOff>
    </xdr:from>
    <xdr:to>
      <xdr:col>55</xdr:col>
      <xdr:colOff>0</xdr:colOff>
      <xdr:row>40</xdr:row>
      <xdr:rowOff>146315</xdr:rowOff>
    </xdr:to>
    <xdr:cxnSp macro="">
      <xdr:nvCxnSpPr>
        <xdr:cNvPr id="135" name="直線コネクタ 134"/>
        <xdr:cNvCxnSpPr/>
      </xdr:nvCxnSpPr>
      <xdr:spPr>
        <a:xfrm flipV="1">
          <a:off x="9639300" y="6998910"/>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101932</xdr:rowOff>
    </xdr:from>
    <xdr:to>
      <xdr:col>46</xdr:col>
      <xdr:colOff>38100</xdr:colOff>
      <xdr:row>41</xdr:row>
      <xdr:rowOff>32082</xdr:rowOff>
    </xdr:to>
    <xdr:sp macro="" textlink="">
      <xdr:nvSpPr>
        <xdr:cNvPr id="136" name="楕円 135"/>
        <xdr:cNvSpPr/>
      </xdr:nvSpPr>
      <xdr:spPr>
        <a:xfrm>
          <a:off x="8699500" y="69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146315</xdr:rowOff>
    </xdr:from>
    <xdr:to>
      <xdr:col>50</xdr:col>
      <xdr:colOff>114300</xdr:colOff>
      <xdr:row>40</xdr:row>
      <xdr:rowOff>152732</xdr:rowOff>
    </xdr:to>
    <xdr:cxnSp macro="">
      <xdr:nvCxnSpPr>
        <xdr:cNvPr id="137" name="直線コネクタ 136"/>
        <xdr:cNvCxnSpPr/>
      </xdr:nvCxnSpPr>
      <xdr:spPr>
        <a:xfrm flipV="1">
          <a:off x="8750300" y="7004315"/>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110864</xdr:rowOff>
    </xdr:from>
    <xdr:to>
      <xdr:col>41</xdr:col>
      <xdr:colOff>101600</xdr:colOff>
      <xdr:row>41</xdr:row>
      <xdr:rowOff>41014</xdr:rowOff>
    </xdr:to>
    <xdr:sp macro="" textlink="">
      <xdr:nvSpPr>
        <xdr:cNvPr id="138" name="楕円 137"/>
        <xdr:cNvSpPr/>
      </xdr:nvSpPr>
      <xdr:spPr>
        <a:xfrm>
          <a:off x="7810500" y="69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152732</xdr:rowOff>
    </xdr:from>
    <xdr:to>
      <xdr:col>45</xdr:col>
      <xdr:colOff>177800</xdr:colOff>
      <xdr:row>40</xdr:row>
      <xdr:rowOff>161664</xdr:rowOff>
    </xdr:to>
    <xdr:cxnSp macro="">
      <xdr:nvCxnSpPr>
        <xdr:cNvPr id="139" name="直線コネクタ 138"/>
        <xdr:cNvCxnSpPr/>
      </xdr:nvCxnSpPr>
      <xdr:spPr>
        <a:xfrm flipV="1">
          <a:off x="7861300" y="7010732"/>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114260</xdr:rowOff>
    </xdr:from>
    <xdr:to>
      <xdr:col>36</xdr:col>
      <xdr:colOff>165100</xdr:colOff>
      <xdr:row>41</xdr:row>
      <xdr:rowOff>44410</xdr:rowOff>
    </xdr:to>
    <xdr:sp macro="" textlink="">
      <xdr:nvSpPr>
        <xdr:cNvPr id="140" name="楕円 139"/>
        <xdr:cNvSpPr/>
      </xdr:nvSpPr>
      <xdr:spPr>
        <a:xfrm>
          <a:off x="6921500" y="69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161664</xdr:rowOff>
    </xdr:from>
    <xdr:to>
      <xdr:col>41</xdr:col>
      <xdr:colOff>50800</xdr:colOff>
      <xdr:row>40</xdr:row>
      <xdr:rowOff>165060</xdr:rowOff>
    </xdr:to>
    <xdr:cxnSp macro="">
      <xdr:nvCxnSpPr>
        <xdr:cNvPr id="141" name="直線コネクタ 140"/>
        <xdr:cNvCxnSpPr/>
      </xdr:nvCxnSpPr>
      <xdr:spPr>
        <a:xfrm flipV="1">
          <a:off x="6972300" y="7019664"/>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16792</xdr:rowOff>
    </xdr:from>
    <xdr:ext cx="534377" cy="259045"/>
    <xdr:sp macro="" textlink="">
      <xdr:nvSpPr>
        <xdr:cNvPr id="146" name="n_1mainValue【道路】&#10;一人当たり延長"/>
        <xdr:cNvSpPr txBox="1"/>
      </xdr:nvSpPr>
      <xdr:spPr>
        <a:xfrm>
          <a:off x="9359411" y="70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23209</xdr:rowOff>
    </xdr:from>
    <xdr:ext cx="534377" cy="259045"/>
    <xdr:sp macro="" textlink="">
      <xdr:nvSpPr>
        <xdr:cNvPr id="147" name="n_2mainValue【道路】&#10;一人当たり延長"/>
        <xdr:cNvSpPr txBox="1"/>
      </xdr:nvSpPr>
      <xdr:spPr>
        <a:xfrm>
          <a:off x="8483111" y="70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32141</xdr:rowOff>
    </xdr:from>
    <xdr:ext cx="534377" cy="259045"/>
    <xdr:sp macro="" textlink="">
      <xdr:nvSpPr>
        <xdr:cNvPr id="148" name="n_3mainValue【道路】&#10;一人当たり延長"/>
        <xdr:cNvSpPr txBox="1"/>
      </xdr:nvSpPr>
      <xdr:spPr>
        <a:xfrm>
          <a:off x="7594111" y="706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35537</xdr:rowOff>
    </xdr:from>
    <xdr:ext cx="534377" cy="259045"/>
    <xdr:sp macro="" textlink="">
      <xdr:nvSpPr>
        <xdr:cNvPr id="149" name="n_4mainValue【道路】&#10;一人当たり延長"/>
        <xdr:cNvSpPr txBox="1"/>
      </xdr:nvSpPr>
      <xdr:spPr>
        <a:xfrm>
          <a:off x="6705111" y="706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1" name="楕円 190"/>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2" name="【橋りょう・トンネ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3" name="楕円 192"/>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111034</xdr:rowOff>
    </xdr:to>
    <xdr:cxnSp macro="">
      <xdr:nvCxnSpPr>
        <xdr:cNvPr id="194" name="直線コネクタ 193"/>
        <xdr:cNvCxnSpPr/>
      </xdr:nvCxnSpPr>
      <xdr:spPr>
        <a:xfrm>
          <a:off x="3797300" y="105564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5" name="楕円 194"/>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97972</xdr:rowOff>
    </xdr:to>
    <xdr:cxnSp macro="">
      <xdr:nvCxnSpPr>
        <xdr:cNvPr id="196" name="直線コネクタ 195"/>
        <xdr:cNvCxnSpPr/>
      </xdr:nvCxnSpPr>
      <xdr:spPr>
        <a:xfrm>
          <a:off x="2908300" y="1052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7" name="楕円 196"/>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70213</xdr:rowOff>
    </xdr:to>
    <xdr:cxnSp macro="">
      <xdr:nvCxnSpPr>
        <xdr:cNvPr id="198" name="直線コネクタ 197"/>
        <xdr:cNvCxnSpPr/>
      </xdr:nvCxnSpPr>
      <xdr:spPr>
        <a:xfrm>
          <a:off x="2019300" y="105139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9" name="楕円 198"/>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55517</xdr:rowOff>
    </xdr:to>
    <xdr:cxnSp macro="">
      <xdr:nvCxnSpPr>
        <xdr:cNvPr id="200" name="直線コネクタ 199"/>
        <xdr:cNvCxnSpPr/>
      </xdr:nvCxnSpPr>
      <xdr:spPr>
        <a:xfrm>
          <a:off x="1130300" y="104845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5" name="n_1mainValue【橋りょう・トンネル】&#10;有形固定資産減価償却率"/>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6" name="n_2mainValue【橋りょう・トンネル】&#10;有形固定資産減価償却率"/>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7" name="n_3mainValue【橋りょう・トンネル】&#10;有形固定資産減価償却率"/>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8" name="n_4mainValue【橋りょう・トンネル】&#10;有形固定資産減価償却率"/>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42159</xdr:rowOff>
    </xdr:from>
    <xdr:to>
      <xdr:col>55</xdr:col>
      <xdr:colOff>50800</xdr:colOff>
      <xdr:row>63</xdr:row>
      <xdr:rowOff>143759</xdr:rowOff>
    </xdr:to>
    <xdr:sp macro="" textlink="">
      <xdr:nvSpPr>
        <xdr:cNvPr id="248" name="楕円 247"/>
        <xdr:cNvSpPr/>
      </xdr:nvSpPr>
      <xdr:spPr>
        <a:xfrm>
          <a:off x="10426700" y="108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20586</xdr:rowOff>
    </xdr:from>
    <xdr:ext cx="599010" cy="259045"/>
    <xdr:sp macro="" textlink="">
      <xdr:nvSpPr>
        <xdr:cNvPr id="249" name="【橋りょう・トンネル】&#10;一人当たり有形固定資産（償却資産）額該当値テキスト"/>
        <xdr:cNvSpPr txBox="1"/>
      </xdr:nvSpPr>
      <xdr:spPr>
        <a:xfrm>
          <a:off x="10515600" y="108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45331</xdr:rowOff>
    </xdr:from>
    <xdr:to>
      <xdr:col>50</xdr:col>
      <xdr:colOff>165100</xdr:colOff>
      <xdr:row>63</xdr:row>
      <xdr:rowOff>146931</xdr:rowOff>
    </xdr:to>
    <xdr:sp macro="" textlink="">
      <xdr:nvSpPr>
        <xdr:cNvPr id="250" name="楕円 249"/>
        <xdr:cNvSpPr/>
      </xdr:nvSpPr>
      <xdr:spPr>
        <a:xfrm>
          <a:off x="9588500" y="108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92959</xdr:rowOff>
    </xdr:from>
    <xdr:to>
      <xdr:col>55</xdr:col>
      <xdr:colOff>0</xdr:colOff>
      <xdr:row>63</xdr:row>
      <xdr:rowOff>96131</xdr:rowOff>
    </xdr:to>
    <xdr:cxnSp macro="">
      <xdr:nvCxnSpPr>
        <xdr:cNvPr id="251" name="直線コネクタ 250"/>
        <xdr:cNvCxnSpPr/>
      </xdr:nvCxnSpPr>
      <xdr:spPr>
        <a:xfrm flipV="1">
          <a:off x="9639300" y="10894309"/>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45946</xdr:rowOff>
    </xdr:from>
    <xdr:to>
      <xdr:col>46</xdr:col>
      <xdr:colOff>38100</xdr:colOff>
      <xdr:row>63</xdr:row>
      <xdr:rowOff>147546</xdr:rowOff>
    </xdr:to>
    <xdr:sp macro="" textlink="">
      <xdr:nvSpPr>
        <xdr:cNvPr id="252" name="楕円 251"/>
        <xdr:cNvSpPr/>
      </xdr:nvSpPr>
      <xdr:spPr>
        <a:xfrm>
          <a:off x="8699500" y="108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96131</xdr:rowOff>
    </xdr:from>
    <xdr:to>
      <xdr:col>50</xdr:col>
      <xdr:colOff>114300</xdr:colOff>
      <xdr:row>63</xdr:row>
      <xdr:rowOff>96746</xdr:rowOff>
    </xdr:to>
    <xdr:cxnSp macro="">
      <xdr:nvCxnSpPr>
        <xdr:cNvPr id="253" name="直線コネクタ 252"/>
        <xdr:cNvCxnSpPr/>
      </xdr:nvCxnSpPr>
      <xdr:spPr>
        <a:xfrm flipV="1">
          <a:off x="8750300" y="10897481"/>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49391</xdr:rowOff>
    </xdr:from>
    <xdr:to>
      <xdr:col>41</xdr:col>
      <xdr:colOff>101600</xdr:colOff>
      <xdr:row>63</xdr:row>
      <xdr:rowOff>150991</xdr:rowOff>
    </xdr:to>
    <xdr:sp macro="" textlink="">
      <xdr:nvSpPr>
        <xdr:cNvPr id="254" name="楕円 253"/>
        <xdr:cNvSpPr/>
      </xdr:nvSpPr>
      <xdr:spPr>
        <a:xfrm>
          <a:off x="7810500" y="1085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96746</xdr:rowOff>
    </xdr:from>
    <xdr:to>
      <xdr:col>45</xdr:col>
      <xdr:colOff>177800</xdr:colOff>
      <xdr:row>63</xdr:row>
      <xdr:rowOff>100191</xdr:rowOff>
    </xdr:to>
    <xdr:cxnSp macro="">
      <xdr:nvCxnSpPr>
        <xdr:cNvPr id="255" name="直線コネクタ 254"/>
        <xdr:cNvCxnSpPr/>
      </xdr:nvCxnSpPr>
      <xdr:spPr>
        <a:xfrm flipV="1">
          <a:off x="7861300" y="1089809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50775</xdr:rowOff>
    </xdr:from>
    <xdr:to>
      <xdr:col>36</xdr:col>
      <xdr:colOff>165100</xdr:colOff>
      <xdr:row>63</xdr:row>
      <xdr:rowOff>152375</xdr:rowOff>
    </xdr:to>
    <xdr:sp macro="" textlink="">
      <xdr:nvSpPr>
        <xdr:cNvPr id="256" name="楕円 255"/>
        <xdr:cNvSpPr/>
      </xdr:nvSpPr>
      <xdr:spPr>
        <a:xfrm>
          <a:off x="6921500" y="108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100191</xdr:rowOff>
    </xdr:from>
    <xdr:to>
      <xdr:col>41</xdr:col>
      <xdr:colOff>50800</xdr:colOff>
      <xdr:row>63</xdr:row>
      <xdr:rowOff>101575</xdr:rowOff>
    </xdr:to>
    <xdr:cxnSp macro="">
      <xdr:nvCxnSpPr>
        <xdr:cNvPr id="257" name="直線コネクタ 256"/>
        <xdr:cNvCxnSpPr/>
      </xdr:nvCxnSpPr>
      <xdr:spPr>
        <a:xfrm flipV="1">
          <a:off x="6972300" y="1090154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138058</xdr:rowOff>
    </xdr:from>
    <xdr:ext cx="599010" cy="259045"/>
    <xdr:sp macro="" textlink="">
      <xdr:nvSpPr>
        <xdr:cNvPr id="262" name="n_1mainValue【橋りょう・トンネル】&#10;一人当たり有形固定資産（償却資産）額"/>
        <xdr:cNvSpPr txBox="1"/>
      </xdr:nvSpPr>
      <xdr:spPr>
        <a:xfrm>
          <a:off x="9327095" y="1093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138673</xdr:rowOff>
    </xdr:from>
    <xdr:ext cx="599010" cy="259045"/>
    <xdr:sp macro="" textlink="">
      <xdr:nvSpPr>
        <xdr:cNvPr id="263" name="n_2mainValue【橋りょう・トンネル】&#10;一人当たり有形固定資産（償却資産）額"/>
        <xdr:cNvSpPr txBox="1"/>
      </xdr:nvSpPr>
      <xdr:spPr>
        <a:xfrm>
          <a:off x="8450795" y="109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142118</xdr:rowOff>
    </xdr:from>
    <xdr:ext cx="599010" cy="259045"/>
    <xdr:sp macro="" textlink="">
      <xdr:nvSpPr>
        <xdr:cNvPr id="264" name="n_3mainValue【橋りょう・トンネル】&#10;一人当たり有形固定資産（償却資産）額"/>
        <xdr:cNvSpPr txBox="1"/>
      </xdr:nvSpPr>
      <xdr:spPr>
        <a:xfrm>
          <a:off x="7561795" y="1094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143502</xdr:rowOff>
    </xdr:from>
    <xdr:ext cx="599010" cy="259045"/>
    <xdr:sp macro="" textlink="">
      <xdr:nvSpPr>
        <xdr:cNvPr id="265" name="n_4mainValue【橋りょう・トンネル】&#10;一人当たり有形固定資産（償却資産）額"/>
        <xdr:cNvSpPr txBox="1"/>
      </xdr:nvSpPr>
      <xdr:spPr>
        <a:xfrm>
          <a:off x="6672795" y="109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306" name="楕円 305"/>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307" name="【公営住宅】&#10;有形固定資産減価償却率該当値テキスト"/>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122555</xdr:rowOff>
    </xdr:from>
    <xdr:to>
      <xdr:col>20</xdr:col>
      <xdr:colOff>38100</xdr:colOff>
      <xdr:row>79</xdr:row>
      <xdr:rowOff>52705</xdr:rowOff>
    </xdr:to>
    <xdr:sp macro="" textlink="">
      <xdr:nvSpPr>
        <xdr:cNvPr id="308" name="楕円 307"/>
        <xdr:cNvSpPr/>
      </xdr:nvSpPr>
      <xdr:spPr>
        <a:xfrm>
          <a:off x="3746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xdr:rowOff>
    </xdr:from>
    <xdr:to>
      <xdr:col>24</xdr:col>
      <xdr:colOff>63500</xdr:colOff>
      <xdr:row>79</xdr:row>
      <xdr:rowOff>60961</xdr:rowOff>
    </xdr:to>
    <xdr:cxnSp macro="">
      <xdr:nvCxnSpPr>
        <xdr:cNvPr id="309" name="直線コネクタ 308"/>
        <xdr:cNvCxnSpPr/>
      </xdr:nvCxnSpPr>
      <xdr:spPr>
        <a:xfrm>
          <a:off x="3797300" y="135464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95886</xdr:rowOff>
    </xdr:from>
    <xdr:to>
      <xdr:col>15</xdr:col>
      <xdr:colOff>101600</xdr:colOff>
      <xdr:row>79</xdr:row>
      <xdr:rowOff>26036</xdr:rowOff>
    </xdr:to>
    <xdr:sp macro="" textlink="">
      <xdr:nvSpPr>
        <xdr:cNvPr id="310" name="楕円 309"/>
        <xdr:cNvSpPr/>
      </xdr:nvSpPr>
      <xdr:spPr>
        <a:xfrm>
          <a:off x="2857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146686</xdr:rowOff>
    </xdr:from>
    <xdr:to>
      <xdr:col>19</xdr:col>
      <xdr:colOff>177800</xdr:colOff>
      <xdr:row>79</xdr:row>
      <xdr:rowOff>1905</xdr:rowOff>
    </xdr:to>
    <xdr:cxnSp macro="">
      <xdr:nvCxnSpPr>
        <xdr:cNvPr id="311" name="直線コネクタ 310"/>
        <xdr:cNvCxnSpPr/>
      </xdr:nvCxnSpPr>
      <xdr:spPr>
        <a:xfrm>
          <a:off x="2908300" y="135197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52070</xdr:rowOff>
    </xdr:from>
    <xdr:to>
      <xdr:col>10</xdr:col>
      <xdr:colOff>165100</xdr:colOff>
      <xdr:row>78</xdr:row>
      <xdr:rowOff>153670</xdr:rowOff>
    </xdr:to>
    <xdr:sp macro="" textlink="">
      <xdr:nvSpPr>
        <xdr:cNvPr id="312" name="楕円 311"/>
        <xdr:cNvSpPr/>
      </xdr:nvSpPr>
      <xdr:spPr>
        <a:xfrm>
          <a:off x="1968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102870</xdr:rowOff>
    </xdr:from>
    <xdr:to>
      <xdr:col>15</xdr:col>
      <xdr:colOff>50800</xdr:colOff>
      <xdr:row>78</xdr:row>
      <xdr:rowOff>146686</xdr:rowOff>
    </xdr:to>
    <xdr:cxnSp macro="">
      <xdr:nvCxnSpPr>
        <xdr:cNvPr id="313" name="直線コネクタ 312"/>
        <xdr:cNvCxnSpPr/>
      </xdr:nvCxnSpPr>
      <xdr:spPr>
        <a:xfrm>
          <a:off x="2019300" y="13475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314" name="楕円 313"/>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102870</xdr:rowOff>
    </xdr:to>
    <xdr:cxnSp macro="">
      <xdr:nvCxnSpPr>
        <xdr:cNvPr id="315" name="直線コネクタ 314"/>
        <xdr:cNvCxnSpPr/>
      </xdr:nvCxnSpPr>
      <xdr:spPr>
        <a:xfrm>
          <a:off x="1130300" y="13434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9" name="n_4aveValue【公営住宅】&#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69232</xdr:rowOff>
    </xdr:from>
    <xdr:ext cx="405111" cy="259045"/>
    <xdr:sp macro="" textlink="">
      <xdr:nvSpPr>
        <xdr:cNvPr id="320" name="n_1mainValue【公営住宅】&#10;有形固定資産減価償却率"/>
        <xdr:cNvSpPr txBox="1"/>
      </xdr:nvSpPr>
      <xdr:spPr>
        <a:xfrm>
          <a:off x="35820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42563</xdr:rowOff>
    </xdr:from>
    <xdr:ext cx="405111" cy="259045"/>
    <xdr:sp macro="" textlink="">
      <xdr:nvSpPr>
        <xdr:cNvPr id="321" name="n_2mainValue【公営住宅】&#10;有形固定資産減価償却率"/>
        <xdr:cNvSpPr txBox="1"/>
      </xdr:nvSpPr>
      <xdr:spPr>
        <a:xfrm>
          <a:off x="2705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170197</xdr:rowOff>
    </xdr:from>
    <xdr:ext cx="405111" cy="259045"/>
    <xdr:sp macro="" textlink="">
      <xdr:nvSpPr>
        <xdr:cNvPr id="322" name="n_3mainValue【公営住宅】&#10;有形固定資産減価償却率"/>
        <xdr:cNvSpPr txBox="1"/>
      </xdr:nvSpPr>
      <xdr:spPr>
        <a:xfrm>
          <a:off x="1816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323" name="n_4mainValue【公営住宅】&#10;有形固定資産減価償却率"/>
        <xdr:cNvSpPr txBox="1"/>
      </xdr:nvSpPr>
      <xdr:spPr>
        <a:xfrm>
          <a:off x="927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67311</xdr:rowOff>
    </xdr:from>
    <xdr:to>
      <xdr:col>55</xdr:col>
      <xdr:colOff>50800</xdr:colOff>
      <xdr:row>84</xdr:row>
      <xdr:rowOff>168911</xdr:rowOff>
    </xdr:to>
    <xdr:sp macro="" textlink="">
      <xdr:nvSpPr>
        <xdr:cNvPr id="363" name="楕円 362"/>
        <xdr:cNvSpPr/>
      </xdr:nvSpPr>
      <xdr:spPr>
        <a:xfrm>
          <a:off x="10426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90188</xdr:rowOff>
    </xdr:from>
    <xdr:ext cx="469744" cy="259045"/>
    <xdr:sp macro="" textlink="">
      <xdr:nvSpPr>
        <xdr:cNvPr id="364" name="【公営住宅】&#10;一人当たり面積該当値テキスト"/>
        <xdr:cNvSpPr txBox="1"/>
      </xdr:nvSpPr>
      <xdr:spPr>
        <a:xfrm>
          <a:off x="10515600"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69977</xdr:rowOff>
    </xdr:from>
    <xdr:to>
      <xdr:col>50</xdr:col>
      <xdr:colOff>165100</xdr:colOff>
      <xdr:row>85</xdr:row>
      <xdr:rowOff>127</xdr:rowOff>
    </xdr:to>
    <xdr:sp macro="" textlink="">
      <xdr:nvSpPr>
        <xdr:cNvPr id="365" name="楕円 364"/>
        <xdr:cNvSpPr/>
      </xdr:nvSpPr>
      <xdr:spPr>
        <a:xfrm>
          <a:off x="95885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118111</xdr:rowOff>
    </xdr:from>
    <xdr:to>
      <xdr:col>55</xdr:col>
      <xdr:colOff>0</xdr:colOff>
      <xdr:row>84</xdr:row>
      <xdr:rowOff>120777</xdr:rowOff>
    </xdr:to>
    <xdr:cxnSp macro="">
      <xdr:nvCxnSpPr>
        <xdr:cNvPr id="366" name="直線コネクタ 365"/>
        <xdr:cNvCxnSpPr/>
      </xdr:nvCxnSpPr>
      <xdr:spPr>
        <a:xfrm flipV="1">
          <a:off x="9639300" y="14519911"/>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71501</xdr:rowOff>
    </xdr:from>
    <xdr:to>
      <xdr:col>46</xdr:col>
      <xdr:colOff>38100</xdr:colOff>
      <xdr:row>85</xdr:row>
      <xdr:rowOff>1651</xdr:rowOff>
    </xdr:to>
    <xdr:sp macro="" textlink="">
      <xdr:nvSpPr>
        <xdr:cNvPr id="367" name="楕円 366"/>
        <xdr:cNvSpPr/>
      </xdr:nvSpPr>
      <xdr:spPr>
        <a:xfrm>
          <a:off x="86995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120777</xdr:rowOff>
    </xdr:from>
    <xdr:to>
      <xdr:col>50</xdr:col>
      <xdr:colOff>114300</xdr:colOff>
      <xdr:row>84</xdr:row>
      <xdr:rowOff>122301</xdr:rowOff>
    </xdr:to>
    <xdr:cxnSp macro="">
      <xdr:nvCxnSpPr>
        <xdr:cNvPr id="368" name="直線コネクタ 367"/>
        <xdr:cNvCxnSpPr/>
      </xdr:nvCxnSpPr>
      <xdr:spPr>
        <a:xfrm flipV="1">
          <a:off x="8750300" y="1452257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74549</xdr:rowOff>
    </xdr:from>
    <xdr:to>
      <xdr:col>41</xdr:col>
      <xdr:colOff>101600</xdr:colOff>
      <xdr:row>85</xdr:row>
      <xdr:rowOff>4699</xdr:rowOff>
    </xdr:to>
    <xdr:sp macro="" textlink="">
      <xdr:nvSpPr>
        <xdr:cNvPr id="369" name="楕円 368"/>
        <xdr:cNvSpPr/>
      </xdr:nvSpPr>
      <xdr:spPr>
        <a:xfrm>
          <a:off x="7810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122301</xdr:rowOff>
    </xdr:from>
    <xdr:to>
      <xdr:col>45</xdr:col>
      <xdr:colOff>177800</xdr:colOff>
      <xdr:row>84</xdr:row>
      <xdr:rowOff>125349</xdr:rowOff>
    </xdr:to>
    <xdr:cxnSp macro="">
      <xdr:nvCxnSpPr>
        <xdr:cNvPr id="370" name="直線コネクタ 369"/>
        <xdr:cNvCxnSpPr/>
      </xdr:nvCxnSpPr>
      <xdr:spPr>
        <a:xfrm flipV="1">
          <a:off x="7861300" y="1452410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77597</xdr:rowOff>
    </xdr:from>
    <xdr:to>
      <xdr:col>36</xdr:col>
      <xdr:colOff>165100</xdr:colOff>
      <xdr:row>85</xdr:row>
      <xdr:rowOff>7747</xdr:rowOff>
    </xdr:to>
    <xdr:sp macro="" textlink="">
      <xdr:nvSpPr>
        <xdr:cNvPr id="371" name="楕円 370"/>
        <xdr:cNvSpPr/>
      </xdr:nvSpPr>
      <xdr:spPr>
        <a:xfrm>
          <a:off x="6921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125349</xdr:rowOff>
    </xdr:from>
    <xdr:to>
      <xdr:col>41</xdr:col>
      <xdr:colOff>50800</xdr:colOff>
      <xdr:row>84</xdr:row>
      <xdr:rowOff>128397</xdr:rowOff>
    </xdr:to>
    <xdr:cxnSp macro="">
      <xdr:nvCxnSpPr>
        <xdr:cNvPr id="372" name="直線コネクタ 371"/>
        <xdr:cNvCxnSpPr/>
      </xdr:nvCxnSpPr>
      <xdr:spPr>
        <a:xfrm flipV="1">
          <a:off x="6972300" y="145271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16654</xdr:rowOff>
    </xdr:from>
    <xdr:ext cx="469744" cy="259045"/>
    <xdr:sp macro="" textlink="">
      <xdr:nvSpPr>
        <xdr:cNvPr id="377" name="n_1mainValue【公営住宅】&#10;一人当たり面積"/>
        <xdr:cNvSpPr txBox="1"/>
      </xdr:nvSpPr>
      <xdr:spPr>
        <a:xfrm>
          <a:off x="9391727" y="142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18178</xdr:rowOff>
    </xdr:from>
    <xdr:ext cx="469744" cy="259045"/>
    <xdr:sp macro="" textlink="">
      <xdr:nvSpPr>
        <xdr:cNvPr id="378" name="n_2mainValue【公営住宅】&#10;一人当たり面積"/>
        <xdr:cNvSpPr txBox="1"/>
      </xdr:nvSpPr>
      <xdr:spPr>
        <a:xfrm>
          <a:off x="8515427" y="1424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21226</xdr:rowOff>
    </xdr:from>
    <xdr:ext cx="469744" cy="259045"/>
    <xdr:sp macro="" textlink="">
      <xdr:nvSpPr>
        <xdr:cNvPr id="379" name="n_3mainValue【公営住宅】&#10;一人当たり面積"/>
        <xdr:cNvSpPr txBox="1"/>
      </xdr:nvSpPr>
      <xdr:spPr>
        <a:xfrm>
          <a:off x="7626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24274</xdr:rowOff>
    </xdr:from>
    <xdr:ext cx="469744" cy="259045"/>
    <xdr:sp macro="" textlink="">
      <xdr:nvSpPr>
        <xdr:cNvPr id="380" name="n_4mainValue【公営住宅】&#10;一人当たり面積"/>
        <xdr:cNvSpPr txBox="1"/>
      </xdr:nvSpPr>
      <xdr:spPr>
        <a:xfrm>
          <a:off x="6737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437" name="楕円 436"/>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438" name="【認定こども園・幼稚園・保育所】&#10;有形固定資産減価償却率該当値テキスト"/>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39" name="楕円 438"/>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131445</xdr:rowOff>
    </xdr:to>
    <xdr:cxnSp macro="">
      <xdr:nvCxnSpPr>
        <xdr:cNvPr id="440" name="直線コネクタ 439"/>
        <xdr:cNvCxnSpPr/>
      </xdr:nvCxnSpPr>
      <xdr:spPr>
        <a:xfrm flipV="1">
          <a:off x="15481300" y="61036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441" name="楕円 440"/>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131445</xdr:rowOff>
    </xdr:to>
    <xdr:cxnSp macro="">
      <xdr:nvCxnSpPr>
        <xdr:cNvPr id="442" name="直線コネクタ 441"/>
        <xdr:cNvCxnSpPr/>
      </xdr:nvCxnSpPr>
      <xdr:spPr>
        <a:xfrm>
          <a:off x="14592300" y="6097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43" name="楕円 442"/>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97155</xdr:rowOff>
    </xdr:to>
    <xdr:cxnSp macro="">
      <xdr:nvCxnSpPr>
        <xdr:cNvPr id="444" name="直線コネクタ 443"/>
        <xdr:cNvCxnSpPr/>
      </xdr:nvCxnSpPr>
      <xdr:spPr>
        <a:xfrm>
          <a:off x="13703300" y="60636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130175</xdr:rowOff>
    </xdr:from>
    <xdr:to>
      <xdr:col>67</xdr:col>
      <xdr:colOff>101600</xdr:colOff>
      <xdr:row>35</xdr:row>
      <xdr:rowOff>60325</xdr:rowOff>
    </xdr:to>
    <xdr:sp macro="" textlink="">
      <xdr:nvSpPr>
        <xdr:cNvPr id="445" name="楕円 444"/>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xdr:rowOff>
    </xdr:from>
    <xdr:to>
      <xdr:col>71</xdr:col>
      <xdr:colOff>177800</xdr:colOff>
      <xdr:row>35</xdr:row>
      <xdr:rowOff>62865</xdr:rowOff>
    </xdr:to>
    <xdr:cxnSp macro="">
      <xdr:nvCxnSpPr>
        <xdr:cNvPr id="446" name="直線コネクタ 445"/>
        <xdr:cNvCxnSpPr/>
      </xdr:nvCxnSpPr>
      <xdr:spPr>
        <a:xfrm>
          <a:off x="12814300" y="60102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47" name="n_1aveValue【認定こども園・幼稚園・保育所】&#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48" name="n_2ave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449" name="n_3aveValue【認定こども園・幼稚園・保育所】&#10;有形固定資産減価償却率"/>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450" name="n_4aveValue【認定こども園・幼稚園・保育所】&#10;有形固定資産減価償却率"/>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451" name="n_1mainValue【認定こども園・幼稚園・保育所】&#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452" name="n_2mainValue【認定こども園・幼稚園・保育所】&#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53" name="n_3mainValue【認定こども園・幼稚園・保育所】&#10;有形固定資産減価償却率"/>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76852</xdr:rowOff>
    </xdr:from>
    <xdr:ext cx="405111" cy="259045"/>
    <xdr:sp macro="" textlink="">
      <xdr:nvSpPr>
        <xdr:cNvPr id="454" name="n_4mainValue【認定こども園・幼稚園・保育所】&#10;有形固定資産減価償却率"/>
        <xdr:cNvSpPr txBox="1"/>
      </xdr:nvSpPr>
      <xdr:spPr>
        <a:xfrm>
          <a:off x="12611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75692</xdr:rowOff>
    </xdr:from>
    <xdr:to>
      <xdr:col>116</xdr:col>
      <xdr:colOff>114300</xdr:colOff>
      <xdr:row>37</xdr:row>
      <xdr:rowOff>5842</xdr:rowOff>
    </xdr:to>
    <xdr:sp macro="" textlink="">
      <xdr:nvSpPr>
        <xdr:cNvPr id="492" name="楕円 491"/>
        <xdr:cNvSpPr/>
      </xdr:nvSpPr>
      <xdr:spPr>
        <a:xfrm>
          <a:off x="22110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98569</xdr:rowOff>
    </xdr:from>
    <xdr:ext cx="469744" cy="259045"/>
    <xdr:sp macro="" textlink="">
      <xdr:nvSpPr>
        <xdr:cNvPr id="493" name="【認定こども園・幼稚園・保育所】&#10;一人当たり面積該当値テキスト"/>
        <xdr:cNvSpPr txBox="1"/>
      </xdr:nvSpPr>
      <xdr:spPr>
        <a:xfrm>
          <a:off x="221996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94" name="楕円 493"/>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126492</xdr:rowOff>
    </xdr:from>
    <xdr:to>
      <xdr:col>116</xdr:col>
      <xdr:colOff>63500</xdr:colOff>
      <xdr:row>37</xdr:row>
      <xdr:rowOff>41910</xdr:rowOff>
    </xdr:to>
    <xdr:cxnSp macro="">
      <xdr:nvCxnSpPr>
        <xdr:cNvPr id="495" name="直線コネクタ 494"/>
        <xdr:cNvCxnSpPr/>
      </xdr:nvCxnSpPr>
      <xdr:spPr>
        <a:xfrm flipV="1">
          <a:off x="21323300" y="62986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167132</xdr:rowOff>
    </xdr:from>
    <xdr:to>
      <xdr:col>107</xdr:col>
      <xdr:colOff>101600</xdr:colOff>
      <xdr:row>37</xdr:row>
      <xdr:rowOff>97282</xdr:rowOff>
    </xdr:to>
    <xdr:sp macro="" textlink="">
      <xdr:nvSpPr>
        <xdr:cNvPr id="496" name="楕円 495"/>
        <xdr:cNvSpPr/>
      </xdr:nvSpPr>
      <xdr:spPr>
        <a:xfrm>
          <a:off x="2038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46482</xdr:rowOff>
    </xdr:to>
    <xdr:cxnSp macro="">
      <xdr:nvCxnSpPr>
        <xdr:cNvPr id="497" name="直線コネクタ 496"/>
        <xdr:cNvCxnSpPr/>
      </xdr:nvCxnSpPr>
      <xdr:spPr>
        <a:xfrm flipV="1">
          <a:off x="20434300" y="638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98" name="楕円 497"/>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37</xdr:row>
      <xdr:rowOff>53340</xdr:rowOff>
    </xdr:to>
    <xdr:cxnSp macro="">
      <xdr:nvCxnSpPr>
        <xdr:cNvPr id="499" name="直線コネクタ 498"/>
        <xdr:cNvCxnSpPr/>
      </xdr:nvCxnSpPr>
      <xdr:spPr>
        <a:xfrm flipV="1">
          <a:off x="19545300" y="63901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103124</xdr:rowOff>
    </xdr:from>
    <xdr:to>
      <xdr:col>98</xdr:col>
      <xdr:colOff>38100</xdr:colOff>
      <xdr:row>37</xdr:row>
      <xdr:rowOff>33274</xdr:rowOff>
    </xdr:to>
    <xdr:sp macro="" textlink="">
      <xdr:nvSpPr>
        <xdr:cNvPr id="500" name="楕円 499"/>
        <xdr:cNvSpPr/>
      </xdr:nvSpPr>
      <xdr:spPr>
        <a:xfrm>
          <a:off x="18605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153924</xdr:rowOff>
    </xdr:from>
    <xdr:to>
      <xdr:col>102</xdr:col>
      <xdr:colOff>114300</xdr:colOff>
      <xdr:row>37</xdr:row>
      <xdr:rowOff>53340</xdr:rowOff>
    </xdr:to>
    <xdr:cxnSp macro="">
      <xdr:nvCxnSpPr>
        <xdr:cNvPr id="501" name="直線コネクタ 500"/>
        <xdr:cNvCxnSpPr/>
      </xdr:nvCxnSpPr>
      <xdr:spPr>
        <a:xfrm>
          <a:off x="18656300" y="63261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506"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113809</xdr:rowOff>
    </xdr:from>
    <xdr:ext cx="469744" cy="259045"/>
    <xdr:sp macro="" textlink="">
      <xdr:nvSpPr>
        <xdr:cNvPr id="507" name="n_2mainValue【認定こども園・幼稚園・保育所】&#10;一人当たり面積"/>
        <xdr:cNvSpPr txBox="1"/>
      </xdr:nvSpPr>
      <xdr:spPr>
        <a:xfrm>
          <a:off x="20199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508" name="n_3mainValue【認定こども園・幼稚園・保育所】&#10;一人当たり面積"/>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49801</xdr:rowOff>
    </xdr:from>
    <xdr:ext cx="469744" cy="259045"/>
    <xdr:sp macro="" textlink="">
      <xdr:nvSpPr>
        <xdr:cNvPr id="509" name="n_4mainValue【認定こども園・幼稚園・保育所】&#10;一人当たり面積"/>
        <xdr:cNvSpPr txBox="1"/>
      </xdr:nvSpPr>
      <xdr:spPr>
        <a:xfrm>
          <a:off x="18421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1" name="楕円 550"/>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2" name="【学校施設】&#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53" name="楕円 552"/>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24493</xdr:rowOff>
    </xdr:to>
    <xdr:cxnSp macro="">
      <xdr:nvCxnSpPr>
        <xdr:cNvPr id="554" name="直線コネクタ 553"/>
        <xdr:cNvCxnSpPr/>
      </xdr:nvCxnSpPr>
      <xdr:spPr>
        <a:xfrm>
          <a:off x="15481300" y="104764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55" name="楕円 554"/>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17962</xdr:rowOff>
    </xdr:to>
    <xdr:cxnSp macro="">
      <xdr:nvCxnSpPr>
        <xdr:cNvPr id="556" name="直線コネクタ 555"/>
        <xdr:cNvCxnSpPr/>
      </xdr:nvCxnSpPr>
      <xdr:spPr>
        <a:xfrm>
          <a:off x="14592300" y="1045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557" name="楕円 556"/>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60</xdr:row>
      <xdr:rowOff>166551</xdr:rowOff>
    </xdr:to>
    <xdr:cxnSp macro="">
      <xdr:nvCxnSpPr>
        <xdr:cNvPr id="558" name="直線コネクタ 557"/>
        <xdr:cNvCxnSpPr/>
      </xdr:nvCxnSpPr>
      <xdr:spPr>
        <a:xfrm>
          <a:off x="13703300" y="104388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50437</xdr:rowOff>
    </xdr:from>
    <xdr:to>
      <xdr:col>67</xdr:col>
      <xdr:colOff>101600</xdr:colOff>
      <xdr:row>60</xdr:row>
      <xdr:rowOff>152037</xdr:rowOff>
    </xdr:to>
    <xdr:sp macro="" textlink="">
      <xdr:nvSpPr>
        <xdr:cNvPr id="559" name="楕円 558"/>
        <xdr:cNvSpPr/>
      </xdr:nvSpPr>
      <xdr:spPr>
        <a:xfrm>
          <a:off x="1276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101237</xdr:rowOff>
    </xdr:from>
    <xdr:to>
      <xdr:col>71</xdr:col>
      <xdr:colOff>177800</xdr:colOff>
      <xdr:row>60</xdr:row>
      <xdr:rowOff>151856</xdr:rowOff>
    </xdr:to>
    <xdr:cxnSp macro="">
      <xdr:nvCxnSpPr>
        <xdr:cNvPr id="560" name="直線コネクタ 559"/>
        <xdr:cNvCxnSpPr/>
      </xdr:nvCxnSpPr>
      <xdr:spPr>
        <a:xfrm>
          <a:off x="12814300" y="103882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565" name="n_1mainValue【学校施設】&#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66" name="n_2mainValue【学校施設】&#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567" name="n_3mainValue【学校施設】&#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143164</xdr:rowOff>
    </xdr:from>
    <xdr:ext cx="405111" cy="259045"/>
    <xdr:sp macro="" textlink="">
      <xdr:nvSpPr>
        <xdr:cNvPr id="568" name="n_4mainValue【学校施設】&#10;有形固定資産減価償却率"/>
        <xdr:cNvSpPr txBox="1"/>
      </xdr:nvSpPr>
      <xdr:spPr>
        <a:xfrm>
          <a:off x="12611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83748</xdr:rowOff>
    </xdr:from>
    <xdr:to>
      <xdr:col>116</xdr:col>
      <xdr:colOff>114300</xdr:colOff>
      <xdr:row>62</xdr:row>
      <xdr:rowOff>13898</xdr:rowOff>
    </xdr:to>
    <xdr:sp macro="" textlink="">
      <xdr:nvSpPr>
        <xdr:cNvPr id="611" name="楕円 610"/>
        <xdr:cNvSpPr/>
      </xdr:nvSpPr>
      <xdr:spPr>
        <a:xfrm>
          <a:off x="22110700" y="105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106625</xdr:rowOff>
    </xdr:from>
    <xdr:ext cx="469744" cy="259045"/>
    <xdr:sp macro="" textlink="">
      <xdr:nvSpPr>
        <xdr:cNvPr id="612" name="【学校施設】&#10;一人当たり面積該当値テキスト"/>
        <xdr:cNvSpPr txBox="1"/>
      </xdr:nvSpPr>
      <xdr:spPr>
        <a:xfrm>
          <a:off x="22199600" y="1039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66112</xdr:rowOff>
    </xdr:from>
    <xdr:to>
      <xdr:col>112</xdr:col>
      <xdr:colOff>38100</xdr:colOff>
      <xdr:row>61</xdr:row>
      <xdr:rowOff>167712</xdr:rowOff>
    </xdr:to>
    <xdr:sp macro="" textlink="">
      <xdr:nvSpPr>
        <xdr:cNvPr id="613" name="楕円 612"/>
        <xdr:cNvSpPr/>
      </xdr:nvSpPr>
      <xdr:spPr>
        <a:xfrm>
          <a:off x="21272500" y="105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116912</xdr:rowOff>
    </xdr:from>
    <xdr:to>
      <xdr:col>116</xdr:col>
      <xdr:colOff>63500</xdr:colOff>
      <xdr:row>61</xdr:row>
      <xdr:rowOff>134548</xdr:rowOff>
    </xdr:to>
    <xdr:cxnSp macro="">
      <xdr:nvCxnSpPr>
        <xdr:cNvPr id="614" name="直線コネクタ 613"/>
        <xdr:cNvCxnSpPr/>
      </xdr:nvCxnSpPr>
      <xdr:spPr>
        <a:xfrm>
          <a:off x="21323300" y="10575362"/>
          <a:ext cx="8382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124895</xdr:rowOff>
    </xdr:from>
    <xdr:to>
      <xdr:col>107</xdr:col>
      <xdr:colOff>101600</xdr:colOff>
      <xdr:row>60</xdr:row>
      <xdr:rowOff>55045</xdr:rowOff>
    </xdr:to>
    <xdr:sp macro="" textlink="">
      <xdr:nvSpPr>
        <xdr:cNvPr id="615" name="楕円 614"/>
        <xdr:cNvSpPr/>
      </xdr:nvSpPr>
      <xdr:spPr>
        <a:xfrm>
          <a:off x="20383500" y="102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4245</xdr:rowOff>
    </xdr:from>
    <xdr:to>
      <xdr:col>111</xdr:col>
      <xdr:colOff>177800</xdr:colOff>
      <xdr:row>61</xdr:row>
      <xdr:rowOff>116912</xdr:rowOff>
    </xdr:to>
    <xdr:cxnSp macro="">
      <xdr:nvCxnSpPr>
        <xdr:cNvPr id="616" name="直線コネクタ 615"/>
        <xdr:cNvCxnSpPr/>
      </xdr:nvCxnSpPr>
      <xdr:spPr>
        <a:xfrm>
          <a:off x="20434300" y="10291245"/>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101382</xdr:rowOff>
    </xdr:from>
    <xdr:to>
      <xdr:col>102</xdr:col>
      <xdr:colOff>165100</xdr:colOff>
      <xdr:row>62</xdr:row>
      <xdr:rowOff>31532</xdr:rowOff>
    </xdr:to>
    <xdr:sp macro="" textlink="">
      <xdr:nvSpPr>
        <xdr:cNvPr id="617" name="楕円 616"/>
        <xdr:cNvSpPr/>
      </xdr:nvSpPr>
      <xdr:spPr>
        <a:xfrm>
          <a:off x="19494500" y="105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4245</xdr:rowOff>
    </xdr:from>
    <xdr:to>
      <xdr:col>107</xdr:col>
      <xdr:colOff>50800</xdr:colOff>
      <xdr:row>61</xdr:row>
      <xdr:rowOff>152182</xdr:rowOff>
    </xdr:to>
    <xdr:cxnSp macro="">
      <xdr:nvCxnSpPr>
        <xdr:cNvPr id="618" name="直線コネクタ 617"/>
        <xdr:cNvCxnSpPr/>
      </xdr:nvCxnSpPr>
      <xdr:spPr>
        <a:xfrm flipV="1">
          <a:off x="19545300" y="10291245"/>
          <a:ext cx="889000" cy="3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19" name="楕円 618"/>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152182</xdr:rowOff>
    </xdr:from>
    <xdr:to>
      <xdr:col>102</xdr:col>
      <xdr:colOff>114300</xdr:colOff>
      <xdr:row>62</xdr:row>
      <xdr:rowOff>13716</xdr:rowOff>
    </xdr:to>
    <xdr:cxnSp macro="">
      <xdr:nvCxnSpPr>
        <xdr:cNvPr id="620" name="直線コネクタ 619"/>
        <xdr:cNvCxnSpPr/>
      </xdr:nvCxnSpPr>
      <xdr:spPr>
        <a:xfrm flipV="1">
          <a:off x="18656300" y="10610632"/>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12789</xdr:rowOff>
    </xdr:from>
    <xdr:ext cx="469744" cy="259045"/>
    <xdr:sp macro="" textlink="">
      <xdr:nvSpPr>
        <xdr:cNvPr id="625" name="n_1mainValue【学校施設】&#10;一人当たり面積"/>
        <xdr:cNvSpPr txBox="1"/>
      </xdr:nvSpPr>
      <xdr:spPr>
        <a:xfrm>
          <a:off x="21075727" y="102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71572</xdr:rowOff>
    </xdr:from>
    <xdr:ext cx="469744" cy="259045"/>
    <xdr:sp macro="" textlink="">
      <xdr:nvSpPr>
        <xdr:cNvPr id="626" name="n_2mainValue【学校施設】&#10;一人当たり面積"/>
        <xdr:cNvSpPr txBox="1"/>
      </xdr:nvSpPr>
      <xdr:spPr>
        <a:xfrm>
          <a:off x="20199427" y="1001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48059</xdr:rowOff>
    </xdr:from>
    <xdr:ext cx="469744" cy="259045"/>
    <xdr:sp macro="" textlink="">
      <xdr:nvSpPr>
        <xdr:cNvPr id="627" name="n_3mainValue【学校施設】&#10;一人当たり面積"/>
        <xdr:cNvSpPr txBox="1"/>
      </xdr:nvSpPr>
      <xdr:spPr>
        <a:xfrm>
          <a:off x="19310427" y="103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81043</xdr:rowOff>
    </xdr:from>
    <xdr:ext cx="469744" cy="259045"/>
    <xdr:sp macro="" textlink="">
      <xdr:nvSpPr>
        <xdr:cNvPr id="628" name="n_4mainValue【学校施設】&#10;一人当たり面積"/>
        <xdr:cNvSpPr txBox="1"/>
      </xdr:nvSpPr>
      <xdr:spPr>
        <a:xfrm>
          <a:off x="18421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58" name="【児童館】&#10;有形固定資産減価償却率平均値テキスト"/>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669" name="楕円 668"/>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116839</xdr:rowOff>
    </xdr:from>
    <xdr:to>
      <xdr:col>76</xdr:col>
      <xdr:colOff>165100</xdr:colOff>
      <xdr:row>79</xdr:row>
      <xdr:rowOff>46989</xdr:rowOff>
    </xdr:to>
    <xdr:sp macro="" textlink="">
      <xdr:nvSpPr>
        <xdr:cNvPr id="670" name="楕円 669"/>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38100</xdr:rowOff>
    </xdr:to>
    <xdr:cxnSp macro="">
      <xdr:nvCxnSpPr>
        <xdr:cNvPr id="671" name="直線コネクタ 670"/>
        <xdr:cNvCxnSpPr/>
      </xdr:nvCxnSpPr>
      <xdr:spPr>
        <a:xfrm>
          <a:off x="14592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672" name="楕円 671"/>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78</xdr:row>
      <xdr:rowOff>167639</xdr:rowOff>
    </xdr:to>
    <xdr:cxnSp macro="">
      <xdr:nvCxnSpPr>
        <xdr:cNvPr id="673" name="直線コネクタ 672"/>
        <xdr:cNvCxnSpPr/>
      </xdr:nvCxnSpPr>
      <xdr:spPr>
        <a:xfrm>
          <a:off x="13703300" y="1349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674" name="n_1aveValue【児童館】&#10;有形固定資産減価償却率"/>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5"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676" name="n_3aveValue【児童館】&#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77" name="n_4ave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678"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679" name="n_2mainValue【児童館】&#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680" name="n_3mainValue【児童館】&#10;有形固定資産減価償却率"/>
        <xdr:cNvSpPr txBox="1"/>
      </xdr:nvSpPr>
      <xdr:spPr>
        <a:xfrm>
          <a:off x="13500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04" name="直線コネクタ 703"/>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05"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06" name="直線コネクタ 705"/>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07"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08" name="直線コネクタ 707"/>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709" name="【児童館】&#10;一人当たり面積平均値テキスト"/>
        <xdr:cNvSpPr txBox="1"/>
      </xdr:nvSpPr>
      <xdr:spPr>
        <a:xfrm>
          <a:off x="22199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0" name="フローチャート: 判断 709"/>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1" name="フローチャート: 判断 710"/>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2" name="フローチャート: 判断 711"/>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3" name="フローチャート: 判断 712"/>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4" name="フローチャート: 判断 713"/>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0" name="楕円 719"/>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21" name="楕円 720"/>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2" name="直線コネクタ 721"/>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3" name="楕円 722"/>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4" name="直線コネクタ 723"/>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25" name="n_1aveValue【児童館】&#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26"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27" name="n_3aveValue【児童館】&#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8" name="n_4aveValue【児童館】&#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29"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0"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1" name="n_3main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2" name="テキスト ボックス 75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5" name="直線コネクタ 75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7" name="直線コネクタ 75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60"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1" name="フローチャート: 判断 76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62" name="フローチャート: 判断 761"/>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63" name="フローチャート: 判断 762"/>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64" name="フローチャート: 判断 763"/>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65" name="フローチャート: 判断 764"/>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8889</xdr:rowOff>
    </xdr:from>
    <xdr:to>
      <xdr:col>85</xdr:col>
      <xdr:colOff>177800</xdr:colOff>
      <xdr:row>104</xdr:row>
      <xdr:rowOff>110489</xdr:rowOff>
    </xdr:to>
    <xdr:sp macro="" textlink="">
      <xdr:nvSpPr>
        <xdr:cNvPr id="771" name="楕円 770"/>
        <xdr:cNvSpPr/>
      </xdr:nvSpPr>
      <xdr:spPr>
        <a:xfrm>
          <a:off x="162687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31766</xdr:rowOff>
    </xdr:from>
    <xdr:ext cx="405111" cy="259045"/>
    <xdr:sp macro="" textlink="">
      <xdr:nvSpPr>
        <xdr:cNvPr id="772" name="【公民館】&#10;有形固定資産減価償却率該当値テキスト"/>
        <xdr:cNvSpPr txBox="1"/>
      </xdr:nvSpPr>
      <xdr:spPr>
        <a:xfrm>
          <a:off x="16357600"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73" name="楕円 772"/>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59689</xdr:rowOff>
    </xdr:from>
    <xdr:to>
      <xdr:col>85</xdr:col>
      <xdr:colOff>127000</xdr:colOff>
      <xdr:row>104</xdr:row>
      <xdr:rowOff>68580</xdr:rowOff>
    </xdr:to>
    <xdr:cxnSp macro="">
      <xdr:nvCxnSpPr>
        <xdr:cNvPr id="774" name="直線コネクタ 773"/>
        <xdr:cNvCxnSpPr/>
      </xdr:nvCxnSpPr>
      <xdr:spPr>
        <a:xfrm flipV="1">
          <a:off x="15481300" y="178904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165100</xdr:rowOff>
    </xdr:from>
    <xdr:to>
      <xdr:col>76</xdr:col>
      <xdr:colOff>165100</xdr:colOff>
      <xdr:row>104</xdr:row>
      <xdr:rowOff>95250</xdr:rowOff>
    </xdr:to>
    <xdr:sp macro="" textlink="">
      <xdr:nvSpPr>
        <xdr:cNvPr id="775" name="楕円 774"/>
        <xdr:cNvSpPr/>
      </xdr:nvSpPr>
      <xdr:spPr>
        <a:xfrm>
          <a:off x="14541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44450</xdr:rowOff>
    </xdr:from>
    <xdr:to>
      <xdr:col>81</xdr:col>
      <xdr:colOff>50800</xdr:colOff>
      <xdr:row>104</xdr:row>
      <xdr:rowOff>68580</xdr:rowOff>
    </xdr:to>
    <xdr:cxnSp macro="">
      <xdr:nvCxnSpPr>
        <xdr:cNvPr id="776" name="直線コネクタ 775"/>
        <xdr:cNvCxnSpPr/>
      </xdr:nvCxnSpPr>
      <xdr:spPr>
        <a:xfrm>
          <a:off x="14592300" y="17875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7" name="楕円 77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44450</xdr:rowOff>
    </xdr:to>
    <xdr:cxnSp macro="">
      <xdr:nvCxnSpPr>
        <xdr:cNvPr id="778" name="直線コネクタ 777"/>
        <xdr:cNvCxnSpPr/>
      </xdr:nvCxnSpPr>
      <xdr:spPr>
        <a:xfrm>
          <a:off x="13703300" y="17849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113030</xdr:rowOff>
    </xdr:from>
    <xdr:to>
      <xdr:col>67</xdr:col>
      <xdr:colOff>101600</xdr:colOff>
      <xdr:row>104</xdr:row>
      <xdr:rowOff>43180</xdr:rowOff>
    </xdr:to>
    <xdr:sp macro="" textlink="">
      <xdr:nvSpPr>
        <xdr:cNvPr id="779" name="楕円 778"/>
        <xdr:cNvSpPr/>
      </xdr:nvSpPr>
      <xdr:spPr>
        <a:xfrm>
          <a:off x="12763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163830</xdr:rowOff>
    </xdr:from>
    <xdr:to>
      <xdr:col>71</xdr:col>
      <xdr:colOff>177800</xdr:colOff>
      <xdr:row>104</xdr:row>
      <xdr:rowOff>19050</xdr:rowOff>
    </xdr:to>
    <xdr:cxnSp macro="">
      <xdr:nvCxnSpPr>
        <xdr:cNvPr id="780" name="直線コネクタ 779"/>
        <xdr:cNvCxnSpPr/>
      </xdr:nvCxnSpPr>
      <xdr:spPr>
        <a:xfrm>
          <a:off x="12814300" y="17823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81" name="n_1ave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82"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83" name="n_3ave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84" name="n_4aveValue【公民館】&#10;有形固定資産減価償却率"/>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785" name="n_1mainValue【公民館】&#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111777</xdr:rowOff>
    </xdr:from>
    <xdr:ext cx="405111" cy="259045"/>
    <xdr:sp macro="" textlink="">
      <xdr:nvSpPr>
        <xdr:cNvPr id="786" name="n_2mainValue【公民館】&#10;有形固定資産減価償却率"/>
        <xdr:cNvSpPr txBox="1"/>
      </xdr:nvSpPr>
      <xdr:spPr>
        <a:xfrm>
          <a:off x="14389744"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87" name="n_3main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59707</xdr:rowOff>
    </xdr:from>
    <xdr:ext cx="405111" cy="259045"/>
    <xdr:sp macro="" textlink="">
      <xdr:nvSpPr>
        <xdr:cNvPr id="788" name="n_4mainValue【公民館】&#10;有形固定資産減価償却率"/>
        <xdr:cNvSpPr txBox="1"/>
      </xdr:nvSpPr>
      <xdr:spPr>
        <a:xfrm>
          <a:off x="12611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14" name="直線コネクタ 813"/>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17"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18" name="直線コネクタ 817"/>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19"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21" name="フローチャート: 判断 820"/>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22" name="フローチャート: 判断 821"/>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23" name="フローチャート: 判断 822"/>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24" name="フローチャート: 判断 823"/>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72752</xdr:rowOff>
    </xdr:from>
    <xdr:to>
      <xdr:col>116</xdr:col>
      <xdr:colOff>114300</xdr:colOff>
      <xdr:row>101</xdr:row>
      <xdr:rowOff>2902</xdr:rowOff>
    </xdr:to>
    <xdr:sp macro="" textlink="">
      <xdr:nvSpPr>
        <xdr:cNvPr id="830" name="楕円 829"/>
        <xdr:cNvSpPr/>
      </xdr:nvSpPr>
      <xdr:spPr>
        <a:xfrm>
          <a:off x="22110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25779</xdr:rowOff>
    </xdr:from>
    <xdr:ext cx="469744" cy="259045"/>
    <xdr:sp macro="" textlink="">
      <xdr:nvSpPr>
        <xdr:cNvPr id="831" name="【公民館】&#10;一人当たり面積該当値テキスト"/>
        <xdr:cNvSpPr txBox="1"/>
      </xdr:nvSpPr>
      <xdr:spPr>
        <a:xfrm>
          <a:off x="22199600" y="171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84182</xdr:rowOff>
    </xdr:from>
    <xdr:to>
      <xdr:col>112</xdr:col>
      <xdr:colOff>38100</xdr:colOff>
      <xdr:row>101</xdr:row>
      <xdr:rowOff>14332</xdr:rowOff>
    </xdr:to>
    <xdr:sp macro="" textlink="">
      <xdr:nvSpPr>
        <xdr:cNvPr id="832" name="楕円 831"/>
        <xdr:cNvSpPr/>
      </xdr:nvSpPr>
      <xdr:spPr>
        <a:xfrm>
          <a:off x="21272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123552</xdr:rowOff>
    </xdr:from>
    <xdr:to>
      <xdr:col>116</xdr:col>
      <xdr:colOff>63500</xdr:colOff>
      <xdr:row>100</xdr:row>
      <xdr:rowOff>134982</xdr:rowOff>
    </xdr:to>
    <xdr:cxnSp macro="">
      <xdr:nvCxnSpPr>
        <xdr:cNvPr id="833" name="直線コネクタ 832"/>
        <xdr:cNvCxnSpPr/>
      </xdr:nvCxnSpPr>
      <xdr:spPr>
        <a:xfrm flipV="1">
          <a:off x="21323300" y="172685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89081</xdr:rowOff>
    </xdr:from>
    <xdr:to>
      <xdr:col>107</xdr:col>
      <xdr:colOff>101600</xdr:colOff>
      <xdr:row>101</xdr:row>
      <xdr:rowOff>19231</xdr:rowOff>
    </xdr:to>
    <xdr:sp macro="" textlink="">
      <xdr:nvSpPr>
        <xdr:cNvPr id="834" name="楕円 833"/>
        <xdr:cNvSpPr/>
      </xdr:nvSpPr>
      <xdr:spPr>
        <a:xfrm>
          <a:off x="20383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134982</xdr:rowOff>
    </xdr:from>
    <xdr:to>
      <xdr:col>111</xdr:col>
      <xdr:colOff>177800</xdr:colOff>
      <xdr:row>100</xdr:row>
      <xdr:rowOff>139881</xdr:rowOff>
    </xdr:to>
    <xdr:cxnSp macro="">
      <xdr:nvCxnSpPr>
        <xdr:cNvPr id="835" name="直線コネクタ 834"/>
        <xdr:cNvCxnSpPr/>
      </xdr:nvCxnSpPr>
      <xdr:spPr>
        <a:xfrm flipV="1">
          <a:off x="20434300" y="172799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103777</xdr:rowOff>
    </xdr:from>
    <xdr:to>
      <xdr:col>102</xdr:col>
      <xdr:colOff>165100</xdr:colOff>
      <xdr:row>101</xdr:row>
      <xdr:rowOff>33927</xdr:rowOff>
    </xdr:to>
    <xdr:sp macro="" textlink="">
      <xdr:nvSpPr>
        <xdr:cNvPr id="836" name="楕円 835"/>
        <xdr:cNvSpPr/>
      </xdr:nvSpPr>
      <xdr:spPr>
        <a:xfrm>
          <a:off x="19494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139881</xdr:rowOff>
    </xdr:from>
    <xdr:to>
      <xdr:col>107</xdr:col>
      <xdr:colOff>50800</xdr:colOff>
      <xdr:row>100</xdr:row>
      <xdr:rowOff>154577</xdr:rowOff>
    </xdr:to>
    <xdr:cxnSp macro="">
      <xdr:nvCxnSpPr>
        <xdr:cNvPr id="837" name="直線コネクタ 836"/>
        <xdr:cNvCxnSpPr/>
      </xdr:nvCxnSpPr>
      <xdr:spPr>
        <a:xfrm flipV="1">
          <a:off x="19545300" y="17284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116839</xdr:rowOff>
    </xdr:from>
    <xdr:to>
      <xdr:col>98</xdr:col>
      <xdr:colOff>38100</xdr:colOff>
      <xdr:row>101</xdr:row>
      <xdr:rowOff>46989</xdr:rowOff>
    </xdr:to>
    <xdr:sp macro="" textlink="">
      <xdr:nvSpPr>
        <xdr:cNvPr id="838" name="楕円 837"/>
        <xdr:cNvSpPr/>
      </xdr:nvSpPr>
      <xdr:spPr>
        <a:xfrm>
          <a:off x="18605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154577</xdr:rowOff>
    </xdr:from>
    <xdr:to>
      <xdr:col>102</xdr:col>
      <xdr:colOff>114300</xdr:colOff>
      <xdr:row>100</xdr:row>
      <xdr:rowOff>167639</xdr:rowOff>
    </xdr:to>
    <xdr:cxnSp macro="">
      <xdr:nvCxnSpPr>
        <xdr:cNvPr id="839" name="直線コネクタ 838"/>
        <xdr:cNvCxnSpPr/>
      </xdr:nvCxnSpPr>
      <xdr:spPr>
        <a:xfrm flipV="1">
          <a:off x="18656300" y="172995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840"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41"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42"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843" name="n_4aveValue【公民館】&#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30859</xdr:rowOff>
    </xdr:from>
    <xdr:ext cx="469744" cy="259045"/>
    <xdr:sp macro="" textlink="">
      <xdr:nvSpPr>
        <xdr:cNvPr id="844" name="n_1mainValue【公民館】&#10;一人当たり面積"/>
        <xdr:cNvSpPr txBox="1"/>
      </xdr:nvSpPr>
      <xdr:spPr>
        <a:xfrm>
          <a:off x="21075727" y="170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35758</xdr:rowOff>
    </xdr:from>
    <xdr:ext cx="469744" cy="259045"/>
    <xdr:sp macro="" textlink="">
      <xdr:nvSpPr>
        <xdr:cNvPr id="845" name="n_2mainValue【公民館】&#10;一人当たり面積"/>
        <xdr:cNvSpPr txBox="1"/>
      </xdr:nvSpPr>
      <xdr:spPr>
        <a:xfrm>
          <a:off x="20199427" y="1700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50454</xdr:rowOff>
    </xdr:from>
    <xdr:ext cx="469744" cy="259045"/>
    <xdr:sp macro="" textlink="">
      <xdr:nvSpPr>
        <xdr:cNvPr id="846" name="n_3mainValue【公民館】&#10;一人当たり面積"/>
        <xdr:cNvSpPr txBox="1"/>
      </xdr:nvSpPr>
      <xdr:spPr>
        <a:xfrm>
          <a:off x="193104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63516</xdr:rowOff>
    </xdr:from>
    <xdr:ext cx="469744" cy="259045"/>
    <xdr:sp macro="" textlink="">
      <xdr:nvSpPr>
        <xdr:cNvPr id="847" name="n_4mainValue【公民館】&#10;一人当たり面積"/>
        <xdr:cNvSpPr txBox="1"/>
      </xdr:nvSpPr>
      <xdr:spPr>
        <a:xfrm>
          <a:off x="18421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・有形固定資産は保有資産全体で緩やかに償却が進んでいる。償却率が高いのはインフラ資産で、特に道路については</a:t>
          </a:r>
          <a:r>
            <a:rPr kumimoji="1" lang="en-US" altLang="ja-JP" sz="1200">
              <a:latin typeface="ＭＳ Ｐゴシック" panose="020B0600070205080204" pitchFamily="50" charset="-128"/>
              <a:ea typeface="ＭＳ Ｐゴシック" panose="020B0600070205080204" pitchFamily="50" charset="-128"/>
            </a:rPr>
            <a:t>79.1%</a:t>
          </a:r>
          <a:r>
            <a:rPr kumimoji="1" lang="ja-JP" altLang="en-US" sz="1200">
              <a:latin typeface="ＭＳ Ｐゴシック" panose="020B0600070205080204" pitchFamily="50" charset="-128"/>
              <a:ea typeface="ＭＳ Ｐゴシック" panose="020B0600070205080204" pitchFamily="50" charset="-128"/>
            </a:rPr>
            <a:t>と類似団体と比較しても</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高い。また資産の保有割合もインフラ資産が全体の約</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と事業用資産より多いが、これは当該市町村の地理的条件や土地の利用状況、商・観光の度合いにも左右され、川辺町においては全面積における宅地割合が低く、また観光施設等を有していないため必然的に事業用資産が少なく、インフラ資産が多くなっている。このように道路等については償却が進んでいる状況であるが、必ずしも老朽化等により使用に支障を来しているわけではなく、状況に応じて維持補修を実施しており、既存資産の長寿命化や機能回復に努めている。今後は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次総合計画に基づく「快適に暮らすことができるまちづくり」施策として、土地利用構想をもとに広域幹線道路や生活道路の新設改良・整備を実施していく。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・学校施設については、川辺西小学校校舎が築後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を超え施設の耐用年数を経過したこと、また町内児童数が減少傾向にあることより現在の町内小学校のあり方を見直す必要があり、「川辺町小学校再編計画」を策定し、その中で新校舎の建設を計画している。実際の事業実施にあたっては建設費等莫大な費用が必要となるため、来る財政需要に備え補助金等財源の調査を進めるとともに、小学校建設基金を創設し、毎年度積み立てを実施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・児童館は町有施設である第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こども園の一部建物を利用し実施していたが、令和元年度より当該施設は全棟保育施設とし、児童館は指定管理者所有施設での実施のみとなったため皆減している。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89" name="楕円 88"/>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90"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91" name="楕円 90"/>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139065</xdr:rowOff>
    </xdr:to>
    <xdr:cxnSp macro="">
      <xdr:nvCxnSpPr>
        <xdr:cNvPr id="92" name="直線コネクタ 91"/>
        <xdr:cNvCxnSpPr/>
      </xdr:nvCxnSpPr>
      <xdr:spPr>
        <a:xfrm flipV="1">
          <a:off x="3797300" y="104241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93" name="楕円 92"/>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139065</xdr:rowOff>
    </xdr:to>
    <xdr:cxnSp macro="">
      <xdr:nvCxnSpPr>
        <xdr:cNvPr id="94" name="直線コネクタ 93"/>
        <xdr:cNvCxnSpPr/>
      </xdr:nvCxnSpPr>
      <xdr:spPr>
        <a:xfrm>
          <a:off x="2908300" y="10408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95" name="楕円 94"/>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61</xdr:row>
      <xdr:rowOff>26670</xdr:rowOff>
    </xdr:to>
    <xdr:cxnSp macro="">
      <xdr:nvCxnSpPr>
        <xdr:cNvPr id="96" name="直線コネクタ 95"/>
        <xdr:cNvCxnSpPr/>
      </xdr:nvCxnSpPr>
      <xdr:spPr>
        <a:xfrm flipV="1">
          <a:off x="2019300" y="10408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99"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0"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101" name="n_1mainValue【体育館・プール】&#10;有形固定資産減価償却率"/>
        <xdr:cNvSpPr txBox="1"/>
      </xdr:nvSpPr>
      <xdr:spPr>
        <a:xfrm>
          <a:off x="3582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102" name="n_2mainValue【体育館・プール】&#10;有形固定資産減価償却率"/>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103" name="n_3mainValue【体育館・プール】&#10;有形固定資産減価償却率"/>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29" name="直線コネクタ 128"/>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0"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1" name="直線コネクタ 130"/>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2"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3" name="直線コネクタ 132"/>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4"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5" name="フローチャート: 判断 134"/>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6" name="フローチャート: 判断 13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37" name="フローチャート: 判断 136"/>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38" name="フローチャート: 判断 137"/>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39" name="フローチャート: 判断 138"/>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66222</xdr:rowOff>
    </xdr:from>
    <xdr:to>
      <xdr:col>55</xdr:col>
      <xdr:colOff>50800</xdr:colOff>
      <xdr:row>63</xdr:row>
      <xdr:rowOff>167822</xdr:rowOff>
    </xdr:to>
    <xdr:sp macro="" textlink="">
      <xdr:nvSpPr>
        <xdr:cNvPr id="145" name="楕円 144"/>
        <xdr:cNvSpPr/>
      </xdr:nvSpPr>
      <xdr:spPr>
        <a:xfrm>
          <a:off x="104267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44649</xdr:rowOff>
    </xdr:from>
    <xdr:ext cx="469744" cy="259045"/>
    <xdr:sp macro="" textlink="">
      <xdr:nvSpPr>
        <xdr:cNvPr id="146" name="【体育館・プール】&#10;一人当たり面積該当値テキスト"/>
        <xdr:cNvSpPr txBox="1"/>
      </xdr:nvSpPr>
      <xdr:spPr>
        <a:xfrm>
          <a:off x="10515600"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147" name="楕円 146"/>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117022</xdr:rowOff>
    </xdr:from>
    <xdr:to>
      <xdr:col>55</xdr:col>
      <xdr:colOff>0</xdr:colOff>
      <xdr:row>63</xdr:row>
      <xdr:rowOff>118110</xdr:rowOff>
    </xdr:to>
    <xdr:cxnSp macro="">
      <xdr:nvCxnSpPr>
        <xdr:cNvPr id="148" name="直線コネクタ 147"/>
        <xdr:cNvCxnSpPr/>
      </xdr:nvCxnSpPr>
      <xdr:spPr>
        <a:xfrm flipV="1">
          <a:off x="9639300" y="1091837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68399</xdr:rowOff>
    </xdr:from>
    <xdr:to>
      <xdr:col>46</xdr:col>
      <xdr:colOff>38100</xdr:colOff>
      <xdr:row>63</xdr:row>
      <xdr:rowOff>169999</xdr:rowOff>
    </xdr:to>
    <xdr:sp macro="" textlink="">
      <xdr:nvSpPr>
        <xdr:cNvPr id="149" name="楕円 148"/>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119199</xdr:rowOff>
    </xdr:to>
    <xdr:cxnSp macro="">
      <xdr:nvCxnSpPr>
        <xdr:cNvPr id="150" name="直線コネクタ 149"/>
        <xdr:cNvCxnSpPr/>
      </xdr:nvCxnSpPr>
      <xdr:spPr>
        <a:xfrm flipV="1">
          <a:off x="8750300" y="109194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69487</xdr:rowOff>
    </xdr:from>
    <xdr:to>
      <xdr:col>41</xdr:col>
      <xdr:colOff>101600</xdr:colOff>
      <xdr:row>63</xdr:row>
      <xdr:rowOff>171087</xdr:rowOff>
    </xdr:to>
    <xdr:sp macro="" textlink="">
      <xdr:nvSpPr>
        <xdr:cNvPr id="151" name="楕円 150"/>
        <xdr:cNvSpPr/>
      </xdr:nvSpPr>
      <xdr:spPr>
        <a:xfrm>
          <a:off x="7810500" y="108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119199</xdr:rowOff>
    </xdr:from>
    <xdr:to>
      <xdr:col>45</xdr:col>
      <xdr:colOff>177800</xdr:colOff>
      <xdr:row>63</xdr:row>
      <xdr:rowOff>120287</xdr:rowOff>
    </xdr:to>
    <xdr:cxnSp macro="">
      <xdr:nvCxnSpPr>
        <xdr:cNvPr id="152" name="直線コネクタ 151"/>
        <xdr:cNvCxnSpPr/>
      </xdr:nvCxnSpPr>
      <xdr:spPr>
        <a:xfrm flipV="1">
          <a:off x="7861300" y="109205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3"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4"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55"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56"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157"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161126</xdr:rowOff>
    </xdr:from>
    <xdr:ext cx="469744" cy="259045"/>
    <xdr:sp macro="" textlink="">
      <xdr:nvSpPr>
        <xdr:cNvPr id="158" name="n_2mainValue【体育館・プール】&#10;一人当たり面積"/>
        <xdr:cNvSpPr txBox="1"/>
      </xdr:nvSpPr>
      <xdr:spPr>
        <a:xfrm>
          <a:off x="8515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162214</xdr:rowOff>
    </xdr:from>
    <xdr:ext cx="469744" cy="259045"/>
    <xdr:sp macro="" textlink="">
      <xdr:nvSpPr>
        <xdr:cNvPr id="159" name="n_3mainValue【体育館・プール】&#10;一人当たり面積"/>
        <xdr:cNvSpPr txBox="1"/>
      </xdr:nvSpPr>
      <xdr:spPr>
        <a:xfrm>
          <a:off x="7626427" y="109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85</xdr:row>
      <xdr:rowOff>31750</xdr:rowOff>
    </xdr:to>
    <xdr:cxnSp macro="">
      <xdr:nvCxnSpPr>
        <xdr:cNvPr id="183" name="直線コネクタ 182"/>
        <xdr:cNvCxnSpPr/>
      </xdr:nvCxnSpPr>
      <xdr:spPr>
        <a:xfrm flipV="1">
          <a:off x="4634865" y="13529311"/>
          <a:ext cx="0" cy="107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186"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187" name="直線コネクタ 186"/>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107966</xdr:rowOff>
    </xdr:from>
    <xdr:ext cx="405111" cy="259045"/>
    <xdr:sp macro="" textlink="">
      <xdr:nvSpPr>
        <xdr:cNvPr id="188" name="【福祉施設】&#10;有形固定資産減価償却率平均値テキスト"/>
        <xdr:cNvSpPr txBox="1"/>
      </xdr:nvSpPr>
      <xdr:spPr>
        <a:xfrm>
          <a:off x="4673600" y="13995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129539</xdr:rowOff>
    </xdr:from>
    <xdr:to>
      <xdr:col>24</xdr:col>
      <xdr:colOff>114300</xdr:colOff>
      <xdr:row>82</xdr:row>
      <xdr:rowOff>59689</xdr:rowOff>
    </xdr:to>
    <xdr:sp macro="" textlink="">
      <xdr:nvSpPr>
        <xdr:cNvPr id="189" name="フローチャート: 判断 188"/>
        <xdr:cNvSpPr/>
      </xdr:nvSpPr>
      <xdr:spPr>
        <a:xfrm>
          <a:off x="4584700" y="1401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91439</xdr:rowOff>
    </xdr:from>
    <xdr:to>
      <xdr:col>20</xdr:col>
      <xdr:colOff>38100</xdr:colOff>
      <xdr:row>82</xdr:row>
      <xdr:rowOff>21589</xdr:rowOff>
    </xdr:to>
    <xdr:sp macro="" textlink="">
      <xdr:nvSpPr>
        <xdr:cNvPr id="190" name="フローチャート: 判断 189"/>
        <xdr:cNvSpPr/>
      </xdr:nvSpPr>
      <xdr:spPr>
        <a:xfrm>
          <a:off x="3746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54611</xdr:rowOff>
    </xdr:from>
    <xdr:to>
      <xdr:col>15</xdr:col>
      <xdr:colOff>101600</xdr:colOff>
      <xdr:row>81</xdr:row>
      <xdr:rowOff>156211</xdr:rowOff>
    </xdr:to>
    <xdr:sp macro="" textlink="">
      <xdr:nvSpPr>
        <xdr:cNvPr id="191" name="フローチャート: 判断 190"/>
        <xdr:cNvSpPr/>
      </xdr:nvSpPr>
      <xdr:spPr>
        <a:xfrm>
          <a:off x="2857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30480</xdr:rowOff>
    </xdr:from>
    <xdr:to>
      <xdr:col>10</xdr:col>
      <xdr:colOff>165100</xdr:colOff>
      <xdr:row>81</xdr:row>
      <xdr:rowOff>132080</xdr:rowOff>
    </xdr:to>
    <xdr:sp macro="" textlink="">
      <xdr:nvSpPr>
        <xdr:cNvPr id="192" name="フローチャート: 判断 191"/>
        <xdr:cNvSpPr/>
      </xdr:nvSpPr>
      <xdr:spPr>
        <a:xfrm>
          <a:off x="19685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59689</xdr:rowOff>
    </xdr:from>
    <xdr:to>
      <xdr:col>6</xdr:col>
      <xdr:colOff>38100</xdr:colOff>
      <xdr:row>81</xdr:row>
      <xdr:rowOff>161289</xdr:rowOff>
    </xdr:to>
    <xdr:sp macro="" textlink="">
      <xdr:nvSpPr>
        <xdr:cNvPr id="193" name="フローチャート: 判断 192"/>
        <xdr:cNvSpPr/>
      </xdr:nvSpPr>
      <xdr:spPr>
        <a:xfrm>
          <a:off x="1079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105411</xdr:rowOff>
    </xdr:from>
    <xdr:to>
      <xdr:col>24</xdr:col>
      <xdr:colOff>114300</xdr:colOff>
      <xdr:row>79</xdr:row>
      <xdr:rowOff>35561</xdr:rowOff>
    </xdr:to>
    <xdr:sp macro="" textlink="">
      <xdr:nvSpPr>
        <xdr:cNvPr id="199" name="楕円 198"/>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58438</xdr:rowOff>
    </xdr:from>
    <xdr:ext cx="405111" cy="259045"/>
    <xdr:sp macro="" textlink="">
      <xdr:nvSpPr>
        <xdr:cNvPr id="200" name="【福祉施設】&#10;有形固定資産減価償却率該当値テキスト"/>
        <xdr:cNvSpPr txBox="1"/>
      </xdr:nvSpPr>
      <xdr:spPr>
        <a:xfrm>
          <a:off x="4673600"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41911</xdr:rowOff>
    </xdr:from>
    <xdr:to>
      <xdr:col>20</xdr:col>
      <xdr:colOff>38100</xdr:colOff>
      <xdr:row>78</xdr:row>
      <xdr:rowOff>143511</xdr:rowOff>
    </xdr:to>
    <xdr:sp macro="" textlink="">
      <xdr:nvSpPr>
        <xdr:cNvPr id="201" name="楕円 200"/>
        <xdr:cNvSpPr/>
      </xdr:nvSpPr>
      <xdr:spPr>
        <a:xfrm>
          <a:off x="3746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92711</xdr:rowOff>
    </xdr:from>
    <xdr:to>
      <xdr:col>24</xdr:col>
      <xdr:colOff>63500</xdr:colOff>
      <xdr:row>78</xdr:row>
      <xdr:rowOff>156211</xdr:rowOff>
    </xdr:to>
    <xdr:cxnSp macro="">
      <xdr:nvCxnSpPr>
        <xdr:cNvPr id="202" name="直線コネクタ 201"/>
        <xdr:cNvCxnSpPr/>
      </xdr:nvCxnSpPr>
      <xdr:spPr>
        <a:xfrm>
          <a:off x="3797300" y="13465811"/>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148589</xdr:rowOff>
    </xdr:from>
    <xdr:to>
      <xdr:col>15</xdr:col>
      <xdr:colOff>101600</xdr:colOff>
      <xdr:row>78</xdr:row>
      <xdr:rowOff>78739</xdr:rowOff>
    </xdr:to>
    <xdr:sp macro="" textlink="">
      <xdr:nvSpPr>
        <xdr:cNvPr id="203" name="楕円 202"/>
        <xdr:cNvSpPr/>
      </xdr:nvSpPr>
      <xdr:spPr>
        <a:xfrm>
          <a:off x="28575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27939</xdr:rowOff>
    </xdr:from>
    <xdr:to>
      <xdr:col>19</xdr:col>
      <xdr:colOff>177800</xdr:colOff>
      <xdr:row>78</xdr:row>
      <xdr:rowOff>92711</xdr:rowOff>
    </xdr:to>
    <xdr:cxnSp macro="">
      <xdr:nvCxnSpPr>
        <xdr:cNvPr id="204" name="直線コネクタ 203"/>
        <xdr:cNvCxnSpPr/>
      </xdr:nvCxnSpPr>
      <xdr:spPr>
        <a:xfrm>
          <a:off x="29083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05" name="楕円 204"/>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78</xdr:row>
      <xdr:rowOff>27939</xdr:rowOff>
    </xdr:to>
    <xdr:cxnSp macro="">
      <xdr:nvCxnSpPr>
        <xdr:cNvPr id="206" name="直線コネクタ 205"/>
        <xdr:cNvCxnSpPr/>
      </xdr:nvCxnSpPr>
      <xdr:spPr>
        <a:xfrm>
          <a:off x="2019300" y="13335000"/>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207" name="楕円 206"/>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81</xdr:row>
      <xdr:rowOff>72389</xdr:rowOff>
    </xdr:to>
    <xdr:cxnSp macro="">
      <xdr:nvCxnSpPr>
        <xdr:cNvPr id="208" name="直線コネクタ 207"/>
        <xdr:cNvCxnSpPr/>
      </xdr:nvCxnSpPr>
      <xdr:spPr>
        <a:xfrm flipV="1">
          <a:off x="1130300" y="13335000"/>
          <a:ext cx="889000" cy="6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12716</xdr:rowOff>
    </xdr:from>
    <xdr:ext cx="405111" cy="259045"/>
    <xdr:sp macro="" textlink="">
      <xdr:nvSpPr>
        <xdr:cNvPr id="209" name="n_1aveValue【福祉施設】&#10;有形固定資産減価償却率"/>
        <xdr:cNvSpPr txBox="1"/>
      </xdr:nvSpPr>
      <xdr:spPr>
        <a:xfrm>
          <a:off x="35820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147338</xdr:rowOff>
    </xdr:from>
    <xdr:ext cx="405111" cy="259045"/>
    <xdr:sp macro="" textlink="">
      <xdr:nvSpPr>
        <xdr:cNvPr id="210" name="n_2aveValue【福祉施設】&#10;有形固定資産減価償却率"/>
        <xdr:cNvSpPr txBox="1"/>
      </xdr:nvSpPr>
      <xdr:spPr>
        <a:xfrm>
          <a:off x="2705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123207</xdr:rowOff>
    </xdr:from>
    <xdr:ext cx="405111" cy="259045"/>
    <xdr:sp macro="" textlink="">
      <xdr:nvSpPr>
        <xdr:cNvPr id="211" name="n_3aveValue【福祉施設】&#10;有形固定資産減価償却率"/>
        <xdr:cNvSpPr txBox="1"/>
      </xdr:nvSpPr>
      <xdr:spPr>
        <a:xfrm>
          <a:off x="1816744"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152416</xdr:rowOff>
    </xdr:from>
    <xdr:ext cx="405111" cy="259045"/>
    <xdr:sp macro="" textlink="">
      <xdr:nvSpPr>
        <xdr:cNvPr id="212" name="n_4aveValue【福祉施設】&#10;有形固定資産減価償却率"/>
        <xdr:cNvSpPr txBox="1"/>
      </xdr:nvSpPr>
      <xdr:spPr>
        <a:xfrm>
          <a:off x="927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160038</xdr:rowOff>
    </xdr:from>
    <xdr:ext cx="405111" cy="259045"/>
    <xdr:sp macro="" textlink="">
      <xdr:nvSpPr>
        <xdr:cNvPr id="213" name="n_1mainValue【福祉施設】&#10;有形固定資産減価償却率"/>
        <xdr:cNvSpPr txBox="1"/>
      </xdr:nvSpPr>
      <xdr:spPr>
        <a:xfrm>
          <a:off x="35820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95266</xdr:rowOff>
    </xdr:from>
    <xdr:ext cx="340478" cy="259045"/>
    <xdr:sp macro="" textlink="">
      <xdr:nvSpPr>
        <xdr:cNvPr id="214" name="n_2mainValue【福祉施設】&#10;有形固定資産減価償却率"/>
        <xdr:cNvSpPr txBox="1"/>
      </xdr:nvSpPr>
      <xdr:spPr>
        <a:xfrm>
          <a:off x="2738061" y="13125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29227</xdr:rowOff>
    </xdr:from>
    <xdr:ext cx="340478" cy="259045"/>
    <xdr:sp macro="" textlink="">
      <xdr:nvSpPr>
        <xdr:cNvPr id="215" name="n_3mainValue【福祉施設】&#10;有形固定資産減価償却率"/>
        <xdr:cNvSpPr txBox="1"/>
      </xdr:nvSpPr>
      <xdr:spPr>
        <a:xfrm>
          <a:off x="1849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16" name="n_4mainValue【福祉施設】&#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7" name="直線コネクタ 2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8" name="テキスト ボックス 2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9" name="直線コネクタ 2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0" name="テキスト ボックス 2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1" name="直線コネクタ 2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2" name="テキスト ボックス 2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3" name="直線コネクタ 2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4" name="テキスト ボックス 2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5" name="直線コネクタ 2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6" name="テキスト ボックス 2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0" name="直線コネクタ 239"/>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1"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2" name="直線コネクタ 241"/>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4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44" name="直線コネクタ 24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45" name="【福祉施設】&#10;一人当たり面積平均値テキスト"/>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46" name="フローチャート: 判断 245"/>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47" name="フローチャート: 判断 246"/>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48" name="フローチャート: 判断 247"/>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49" name="フローチャート: 判断 248"/>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0" name="フローチャート: 判断 249"/>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256" name="楕円 255"/>
        <xdr:cNvSpPr/>
      </xdr:nvSpPr>
      <xdr:spPr>
        <a:xfrm>
          <a:off x="10426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257" name="【福祉施設】&#10;一人当たり面積該当値テキスト"/>
        <xdr:cNvSpPr txBox="1"/>
      </xdr:nvSpPr>
      <xdr:spPr>
        <a:xfrm>
          <a:off x="10515600" y="146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636</xdr:rowOff>
    </xdr:from>
    <xdr:to>
      <xdr:col>50</xdr:col>
      <xdr:colOff>165100</xdr:colOff>
      <xdr:row>86</xdr:row>
      <xdr:rowOff>102236</xdr:rowOff>
    </xdr:to>
    <xdr:sp macro="" textlink="">
      <xdr:nvSpPr>
        <xdr:cNvPr id="258" name="楕円 257"/>
        <xdr:cNvSpPr/>
      </xdr:nvSpPr>
      <xdr:spPr>
        <a:xfrm>
          <a:off x="9588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51436</xdr:rowOff>
    </xdr:to>
    <xdr:cxnSp macro="">
      <xdr:nvCxnSpPr>
        <xdr:cNvPr id="259" name="直線コネクタ 258"/>
        <xdr:cNvCxnSpPr/>
      </xdr:nvCxnSpPr>
      <xdr:spPr>
        <a:xfrm>
          <a:off x="9639300" y="14796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260" name="楕円 259"/>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51436</xdr:rowOff>
    </xdr:from>
    <xdr:to>
      <xdr:col>50</xdr:col>
      <xdr:colOff>114300</xdr:colOff>
      <xdr:row>86</xdr:row>
      <xdr:rowOff>53339</xdr:rowOff>
    </xdr:to>
    <xdr:cxnSp macro="">
      <xdr:nvCxnSpPr>
        <xdr:cNvPr id="261" name="直線コネクタ 260"/>
        <xdr:cNvCxnSpPr/>
      </xdr:nvCxnSpPr>
      <xdr:spPr>
        <a:xfrm flipV="1">
          <a:off x="8750300" y="14796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262" name="楕円 261"/>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53339</xdr:rowOff>
    </xdr:to>
    <xdr:cxnSp macro="">
      <xdr:nvCxnSpPr>
        <xdr:cNvPr id="263" name="直線コネクタ 262"/>
        <xdr:cNvCxnSpPr/>
      </xdr:nvCxnSpPr>
      <xdr:spPr>
        <a:xfrm>
          <a:off x="7861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84455</xdr:rowOff>
    </xdr:from>
    <xdr:to>
      <xdr:col>36</xdr:col>
      <xdr:colOff>165100</xdr:colOff>
      <xdr:row>85</xdr:row>
      <xdr:rowOff>14605</xdr:rowOff>
    </xdr:to>
    <xdr:sp macro="" textlink="">
      <xdr:nvSpPr>
        <xdr:cNvPr id="264" name="楕円 263"/>
        <xdr:cNvSpPr/>
      </xdr:nvSpPr>
      <xdr:spPr>
        <a:xfrm>
          <a:off x="6921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135255</xdr:rowOff>
    </xdr:from>
    <xdr:to>
      <xdr:col>41</xdr:col>
      <xdr:colOff>50800</xdr:colOff>
      <xdr:row>86</xdr:row>
      <xdr:rowOff>53339</xdr:rowOff>
    </xdr:to>
    <xdr:cxnSp macro="">
      <xdr:nvCxnSpPr>
        <xdr:cNvPr id="265" name="直線コネクタ 264"/>
        <xdr:cNvCxnSpPr/>
      </xdr:nvCxnSpPr>
      <xdr:spPr>
        <a:xfrm>
          <a:off x="6972300" y="14537055"/>
          <a:ext cx="8890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66" name="n_1aveValue【福祉施設】&#10;一人当たり面積"/>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67" name="n_2aveValue【福祉施設】&#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68"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69"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93363</xdr:rowOff>
    </xdr:from>
    <xdr:ext cx="469744" cy="259045"/>
    <xdr:sp macro="" textlink="">
      <xdr:nvSpPr>
        <xdr:cNvPr id="270" name="n_1mainValue【福祉施設】&#10;一人当たり面積"/>
        <xdr:cNvSpPr txBox="1"/>
      </xdr:nvSpPr>
      <xdr:spPr>
        <a:xfrm>
          <a:off x="9391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271"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272" name="n_3mainValue【福祉施設】&#10;一人当たり面積"/>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5732</xdr:rowOff>
    </xdr:from>
    <xdr:ext cx="469744" cy="259045"/>
    <xdr:sp macro="" textlink="">
      <xdr:nvSpPr>
        <xdr:cNvPr id="273" name="n_4mainValue【福祉施設】&#10;一人当たり面積"/>
        <xdr:cNvSpPr txBox="1"/>
      </xdr:nvSpPr>
      <xdr:spPr>
        <a:xfrm>
          <a:off x="6737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6" name="テキスト ボックス 3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7" name="直線コネクタ 3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8" name="テキスト ボックス 3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9" name="直線コネクタ 3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0" name="テキスト ボックス 3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1" name="直線コネクタ 3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2" name="テキスト ボックス 3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3" name="直線コネクタ 3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4" name="テキスト ボックス 3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5" name="直線コネクタ 3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6" name="テキスト ボックス 3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7" name="直線コネクタ 3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8" name="テキスト ボックス 3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331" name="直線コネクタ 330"/>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3" name="直線コネクタ 33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334"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335" name="直線コネクタ 334"/>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336"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37" name="フローチャート: 判断 336"/>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338" name="フローチャート: 判断 337"/>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39" name="フローチャート: 判断 3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340" name="フローチャート: 判断 339"/>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341" name="フローチャート: 判断 340"/>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347" name="楕円 346"/>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348" name="【保健センター・保健所】&#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349" name="楕円 348"/>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94706</xdr:rowOff>
    </xdr:to>
    <xdr:cxnSp macro="">
      <xdr:nvCxnSpPr>
        <xdr:cNvPr id="350" name="直線コネクタ 349"/>
        <xdr:cNvCxnSpPr/>
      </xdr:nvCxnSpPr>
      <xdr:spPr>
        <a:xfrm>
          <a:off x="15481300" y="103555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141877</xdr:rowOff>
    </xdr:from>
    <xdr:to>
      <xdr:col>76</xdr:col>
      <xdr:colOff>165100</xdr:colOff>
      <xdr:row>60</xdr:row>
      <xdr:rowOff>72027</xdr:rowOff>
    </xdr:to>
    <xdr:sp macro="" textlink="">
      <xdr:nvSpPr>
        <xdr:cNvPr id="351" name="楕円 350"/>
        <xdr:cNvSpPr/>
      </xdr:nvSpPr>
      <xdr:spPr>
        <a:xfrm>
          <a:off x="1454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68580</xdr:rowOff>
    </xdr:to>
    <xdr:cxnSp macro="">
      <xdr:nvCxnSpPr>
        <xdr:cNvPr id="352" name="直線コネクタ 351"/>
        <xdr:cNvCxnSpPr/>
      </xdr:nvCxnSpPr>
      <xdr:spPr>
        <a:xfrm>
          <a:off x="14592300" y="1030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353" name="楕円 352"/>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117566</xdr:rowOff>
    </xdr:to>
    <xdr:cxnSp macro="">
      <xdr:nvCxnSpPr>
        <xdr:cNvPr id="354" name="直線コネクタ 353"/>
        <xdr:cNvCxnSpPr/>
      </xdr:nvCxnSpPr>
      <xdr:spPr>
        <a:xfrm flipV="1">
          <a:off x="13703300" y="1030822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119017</xdr:rowOff>
    </xdr:from>
    <xdr:to>
      <xdr:col>67</xdr:col>
      <xdr:colOff>101600</xdr:colOff>
      <xdr:row>59</xdr:row>
      <xdr:rowOff>49167</xdr:rowOff>
    </xdr:to>
    <xdr:sp macro="" textlink="">
      <xdr:nvSpPr>
        <xdr:cNvPr id="355" name="楕円 354"/>
        <xdr:cNvSpPr/>
      </xdr:nvSpPr>
      <xdr:spPr>
        <a:xfrm>
          <a:off x="12763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169817</xdr:rowOff>
    </xdr:from>
    <xdr:to>
      <xdr:col>71</xdr:col>
      <xdr:colOff>177800</xdr:colOff>
      <xdr:row>60</xdr:row>
      <xdr:rowOff>117566</xdr:rowOff>
    </xdr:to>
    <xdr:cxnSp macro="">
      <xdr:nvCxnSpPr>
        <xdr:cNvPr id="356" name="直線コネクタ 355"/>
        <xdr:cNvCxnSpPr/>
      </xdr:nvCxnSpPr>
      <xdr:spPr>
        <a:xfrm>
          <a:off x="12814300" y="10113917"/>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357"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3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359"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360" name="n_4aveValue【保健センター・保健所】&#10;有形固定資産減価償却率"/>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361" name="n_1main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63154</xdr:rowOff>
    </xdr:from>
    <xdr:ext cx="405111" cy="259045"/>
    <xdr:sp macro="" textlink="">
      <xdr:nvSpPr>
        <xdr:cNvPr id="362" name="n_2mainValue【保健センター・保健所】&#10;有形固定資産減価償却率"/>
        <xdr:cNvSpPr txBox="1"/>
      </xdr:nvSpPr>
      <xdr:spPr>
        <a:xfrm>
          <a:off x="14389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363"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364" name="n_4mainValue【保健センター・保健所】&#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388" name="直線コネクタ 387"/>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8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0" name="直線コネクタ 38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391"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392" name="直線コネクタ 391"/>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393"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394" name="フローチャート: 判断 393"/>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95" name="フローチャート: 判断 39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396" name="フローチャート: 判断 39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397" name="フローチャート: 判断 39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398" name="フローチャート: 判断 397"/>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404" name="楕円 403"/>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405" name="【保健センター・保健所】&#10;一人当たり面積該当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406" name="楕円 405"/>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407" name="直線コネクタ 406"/>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408" name="楕円 407"/>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409" name="直線コネクタ 408"/>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410" name="楕円 409"/>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411" name="直線コネクタ 410"/>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412" name="楕円 411"/>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68580</xdr:rowOff>
    </xdr:to>
    <xdr:cxnSp macro="">
      <xdr:nvCxnSpPr>
        <xdr:cNvPr id="413" name="直線コネクタ 412"/>
        <xdr:cNvCxnSpPr/>
      </xdr:nvCxnSpPr>
      <xdr:spPr>
        <a:xfrm>
          <a:off x="18656300" y="10858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1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1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16"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17"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418"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419"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420"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421"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20138</xdr:rowOff>
    </xdr:from>
    <xdr:to>
      <xdr:col>85</xdr:col>
      <xdr:colOff>126364</xdr:colOff>
      <xdr:row>86</xdr:row>
      <xdr:rowOff>114844</xdr:rowOff>
    </xdr:to>
    <xdr:cxnSp macro="">
      <xdr:nvCxnSpPr>
        <xdr:cNvPr id="447" name="直線コネクタ 446"/>
        <xdr:cNvCxnSpPr/>
      </xdr:nvCxnSpPr>
      <xdr:spPr>
        <a:xfrm flipV="1">
          <a:off x="16318864" y="13564688"/>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118671</xdr:rowOff>
    </xdr:from>
    <xdr:ext cx="405111" cy="259045"/>
    <xdr:sp macro="" textlink="">
      <xdr:nvSpPr>
        <xdr:cNvPr id="448" name="【消防施設】&#10;有形固定資産減価償却率最小値テキスト"/>
        <xdr:cNvSpPr txBox="1"/>
      </xdr:nvSpPr>
      <xdr:spPr>
        <a:xfrm>
          <a:off x="16357600" y="148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114844</xdr:rowOff>
    </xdr:from>
    <xdr:to>
      <xdr:col>86</xdr:col>
      <xdr:colOff>25400</xdr:colOff>
      <xdr:row>86</xdr:row>
      <xdr:rowOff>114844</xdr:rowOff>
    </xdr:to>
    <xdr:cxnSp macro="">
      <xdr:nvCxnSpPr>
        <xdr:cNvPr id="449" name="直線コネクタ 448"/>
        <xdr:cNvCxnSpPr/>
      </xdr:nvCxnSpPr>
      <xdr:spPr>
        <a:xfrm>
          <a:off x="16230600" y="1485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138265</xdr:rowOff>
    </xdr:from>
    <xdr:ext cx="405111" cy="259045"/>
    <xdr:sp macro="" textlink="">
      <xdr:nvSpPr>
        <xdr:cNvPr id="450" name="【消防施設】&#10;有形固定資産減価償却率最大値テキスト"/>
        <xdr:cNvSpPr txBox="1"/>
      </xdr:nvSpPr>
      <xdr:spPr>
        <a:xfrm>
          <a:off x="16357600" y="1333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20138</xdr:rowOff>
    </xdr:from>
    <xdr:to>
      <xdr:col>86</xdr:col>
      <xdr:colOff>25400</xdr:colOff>
      <xdr:row>79</xdr:row>
      <xdr:rowOff>20138</xdr:rowOff>
    </xdr:to>
    <xdr:cxnSp macro="">
      <xdr:nvCxnSpPr>
        <xdr:cNvPr id="451" name="直線コネクタ 450"/>
        <xdr:cNvCxnSpPr/>
      </xdr:nvCxnSpPr>
      <xdr:spPr>
        <a:xfrm>
          <a:off x="16230600" y="1356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124477</xdr:rowOff>
    </xdr:from>
    <xdr:ext cx="405111" cy="259045"/>
    <xdr:sp macro="" textlink="">
      <xdr:nvSpPr>
        <xdr:cNvPr id="452" name="【消防施設】&#10;有形固定資産減価償却率平均値テキスト"/>
        <xdr:cNvSpPr txBox="1"/>
      </xdr:nvSpPr>
      <xdr:spPr>
        <a:xfrm>
          <a:off x="163576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453" name="フローチャート: 判断 452"/>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454" name="フローチャート: 判断 453"/>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52614</xdr:rowOff>
    </xdr:from>
    <xdr:to>
      <xdr:col>76</xdr:col>
      <xdr:colOff>165100</xdr:colOff>
      <xdr:row>82</xdr:row>
      <xdr:rowOff>154214</xdr:rowOff>
    </xdr:to>
    <xdr:sp macro="" textlink="">
      <xdr:nvSpPr>
        <xdr:cNvPr id="455" name="フローチャート: 判断 454"/>
        <xdr:cNvSpPr/>
      </xdr:nvSpPr>
      <xdr:spPr>
        <a:xfrm>
          <a:off x="14541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96701</xdr:rowOff>
    </xdr:from>
    <xdr:to>
      <xdr:col>72</xdr:col>
      <xdr:colOff>38100</xdr:colOff>
      <xdr:row>83</xdr:row>
      <xdr:rowOff>26851</xdr:rowOff>
    </xdr:to>
    <xdr:sp macro="" textlink="">
      <xdr:nvSpPr>
        <xdr:cNvPr id="456" name="フローチャート: 判断 455"/>
        <xdr:cNvSpPr/>
      </xdr:nvSpPr>
      <xdr:spPr>
        <a:xfrm>
          <a:off x="13652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57" name="フローチャート: 判断 456"/>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463" name="楕円 462"/>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464" name="【消防施設】&#10;有形固定資産減価償却率該当値テキスト"/>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465" name="楕円 464"/>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83</xdr:row>
      <xdr:rowOff>20138</xdr:rowOff>
    </xdr:to>
    <xdr:cxnSp macro="">
      <xdr:nvCxnSpPr>
        <xdr:cNvPr id="466" name="直線コネクタ 465"/>
        <xdr:cNvCxnSpPr/>
      </xdr:nvCxnSpPr>
      <xdr:spPr>
        <a:xfrm>
          <a:off x="15481300" y="14082305"/>
          <a:ext cx="8382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467" name="楕円 466"/>
        <xdr:cNvSpPr/>
      </xdr:nvSpPr>
      <xdr:spPr>
        <a:xfrm>
          <a:off x="14541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23405</xdr:rowOff>
    </xdr:to>
    <xdr:cxnSp macro="">
      <xdr:nvCxnSpPr>
        <xdr:cNvPr id="468" name="直線コネクタ 467"/>
        <xdr:cNvCxnSpPr/>
      </xdr:nvCxnSpPr>
      <xdr:spPr>
        <a:xfrm>
          <a:off x="14592300" y="140496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68943</xdr:rowOff>
    </xdr:from>
    <xdr:to>
      <xdr:col>72</xdr:col>
      <xdr:colOff>38100</xdr:colOff>
      <xdr:row>81</xdr:row>
      <xdr:rowOff>170543</xdr:rowOff>
    </xdr:to>
    <xdr:sp macro="" textlink="">
      <xdr:nvSpPr>
        <xdr:cNvPr id="469" name="楕円 468"/>
        <xdr:cNvSpPr/>
      </xdr:nvSpPr>
      <xdr:spPr>
        <a:xfrm>
          <a:off x="13652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119743</xdr:rowOff>
    </xdr:from>
    <xdr:to>
      <xdr:col>76</xdr:col>
      <xdr:colOff>114300</xdr:colOff>
      <xdr:row>81</xdr:row>
      <xdr:rowOff>162198</xdr:rowOff>
    </xdr:to>
    <xdr:cxnSp macro="">
      <xdr:nvCxnSpPr>
        <xdr:cNvPr id="470" name="直線コネクタ 469"/>
        <xdr:cNvCxnSpPr/>
      </xdr:nvCxnSpPr>
      <xdr:spPr>
        <a:xfrm>
          <a:off x="13703300" y="1400719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363</xdr:rowOff>
    </xdr:from>
    <xdr:to>
      <xdr:col>67</xdr:col>
      <xdr:colOff>101600</xdr:colOff>
      <xdr:row>78</xdr:row>
      <xdr:rowOff>101963</xdr:rowOff>
    </xdr:to>
    <xdr:sp macro="" textlink="">
      <xdr:nvSpPr>
        <xdr:cNvPr id="471" name="楕円 470"/>
        <xdr:cNvSpPr/>
      </xdr:nvSpPr>
      <xdr:spPr>
        <a:xfrm>
          <a:off x="12763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51163</xdr:rowOff>
    </xdr:from>
    <xdr:to>
      <xdr:col>71</xdr:col>
      <xdr:colOff>177800</xdr:colOff>
      <xdr:row>81</xdr:row>
      <xdr:rowOff>119743</xdr:rowOff>
    </xdr:to>
    <xdr:cxnSp macro="">
      <xdr:nvCxnSpPr>
        <xdr:cNvPr id="472" name="直線コネクタ 471"/>
        <xdr:cNvCxnSpPr/>
      </xdr:nvCxnSpPr>
      <xdr:spPr>
        <a:xfrm>
          <a:off x="12814300" y="13424263"/>
          <a:ext cx="889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473" name="n_1aveValue【消防施設】&#10;有形固定資産減価償却率"/>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474" name="n_2aveValue【消防施設】&#10;有形固定資産減価償却率"/>
        <xdr:cNvSpPr txBox="1"/>
      </xdr:nvSpPr>
      <xdr:spPr>
        <a:xfrm>
          <a:off x="14389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17978</xdr:rowOff>
    </xdr:from>
    <xdr:ext cx="405111" cy="259045"/>
    <xdr:sp macro="" textlink="">
      <xdr:nvSpPr>
        <xdr:cNvPr id="475" name="n_3aveValue【消防施設】&#10;有形固定資産減価償却率"/>
        <xdr:cNvSpPr txBox="1"/>
      </xdr:nvSpPr>
      <xdr:spPr>
        <a:xfrm>
          <a:off x="13500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76"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90732</xdr:rowOff>
    </xdr:from>
    <xdr:ext cx="405111" cy="259045"/>
    <xdr:sp macro="" textlink="">
      <xdr:nvSpPr>
        <xdr:cNvPr id="477" name="n_1mainValue【消防施設】&#10;有形固定資産減価償却率"/>
        <xdr:cNvSpPr txBox="1"/>
      </xdr:nvSpPr>
      <xdr:spPr>
        <a:xfrm>
          <a:off x="15266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478" name="n_2mainValue【消防施設】&#10;有形固定資産減価償却率"/>
        <xdr:cNvSpPr txBox="1"/>
      </xdr:nvSpPr>
      <xdr:spPr>
        <a:xfrm>
          <a:off x="14389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15620</xdr:rowOff>
    </xdr:from>
    <xdr:ext cx="405111" cy="259045"/>
    <xdr:sp macro="" textlink="">
      <xdr:nvSpPr>
        <xdr:cNvPr id="479" name="n_3mainValue【消防施設】&#10;有形固定資産減価償却率"/>
        <xdr:cNvSpPr txBox="1"/>
      </xdr:nvSpPr>
      <xdr:spPr>
        <a:xfrm>
          <a:off x="13500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118490</xdr:rowOff>
    </xdr:from>
    <xdr:ext cx="340478" cy="259045"/>
    <xdr:sp macro="" textlink="">
      <xdr:nvSpPr>
        <xdr:cNvPr id="480" name="n_4mainValue【消防施設】&#10;有形固定資産減価償却率"/>
        <xdr:cNvSpPr txBox="1"/>
      </xdr:nvSpPr>
      <xdr:spPr>
        <a:xfrm>
          <a:off x="126440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02" name="直線コネクタ 501"/>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0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04" name="直線コネクタ 50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05"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06" name="直線コネクタ 505"/>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07"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08" name="フローチャート: 判断 507"/>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09" name="フローチャート: 判断 508"/>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10" name="フローチャート: 判断 50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11" name="フローチャート: 判断 5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12" name="フローチャート: 判断 511"/>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81026</xdr:rowOff>
    </xdr:from>
    <xdr:to>
      <xdr:col>116</xdr:col>
      <xdr:colOff>114300</xdr:colOff>
      <xdr:row>85</xdr:row>
      <xdr:rowOff>11176</xdr:rowOff>
    </xdr:to>
    <xdr:sp macro="" textlink="">
      <xdr:nvSpPr>
        <xdr:cNvPr id="518" name="楕円 517"/>
        <xdr:cNvSpPr/>
      </xdr:nvSpPr>
      <xdr:spPr>
        <a:xfrm>
          <a:off x="22110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59453</xdr:rowOff>
    </xdr:from>
    <xdr:ext cx="469744" cy="259045"/>
    <xdr:sp macro="" textlink="">
      <xdr:nvSpPr>
        <xdr:cNvPr id="519" name="【消防施設】&#10;一人当たり面積該当値テキスト"/>
        <xdr:cNvSpPr txBox="1"/>
      </xdr:nvSpPr>
      <xdr:spPr>
        <a:xfrm>
          <a:off x="22199600" y="144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520" name="楕円 519"/>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131826</xdr:rowOff>
    </xdr:from>
    <xdr:to>
      <xdr:col>116</xdr:col>
      <xdr:colOff>63500</xdr:colOff>
      <xdr:row>84</xdr:row>
      <xdr:rowOff>143256</xdr:rowOff>
    </xdr:to>
    <xdr:cxnSp macro="">
      <xdr:nvCxnSpPr>
        <xdr:cNvPr id="521" name="直線コネクタ 520"/>
        <xdr:cNvCxnSpPr/>
      </xdr:nvCxnSpPr>
      <xdr:spPr>
        <a:xfrm flipV="1">
          <a:off x="21323300" y="145336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522" name="楕円 521"/>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523" name="直線コネクタ 522"/>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24" name="楕円 523"/>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85</xdr:row>
      <xdr:rowOff>81535</xdr:rowOff>
    </xdr:to>
    <xdr:cxnSp macro="">
      <xdr:nvCxnSpPr>
        <xdr:cNvPr id="525" name="直線コネクタ 524"/>
        <xdr:cNvCxnSpPr/>
      </xdr:nvCxnSpPr>
      <xdr:spPr>
        <a:xfrm flipV="1">
          <a:off x="19545300" y="145450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51308</xdr:rowOff>
    </xdr:from>
    <xdr:to>
      <xdr:col>98</xdr:col>
      <xdr:colOff>38100</xdr:colOff>
      <xdr:row>85</xdr:row>
      <xdr:rowOff>152908</xdr:rowOff>
    </xdr:to>
    <xdr:sp macro="" textlink="">
      <xdr:nvSpPr>
        <xdr:cNvPr id="526" name="楕円 525"/>
        <xdr:cNvSpPr/>
      </xdr:nvSpPr>
      <xdr:spPr>
        <a:xfrm>
          <a:off x="18605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102108</xdr:rowOff>
    </xdr:to>
    <xdr:cxnSp macro="">
      <xdr:nvCxnSpPr>
        <xdr:cNvPr id="527" name="直線コネクタ 526"/>
        <xdr:cNvCxnSpPr/>
      </xdr:nvCxnSpPr>
      <xdr:spPr>
        <a:xfrm flipV="1">
          <a:off x="18656300" y="146547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28"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29"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30"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31"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532"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533"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534"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144035</xdr:rowOff>
    </xdr:from>
    <xdr:ext cx="469744" cy="259045"/>
    <xdr:sp macro="" textlink="">
      <xdr:nvSpPr>
        <xdr:cNvPr id="535" name="n_4mainValue【消防施設】&#10;一人当たり面積"/>
        <xdr:cNvSpPr txBox="1"/>
      </xdr:nvSpPr>
      <xdr:spPr>
        <a:xfrm>
          <a:off x="18421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8" name="テキスト ボックス 5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6" name="テキスト ボックス 5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9" name="直線コネクタ 5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1" name="直線コネクタ 5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564"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65" name="フローチャート: 判断 564"/>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66" name="フローチャート: 判断 565"/>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67" name="フローチャート: 判断 566"/>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68" name="フローチャート: 判断 567"/>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69" name="フローチャート: 判断 56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575" name="楕円 574"/>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166388</xdr:rowOff>
    </xdr:from>
    <xdr:ext cx="405111" cy="259045"/>
    <xdr:sp macro="" textlink="">
      <xdr:nvSpPr>
        <xdr:cNvPr id="576" name="【庁舎】&#10;有形固定資産減価償却率該当値テキスト"/>
        <xdr:cNvSpPr txBox="1"/>
      </xdr:nvSpPr>
      <xdr:spPr>
        <a:xfrm>
          <a:off x="16357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123189</xdr:rowOff>
    </xdr:from>
    <xdr:to>
      <xdr:col>81</xdr:col>
      <xdr:colOff>101600</xdr:colOff>
      <xdr:row>104</xdr:row>
      <xdr:rowOff>53339</xdr:rowOff>
    </xdr:to>
    <xdr:sp macro="" textlink="">
      <xdr:nvSpPr>
        <xdr:cNvPr id="577" name="楕円 576"/>
        <xdr:cNvSpPr/>
      </xdr:nvSpPr>
      <xdr:spPr>
        <a:xfrm>
          <a:off x="15430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2539</xdr:rowOff>
    </xdr:from>
    <xdr:to>
      <xdr:col>85</xdr:col>
      <xdr:colOff>127000</xdr:colOff>
      <xdr:row>104</xdr:row>
      <xdr:rowOff>22861</xdr:rowOff>
    </xdr:to>
    <xdr:cxnSp macro="">
      <xdr:nvCxnSpPr>
        <xdr:cNvPr id="578" name="直線コネクタ 577"/>
        <xdr:cNvCxnSpPr/>
      </xdr:nvCxnSpPr>
      <xdr:spPr>
        <a:xfrm>
          <a:off x="15481300" y="178333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579" name="楕円 578"/>
        <xdr:cNvSpPr/>
      </xdr:nvSpPr>
      <xdr:spPr>
        <a:xfrm>
          <a:off x="14541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2539</xdr:rowOff>
    </xdr:to>
    <xdr:cxnSp macro="">
      <xdr:nvCxnSpPr>
        <xdr:cNvPr id="580" name="直線コネクタ 579"/>
        <xdr:cNvCxnSpPr/>
      </xdr:nvCxnSpPr>
      <xdr:spPr>
        <a:xfrm>
          <a:off x="14592300" y="1779651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161289</xdr:rowOff>
    </xdr:from>
    <xdr:to>
      <xdr:col>72</xdr:col>
      <xdr:colOff>38100</xdr:colOff>
      <xdr:row>104</xdr:row>
      <xdr:rowOff>91439</xdr:rowOff>
    </xdr:to>
    <xdr:sp macro="" textlink="">
      <xdr:nvSpPr>
        <xdr:cNvPr id="581" name="楕円 580"/>
        <xdr:cNvSpPr/>
      </xdr:nvSpPr>
      <xdr:spPr>
        <a:xfrm>
          <a:off x="13652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104</xdr:row>
      <xdr:rowOff>40639</xdr:rowOff>
    </xdr:to>
    <xdr:cxnSp macro="">
      <xdr:nvCxnSpPr>
        <xdr:cNvPr id="582" name="直線コネクタ 581"/>
        <xdr:cNvCxnSpPr/>
      </xdr:nvCxnSpPr>
      <xdr:spPr>
        <a:xfrm flipV="1">
          <a:off x="13703300" y="17796511"/>
          <a:ext cx="8890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583" name="楕円 582"/>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40639</xdr:rowOff>
    </xdr:to>
    <xdr:cxnSp macro="">
      <xdr:nvCxnSpPr>
        <xdr:cNvPr id="584" name="直線コネクタ 583"/>
        <xdr:cNvCxnSpPr/>
      </xdr:nvCxnSpPr>
      <xdr:spPr>
        <a:xfrm>
          <a:off x="12814300" y="178650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585"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586"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587"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88"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69866</xdr:rowOff>
    </xdr:from>
    <xdr:ext cx="405111" cy="259045"/>
    <xdr:sp macro="" textlink="">
      <xdr:nvSpPr>
        <xdr:cNvPr id="589" name="n_1mainValue【庁舎】&#10;有形固定資産減価償却率"/>
        <xdr:cNvSpPr txBox="1"/>
      </xdr:nvSpPr>
      <xdr:spPr>
        <a:xfrm>
          <a:off x="152660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590" name="n_2mainValue【庁舎】&#10;有形固定資産減価償却率"/>
        <xdr:cNvSpPr txBox="1"/>
      </xdr:nvSpPr>
      <xdr:spPr>
        <a:xfrm>
          <a:off x="14389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107966</xdr:rowOff>
    </xdr:from>
    <xdr:ext cx="405111" cy="259045"/>
    <xdr:sp macro="" textlink="">
      <xdr:nvSpPr>
        <xdr:cNvPr id="591" name="n_3mainValue【庁舎】&#10;有形固定資産減価償却率"/>
        <xdr:cNvSpPr txBox="1"/>
      </xdr:nvSpPr>
      <xdr:spPr>
        <a:xfrm>
          <a:off x="13500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76216</xdr:rowOff>
    </xdr:from>
    <xdr:ext cx="405111" cy="259045"/>
    <xdr:sp macro="" textlink="">
      <xdr:nvSpPr>
        <xdr:cNvPr id="592" name="n_4mainValue【庁舎】&#10;有形固定資産減価償却率"/>
        <xdr:cNvSpPr txBox="1"/>
      </xdr:nvSpPr>
      <xdr:spPr>
        <a:xfrm>
          <a:off x="12611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16" name="直線コネクタ 615"/>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17"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18" name="直線コネクタ 617"/>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19"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20" name="直線コネクタ 61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21"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22" name="フローチャート: 判断 621"/>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23" name="フローチャート: 判断 62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24" name="フローチャート: 判断 623"/>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25" name="フローチャート: 判断 624"/>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26" name="フローチャート: 判断 625"/>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81280</xdr:rowOff>
    </xdr:from>
    <xdr:to>
      <xdr:col>116</xdr:col>
      <xdr:colOff>114300</xdr:colOff>
      <xdr:row>107</xdr:row>
      <xdr:rowOff>11430</xdr:rowOff>
    </xdr:to>
    <xdr:sp macro="" textlink="">
      <xdr:nvSpPr>
        <xdr:cNvPr id="632" name="楕円 631"/>
        <xdr:cNvSpPr/>
      </xdr:nvSpPr>
      <xdr:spPr>
        <a:xfrm>
          <a:off x="221107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59707</xdr:rowOff>
    </xdr:from>
    <xdr:ext cx="469744" cy="259045"/>
    <xdr:sp macro="" textlink="">
      <xdr:nvSpPr>
        <xdr:cNvPr id="633" name="【庁舎】&#10;一人当たり面積該当値テキスト"/>
        <xdr:cNvSpPr txBox="1"/>
      </xdr:nvSpPr>
      <xdr:spPr>
        <a:xfrm>
          <a:off x="22199600"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34" name="楕円 633"/>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132080</xdr:rowOff>
    </xdr:from>
    <xdr:to>
      <xdr:col>116</xdr:col>
      <xdr:colOff>63500</xdr:colOff>
      <xdr:row>106</xdr:row>
      <xdr:rowOff>167639</xdr:rowOff>
    </xdr:to>
    <xdr:cxnSp macro="">
      <xdr:nvCxnSpPr>
        <xdr:cNvPr id="635" name="直線コネクタ 634"/>
        <xdr:cNvCxnSpPr/>
      </xdr:nvCxnSpPr>
      <xdr:spPr>
        <a:xfrm flipV="1">
          <a:off x="21323300" y="1830578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36" name="楕円 635"/>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167639</xdr:rowOff>
    </xdr:to>
    <xdr:cxnSp macro="">
      <xdr:nvCxnSpPr>
        <xdr:cNvPr id="637" name="直線コネクタ 636"/>
        <xdr:cNvCxnSpPr/>
      </xdr:nvCxnSpPr>
      <xdr:spPr>
        <a:xfrm>
          <a:off x="20434300" y="18310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638" name="楕円 637"/>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140970</xdr:rowOff>
    </xdr:to>
    <xdr:cxnSp macro="">
      <xdr:nvCxnSpPr>
        <xdr:cNvPr id="639" name="直線コネクタ 638"/>
        <xdr:cNvCxnSpPr/>
      </xdr:nvCxnSpPr>
      <xdr:spPr>
        <a:xfrm flipV="1">
          <a:off x="19545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102870</xdr:rowOff>
    </xdr:from>
    <xdr:to>
      <xdr:col>98</xdr:col>
      <xdr:colOff>38100</xdr:colOff>
      <xdr:row>107</xdr:row>
      <xdr:rowOff>33020</xdr:rowOff>
    </xdr:to>
    <xdr:sp macro="" textlink="">
      <xdr:nvSpPr>
        <xdr:cNvPr id="640" name="楕円 639"/>
        <xdr:cNvSpPr/>
      </xdr:nvSpPr>
      <xdr:spPr>
        <a:xfrm>
          <a:off x="18605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140970</xdr:rowOff>
    </xdr:from>
    <xdr:to>
      <xdr:col>102</xdr:col>
      <xdr:colOff>114300</xdr:colOff>
      <xdr:row>106</xdr:row>
      <xdr:rowOff>153670</xdr:rowOff>
    </xdr:to>
    <xdr:cxnSp macro="">
      <xdr:nvCxnSpPr>
        <xdr:cNvPr id="641" name="直線コネクタ 640"/>
        <xdr:cNvCxnSpPr/>
      </xdr:nvCxnSpPr>
      <xdr:spPr>
        <a:xfrm flipV="1">
          <a:off x="18656300" y="183146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42"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43"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44"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45"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646"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47"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648" name="n_3mainValue【庁舎】&#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24147</xdr:rowOff>
    </xdr:from>
    <xdr:ext cx="469744" cy="259045"/>
    <xdr:sp macro="" textlink="">
      <xdr:nvSpPr>
        <xdr:cNvPr id="649" name="n_4mainValue【庁舎】&#10;一人当たり面積"/>
        <xdr:cNvSpPr txBox="1"/>
      </xdr:nvSpPr>
      <xdr:spPr>
        <a:xfrm>
          <a:off x="18421427"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・福祉施設は平成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年度に児童発達支援施設「おおぞら教室」を建設したため、償却年数が浅く、また類似団体と比較して償却率が低くなっている。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年度に空調設備改修、屋上防水工事を実施したため、当該年度での償却率は減少した。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事業用資産である公共施設等の多くは建設から年数が経過しており、償却も進行している。しかし、各施設においては償却が進んだことで使用に耐えられなくなった訳ではなく、修繕・維持補修等により長期の使用を可能とするよう施設管理を行っている。また、大規模改修等においては公共施設等総合管理計画（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策定）や個別施設管理計画（令和元年度策定、各所管施設）といった計画を策定し着手の優先度や事業規模、実施時期等を検討しており、計画的な更新整備を予定している。こうした実施予定の事業に係る事業費は高額になることが見込まれており、補助金や地方債等を活用するとともに基金への積み立てなど将来支出に備え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・消防施設の減価償却率は対前年度</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59.4%</a:t>
          </a:r>
          <a:r>
            <a:rPr kumimoji="1" lang="ja-JP" altLang="en-US" sz="1200">
              <a:latin typeface="ＭＳ Ｐゴシック" panose="020B0600070205080204" pitchFamily="50" charset="-128"/>
              <a:ea typeface="ＭＳ Ｐゴシック" panose="020B0600070205080204" pitchFamily="50" charset="-128"/>
            </a:rPr>
            <a:t>と大きく増加した。しかし、これは誤りであり、令和元年度に固定資産台帳の見直しを行った際、防火水槽を消防施設外の工作物として取り扱ってしまったことによるもので、改めて防火水槽を加えて再分析を実施すると令和元年度の償却率は</a:t>
          </a:r>
          <a:r>
            <a:rPr kumimoji="1" lang="en-US" altLang="ja-JP" sz="1200">
              <a:latin typeface="ＭＳ Ｐゴシック" panose="020B0600070205080204" pitchFamily="50" charset="-128"/>
              <a:ea typeface="ＭＳ Ｐゴシック" panose="020B0600070205080204" pitchFamily="50" charset="-128"/>
            </a:rPr>
            <a:t>52.1%</a:t>
          </a:r>
          <a:r>
            <a:rPr kumimoji="1" lang="ja-JP" altLang="en-US" sz="1200">
              <a:latin typeface="ＭＳ Ｐゴシック" panose="020B0600070205080204" pitchFamily="50" charset="-128"/>
              <a:ea typeface="ＭＳ Ｐゴシック" panose="020B0600070205080204" pitchFamily="50" charset="-128"/>
            </a:rPr>
            <a:t>となる。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令和元年度の財政力指数は対前年度△</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の</a:t>
          </a:r>
          <a:r>
            <a:rPr kumimoji="1" lang="en-US" altLang="ja-JP" sz="1300" baseline="0">
              <a:latin typeface="ＭＳ Ｐゴシック" panose="020B0600070205080204" pitchFamily="50" charset="-128"/>
              <a:ea typeface="ＭＳ Ｐゴシック" panose="020B0600070205080204" pitchFamily="50" charset="-128"/>
            </a:rPr>
            <a:t>0.46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類似団体内では平均的な指数であるが、全国、県内団体間では低い水準にあり、引き続き経費の見直しや自主財源の確保に取り組み、健全な財政運営を目指していく。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46990</xdr:rowOff>
    </xdr:to>
    <xdr:cxnSp macro="">
      <xdr:nvCxnSpPr>
        <xdr:cNvPr id="68" name="直線コネクタ 67"/>
        <xdr:cNvCxnSpPr/>
      </xdr:nvCxnSpPr>
      <xdr:spPr>
        <a:xfrm>
          <a:off x="4114800" y="74112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38946</xdr:rowOff>
    </xdr:to>
    <xdr:cxnSp macro="">
      <xdr:nvCxnSpPr>
        <xdr:cNvPr id="74" name="直線コネクタ 73"/>
        <xdr:cNvCxnSpPr/>
      </xdr:nvCxnSpPr>
      <xdr:spPr>
        <a:xfrm>
          <a:off x="2336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30904</xdr:rowOff>
    </xdr:from>
    <xdr:to>
      <xdr:col>11</xdr:col>
      <xdr:colOff>31750</xdr:colOff>
      <xdr:row>43</xdr:row>
      <xdr:rowOff>46990</xdr:rowOff>
    </xdr:to>
    <xdr:cxnSp macro="">
      <xdr:nvCxnSpPr>
        <xdr:cNvPr id="77" name="直線コネクタ 76"/>
        <xdr:cNvCxnSpPr/>
      </xdr:nvCxnSpPr>
      <xdr:spPr>
        <a:xfrm flipV="1">
          <a:off x="1447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8"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151554</xdr:rowOff>
    </xdr:from>
    <xdr:to>
      <xdr:col>11</xdr:col>
      <xdr:colOff>82550</xdr:colOff>
      <xdr:row>43</xdr:row>
      <xdr:rowOff>81704</xdr:rowOff>
    </xdr:to>
    <xdr:sp macro="" textlink="">
      <xdr:nvSpPr>
        <xdr:cNvPr id="93" name="楕円 92"/>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94" name="テキスト ボックス 93"/>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5" name="楕円 94"/>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6" name="テキスト ボックス 95"/>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ポイントとなり、昨年度並みの数値となった。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各費目の経常収支はほぼ昨年度と同様の状況であるが、職員数の増加により人件費が若干増加（</a:t>
          </a:r>
          <a:r>
            <a:rPr kumimoji="1" lang="en-US" altLang="ja-JP" sz="1300">
              <a:latin typeface="ＭＳ Ｐゴシック" panose="020B0600070205080204" pitchFamily="50" charset="-128"/>
              <a:ea typeface="ＭＳ Ｐゴシック" panose="020B0600070205080204" pitchFamily="50" charset="-128"/>
            </a:rPr>
            <a:t>4,520</a:t>
          </a:r>
          <a:r>
            <a:rPr kumimoji="1" lang="ja-JP" altLang="en-US" sz="1300">
              <a:latin typeface="ＭＳ Ｐゴシック" panose="020B0600070205080204" pitchFamily="50" charset="-128"/>
              <a:ea typeface="ＭＳ Ｐゴシック" panose="020B0600070205080204" pitchFamily="50" charset="-128"/>
            </a:rPr>
            <a:t>千円）しているものの、物件費において</a:t>
          </a:r>
          <a:r>
            <a:rPr kumimoji="1" lang="en-US" altLang="ja-JP" sz="1300">
              <a:latin typeface="ＭＳ Ｐゴシック" panose="020B0600070205080204" pitchFamily="50" charset="-128"/>
              <a:ea typeface="ＭＳ Ｐゴシック" panose="020B0600070205080204" pitchFamily="50" charset="-128"/>
            </a:rPr>
            <a:t>31,689</a:t>
          </a:r>
          <a:r>
            <a:rPr kumimoji="1" lang="ja-JP" altLang="en-US" sz="1300">
              <a:latin typeface="ＭＳ Ｐゴシック" panose="020B0600070205080204" pitchFamily="50" charset="-128"/>
              <a:ea typeface="ＭＳ Ｐゴシック" panose="020B0600070205080204" pitchFamily="50" charset="-128"/>
            </a:rPr>
            <a:t>千円の経常経費削減があったため比率は微減となっている。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引き続き経常経費の歳出抑制に努め、効率的な行財政運営を実施していく。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60</xdr:row>
      <xdr:rowOff>89746</xdr:rowOff>
    </xdr:to>
    <xdr:cxnSp macro="">
      <xdr:nvCxnSpPr>
        <xdr:cNvPr id="131" name="直線コネクタ 130"/>
        <xdr:cNvCxnSpPr/>
      </xdr:nvCxnSpPr>
      <xdr:spPr>
        <a:xfrm flipV="1">
          <a:off x="4114800" y="103526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89746</xdr:rowOff>
    </xdr:to>
    <xdr:cxnSp macro="">
      <xdr:nvCxnSpPr>
        <xdr:cNvPr id="134" name="直線コネクタ 133"/>
        <xdr:cNvCxnSpPr/>
      </xdr:nvCxnSpPr>
      <xdr:spPr>
        <a:xfrm>
          <a:off x="3225800" y="102641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62</xdr:row>
      <xdr:rowOff>76623</xdr:rowOff>
    </xdr:to>
    <xdr:cxnSp macro="">
      <xdr:nvCxnSpPr>
        <xdr:cNvPr id="137" name="直線コネクタ 136"/>
        <xdr:cNvCxnSpPr/>
      </xdr:nvCxnSpPr>
      <xdr:spPr>
        <a:xfrm flipV="1">
          <a:off x="2336800" y="10264140"/>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76623</xdr:rowOff>
    </xdr:to>
    <xdr:cxnSp macro="">
      <xdr:nvCxnSpPr>
        <xdr:cNvPr id="140" name="直線コネクタ 139"/>
        <xdr:cNvCxnSpPr/>
      </xdr:nvCxnSpPr>
      <xdr:spPr>
        <a:xfrm>
          <a:off x="1447800" y="105134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50" name="楕円 149"/>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1" name="財政構造の弾力性該当値テキスト"/>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2" name="楕円 151"/>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3" name="テキスト ボックス 152"/>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4" name="楕円 153"/>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5" name="テキスト ボックス 154"/>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6" name="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7" name="テキスト ボックス 156"/>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8" name="楕円 157"/>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59" name="テキスト ボックス 158"/>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人当たりの決算額は対前年度</a:t>
          </a:r>
          <a:r>
            <a:rPr kumimoji="1" lang="en-US" altLang="ja-JP" sz="1300">
              <a:latin typeface="ＭＳ Ｐゴシック" panose="020B0600070205080204" pitchFamily="50" charset="-128"/>
              <a:ea typeface="ＭＳ Ｐゴシック" panose="020B0600070205080204" pitchFamily="50" charset="-128"/>
            </a:rPr>
            <a:t>11,719</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人件費では、職員数が増加したことにより決算額が上昇している。また、物件費においては特に委託料（各種計画作成、航空写真更新など）が増加したことで、全体的に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一時的な経費の増加による決算額の上昇が見られるが、今後は負担を平準化し、経常経費を抑制しながら健全な財政運営に努める。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107077</xdr:rowOff>
    </xdr:from>
    <xdr:to>
      <xdr:col>23</xdr:col>
      <xdr:colOff>133350</xdr:colOff>
      <xdr:row>81</xdr:row>
      <xdr:rowOff>154208</xdr:rowOff>
    </xdr:to>
    <xdr:cxnSp macro="">
      <xdr:nvCxnSpPr>
        <xdr:cNvPr id="194" name="直線コネクタ 193"/>
        <xdr:cNvCxnSpPr/>
      </xdr:nvCxnSpPr>
      <xdr:spPr>
        <a:xfrm>
          <a:off x="4114800" y="13994527"/>
          <a:ext cx="8382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88711</xdr:rowOff>
    </xdr:from>
    <xdr:to>
      <xdr:col>19</xdr:col>
      <xdr:colOff>133350</xdr:colOff>
      <xdr:row>81</xdr:row>
      <xdr:rowOff>107077</xdr:rowOff>
    </xdr:to>
    <xdr:cxnSp macro="">
      <xdr:nvCxnSpPr>
        <xdr:cNvPr id="197" name="直線コネクタ 196"/>
        <xdr:cNvCxnSpPr/>
      </xdr:nvCxnSpPr>
      <xdr:spPr>
        <a:xfrm>
          <a:off x="3225800" y="13976161"/>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81254</xdr:rowOff>
    </xdr:from>
    <xdr:to>
      <xdr:col>15</xdr:col>
      <xdr:colOff>82550</xdr:colOff>
      <xdr:row>81</xdr:row>
      <xdr:rowOff>88711</xdr:rowOff>
    </xdr:to>
    <xdr:cxnSp macro="">
      <xdr:nvCxnSpPr>
        <xdr:cNvPr id="200" name="直線コネクタ 199"/>
        <xdr:cNvCxnSpPr/>
      </xdr:nvCxnSpPr>
      <xdr:spPr>
        <a:xfrm>
          <a:off x="2336800" y="1396870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38354</xdr:rowOff>
    </xdr:from>
    <xdr:to>
      <xdr:col>11</xdr:col>
      <xdr:colOff>31750</xdr:colOff>
      <xdr:row>81</xdr:row>
      <xdr:rowOff>81254</xdr:rowOff>
    </xdr:to>
    <xdr:cxnSp macro="">
      <xdr:nvCxnSpPr>
        <xdr:cNvPr id="203" name="直線コネクタ 202"/>
        <xdr:cNvCxnSpPr/>
      </xdr:nvCxnSpPr>
      <xdr:spPr>
        <a:xfrm>
          <a:off x="1447800" y="1392580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103408</xdr:rowOff>
    </xdr:from>
    <xdr:to>
      <xdr:col>23</xdr:col>
      <xdr:colOff>184150</xdr:colOff>
      <xdr:row>82</xdr:row>
      <xdr:rowOff>33558</xdr:rowOff>
    </xdr:to>
    <xdr:sp macro="" textlink="">
      <xdr:nvSpPr>
        <xdr:cNvPr id="213" name="楕円 212"/>
        <xdr:cNvSpPr/>
      </xdr:nvSpPr>
      <xdr:spPr>
        <a:xfrm>
          <a:off x="4902200" y="139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119935</xdr:rowOff>
    </xdr:from>
    <xdr:ext cx="762000" cy="259045"/>
    <xdr:sp macro="" textlink="">
      <xdr:nvSpPr>
        <xdr:cNvPr id="214" name="人件費・物件費等の状況該当値テキスト"/>
        <xdr:cNvSpPr txBox="1"/>
      </xdr:nvSpPr>
      <xdr:spPr>
        <a:xfrm>
          <a:off x="5041900" y="1383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56277</xdr:rowOff>
    </xdr:from>
    <xdr:to>
      <xdr:col>19</xdr:col>
      <xdr:colOff>184150</xdr:colOff>
      <xdr:row>81</xdr:row>
      <xdr:rowOff>157877</xdr:rowOff>
    </xdr:to>
    <xdr:sp macro="" textlink="">
      <xdr:nvSpPr>
        <xdr:cNvPr id="215" name="楕円 214"/>
        <xdr:cNvSpPr/>
      </xdr:nvSpPr>
      <xdr:spPr>
        <a:xfrm>
          <a:off x="4064000" y="13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168054</xdr:rowOff>
    </xdr:from>
    <xdr:ext cx="736600" cy="259045"/>
    <xdr:sp macro="" textlink="">
      <xdr:nvSpPr>
        <xdr:cNvPr id="216" name="テキスト ボックス 215"/>
        <xdr:cNvSpPr txBox="1"/>
      </xdr:nvSpPr>
      <xdr:spPr>
        <a:xfrm>
          <a:off x="3733800" y="1371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37911</xdr:rowOff>
    </xdr:from>
    <xdr:to>
      <xdr:col>15</xdr:col>
      <xdr:colOff>133350</xdr:colOff>
      <xdr:row>81</xdr:row>
      <xdr:rowOff>139511</xdr:rowOff>
    </xdr:to>
    <xdr:sp macro="" textlink="">
      <xdr:nvSpPr>
        <xdr:cNvPr id="217" name="楕円 216"/>
        <xdr:cNvSpPr/>
      </xdr:nvSpPr>
      <xdr:spPr>
        <a:xfrm>
          <a:off x="3175000" y="13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149688</xdr:rowOff>
    </xdr:from>
    <xdr:ext cx="762000" cy="259045"/>
    <xdr:sp macro="" textlink="">
      <xdr:nvSpPr>
        <xdr:cNvPr id="218" name="テキスト ボックス 217"/>
        <xdr:cNvSpPr txBox="1"/>
      </xdr:nvSpPr>
      <xdr:spPr>
        <a:xfrm>
          <a:off x="2844800" y="1369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30454</xdr:rowOff>
    </xdr:from>
    <xdr:to>
      <xdr:col>11</xdr:col>
      <xdr:colOff>82550</xdr:colOff>
      <xdr:row>81</xdr:row>
      <xdr:rowOff>132054</xdr:rowOff>
    </xdr:to>
    <xdr:sp macro="" textlink="">
      <xdr:nvSpPr>
        <xdr:cNvPr id="219" name="楕円 218"/>
        <xdr:cNvSpPr/>
      </xdr:nvSpPr>
      <xdr:spPr>
        <a:xfrm>
          <a:off x="2286000" y="139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142231</xdr:rowOff>
    </xdr:from>
    <xdr:ext cx="762000" cy="259045"/>
    <xdr:sp macro="" textlink="">
      <xdr:nvSpPr>
        <xdr:cNvPr id="220" name="テキスト ボックス 219"/>
        <xdr:cNvSpPr txBox="1"/>
      </xdr:nvSpPr>
      <xdr:spPr>
        <a:xfrm>
          <a:off x="1955800" y="136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159004</xdr:rowOff>
    </xdr:from>
    <xdr:to>
      <xdr:col>7</xdr:col>
      <xdr:colOff>31750</xdr:colOff>
      <xdr:row>81</xdr:row>
      <xdr:rowOff>89154</xdr:rowOff>
    </xdr:to>
    <xdr:sp macro="" textlink="">
      <xdr:nvSpPr>
        <xdr:cNvPr id="221" name="楕円 220"/>
        <xdr:cNvSpPr/>
      </xdr:nvSpPr>
      <xdr:spPr>
        <a:xfrm>
          <a:off x="1397000" y="138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99331</xdr:rowOff>
    </xdr:from>
    <xdr:ext cx="762000" cy="259045"/>
    <xdr:sp macro="" textlink="">
      <xdr:nvSpPr>
        <xdr:cNvPr id="222" name="テキスト ボックス 221"/>
        <xdr:cNvSpPr txBox="1"/>
      </xdr:nvSpPr>
      <xdr:spPr>
        <a:xfrm>
          <a:off x="1066800" y="136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今後も引き続き民間の給与実態等を注視し、適正な給与水準の維持に努める。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88295</xdr:rowOff>
    </xdr:to>
    <xdr:cxnSp macro="">
      <xdr:nvCxnSpPr>
        <xdr:cNvPr id="258" name="直線コネクタ 257"/>
        <xdr:cNvCxnSpPr/>
      </xdr:nvCxnSpPr>
      <xdr:spPr>
        <a:xfrm flipV="1">
          <a:off x="16179800" y="144441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88295</xdr:rowOff>
    </xdr:to>
    <xdr:cxnSp macro="">
      <xdr:nvCxnSpPr>
        <xdr:cNvPr id="261" name="直線コネクタ 260"/>
        <xdr:cNvCxnSpPr/>
      </xdr:nvCxnSpPr>
      <xdr:spPr>
        <a:xfrm>
          <a:off x="15290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76805</xdr:rowOff>
    </xdr:to>
    <xdr:cxnSp macro="">
      <xdr:nvCxnSpPr>
        <xdr:cNvPr id="264" name="直線コネクタ 263"/>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19352</xdr:rowOff>
    </xdr:to>
    <xdr:cxnSp macro="">
      <xdr:nvCxnSpPr>
        <xdr:cNvPr id="267" name="直線コネクタ 266"/>
        <xdr:cNvCxnSpPr/>
      </xdr:nvCxnSpPr>
      <xdr:spPr>
        <a:xfrm>
          <a:off x="13512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79" name="楕円 278"/>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80" name="テキスト ボックス 279"/>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年度より定員適正化計画を見直し、今後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年間で現在の職員定員数より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名程度の増員を図ることとした。その計画に則り、令和元年度は採用を増やしたことで人口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人当たりの職員数が増加した。適正計画に沿った運用がなされれば、今後職員数は増加していく見込みである。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なお、定員管理においては多様化するニーズや業務の専門性等を考慮し、常に最新・適正な状況を踏まえて実施していく。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11726</xdr:rowOff>
    </xdr:from>
    <xdr:to>
      <xdr:col>81</xdr:col>
      <xdr:colOff>44450</xdr:colOff>
      <xdr:row>60</xdr:row>
      <xdr:rowOff>48726</xdr:rowOff>
    </xdr:to>
    <xdr:cxnSp macro="">
      <xdr:nvCxnSpPr>
        <xdr:cNvPr id="321" name="直線コネクタ 320"/>
        <xdr:cNvCxnSpPr/>
      </xdr:nvCxnSpPr>
      <xdr:spPr>
        <a:xfrm>
          <a:off x="16179800" y="10298726"/>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11726</xdr:rowOff>
    </xdr:to>
    <xdr:cxnSp macro="">
      <xdr:nvCxnSpPr>
        <xdr:cNvPr id="324" name="直線コネクタ 323"/>
        <xdr:cNvCxnSpPr/>
      </xdr:nvCxnSpPr>
      <xdr:spPr>
        <a:xfrm>
          <a:off x="15290800" y="1029631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158242</xdr:rowOff>
    </xdr:from>
    <xdr:to>
      <xdr:col>72</xdr:col>
      <xdr:colOff>203200</xdr:colOff>
      <xdr:row>60</xdr:row>
      <xdr:rowOff>9313</xdr:rowOff>
    </xdr:to>
    <xdr:cxnSp macro="">
      <xdr:nvCxnSpPr>
        <xdr:cNvPr id="327" name="直線コネクタ 326"/>
        <xdr:cNvCxnSpPr/>
      </xdr:nvCxnSpPr>
      <xdr:spPr>
        <a:xfrm>
          <a:off x="14401800" y="1027379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158242</xdr:rowOff>
    </xdr:to>
    <xdr:cxnSp macro="">
      <xdr:nvCxnSpPr>
        <xdr:cNvPr id="330" name="直線コネクタ 329"/>
        <xdr:cNvCxnSpPr/>
      </xdr:nvCxnSpPr>
      <xdr:spPr>
        <a:xfrm>
          <a:off x="13512800" y="1026011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169376</xdr:rowOff>
    </xdr:from>
    <xdr:to>
      <xdr:col>81</xdr:col>
      <xdr:colOff>95250</xdr:colOff>
      <xdr:row>60</xdr:row>
      <xdr:rowOff>99526</xdr:rowOff>
    </xdr:to>
    <xdr:sp macro="" textlink="">
      <xdr:nvSpPr>
        <xdr:cNvPr id="340" name="楕円 339"/>
        <xdr:cNvSpPr/>
      </xdr:nvSpPr>
      <xdr:spPr>
        <a:xfrm>
          <a:off x="169672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14453</xdr:rowOff>
    </xdr:from>
    <xdr:ext cx="762000" cy="259045"/>
    <xdr:sp macro="" textlink="">
      <xdr:nvSpPr>
        <xdr:cNvPr id="341" name="定員管理の状況該当値テキスト"/>
        <xdr:cNvSpPr txBox="1"/>
      </xdr:nvSpPr>
      <xdr:spPr>
        <a:xfrm>
          <a:off x="17106900" y="10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132376</xdr:rowOff>
    </xdr:from>
    <xdr:to>
      <xdr:col>77</xdr:col>
      <xdr:colOff>95250</xdr:colOff>
      <xdr:row>60</xdr:row>
      <xdr:rowOff>62526</xdr:rowOff>
    </xdr:to>
    <xdr:sp macro="" textlink="">
      <xdr:nvSpPr>
        <xdr:cNvPr id="342" name="楕円 341"/>
        <xdr:cNvSpPr/>
      </xdr:nvSpPr>
      <xdr:spPr>
        <a:xfrm>
          <a:off x="16129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72703</xdr:rowOff>
    </xdr:from>
    <xdr:ext cx="736600" cy="259045"/>
    <xdr:sp macro="" textlink="">
      <xdr:nvSpPr>
        <xdr:cNvPr id="343" name="テキスト ボックス 342"/>
        <xdr:cNvSpPr txBox="1"/>
      </xdr:nvSpPr>
      <xdr:spPr>
        <a:xfrm>
          <a:off x="15798800" y="1001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4" name="楕円 343"/>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5" name="テキスト ボックス 344"/>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107442</xdr:rowOff>
    </xdr:from>
    <xdr:to>
      <xdr:col>68</xdr:col>
      <xdr:colOff>203200</xdr:colOff>
      <xdr:row>60</xdr:row>
      <xdr:rowOff>37592</xdr:rowOff>
    </xdr:to>
    <xdr:sp macro="" textlink="">
      <xdr:nvSpPr>
        <xdr:cNvPr id="346" name="楕円 345"/>
        <xdr:cNvSpPr/>
      </xdr:nvSpPr>
      <xdr:spPr>
        <a:xfrm>
          <a:off x="14351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47769</xdr:rowOff>
    </xdr:from>
    <xdr:ext cx="762000" cy="259045"/>
    <xdr:sp macro="" textlink="">
      <xdr:nvSpPr>
        <xdr:cNvPr id="347" name="テキスト ボックス 346"/>
        <xdr:cNvSpPr txBox="1"/>
      </xdr:nvSpPr>
      <xdr:spPr>
        <a:xfrm>
          <a:off x="14020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8" name="楕円 347"/>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49" name="テキスト ボックス 348"/>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投資的経費（防災行政無線デジタル化、小中学校・こども園各種改修など）が増加しており、財源として高額な地方債の借り入れを行っている。そのため、今後これら地方債の元利償還が開始されると公債費比率は上昇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地方債の運用方針は財政措置のあるものに限定しているため、今後も効果的な財源として活用していくが、極端な公債費比率の上昇を防ぎ、事業自体も計画性を持って実施していく。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35076</xdr:rowOff>
    </xdr:to>
    <xdr:cxnSp macro="">
      <xdr:nvCxnSpPr>
        <xdr:cNvPr id="386" name="直線コネクタ 385"/>
        <xdr:cNvCxnSpPr/>
      </xdr:nvCxnSpPr>
      <xdr:spPr>
        <a:xfrm flipV="1">
          <a:off x="16179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149981</xdr:rowOff>
    </xdr:to>
    <xdr:cxnSp macro="">
      <xdr:nvCxnSpPr>
        <xdr:cNvPr id="389" name="直線コネクタ 388"/>
        <xdr:cNvCxnSpPr/>
      </xdr:nvCxnSpPr>
      <xdr:spPr>
        <a:xfrm flipV="1">
          <a:off x="15290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35983</xdr:rowOff>
    </xdr:to>
    <xdr:cxnSp macro="">
      <xdr:nvCxnSpPr>
        <xdr:cNvPr id="392" name="直線コネクタ 391"/>
        <xdr:cNvCxnSpPr/>
      </xdr:nvCxnSpPr>
      <xdr:spPr>
        <a:xfrm flipV="1">
          <a:off x="14401800" y="70079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35983</xdr:rowOff>
    </xdr:to>
    <xdr:cxnSp macro="">
      <xdr:nvCxnSpPr>
        <xdr:cNvPr id="395" name="直線コネクタ 394"/>
        <xdr:cNvCxnSpPr/>
      </xdr:nvCxnSpPr>
      <xdr:spPr>
        <a:xfrm>
          <a:off x="13512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5" name="楕円 404"/>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104822</xdr:rowOff>
    </xdr:from>
    <xdr:ext cx="762000" cy="259045"/>
    <xdr:sp macro="" textlink="">
      <xdr:nvSpPr>
        <xdr:cNvPr id="406" name="公債費負担の状況該当値テキスト"/>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7" name="楕円 406"/>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8" name="テキスト ボックス 407"/>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9" name="楕円 408"/>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10" name="テキスト ボックス 409"/>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1" name="楕円 410"/>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2" name="テキスト ボックス 41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3" name="楕円 412"/>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4" name="テキスト ボックス 41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将来負担比率は昨年度に引き続き、発生していない。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債の過度な発行を抑制し、更に財政措置のある地方債のみ借り入れるという運用によって残高が大きく増加していないことによる。また、充当可能基金においても、財政調整基金や特定目的基金（特に小学校建設基金）の基金残高が増加しており、この影響も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今後は小学校の建替や各種施設の大規模改修を控えており、補助金等積極的な財源の活用とともに効果的な基金や地方債の運用を行い、負担の平準化を図っていく。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採用増により職員数が増加したことによる微増である。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今後は会計年度任用職員制度の施行による手当の増や定員適正化計画に基づいた職員数の増加を控えており、更に人件費は増加していく見込みである。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16510</xdr:rowOff>
    </xdr:to>
    <xdr:cxnSp macro="">
      <xdr:nvCxnSpPr>
        <xdr:cNvPr id="66" name="直線コネクタ 65"/>
        <xdr:cNvCxnSpPr/>
      </xdr:nvCxnSpPr>
      <xdr:spPr>
        <a:xfrm>
          <a:off x="3987800" y="632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157480</xdr:rowOff>
    </xdr:to>
    <xdr:cxnSp macro="">
      <xdr:nvCxnSpPr>
        <xdr:cNvPr id="69" name="直線コネクタ 68"/>
        <xdr:cNvCxnSpPr/>
      </xdr:nvCxnSpPr>
      <xdr:spPr>
        <a:xfrm>
          <a:off x="3098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38</xdr:row>
      <xdr:rowOff>5080</xdr:rowOff>
    </xdr:to>
    <xdr:cxnSp macro="">
      <xdr:nvCxnSpPr>
        <xdr:cNvPr id="72" name="直線コネクタ 71"/>
        <xdr:cNvCxnSpPr/>
      </xdr:nvCxnSpPr>
      <xdr:spPr>
        <a:xfrm flipV="1">
          <a:off x="2209800" y="6276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5080</xdr:rowOff>
    </xdr:to>
    <xdr:cxnSp macro="">
      <xdr:nvCxnSpPr>
        <xdr:cNvPr id="75" name="直線コネクタ 74"/>
        <xdr:cNvCxnSpPr/>
      </xdr:nvCxnSpPr>
      <xdr:spPr>
        <a:xfrm>
          <a:off x="1320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物件費は対前年度△</a:t>
          </a:r>
          <a:r>
            <a:rPr kumimoji="1" lang="en-US" altLang="ja-JP" sz="1300">
              <a:effectLst/>
              <a:latin typeface="ＭＳ Ｐゴシック" panose="020B0600070205080204" pitchFamily="50" charset="-128"/>
              <a:ea typeface="ＭＳ Ｐゴシック" panose="020B0600070205080204" pitchFamily="50" charset="-128"/>
            </a:rPr>
            <a:t>1.5</a:t>
          </a:r>
          <a:r>
            <a:rPr kumimoji="1" lang="ja-JP" altLang="en-US" sz="1300">
              <a:effectLst/>
              <a:latin typeface="ＭＳ Ｐゴシック" panose="020B0600070205080204" pitchFamily="50" charset="-128"/>
              <a:ea typeface="ＭＳ Ｐゴシック" panose="020B0600070205080204" pitchFamily="50" charset="-128"/>
            </a:rPr>
            <a:t>ポイントとなった。決算額対比では令和元年度は約</a:t>
          </a:r>
          <a:r>
            <a:rPr kumimoji="1" lang="en-US" altLang="ja-JP" sz="1300">
              <a:effectLst/>
              <a:latin typeface="ＭＳ Ｐゴシック" panose="020B0600070205080204" pitchFamily="50" charset="-128"/>
              <a:ea typeface="ＭＳ Ｐゴシック" panose="020B0600070205080204" pitchFamily="50" charset="-128"/>
            </a:rPr>
            <a:t>100,000</a:t>
          </a:r>
          <a:r>
            <a:rPr kumimoji="1" lang="ja-JP" altLang="en-US" sz="1300">
              <a:effectLst/>
              <a:latin typeface="ＭＳ Ｐゴシック" panose="020B0600070205080204" pitchFamily="50" charset="-128"/>
              <a:ea typeface="ＭＳ Ｐゴシック" panose="020B0600070205080204" pitchFamily="50" charset="-128"/>
            </a:rPr>
            <a:t>千円増額している。主な要因は委託料（個別施設管理計画、</a:t>
          </a:r>
          <a:r>
            <a:rPr kumimoji="1" lang="en-US" altLang="ja-JP" sz="1300">
              <a:effectLst/>
              <a:latin typeface="ＭＳ Ｐゴシック" panose="020B0600070205080204" pitchFamily="50" charset="-128"/>
              <a:ea typeface="ＭＳ Ｐゴシック" panose="020B0600070205080204" pitchFamily="50" charset="-128"/>
            </a:rPr>
            <a:t>GIS</a:t>
          </a:r>
          <a:r>
            <a:rPr kumimoji="1" lang="ja-JP" altLang="en-US" sz="1300">
              <a:effectLst/>
              <a:latin typeface="ＭＳ Ｐゴシック" panose="020B0600070205080204" pitchFamily="50" charset="-128"/>
              <a:ea typeface="ＭＳ Ｐゴシック" panose="020B0600070205080204" pitchFamily="50" charset="-128"/>
            </a:rPr>
            <a:t>更新など）の増加（</a:t>
          </a:r>
          <a:r>
            <a:rPr kumimoji="1" lang="en-US" altLang="ja-JP" sz="1300">
              <a:effectLst/>
              <a:latin typeface="ＭＳ Ｐゴシック" panose="020B0600070205080204" pitchFamily="50" charset="-128"/>
              <a:ea typeface="ＭＳ Ｐゴシック" panose="020B0600070205080204" pitchFamily="50" charset="-128"/>
            </a:rPr>
            <a:t>70,000</a:t>
          </a:r>
          <a:r>
            <a:rPr kumimoji="1" lang="ja-JP" altLang="en-US" sz="1300">
              <a:effectLst/>
              <a:latin typeface="ＭＳ Ｐゴシック" panose="020B0600070205080204" pitchFamily="50" charset="-128"/>
              <a:ea typeface="ＭＳ Ｐゴシック" panose="020B0600070205080204" pitchFamily="50" charset="-128"/>
            </a:rPr>
            <a:t>千円）だが、臨時的経費であり、経常一般財源は</a:t>
          </a:r>
          <a:r>
            <a:rPr kumimoji="1" lang="en-US" altLang="ja-JP" sz="1300">
              <a:effectLst/>
              <a:latin typeface="ＭＳ Ｐゴシック" panose="020B0600070205080204" pitchFamily="50" charset="-128"/>
              <a:ea typeface="ＭＳ Ｐゴシック" panose="020B0600070205080204" pitchFamily="50" charset="-128"/>
            </a:rPr>
            <a:t>45,947</a:t>
          </a:r>
          <a:r>
            <a:rPr kumimoji="1" lang="ja-JP" altLang="en-US" sz="1300">
              <a:effectLst/>
              <a:latin typeface="ＭＳ Ｐゴシック" panose="020B0600070205080204" pitchFamily="50" charset="-128"/>
              <a:ea typeface="ＭＳ Ｐゴシック" panose="020B0600070205080204" pitchFamily="50" charset="-128"/>
            </a:rPr>
            <a:t>千円減額となったため、経常収支比率は大きく減少した。</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物件費は需用費や委託料などのコストの見直しにより経常経費の抑制が可能であるため、積極的に経費削減を実施する。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72136</xdr:rowOff>
    </xdr:from>
    <xdr:to>
      <xdr:col>82</xdr:col>
      <xdr:colOff>107950</xdr:colOff>
      <xdr:row>15</xdr:row>
      <xdr:rowOff>37846</xdr:rowOff>
    </xdr:to>
    <xdr:cxnSp macro="">
      <xdr:nvCxnSpPr>
        <xdr:cNvPr id="125" name="直線コネクタ 124"/>
        <xdr:cNvCxnSpPr/>
      </xdr:nvCxnSpPr>
      <xdr:spPr>
        <a:xfrm flipV="1">
          <a:off x="15671800" y="24724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15</xdr:row>
      <xdr:rowOff>37846</xdr:rowOff>
    </xdr:to>
    <xdr:cxnSp macro="">
      <xdr:nvCxnSpPr>
        <xdr:cNvPr id="128" name="直線コネクタ 127"/>
        <xdr:cNvCxnSpPr/>
      </xdr:nvCxnSpPr>
      <xdr:spPr>
        <a:xfrm>
          <a:off x="14782800" y="2499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117856</xdr:rowOff>
    </xdr:to>
    <xdr:cxnSp macro="">
      <xdr:nvCxnSpPr>
        <xdr:cNvPr id="131" name="直線コネクタ 130"/>
        <xdr:cNvCxnSpPr/>
      </xdr:nvCxnSpPr>
      <xdr:spPr>
        <a:xfrm flipV="1">
          <a:off x="13893800" y="2499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44704</xdr:rowOff>
    </xdr:from>
    <xdr:to>
      <xdr:col>69</xdr:col>
      <xdr:colOff>92075</xdr:colOff>
      <xdr:row>14</xdr:row>
      <xdr:rowOff>117856</xdr:rowOff>
    </xdr:to>
    <xdr:cxnSp macro="">
      <xdr:nvCxnSpPr>
        <xdr:cNvPr id="134" name="直線コネクタ 133"/>
        <xdr:cNvCxnSpPr/>
      </xdr:nvCxnSpPr>
      <xdr:spPr>
        <a:xfrm>
          <a:off x="13004800" y="2445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4" name="楕円 143"/>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5" name="物件費該当値テキスト"/>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67056</xdr:rowOff>
    </xdr:from>
    <xdr:to>
      <xdr:col>69</xdr:col>
      <xdr:colOff>142875</xdr:colOff>
      <xdr:row>14</xdr:row>
      <xdr:rowOff>168656</xdr:rowOff>
    </xdr:to>
    <xdr:sp macro="" textlink="">
      <xdr:nvSpPr>
        <xdr:cNvPr id="150" name="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2" name="楕円 151"/>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105681</xdr:rowOff>
    </xdr:from>
    <xdr:ext cx="762000" cy="259045"/>
    <xdr:sp macro="" textlink="">
      <xdr:nvSpPr>
        <xdr:cNvPr id="153" name="テキスト ボックス 152"/>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扶助費の経常収支比率は対前年度△</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経常的な扶助費の総額は微増であるが、経常一般財源が</a:t>
          </a:r>
          <a:r>
            <a:rPr kumimoji="1" lang="en-US" altLang="ja-JP" sz="1300" baseline="0">
              <a:latin typeface="ＭＳ Ｐゴシック" panose="020B0600070205080204" pitchFamily="50" charset="-128"/>
              <a:ea typeface="ＭＳ Ｐゴシック" panose="020B0600070205080204" pitchFamily="50" charset="-128"/>
            </a:rPr>
            <a:t>13,658</a:t>
          </a:r>
          <a:r>
            <a:rPr kumimoji="1" lang="ja-JP" altLang="en-US" sz="1300" baseline="0">
              <a:latin typeface="ＭＳ Ｐゴシック" panose="020B0600070205080204" pitchFamily="50" charset="-128"/>
              <a:ea typeface="ＭＳ Ｐゴシック" panose="020B0600070205080204" pitchFamily="50" charset="-128"/>
            </a:rPr>
            <a:t>千円減額となったため、経常収支比率は減少した。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今後は少子高齢化や共働き世帯等の社会情勢に合わせ、社会福祉や児童福祉に係る扶助費の増加が予想され、必要不可欠な施策として財源をしっかりと確保していく必要がある。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12700</xdr:rowOff>
    </xdr:to>
    <xdr:cxnSp macro="">
      <xdr:nvCxnSpPr>
        <xdr:cNvPr id="185" name="直線コネクタ 184"/>
        <xdr:cNvCxnSpPr/>
      </xdr:nvCxnSpPr>
      <xdr:spPr>
        <a:xfrm flipV="1">
          <a:off x="3987800" y="9906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12700</xdr:rowOff>
    </xdr:to>
    <xdr:cxnSp macro="">
      <xdr:nvCxnSpPr>
        <xdr:cNvPr id="188" name="直線コネクタ 187"/>
        <xdr:cNvCxnSpPr/>
      </xdr:nvCxnSpPr>
      <xdr:spPr>
        <a:xfrm>
          <a:off x="3098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0</xdr:rowOff>
    </xdr:to>
    <xdr:cxnSp macro="">
      <xdr:nvCxnSpPr>
        <xdr:cNvPr id="191" name="直線コネクタ 190"/>
        <xdr:cNvCxnSpPr/>
      </xdr:nvCxnSpPr>
      <xdr:spPr>
        <a:xfrm>
          <a:off x="2209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158750</xdr:rowOff>
    </xdr:to>
    <xdr:cxnSp macro="">
      <xdr:nvCxnSpPr>
        <xdr:cNvPr id="194" name="直線コネクタ 193"/>
        <xdr:cNvCxnSpPr/>
      </xdr:nvCxnSpPr>
      <xdr:spPr>
        <a:xfrm>
          <a:off x="1320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4" name="楕円 203"/>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5"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6" name="楕円 205"/>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7" name="テキスト ボックス 206"/>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8" name="楕円 207"/>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9" name="テキスト ボックス 208"/>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0" name="楕円 209"/>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1" name="テキスト ボックス 210"/>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その他の経費はほぼ前年度並みの推移となり、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なお、内訳は繰出金が大半を占めるが、下水道事業会計は令和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年度より公営企業会計に移行するため、一般会計からの繰出金は補助費に区分され、減少となる見込みである。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16510</xdr:rowOff>
    </xdr:to>
    <xdr:cxnSp macro="">
      <xdr:nvCxnSpPr>
        <xdr:cNvPr id="246" name="直線コネクタ 245"/>
        <xdr:cNvCxnSpPr/>
      </xdr:nvCxnSpPr>
      <xdr:spPr>
        <a:xfrm>
          <a:off x="15671800" y="1012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54610</xdr:rowOff>
    </xdr:to>
    <xdr:cxnSp macro="">
      <xdr:nvCxnSpPr>
        <xdr:cNvPr id="249" name="直線コネクタ 248"/>
        <xdr:cNvCxnSpPr/>
      </xdr:nvCxnSpPr>
      <xdr:spPr>
        <a:xfrm flipV="1">
          <a:off x="14782800" y="1012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107950</xdr:rowOff>
    </xdr:to>
    <xdr:cxnSp macro="">
      <xdr:nvCxnSpPr>
        <xdr:cNvPr id="252" name="直線コネクタ 251"/>
        <xdr:cNvCxnSpPr/>
      </xdr:nvCxnSpPr>
      <xdr:spPr>
        <a:xfrm flipV="1">
          <a:off x="13893800" y="1017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107950</xdr:rowOff>
    </xdr:to>
    <xdr:cxnSp macro="">
      <xdr:nvCxnSpPr>
        <xdr:cNvPr id="255" name="直線コネクタ 254"/>
        <xdr:cNvCxnSpPr/>
      </xdr:nvCxnSpPr>
      <xdr:spPr>
        <a:xfrm>
          <a:off x="13004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5" name="楕円 264"/>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6"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7" name="楕円 266"/>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8" name="テキスト ボックス 267"/>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69" name="楕円 268"/>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0" name="テキスト ボックス 269"/>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1" name="楕円 270"/>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2" name="テキスト ボックス 271"/>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3" name="楕円 272"/>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4" name="テキスト ボックス 273"/>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の主要支出であるふるさと納税謝礼品は寄附額の増加により支出増となった。また、今後は、新火葬場建設費用やごみ処理施設建設準備金など一部事務組合に対する負担金も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131572</xdr:rowOff>
    </xdr:to>
    <xdr:cxnSp macro="">
      <xdr:nvCxnSpPr>
        <xdr:cNvPr id="304" name="直線コネクタ 303"/>
        <xdr:cNvCxnSpPr/>
      </xdr:nvCxnSpPr>
      <xdr:spPr>
        <a:xfrm>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07" name="直線コネクタ 306"/>
        <xdr:cNvCxnSpPr/>
      </xdr:nvCxnSpPr>
      <xdr:spPr>
        <a:xfrm>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10" name="直線コネクタ 309"/>
        <xdr:cNvCxnSpPr/>
      </xdr:nvCxnSpPr>
      <xdr:spPr>
        <a:xfrm flipV="1">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140716</xdr:rowOff>
    </xdr:to>
    <xdr:cxnSp macro="">
      <xdr:nvCxnSpPr>
        <xdr:cNvPr id="313" name="直線コネクタ 312"/>
        <xdr:cNvCxnSpPr/>
      </xdr:nvCxnSpPr>
      <xdr:spPr>
        <a:xfrm flipV="1">
          <a:off x="13004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7" name="楕円 32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8" name="テキスト ボックス 32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9" name="楕円 328"/>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0" name="テキスト ボックス 329"/>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1" name="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発行は財政措置のあるものに限定しており、類似団体や全国平均を下回っている。しかし、近年は「防災行政無線デジタル化更新事業」等高額な借り入れを行っており、公債費は上昇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地方債の活用については、従来の限定した発行を継続しつつ、コストや負担平準化の観点から慎重に借り入れを行っていく。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62230</xdr:rowOff>
    </xdr:to>
    <xdr:cxnSp macro="">
      <xdr:nvCxnSpPr>
        <xdr:cNvPr id="365" name="直線コネクタ 364"/>
        <xdr:cNvCxnSpPr/>
      </xdr:nvCxnSpPr>
      <xdr:spPr>
        <a:xfrm>
          <a:off x="3987800" y="12882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100330</xdr:rowOff>
    </xdr:to>
    <xdr:cxnSp macro="">
      <xdr:nvCxnSpPr>
        <xdr:cNvPr id="368" name="直線コネクタ 367"/>
        <xdr:cNvCxnSpPr/>
      </xdr:nvCxnSpPr>
      <xdr:spPr>
        <a:xfrm flipV="1">
          <a:off x="3098800" y="12882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161289</xdr:rowOff>
    </xdr:to>
    <xdr:cxnSp macro="">
      <xdr:nvCxnSpPr>
        <xdr:cNvPr id="371" name="直線コネクタ 370"/>
        <xdr:cNvCxnSpPr/>
      </xdr:nvCxnSpPr>
      <xdr:spPr>
        <a:xfrm flipV="1">
          <a:off x="2209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5080</xdr:rowOff>
    </xdr:to>
    <xdr:cxnSp macro="">
      <xdr:nvCxnSpPr>
        <xdr:cNvPr id="374" name="直線コネクタ 373"/>
        <xdr:cNvCxnSpPr/>
      </xdr:nvCxnSpPr>
      <xdr:spPr>
        <a:xfrm flipV="1">
          <a:off x="1320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4" name="楕円 383"/>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5"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6" name="楕円 385"/>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7" name="テキスト ボックス 386"/>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8" name="楕円 387"/>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9" name="テキスト ボックス 388"/>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0" name="楕円 389"/>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1" name="テキスト ボックス 390"/>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2" name="楕円 391"/>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3" name="テキスト ボックス 392"/>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対前年度△</a:t>
          </a:r>
          <a:r>
            <a:rPr kumimoji="1" lang="en-US" altLang="ja-JP" sz="1300" baseline="0">
              <a:latin typeface="ＭＳ Ｐゴシック" panose="020B0600070205080204" pitchFamily="50" charset="-128"/>
              <a:ea typeface="ＭＳ Ｐゴシック" panose="020B0600070205080204" pitchFamily="50" charset="-128"/>
            </a:rPr>
            <a:t>0.8</a:t>
          </a:r>
          <a:r>
            <a:rPr kumimoji="1" lang="ja-JP" altLang="en-US" sz="1300" baseline="0">
              <a:latin typeface="ＭＳ Ｐゴシック" panose="020B0600070205080204" pitchFamily="50" charset="-128"/>
              <a:ea typeface="ＭＳ Ｐゴシック" panose="020B0600070205080204" pitchFamily="50" charset="-128"/>
            </a:rPr>
            <a:t>ポイントとなった。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公債費以外で減少率が大きかったのは物件費（△</a:t>
          </a:r>
          <a:r>
            <a:rPr kumimoji="1" lang="en-US" altLang="ja-JP" sz="1300" baseline="0">
              <a:latin typeface="ＭＳ Ｐゴシック" panose="020B0600070205080204" pitchFamily="50" charset="-128"/>
              <a:ea typeface="ＭＳ Ｐゴシック" panose="020B0600070205080204" pitchFamily="50" charset="-128"/>
            </a:rPr>
            <a:t>1.5</a:t>
          </a:r>
          <a:r>
            <a:rPr kumimoji="1" lang="ja-JP" altLang="en-US" sz="1300" baseline="0">
              <a:latin typeface="ＭＳ Ｐゴシック" panose="020B0600070205080204" pitchFamily="50" charset="-128"/>
              <a:ea typeface="ＭＳ Ｐゴシック" panose="020B0600070205080204" pitchFamily="50" charset="-128"/>
            </a:rPr>
            <a:t>ポイント）となっており、その他の費目では大きな増減はなかった。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なお、公債費は</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ポイントの増加となっているが、ここ数年で借り入れた地方債の償還が開始されることで、更に経常収支比率が上昇していくと見込まれる。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65278</xdr:rowOff>
    </xdr:to>
    <xdr:cxnSp macro="">
      <xdr:nvCxnSpPr>
        <xdr:cNvPr id="424" name="直線コネクタ 423"/>
        <xdr:cNvCxnSpPr/>
      </xdr:nvCxnSpPr>
      <xdr:spPr>
        <a:xfrm flipV="1">
          <a:off x="15671800" y="13230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65278</xdr:rowOff>
    </xdr:to>
    <xdr:cxnSp macro="">
      <xdr:nvCxnSpPr>
        <xdr:cNvPr id="427" name="直線コネクタ 426"/>
        <xdr:cNvCxnSpPr/>
      </xdr:nvCxnSpPr>
      <xdr:spPr>
        <a:xfrm>
          <a:off x="14782800" y="13157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170435</xdr:rowOff>
    </xdr:to>
    <xdr:cxnSp macro="">
      <xdr:nvCxnSpPr>
        <xdr:cNvPr id="430" name="直線コネクタ 429"/>
        <xdr:cNvCxnSpPr/>
      </xdr:nvCxnSpPr>
      <xdr:spPr>
        <a:xfrm flipV="1">
          <a:off x="13893800" y="13157200"/>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170435</xdr:rowOff>
    </xdr:to>
    <xdr:cxnSp macro="">
      <xdr:nvCxnSpPr>
        <xdr:cNvPr id="433" name="直線コネクタ 432"/>
        <xdr:cNvCxnSpPr/>
      </xdr:nvCxnSpPr>
      <xdr:spPr>
        <a:xfrm>
          <a:off x="13004800" y="132532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3" name="楕円 442"/>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4"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5" name="楕円 444"/>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6" name="テキスト ボックス 445"/>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7" name="楕円 44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8" name="テキスト ボックス 44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9" name="楕円 448"/>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0" name="テキスト ボックス 449"/>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1" name="楕円 450"/>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2" name="テキスト ボックス 451"/>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83939</xdr:rowOff>
    </xdr:from>
    <xdr:to>
      <xdr:col>29</xdr:col>
      <xdr:colOff>127000</xdr:colOff>
      <xdr:row>18</xdr:row>
      <xdr:rowOff>99797</xdr:rowOff>
    </xdr:to>
    <xdr:cxnSp macro="">
      <xdr:nvCxnSpPr>
        <xdr:cNvPr id="50" name="直線コネクタ 49"/>
        <xdr:cNvCxnSpPr/>
      </xdr:nvCxnSpPr>
      <xdr:spPr bwMode="auto">
        <a:xfrm flipV="1">
          <a:off x="5003800" y="3217664"/>
          <a:ext cx="647700" cy="1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99797</xdr:rowOff>
    </xdr:from>
    <xdr:to>
      <xdr:col>26</xdr:col>
      <xdr:colOff>50800</xdr:colOff>
      <xdr:row>18</xdr:row>
      <xdr:rowOff>116530</xdr:rowOff>
    </xdr:to>
    <xdr:cxnSp macro="">
      <xdr:nvCxnSpPr>
        <xdr:cNvPr id="53" name="直線コネクタ 52"/>
        <xdr:cNvCxnSpPr/>
      </xdr:nvCxnSpPr>
      <xdr:spPr bwMode="auto">
        <a:xfrm flipV="1">
          <a:off x="4305300" y="3233522"/>
          <a:ext cx="698500" cy="1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111318</xdr:rowOff>
    </xdr:from>
    <xdr:to>
      <xdr:col>22</xdr:col>
      <xdr:colOff>114300</xdr:colOff>
      <xdr:row>18</xdr:row>
      <xdr:rowOff>116530</xdr:rowOff>
    </xdr:to>
    <xdr:cxnSp macro="">
      <xdr:nvCxnSpPr>
        <xdr:cNvPr id="56" name="直線コネクタ 55"/>
        <xdr:cNvCxnSpPr/>
      </xdr:nvCxnSpPr>
      <xdr:spPr bwMode="auto">
        <a:xfrm>
          <a:off x="3606800" y="3245043"/>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111318</xdr:rowOff>
    </xdr:from>
    <xdr:to>
      <xdr:col>18</xdr:col>
      <xdr:colOff>177800</xdr:colOff>
      <xdr:row>18</xdr:row>
      <xdr:rowOff>124828</xdr:rowOff>
    </xdr:to>
    <xdr:cxnSp macro="">
      <xdr:nvCxnSpPr>
        <xdr:cNvPr id="59" name="直線コネクタ 58"/>
        <xdr:cNvCxnSpPr/>
      </xdr:nvCxnSpPr>
      <xdr:spPr bwMode="auto">
        <a:xfrm flipV="1">
          <a:off x="2908300" y="3245043"/>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33139</xdr:rowOff>
    </xdr:from>
    <xdr:to>
      <xdr:col>29</xdr:col>
      <xdr:colOff>177800</xdr:colOff>
      <xdr:row>18</xdr:row>
      <xdr:rowOff>134739</xdr:rowOff>
    </xdr:to>
    <xdr:sp macro="" textlink="">
      <xdr:nvSpPr>
        <xdr:cNvPr id="69" name="楕円 68"/>
        <xdr:cNvSpPr/>
      </xdr:nvSpPr>
      <xdr:spPr bwMode="auto">
        <a:xfrm>
          <a:off x="5600700" y="316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5216</xdr:rowOff>
    </xdr:from>
    <xdr:ext cx="762000" cy="259045"/>
    <xdr:sp macro="" textlink="">
      <xdr:nvSpPr>
        <xdr:cNvPr id="70" name="人口1人当たり決算額の推移該当値テキスト130"/>
        <xdr:cNvSpPr txBox="1"/>
      </xdr:nvSpPr>
      <xdr:spPr>
        <a:xfrm>
          <a:off x="5740400" y="313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48997</xdr:rowOff>
    </xdr:from>
    <xdr:to>
      <xdr:col>26</xdr:col>
      <xdr:colOff>101600</xdr:colOff>
      <xdr:row>18</xdr:row>
      <xdr:rowOff>150597</xdr:rowOff>
    </xdr:to>
    <xdr:sp macro="" textlink="">
      <xdr:nvSpPr>
        <xdr:cNvPr id="71" name="楕円 70"/>
        <xdr:cNvSpPr/>
      </xdr:nvSpPr>
      <xdr:spPr bwMode="auto">
        <a:xfrm>
          <a:off x="4953000" y="318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135374</xdr:rowOff>
    </xdr:from>
    <xdr:ext cx="736600" cy="259045"/>
    <xdr:sp macro="" textlink="">
      <xdr:nvSpPr>
        <xdr:cNvPr id="72" name="テキスト ボックス 71"/>
        <xdr:cNvSpPr txBox="1"/>
      </xdr:nvSpPr>
      <xdr:spPr>
        <a:xfrm>
          <a:off x="4622800" y="3269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65730</xdr:rowOff>
    </xdr:from>
    <xdr:to>
      <xdr:col>22</xdr:col>
      <xdr:colOff>165100</xdr:colOff>
      <xdr:row>18</xdr:row>
      <xdr:rowOff>167330</xdr:rowOff>
    </xdr:to>
    <xdr:sp macro="" textlink="">
      <xdr:nvSpPr>
        <xdr:cNvPr id="73" name="楕円 72"/>
        <xdr:cNvSpPr/>
      </xdr:nvSpPr>
      <xdr:spPr bwMode="auto">
        <a:xfrm>
          <a:off x="4254500" y="31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152107</xdr:rowOff>
    </xdr:from>
    <xdr:ext cx="762000" cy="259045"/>
    <xdr:sp macro="" textlink="">
      <xdr:nvSpPr>
        <xdr:cNvPr id="74" name="テキスト ボックス 73"/>
        <xdr:cNvSpPr txBox="1"/>
      </xdr:nvSpPr>
      <xdr:spPr>
        <a:xfrm>
          <a:off x="3924300" y="32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60518</xdr:rowOff>
    </xdr:from>
    <xdr:to>
      <xdr:col>19</xdr:col>
      <xdr:colOff>38100</xdr:colOff>
      <xdr:row>18</xdr:row>
      <xdr:rowOff>162118</xdr:rowOff>
    </xdr:to>
    <xdr:sp macro="" textlink="">
      <xdr:nvSpPr>
        <xdr:cNvPr id="75" name="楕円 74"/>
        <xdr:cNvSpPr/>
      </xdr:nvSpPr>
      <xdr:spPr bwMode="auto">
        <a:xfrm>
          <a:off x="3556000" y="319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146895</xdr:rowOff>
    </xdr:from>
    <xdr:ext cx="762000" cy="259045"/>
    <xdr:sp macro="" textlink="">
      <xdr:nvSpPr>
        <xdr:cNvPr id="76" name="テキスト ボックス 75"/>
        <xdr:cNvSpPr txBox="1"/>
      </xdr:nvSpPr>
      <xdr:spPr>
        <a:xfrm>
          <a:off x="3225800" y="32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74028</xdr:rowOff>
    </xdr:from>
    <xdr:to>
      <xdr:col>15</xdr:col>
      <xdr:colOff>101600</xdr:colOff>
      <xdr:row>19</xdr:row>
      <xdr:rowOff>4178</xdr:rowOff>
    </xdr:to>
    <xdr:sp macro="" textlink="">
      <xdr:nvSpPr>
        <xdr:cNvPr id="77" name="楕円 76"/>
        <xdr:cNvSpPr/>
      </xdr:nvSpPr>
      <xdr:spPr bwMode="auto">
        <a:xfrm>
          <a:off x="2857500" y="32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160405</xdr:rowOff>
    </xdr:from>
    <xdr:ext cx="762000" cy="259045"/>
    <xdr:sp macro="" textlink="">
      <xdr:nvSpPr>
        <xdr:cNvPr id="78" name="テキスト ボックス 77"/>
        <xdr:cNvSpPr txBox="1"/>
      </xdr:nvSpPr>
      <xdr:spPr>
        <a:xfrm>
          <a:off x="2527300" y="32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110141</xdr:rowOff>
    </xdr:from>
    <xdr:to>
      <xdr:col>29</xdr:col>
      <xdr:colOff>127000</xdr:colOff>
      <xdr:row>37</xdr:row>
      <xdr:rowOff>4566</xdr:rowOff>
    </xdr:to>
    <xdr:cxnSp macro="">
      <xdr:nvCxnSpPr>
        <xdr:cNvPr id="112" name="直線コネクタ 111"/>
        <xdr:cNvCxnSpPr/>
      </xdr:nvCxnSpPr>
      <xdr:spPr bwMode="auto">
        <a:xfrm flipV="1">
          <a:off x="5003800" y="7063391"/>
          <a:ext cx="6477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127629</xdr:rowOff>
    </xdr:from>
    <xdr:to>
      <xdr:col>26</xdr:col>
      <xdr:colOff>50800</xdr:colOff>
      <xdr:row>37</xdr:row>
      <xdr:rowOff>4566</xdr:rowOff>
    </xdr:to>
    <xdr:cxnSp macro="">
      <xdr:nvCxnSpPr>
        <xdr:cNvPr id="115" name="直線コネクタ 114"/>
        <xdr:cNvCxnSpPr/>
      </xdr:nvCxnSpPr>
      <xdr:spPr bwMode="auto">
        <a:xfrm>
          <a:off x="4305300" y="7080879"/>
          <a:ext cx="698500" cy="4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108903</xdr:rowOff>
    </xdr:from>
    <xdr:to>
      <xdr:col>22</xdr:col>
      <xdr:colOff>114300</xdr:colOff>
      <xdr:row>36</xdr:row>
      <xdr:rowOff>127629</xdr:rowOff>
    </xdr:to>
    <xdr:cxnSp macro="">
      <xdr:nvCxnSpPr>
        <xdr:cNvPr id="118" name="直線コネクタ 117"/>
        <xdr:cNvCxnSpPr/>
      </xdr:nvCxnSpPr>
      <xdr:spPr bwMode="auto">
        <a:xfrm>
          <a:off x="3606800" y="7062153"/>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67526</xdr:rowOff>
    </xdr:from>
    <xdr:to>
      <xdr:col>18</xdr:col>
      <xdr:colOff>177800</xdr:colOff>
      <xdr:row>36</xdr:row>
      <xdr:rowOff>108903</xdr:rowOff>
    </xdr:to>
    <xdr:cxnSp macro="">
      <xdr:nvCxnSpPr>
        <xdr:cNvPr id="121" name="直線コネクタ 120"/>
        <xdr:cNvCxnSpPr/>
      </xdr:nvCxnSpPr>
      <xdr:spPr bwMode="auto">
        <a:xfrm>
          <a:off x="2908300" y="7020776"/>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59341</xdr:rowOff>
    </xdr:from>
    <xdr:to>
      <xdr:col>29</xdr:col>
      <xdr:colOff>177800</xdr:colOff>
      <xdr:row>36</xdr:row>
      <xdr:rowOff>160941</xdr:rowOff>
    </xdr:to>
    <xdr:sp macro="" textlink="">
      <xdr:nvSpPr>
        <xdr:cNvPr id="131" name="楕円 130"/>
        <xdr:cNvSpPr/>
      </xdr:nvSpPr>
      <xdr:spPr bwMode="auto">
        <a:xfrm>
          <a:off x="5600700" y="701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31418</xdr:rowOff>
    </xdr:from>
    <xdr:ext cx="762000" cy="259045"/>
    <xdr:sp macro="" textlink="">
      <xdr:nvSpPr>
        <xdr:cNvPr id="132" name="人口1人当たり決算額の推移該当値テキスト445"/>
        <xdr:cNvSpPr txBox="1"/>
      </xdr:nvSpPr>
      <xdr:spPr>
        <a:xfrm>
          <a:off x="5740400" y="698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125216</xdr:rowOff>
    </xdr:from>
    <xdr:to>
      <xdr:col>26</xdr:col>
      <xdr:colOff>101600</xdr:colOff>
      <xdr:row>37</xdr:row>
      <xdr:rowOff>55366</xdr:rowOff>
    </xdr:to>
    <xdr:sp macro="" textlink="">
      <xdr:nvSpPr>
        <xdr:cNvPr id="133" name="楕円 132"/>
        <xdr:cNvSpPr/>
      </xdr:nvSpPr>
      <xdr:spPr bwMode="auto">
        <a:xfrm>
          <a:off x="4953000" y="707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40143</xdr:rowOff>
    </xdr:from>
    <xdr:ext cx="736600" cy="259045"/>
    <xdr:sp macro="" textlink="">
      <xdr:nvSpPr>
        <xdr:cNvPr id="134" name="テキスト ボックス 133"/>
        <xdr:cNvSpPr txBox="1"/>
      </xdr:nvSpPr>
      <xdr:spPr>
        <a:xfrm>
          <a:off x="4622800" y="716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76829</xdr:rowOff>
    </xdr:from>
    <xdr:to>
      <xdr:col>22</xdr:col>
      <xdr:colOff>165100</xdr:colOff>
      <xdr:row>37</xdr:row>
      <xdr:rowOff>6979</xdr:rowOff>
    </xdr:to>
    <xdr:sp macro="" textlink="">
      <xdr:nvSpPr>
        <xdr:cNvPr id="135" name="楕円 134"/>
        <xdr:cNvSpPr/>
      </xdr:nvSpPr>
      <xdr:spPr bwMode="auto">
        <a:xfrm>
          <a:off x="4254500" y="70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163206</xdr:rowOff>
    </xdr:from>
    <xdr:ext cx="762000" cy="259045"/>
    <xdr:sp macro="" textlink="">
      <xdr:nvSpPr>
        <xdr:cNvPr id="136" name="テキスト ボックス 135"/>
        <xdr:cNvSpPr txBox="1"/>
      </xdr:nvSpPr>
      <xdr:spPr>
        <a:xfrm>
          <a:off x="3924300" y="71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58103</xdr:rowOff>
    </xdr:from>
    <xdr:to>
      <xdr:col>19</xdr:col>
      <xdr:colOff>38100</xdr:colOff>
      <xdr:row>36</xdr:row>
      <xdr:rowOff>159703</xdr:rowOff>
    </xdr:to>
    <xdr:sp macro="" textlink="">
      <xdr:nvSpPr>
        <xdr:cNvPr id="137" name="楕円 136"/>
        <xdr:cNvSpPr/>
      </xdr:nvSpPr>
      <xdr:spPr bwMode="auto">
        <a:xfrm>
          <a:off x="3556000" y="701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144480</xdr:rowOff>
    </xdr:from>
    <xdr:ext cx="762000" cy="259045"/>
    <xdr:sp macro="" textlink="">
      <xdr:nvSpPr>
        <xdr:cNvPr id="138" name="テキスト ボックス 137"/>
        <xdr:cNvSpPr txBox="1"/>
      </xdr:nvSpPr>
      <xdr:spPr>
        <a:xfrm>
          <a:off x="3225800" y="70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16726</xdr:rowOff>
    </xdr:from>
    <xdr:to>
      <xdr:col>15</xdr:col>
      <xdr:colOff>101600</xdr:colOff>
      <xdr:row>36</xdr:row>
      <xdr:rowOff>118326</xdr:rowOff>
    </xdr:to>
    <xdr:sp macro="" textlink="">
      <xdr:nvSpPr>
        <xdr:cNvPr id="139" name="楕円 138"/>
        <xdr:cNvSpPr/>
      </xdr:nvSpPr>
      <xdr:spPr bwMode="auto">
        <a:xfrm>
          <a:off x="2857500" y="696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128503</xdr:rowOff>
    </xdr:from>
    <xdr:ext cx="762000" cy="259045"/>
    <xdr:sp macro="" textlink="">
      <xdr:nvSpPr>
        <xdr:cNvPr id="140" name="テキスト ボックス 139"/>
        <xdr:cNvSpPr txBox="1"/>
      </xdr:nvSpPr>
      <xdr:spPr>
        <a:xfrm>
          <a:off x="2527300" y="673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22410</xdr:rowOff>
    </xdr:from>
    <xdr:to>
      <xdr:col>24</xdr:col>
      <xdr:colOff>63500</xdr:colOff>
      <xdr:row>37</xdr:row>
      <xdr:rowOff>32358</xdr:rowOff>
    </xdr:to>
    <xdr:cxnSp macro="">
      <xdr:nvCxnSpPr>
        <xdr:cNvPr id="59" name="直線コネクタ 58"/>
        <xdr:cNvCxnSpPr/>
      </xdr:nvCxnSpPr>
      <xdr:spPr>
        <a:xfrm flipV="1">
          <a:off x="3797300" y="6366060"/>
          <a:ext cx="8382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32358</xdr:rowOff>
    </xdr:from>
    <xdr:to>
      <xdr:col>19</xdr:col>
      <xdr:colOff>177800</xdr:colOff>
      <xdr:row>37</xdr:row>
      <xdr:rowOff>53353</xdr:rowOff>
    </xdr:to>
    <xdr:cxnSp macro="">
      <xdr:nvCxnSpPr>
        <xdr:cNvPr id="62" name="直線コネクタ 61"/>
        <xdr:cNvCxnSpPr/>
      </xdr:nvCxnSpPr>
      <xdr:spPr>
        <a:xfrm flipV="1">
          <a:off x="2908300" y="6376008"/>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40479</xdr:rowOff>
    </xdr:from>
    <xdr:to>
      <xdr:col>15</xdr:col>
      <xdr:colOff>50800</xdr:colOff>
      <xdr:row>37</xdr:row>
      <xdr:rowOff>53353</xdr:rowOff>
    </xdr:to>
    <xdr:cxnSp macro="">
      <xdr:nvCxnSpPr>
        <xdr:cNvPr id="65" name="直線コネクタ 64"/>
        <xdr:cNvCxnSpPr/>
      </xdr:nvCxnSpPr>
      <xdr:spPr>
        <a:xfrm>
          <a:off x="2019300" y="6384129"/>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40479</xdr:rowOff>
    </xdr:from>
    <xdr:to>
      <xdr:col>10</xdr:col>
      <xdr:colOff>114300</xdr:colOff>
      <xdr:row>37</xdr:row>
      <xdr:rowOff>55639</xdr:rowOff>
    </xdr:to>
    <xdr:cxnSp macro="">
      <xdr:nvCxnSpPr>
        <xdr:cNvPr id="68" name="直線コネクタ 67"/>
        <xdr:cNvCxnSpPr/>
      </xdr:nvCxnSpPr>
      <xdr:spPr>
        <a:xfrm flipV="1">
          <a:off x="1130300" y="6384129"/>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143060</xdr:rowOff>
    </xdr:from>
    <xdr:to>
      <xdr:col>24</xdr:col>
      <xdr:colOff>114300</xdr:colOff>
      <xdr:row>37</xdr:row>
      <xdr:rowOff>73210</xdr:rowOff>
    </xdr:to>
    <xdr:sp macro="" textlink="">
      <xdr:nvSpPr>
        <xdr:cNvPr id="78" name="楕円 77"/>
        <xdr:cNvSpPr/>
      </xdr:nvSpPr>
      <xdr:spPr>
        <a:xfrm>
          <a:off x="4584700" y="63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121487</xdr:rowOff>
    </xdr:from>
    <xdr:ext cx="534377" cy="259045"/>
    <xdr:sp macro="" textlink="">
      <xdr:nvSpPr>
        <xdr:cNvPr id="79" name="人件費該当値テキスト"/>
        <xdr:cNvSpPr txBox="1"/>
      </xdr:nvSpPr>
      <xdr:spPr>
        <a:xfrm>
          <a:off x="4686300" y="62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153008</xdr:rowOff>
    </xdr:from>
    <xdr:to>
      <xdr:col>20</xdr:col>
      <xdr:colOff>38100</xdr:colOff>
      <xdr:row>37</xdr:row>
      <xdr:rowOff>83158</xdr:rowOff>
    </xdr:to>
    <xdr:sp macro="" textlink="">
      <xdr:nvSpPr>
        <xdr:cNvPr id="80" name="楕円 79"/>
        <xdr:cNvSpPr/>
      </xdr:nvSpPr>
      <xdr:spPr>
        <a:xfrm>
          <a:off x="3746500" y="6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74285</xdr:rowOff>
    </xdr:from>
    <xdr:ext cx="534377" cy="259045"/>
    <xdr:sp macro="" textlink="">
      <xdr:nvSpPr>
        <xdr:cNvPr id="81" name="テキスト ボックス 80"/>
        <xdr:cNvSpPr txBox="1"/>
      </xdr:nvSpPr>
      <xdr:spPr>
        <a:xfrm>
          <a:off x="3530111" y="64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2553</xdr:rowOff>
    </xdr:from>
    <xdr:to>
      <xdr:col>15</xdr:col>
      <xdr:colOff>101600</xdr:colOff>
      <xdr:row>37</xdr:row>
      <xdr:rowOff>104153</xdr:rowOff>
    </xdr:to>
    <xdr:sp macro="" textlink="">
      <xdr:nvSpPr>
        <xdr:cNvPr id="82" name="楕円 81"/>
        <xdr:cNvSpPr/>
      </xdr:nvSpPr>
      <xdr:spPr>
        <a:xfrm>
          <a:off x="2857500" y="63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95280</xdr:rowOff>
    </xdr:from>
    <xdr:ext cx="534377" cy="259045"/>
    <xdr:sp macro="" textlink="">
      <xdr:nvSpPr>
        <xdr:cNvPr id="83" name="テキスト ボックス 82"/>
        <xdr:cNvSpPr txBox="1"/>
      </xdr:nvSpPr>
      <xdr:spPr>
        <a:xfrm>
          <a:off x="2641111" y="64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161129</xdr:rowOff>
    </xdr:from>
    <xdr:to>
      <xdr:col>10</xdr:col>
      <xdr:colOff>165100</xdr:colOff>
      <xdr:row>37</xdr:row>
      <xdr:rowOff>91279</xdr:rowOff>
    </xdr:to>
    <xdr:sp macro="" textlink="">
      <xdr:nvSpPr>
        <xdr:cNvPr id="84" name="楕円 83"/>
        <xdr:cNvSpPr/>
      </xdr:nvSpPr>
      <xdr:spPr>
        <a:xfrm>
          <a:off x="1968500" y="63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82406</xdr:rowOff>
    </xdr:from>
    <xdr:ext cx="534377" cy="259045"/>
    <xdr:sp macro="" textlink="">
      <xdr:nvSpPr>
        <xdr:cNvPr id="85" name="テキスト ボックス 84"/>
        <xdr:cNvSpPr txBox="1"/>
      </xdr:nvSpPr>
      <xdr:spPr>
        <a:xfrm>
          <a:off x="1752111" y="64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4839</xdr:rowOff>
    </xdr:from>
    <xdr:to>
      <xdr:col>6</xdr:col>
      <xdr:colOff>38100</xdr:colOff>
      <xdr:row>37</xdr:row>
      <xdr:rowOff>106439</xdr:rowOff>
    </xdr:to>
    <xdr:sp macro="" textlink="">
      <xdr:nvSpPr>
        <xdr:cNvPr id="86" name="楕円 85"/>
        <xdr:cNvSpPr/>
      </xdr:nvSpPr>
      <xdr:spPr>
        <a:xfrm>
          <a:off x="1079500" y="63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97566</xdr:rowOff>
    </xdr:from>
    <xdr:ext cx="534377" cy="259045"/>
    <xdr:sp macro="" textlink="">
      <xdr:nvSpPr>
        <xdr:cNvPr id="87" name="テキスト ボックス 86"/>
        <xdr:cNvSpPr txBox="1"/>
      </xdr:nvSpPr>
      <xdr:spPr>
        <a:xfrm>
          <a:off x="863111" y="64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121179</xdr:rowOff>
    </xdr:from>
    <xdr:to>
      <xdr:col>24</xdr:col>
      <xdr:colOff>63500</xdr:colOff>
      <xdr:row>56</xdr:row>
      <xdr:rowOff>167854</xdr:rowOff>
    </xdr:to>
    <xdr:cxnSp macro="">
      <xdr:nvCxnSpPr>
        <xdr:cNvPr id="114" name="直線コネクタ 113"/>
        <xdr:cNvCxnSpPr/>
      </xdr:nvCxnSpPr>
      <xdr:spPr>
        <a:xfrm flipV="1">
          <a:off x="3797300" y="9722379"/>
          <a:ext cx="8382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167854</xdr:rowOff>
    </xdr:from>
    <xdr:to>
      <xdr:col>19</xdr:col>
      <xdr:colOff>177800</xdr:colOff>
      <xdr:row>57</xdr:row>
      <xdr:rowOff>6014</xdr:rowOff>
    </xdr:to>
    <xdr:cxnSp macro="">
      <xdr:nvCxnSpPr>
        <xdr:cNvPr id="117" name="直線コネクタ 116"/>
        <xdr:cNvCxnSpPr/>
      </xdr:nvCxnSpPr>
      <xdr:spPr>
        <a:xfrm flipV="1">
          <a:off x="2908300" y="9769054"/>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6014</xdr:rowOff>
    </xdr:from>
    <xdr:to>
      <xdr:col>15</xdr:col>
      <xdr:colOff>50800</xdr:colOff>
      <xdr:row>57</xdr:row>
      <xdr:rowOff>16110</xdr:rowOff>
    </xdr:to>
    <xdr:cxnSp macro="">
      <xdr:nvCxnSpPr>
        <xdr:cNvPr id="120" name="直線コネクタ 119"/>
        <xdr:cNvCxnSpPr/>
      </xdr:nvCxnSpPr>
      <xdr:spPr>
        <a:xfrm flipV="1">
          <a:off x="2019300" y="977866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16110</xdr:rowOff>
    </xdr:from>
    <xdr:to>
      <xdr:col>10</xdr:col>
      <xdr:colOff>114300</xdr:colOff>
      <xdr:row>57</xdr:row>
      <xdr:rowOff>57139</xdr:rowOff>
    </xdr:to>
    <xdr:cxnSp macro="">
      <xdr:nvCxnSpPr>
        <xdr:cNvPr id="123" name="直線コネクタ 122"/>
        <xdr:cNvCxnSpPr/>
      </xdr:nvCxnSpPr>
      <xdr:spPr>
        <a:xfrm flipV="1">
          <a:off x="1130300" y="9788760"/>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70379</xdr:rowOff>
    </xdr:from>
    <xdr:to>
      <xdr:col>24</xdr:col>
      <xdr:colOff>114300</xdr:colOff>
      <xdr:row>57</xdr:row>
      <xdr:rowOff>529</xdr:rowOff>
    </xdr:to>
    <xdr:sp macro="" textlink="">
      <xdr:nvSpPr>
        <xdr:cNvPr id="133" name="楕円 132"/>
        <xdr:cNvSpPr/>
      </xdr:nvSpPr>
      <xdr:spPr>
        <a:xfrm>
          <a:off x="4584700" y="96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48806</xdr:rowOff>
    </xdr:from>
    <xdr:ext cx="534377" cy="259045"/>
    <xdr:sp macro="" textlink="">
      <xdr:nvSpPr>
        <xdr:cNvPr id="134" name="物件費該当値テキスト"/>
        <xdr:cNvSpPr txBox="1"/>
      </xdr:nvSpPr>
      <xdr:spPr>
        <a:xfrm>
          <a:off x="4686300" y="96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117054</xdr:rowOff>
    </xdr:from>
    <xdr:to>
      <xdr:col>20</xdr:col>
      <xdr:colOff>38100</xdr:colOff>
      <xdr:row>57</xdr:row>
      <xdr:rowOff>47204</xdr:rowOff>
    </xdr:to>
    <xdr:sp macro="" textlink="">
      <xdr:nvSpPr>
        <xdr:cNvPr id="135" name="楕円 134"/>
        <xdr:cNvSpPr/>
      </xdr:nvSpPr>
      <xdr:spPr>
        <a:xfrm>
          <a:off x="3746500" y="97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38331</xdr:rowOff>
    </xdr:from>
    <xdr:ext cx="534377" cy="259045"/>
    <xdr:sp macro="" textlink="">
      <xdr:nvSpPr>
        <xdr:cNvPr id="136" name="テキスト ボックス 135"/>
        <xdr:cNvSpPr txBox="1"/>
      </xdr:nvSpPr>
      <xdr:spPr>
        <a:xfrm>
          <a:off x="3530111" y="98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126664</xdr:rowOff>
    </xdr:from>
    <xdr:to>
      <xdr:col>15</xdr:col>
      <xdr:colOff>101600</xdr:colOff>
      <xdr:row>57</xdr:row>
      <xdr:rowOff>56814</xdr:rowOff>
    </xdr:to>
    <xdr:sp macro="" textlink="">
      <xdr:nvSpPr>
        <xdr:cNvPr id="137" name="楕円 136"/>
        <xdr:cNvSpPr/>
      </xdr:nvSpPr>
      <xdr:spPr>
        <a:xfrm>
          <a:off x="28575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47941</xdr:rowOff>
    </xdr:from>
    <xdr:ext cx="534377" cy="259045"/>
    <xdr:sp macro="" textlink="">
      <xdr:nvSpPr>
        <xdr:cNvPr id="138" name="テキスト ボックス 137"/>
        <xdr:cNvSpPr txBox="1"/>
      </xdr:nvSpPr>
      <xdr:spPr>
        <a:xfrm>
          <a:off x="2641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136760</xdr:rowOff>
    </xdr:from>
    <xdr:to>
      <xdr:col>10</xdr:col>
      <xdr:colOff>165100</xdr:colOff>
      <xdr:row>57</xdr:row>
      <xdr:rowOff>66910</xdr:rowOff>
    </xdr:to>
    <xdr:sp macro="" textlink="">
      <xdr:nvSpPr>
        <xdr:cNvPr id="139" name="楕円 138"/>
        <xdr:cNvSpPr/>
      </xdr:nvSpPr>
      <xdr:spPr>
        <a:xfrm>
          <a:off x="1968500" y="97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58037</xdr:rowOff>
    </xdr:from>
    <xdr:ext cx="534377" cy="259045"/>
    <xdr:sp macro="" textlink="">
      <xdr:nvSpPr>
        <xdr:cNvPr id="140" name="テキスト ボックス 139"/>
        <xdr:cNvSpPr txBox="1"/>
      </xdr:nvSpPr>
      <xdr:spPr>
        <a:xfrm>
          <a:off x="1752111" y="98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6339</xdr:rowOff>
    </xdr:from>
    <xdr:to>
      <xdr:col>6</xdr:col>
      <xdr:colOff>38100</xdr:colOff>
      <xdr:row>57</xdr:row>
      <xdr:rowOff>107939</xdr:rowOff>
    </xdr:to>
    <xdr:sp macro="" textlink="">
      <xdr:nvSpPr>
        <xdr:cNvPr id="141" name="楕円 140"/>
        <xdr:cNvSpPr/>
      </xdr:nvSpPr>
      <xdr:spPr>
        <a:xfrm>
          <a:off x="1079500" y="97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99066</xdr:rowOff>
    </xdr:from>
    <xdr:ext cx="534377" cy="259045"/>
    <xdr:sp macro="" textlink="">
      <xdr:nvSpPr>
        <xdr:cNvPr id="142" name="テキスト ボックス 141"/>
        <xdr:cNvSpPr txBox="1"/>
      </xdr:nvSpPr>
      <xdr:spPr>
        <a:xfrm>
          <a:off x="863111" y="98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102285</xdr:rowOff>
    </xdr:from>
    <xdr:to>
      <xdr:col>24</xdr:col>
      <xdr:colOff>63500</xdr:colOff>
      <xdr:row>78</xdr:row>
      <xdr:rowOff>112954</xdr:rowOff>
    </xdr:to>
    <xdr:cxnSp macro="">
      <xdr:nvCxnSpPr>
        <xdr:cNvPr id="171" name="直線コネクタ 170"/>
        <xdr:cNvCxnSpPr/>
      </xdr:nvCxnSpPr>
      <xdr:spPr>
        <a:xfrm flipV="1">
          <a:off x="3797300" y="13475385"/>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112954</xdr:rowOff>
    </xdr:from>
    <xdr:to>
      <xdr:col>19</xdr:col>
      <xdr:colOff>177800</xdr:colOff>
      <xdr:row>78</xdr:row>
      <xdr:rowOff>123013</xdr:rowOff>
    </xdr:to>
    <xdr:cxnSp macro="">
      <xdr:nvCxnSpPr>
        <xdr:cNvPr id="174" name="直線コネクタ 173"/>
        <xdr:cNvCxnSpPr/>
      </xdr:nvCxnSpPr>
      <xdr:spPr>
        <a:xfrm flipV="1">
          <a:off x="2908300" y="1348605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123013</xdr:rowOff>
    </xdr:from>
    <xdr:to>
      <xdr:col>15</xdr:col>
      <xdr:colOff>50800</xdr:colOff>
      <xdr:row>78</xdr:row>
      <xdr:rowOff>139167</xdr:rowOff>
    </xdr:to>
    <xdr:cxnSp macro="">
      <xdr:nvCxnSpPr>
        <xdr:cNvPr id="177" name="直線コネクタ 176"/>
        <xdr:cNvCxnSpPr/>
      </xdr:nvCxnSpPr>
      <xdr:spPr>
        <a:xfrm flipV="1">
          <a:off x="2019300" y="1349611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139167</xdr:rowOff>
    </xdr:from>
    <xdr:to>
      <xdr:col>10</xdr:col>
      <xdr:colOff>114300</xdr:colOff>
      <xdr:row>78</xdr:row>
      <xdr:rowOff>143166</xdr:rowOff>
    </xdr:to>
    <xdr:cxnSp macro="">
      <xdr:nvCxnSpPr>
        <xdr:cNvPr id="180" name="直線コネクタ 179"/>
        <xdr:cNvCxnSpPr/>
      </xdr:nvCxnSpPr>
      <xdr:spPr>
        <a:xfrm flipV="1">
          <a:off x="1130300" y="13512267"/>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51485</xdr:rowOff>
    </xdr:from>
    <xdr:to>
      <xdr:col>24</xdr:col>
      <xdr:colOff>114300</xdr:colOff>
      <xdr:row>78</xdr:row>
      <xdr:rowOff>153085</xdr:rowOff>
    </xdr:to>
    <xdr:sp macro="" textlink="">
      <xdr:nvSpPr>
        <xdr:cNvPr id="190" name="楕円 189"/>
        <xdr:cNvSpPr/>
      </xdr:nvSpPr>
      <xdr:spPr>
        <a:xfrm>
          <a:off x="4584700" y="134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137862</xdr:rowOff>
    </xdr:from>
    <xdr:ext cx="469744" cy="259045"/>
    <xdr:sp macro="" textlink="">
      <xdr:nvSpPr>
        <xdr:cNvPr id="191" name="維持補修費該当値テキスト"/>
        <xdr:cNvSpPr txBox="1"/>
      </xdr:nvSpPr>
      <xdr:spPr>
        <a:xfrm>
          <a:off x="4686300" y="1333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62154</xdr:rowOff>
    </xdr:from>
    <xdr:to>
      <xdr:col>20</xdr:col>
      <xdr:colOff>38100</xdr:colOff>
      <xdr:row>78</xdr:row>
      <xdr:rowOff>163754</xdr:rowOff>
    </xdr:to>
    <xdr:sp macro="" textlink="">
      <xdr:nvSpPr>
        <xdr:cNvPr id="192" name="楕円 191"/>
        <xdr:cNvSpPr/>
      </xdr:nvSpPr>
      <xdr:spPr>
        <a:xfrm>
          <a:off x="3746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154881</xdr:rowOff>
    </xdr:from>
    <xdr:ext cx="469744" cy="259045"/>
    <xdr:sp macro="" textlink="">
      <xdr:nvSpPr>
        <xdr:cNvPr id="193" name="テキスト ボックス 192"/>
        <xdr:cNvSpPr txBox="1"/>
      </xdr:nvSpPr>
      <xdr:spPr>
        <a:xfrm>
          <a:off x="3562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72213</xdr:rowOff>
    </xdr:from>
    <xdr:to>
      <xdr:col>15</xdr:col>
      <xdr:colOff>101600</xdr:colOff>
      <xdr:row>79</xdr:row>
      <xdr:rowOff>2363</xdr:rowOff>
    </xdr:to>
    <xdr:sp macro="" textlink="">
      <xdr:nvSpPr>
        <xdr:cNvPr id="194" name="楕円 193"/>
        <xdr:cNvSpPr/>
      </xdr:nvSpPr>
      <xdr:spPr>
        <a:xfrm>
          <a:off x="2857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164940</xdr:rowOff>
    </xdr:from>
    <xdr:ext cx="469744" cy="259045"/>
    <xdr:sp macro="" textlink="">
      <xdr:nvSpPr>
        <xdr:cNvPr id="195" name="テキスト ボックス 194"/>
        <xdr:cNvSpPr txBox="1"/>
      </xdr:nvSpPr>
      <xdr:spPr>
        <a:xfrm>
          <a:off x="2673428" y="135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88367</xdr:rowOff>
    </xdr:from>
    <xdr:to>
      <xdr:col>10</xdr:col>
      <xdr:colOff>165100</xdr:colOff>
      <xdr:row>79</xdr:row>
      <xdr:rowOff>18517</xdr:rowOff>
    </xdr:to>
    <xdr:sp macro="" textlink="">
      <xdr:nvSpPr>
        <xdr:cNvPr id="196" name="楕円 195"/>
        <xdr:cNvSpPr/>
      </xdr:nvSpPr>
      <xdr:spPr>
        <a:xfrm>
          <a:off x="1968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9644</xdr:rowOff>
    </xdr:from>
    <xdr:ext cx="469744" cy="259045"/>
    <xdr:sp macro="" textlink="">
      <xdr:nvSpPr>
        <xdr:cNvPr id="197" name="テキスト ボックス 196"/>
        <xdr:cNvSpPr txBox="1"/>
      </xdr:nvSpPr>
      <xdr:spPr>
        <a:xfrm>
          <a:off x="1784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92366</xdr:rowOff>
    </xdr:from>
    <xdr:to>
      <xdr:col>6</xdr:col>
      <xdr:colOff>38100</xdr:colOff>
      <xdr:row>79</xdr:row>
      <xdr:rowOff>22516</xdr:rowOff>
    </xdr:to>
    <xdr:sp macro="" textlink="">
      <xdr:nvSpPr>
        <xdr:cNvPr id="198" name="楕円 197"/>
        <xdr:cNvSpPr/>
      </xdr:nvSpPr>
      <xdr:spPr>
        <a:xfrm>
          <a:off x="10795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13643</xdr:rowOff>
    </xdr:from>
    <xdr:ext cx="469744" cy="259045"/>
    <xdr:sp macro="" textlink="">
      <xdr:nvSpPr>
        <xdr:cNvPr id="199" name="テキスト ボックス 198"/>
        <xdr:cNvSpPr txBox="1"/>
      </xdr:nvSpPr>
      <xdr:spPr>
        <a:xfrm>
          <a:off x="895428" y="135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154135</xdr:rowOff>
    </xdr:from>
    <xdr:to>
      <xdr:col>24</xdr:col>
      <xdr:colOff>63500</xdr:colOff>
      <xdr:row>98</xdr:row>
      <xdr:rowOff>13937</xdr:rowOff>
    </xdr:to>
    <xdr:cxnSp macro="">
      <xdr:nvCxnSpPr>
        <xdr:cNvPr id="231" name="直線コネクタ 230"/>
        <xdr:cNvCxnSpPr/>
      </xdr:nvCxnSpPr>
      <xdr:spPr>
        <a:xfrm flipV="1">
          <a:off x="3797300" y="16784785"/>
          <a:ext cx="8382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13937</xdr:rowOff>
    </xdr:from>
    <xdr:to>
      <xdr:col>19</xdr:col>
      <xdr:colOff>177800</xdr:colOff>
      <xdr:row>98</xdr:row>
      <xdr:rowOff>49174</xdr:rowOff>
    </xdr:to>
    <xdr:cxnSp macro="">
      <xdr:nvCxnSpPr>
        <xdr:cNvPr id="234" name="直線コネクタ 233"/>
        <xdr:cNvCxnSpPr/>
      </xdr:nvCxnSpPr>
      <xdr:spPr>
        <a:xfrm flipV="1">
          <a:off x="2908300" y="16816037"/>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49174</xdr:rowOff>
    </xdr:from>
    <xdr:to>
      <xdr:col>15</xdr:col>
      <xdr:colOff>50800</xdr:colOff>
      <xdr:row>98</xdr:row>
      <xdr:rowOff>63184</xdr:rowOff>
    </xdr:to>
    <xdr:cxnSp macro="">
      <xdr:nvCxnSpPr>
        <xdr:cNvPr id="237" name="直線コネクタ 236"/>
        <xdr:cNvCxnSpPr/>
      </xdr:nvCxnSpPr>
      <xdr:spPr>
        <a:xfrm flipV="1">
          <a:off x="2019300" y="16851274"/>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63184</xdr:rowOff>
    </xdr:from>
    <xdr:to>
      <xdr:col>10</xdr:col>
      <xdr:colOff>114300</xdr:colOff>
      <xdr:row>98</xdr:row>
      <xdr:rowOff>94960</xdr:rowOff>
    </xdr:to>
    <xdr:cxnSp macro="">
      <xdr:nvCxnSpPr>
        <xdr:cNvPr id="240" name="直線コネクタ 239"/>
        <xdr:cNvCxnSpPr/>
      </xdr:nvCxnSpPr>
      <xdr:spPr>
        <a:xfrm flipV="1">
          <a:off x="1130300" y="1686528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103335</xdr:rowOff>
    </xdr:from>
    <xdr:to>
      <xdr:col>24</xdr:col>
      <xdr:colOff>114300</xdr:colOff>
      <xdr:row>98</xdr:row>
      <xdr:rowOff>33485</xdr:rowOff>
    </xdr:to>
    <xdr:sp macro="" textlink="">
      <xdr:nvSpPr>
        <xdr:cNvPr id="250" name="楕円 249"/>
        <xdr:cNvSpPr/>
      </xdr:nvSpPr>
      <xdr:spPr>
        <a:xfrm>
          <a:off x="4584700" y="167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81762</xdr:rowOff>
    </xdr:from>
    <xdr:ext cx="534377" cy="259045"/>
    <xdr:sp macro="" textlink="">
      <xdr:nvSpPr>
        <xdr:cNvPr id="251" name="扶助費該当値テキスト"/>
        <xdr:cNvSpPr txBox="1"/>
      </xdr:nvSpPr>
      <xdr:spPr>
        <a:xfrm>
          <a:off x="4686300" y="167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134587</xdr:rowOff>
    </xdr:from>
    <xdr:to>
      <xdr:col>20</xdr:col>
      <xdr:colOff>38100</xdr:colOff>
      <xdr:row>98</xdr:row>
      <xdr:rowOff>64737</xdr:rowOff>
    </xdr:to>
    <xdr:sp macro="" textlink="">
      <xdr:nvSpPr>
        <xdr:cNvPr id="252" name="楕円 251"/>
        <xdr:cNvSpPr/>
      </xdr:nvSpPr>
      <xdr:spPr>
        <a:xfrm>
          <a:off x="3746500" y="167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55864</xdr:rowOff>
    </xdr:from>
    <xdr:ext cx="534377" cy="259045"/>
    <xdr:sp macro="" textlink="">
      <xdr:nvSpPr>
        <xdr:cNvPr id="253" name="テキスト ボックス 252"/>
        <xdr:cNvSpPr txBox="1"/>
      </xdr:nvSpPr>
      <xdr:spPr>
        <a:xfrm>
          <a:off x="3530111" y="168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169824</xdr:rowOff>
    </xdr:from>
    <xdr:to>
      <xdr:col>15</xdr:col>
      <xdr:colOff>101600</xdr:colOff>
      <xdr:row>98</xdr:row>
      <xdr:rowOff>99974</xdr:rowOff>
    </xdr:to>
    <xdr:sp macro="" textlink="">
      <xdr:nvSpPr>
        <xdr:cNvPr id="254" name="楕円 253"/>
        <xdr:cNvSpPr/>
      </xdr:nvSpPr>
      <xdr:spPr>
        <a:xfrm>
          <a:off x="2857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91101</xdr:rowOff>
    </xdr:from>
    <xdr:ext cx="534377" cy="259045"/>
    <xdr:sp macro="" textlink="">
      <xdr:nvSpPr>
        <xdr:cNvPr id="255" name="テキスト ボックス 254"/>
        <xdr:cNvSpPr txBox="1"/>
      </xdr:nvSpPr>
      <xdr:spPr>
        <a:xfrm>
          <a:off x="2641111" y="16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12384</xdr:rowOff>
    </xdr:from>
    <xdr:to>
      <xdr:col>10</xdr:col>
      <xdr:colOff>165100</xdr:colOff>
      <xdr:row>98</xdr:row>
      <xdr:rowOff>113984</xdr:rowOff>
    </xdr:to>
    <xdr:sp macro="" textlink="">
      <xdr:nvSpPr>
        <xdr:cNvPr id="256" name="楕円 255"/>
        <xdr:cNvSpPr/>
      </xdr:nvSpPr>
      <xdr:spPr>
        <a:xfrm>
          <a:off x="1968500" y="168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105111</xdr:rowOff>
    </xdr:from>
    <xdr:ext cx="534377" cy="259045"/>
    <xdr:sp macro="" textlink="">
      <xdr:nvSpPr>
        <xdr:cNvPr id="257" name="テキスト ボックス 256"/>
        <xdr:cNvSpPr txBox="1"/>
      </xdr:nvSpPr>
      <xdr:spPr>
        <a:xfrm>
          <a:off x="1752111" y="169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44160</xdr:rowOff>
    </xdr:from>
    <xdr:to>
      <xdr:col>6</xdr:col>
      <xdr:colOff>38100</xdr:colOff>
      <xdr:row>98</xdr:row>
      <xdr:rowOff>145760</xdr:rowOff>
    </xdr:to>
    <xdr:sp macro="" textlink="">
      <xdr:nvSpPr>
        <xdr:cNvPr id="258" name="楕円 257"/>
        <xdr:cNvSpPr/>
      </xdr:nvSpPr>
      <xdr:spPr>
        <a:xfrm>
          <a:off x="1079500" y="168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136887</xdr:rowOff>
    </xdr:from>
    <xdr:ext cx="534377" cy="259045"/>
    <xdr:sp macro="" textlink="">
      <xdr:nvSpPr>
        <xdr:cNvPr id="259" name="テキスト ボックス 258"/>
        <xdr:cNvSpPr txBox="1"/>
      </xdr:nvSpPr>
      <xdr:spPr>
        <a:xfrm>
          <a:off x="863111" y="169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81394</xdr:rowOff>
    </xdr:from>
    <xdr:to>
      <xdr:col>55</xdr:col>
      <xdr:colOff>0</xdr:colOff>
      <xdr:row>38</xdr:row>
      <xdr:rowOff>87292</xdr:rowOff>
    </xdr:to>
    <xdr:cxnSp macro="">
      <xdr:nvCxnSpPr>
        <xdr:cNvPr id="290" name="直線コネクタ 289"/>
        <xdr:cNvCxnSpPr/>
      </xdr:nvCxnSpPr>
      <xdr:spPr>
        <a:xfrm flipV="1">
          <a:off x="9639300" y="6596494"/>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78148</xdr:rowOff>
    </xdr:from>
    <xdr:to>
      <xdr:col>50</xdr:col>
      <xdr:colOff>114300</xdr:colOff>
      <xdr:row>38</xdr:row>
      <xdr:rowOff>87292</xdr:rowOff>
    </xdr:to>
    <xdr:cxnSp macro="">
      <xdr:nvCxnSpPr>
        <xdr:cNvPr id="293" name="直線コネクタ 292"/>
        <xdr:cNvCxnSpPr/>
      </xdr:nvCxnSpPr>
      <xdr:spPr>
        <a:xfrm>
          <a:off x="8750300" y="6593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78148</xdr:rowOff>
    </xdr:from>
    <xdr:to>
      <xdr:col>45</xdr:col>
      <xdr:colOff>177800</xdr:colOff>
      <xdr:row>38</xdr:row>
      <xdr:rowOff>93193</xdr:rowOff>
    </xdr:to>
    <xdr:cxnSp macro="">
      <xdr:nvCxnSpPr>
        <xdr:cNvPr id="296" name="直線コネクタ 295"/>
        <xdr:cNvCxnSpPr/>
      </xdr:nvCxnSpPr>
      <xdr:spPr>
        <a:xfrm flipV="1">
          <a:off x="7861300" y="6593248"/>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93193</xdr:rowOff>
    </xdr:from>
    <xdr:to>
      <xdr:col>41</xdr:col>
      <xdr:colOff>50800</xdr:colOff>
      <xdr:row>38</xdr:row>
      <xdr:rowOff>124240</xdr:rowOff>
    </xdr:to>
    <xdr:cxnSp macro="">
      <xdr:nvCxnSpPr>
        <xdr:cNvPr id="299" name="直線コネクタ 298"/>
        <xdr:cNvCxnSpPr/>
      </xdr:nvCxnSpPr>
      <xdr:spPr>
        <a:xfrm flipV="1">
          <a:off x="6972300" y="6608293"/>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30594</xdr:rowOff>
    </xdr:from>
    <xdr:to>
      <xdr:col>55</xdr:col>
      <xdr:colOff>50800</xdr:colOff>
      <xdr:row>38</xdr:row>
      <xdr:rowOff>132194</xdr:rowOff>
    </xdr:to>
    <xdr:sp macro="" textlink="">
      <xdr:nvSpPr>
        <xdr:cNvPr id="309" name="楕円 308"/>
        <xdr:cNvSpPr/>
      </xdr:nvSpPr>
      <xdr:spPr>
        <a:xfrm>
          <a:off x="10426700" y="65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116971</xdr:rowOff>
    </xdr:from>
    <xdr:ext cx="534377" cy="259045"/>
    <xdr:sp macro="" textlink="">
      <xdr:nvSpPr>
        <xdr:cNvPr id="310" name="補助費等該当値テキスト"/>
        <xdr:cNvSpPr txBox="1"/>
      </xdr:nvSpPr>
      <xdr:spPr>
        <a:xfrm>
          <a:off x="10528300" y="64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36492</xdr:rowOff>
    </xdr:from>
    <xdr:to>
      <xdr:col>50</xdr:col>
      <xdr:colOff>165100</xdr:colOff>
      <xdr:row>38</xdr:row>
      <xdr:rowOff>138092</xdr:rowOff>
    </xdr:to>
    <xdr:sp macro="" textlink="">
      <xdr:nvSpPr>
        <xdr:cNvPr id="311" name="楕円 310"/>
        <xdr:cNvSpPr/>
      </xdr:nvSpPr>
      <xdr:spPr>
        <a:xfrm>
          <a:off x="9588500" y="65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129219</xdr:rowOff>
    </xdr:from>
    <xdr:ext cx="534377" cy="259045"/>
    <xdr:sp macro="" textlink="">
      <xdr:nvSpPr>
        <xdr:cNvPr id="312" name="テキスト ボックス 311"/>
        <xdr:cNvSpPr txBox="1"/>
      </xdr:nvSpPr>
      <xdr:spPr>
        <a:xfrm>
          <a:off x="9372111" y="66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27348</xdr:rowOff>
    </xdr:from>
    <xdr:to>
      <xdr:col>46</xdr:col>
      <xdr:colOff>38100</xdr:colOff>
      <xdr:row>38</xdr:row>
      <xdr:rowOff>128948</xdr:rowOff>
    </xdr:to>
    <xdr:sp macro="" textlink="">
      <xdr:nvSpPr>
        <xdr:cNvPr id="313" name="楕円 312"/>
        <xdr:cNvSpPr/>
      </xdr:nvSpPr>
      <xdr:spPr>
        <a:xfrm>
          <a:off x="8699500" y="65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120075</xdr:rowOff>
    </xdr:from>
    <xdr:ext cx="534377" cy="259045"/>
    <xdr:sp macro="" textlink="">
      <xdr:nvSpPr>
        <xdr:cNvPr id="314" name="テキスト ボックス 313"/>
        <xdr:cNvSpPr txBox="1"/>
      </xdr:nvSpPr>
      <xdr:spPr>
        <a:xfrm>
          <a:off x="8483111" y="66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42393</xdr:rowOff>
    </xdr:from>
    <xdr:to>
      <xdr:col>41</xdr:col>
      <xdr:colOff>101600</xdr:colOff>
      <xdr:row>38</xdr:row>
      <xdr:rowOff>143993</xdr:rowOff>
    </xdr:to>
    <xdr:sp macro="" textlink="">
      <xdr:nvSpPr>
        <xdr:cNvPr id="315" name="楕円 314"/>
        <xdr:cNvSpPr/>
      </xdr:nvSpPr>
      <xdr:spPr>
        <a:xfrm>
          <a:off x="7810500" y="65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135120</xdr:rowOff>
    </xdr:from>
    <xdr:ext cx="534377" cy="259045"/>
    <xdr:sp macro="" textlink="">
      <xdr:nvSpPr>
        <xdr:cNvPr id="316" name="テキスト ボックス 315"/>
        <xdr:cNvSpPr txBox="1"/>
      </xdr:nvSpPr>
      <xdr:spPr>
        <a:xfrm>
          <a:off x="7594111" y="66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73440</xdr:rowOff>
    </xdr:from>
    <xdr:to>
      <xdr:col>36</xdr:col>
      <xdr:colOff>165100</xdr:colOff>
      <xdr:row>39</xdr:row>
      <xdr:rowOff>3590</xdr:rowOff>
    </xdr:to>
    <xdr:sp macro="" textlink="">
      <xdr:nvSpPr>
        <xdr:cNvPr id="317" name="楕円 316"/>
        <xdr:cNvSpPr/>
      </xdr:nvSpPr>
      <xdr:spPr>
        <a:xfrm>
          <a:off x="6921500" y="6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166167</xdr:rowOff>
    </xdr:from>
    <xdr:ext cx="534377" cy="259045"/>
    <xdr:sp macro="" textlink="">
      <xdr:nvSpPr>
        <xdr:cNvPr id="318" name="テキスト ボックス 317"/>
        <xdr:cNvSpPr txBox="1"/>
      </xdr:nvSpPr>
      <xdr:spPr>
        <a:xfrm>
          <a:off x="6705111" y="66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93310</xdr:rowOff>
    </xdr:from>
    <xdr:to>
      <xdr:col>55</xdr:col>
      <xdr:colOff>0</xdr:colOff>
      <xdr:row>58</xdr:row>
      <xdr:rowOff>103145</xdr:rowOff>
    </xdr:to>
    <xdr:cxnSp macro="">
      <xdr:nvCxnSpPr>
        <xdr:cNvPr id="347" name="直線コネクタ 346"/>
        <xdr:cNvCxnSpPr/>
      </xdr:nvCxnSpPr>
      <xdr:spPr>
        <a:xfrm flipV="1">
          <a:off x="9639300" y="10037410"/>
          <a:ext cx="8382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96362</xdr:rowOff>
    </xdr:from>
    <xdr:to>
      <xdr:col>50</xdr:col>
      <xdr:colOff>114300</xdr:colOff>
      <xdr:row>58</xdr:row>
      <xdr:rowOff>103145</xdr:rowOff>
    </xdr:to>
    <xdr:cxnSp macro="">
      <xdr:nvCxnSpPr>
        <xdr:cNvPr id="350" name="直線コネクタ 349"/>
        <xdr:cNvCxnSpPr/>
      </xdr:nvCxnSpPr>
      <xdr:spPr>
        <a:xfrm>
          <a:off x="8750300" y="10040462"/>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96362</xdr:rowOff>
    </xdr:from>
    <xdr:to>
      <xdr:col>45</xdr:col>
      <xdr:colOff>177800</xdr:colOff>
      <xdr:row>58</xdr:row>
      <xdr:rowOff>128613</xdr:rowOff>
    </xdr:to>
    <xdr:cxnSp macro="">
      <xdr:nvCxnSpPr>
        <xdr:cNvPr id="353" name="直線コネクタ 352"/>
        <xdr:cNvCxnSpPr/>
      </xdr:nvCxnSpPr>
      <xdr:spPr>
        <a:xfrm flipV="1">
          <a:off x="7861300" y="10040462"/>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128613</xdr:rowOff>
    </xdr:from>
    <xdr:to>
      <xdr:col>41</xdr:col>
      <xdr:colOff>50800</xdr:colOff>
      <xdr:row>58</xdr:row>
      <xdr:rowOff>143182</xdr:rowOff>
    </xdr:to>
    <xdr:cxnSp macro="">
      <xdr:nvCxnSpPr>
        <xdr:cNvPr id="356" name="直線コネクタ 355"/>
        <xdr:cNvCxnSpPr/>
      </xdr:nvCxnSpPr>
      <xdr:spPr>
        <a:xfrm flipV="1">
          <a:off x="6972300" y="10072713"/>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42510</xdr:rowOff>
    </xdr:from>
    <xdr:to>
      <xdr:col>55</xdr:col>
      <xdr:colOff>50800</xdr:colOff>
      <xdr:row>58</xdr:row>
      <xdr:rowOff>144110</xdr:rowOff>
    </xdr:to>
    <xdr:sp macro="" textlink="">
      <xdr:nvSpPr>
        <xdr:cNvPr id="366" name="楕円 365"/>
        <xdr:cNvSpPr/>
      </xdr:nvSpPr>
      <xdr:spPr>
        <a:xfrm>
          <a:off x="10426700" y="99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52345</xdr:rowOff>
    </xdr:from>
    <xdr:to>
      <xdr:col>50</xdr:col>
      <xdr:colOff>165100</xdr:colOff>
      <xdr:row>58</xdr:row>
      <xdr:rowOff>153945</xdr:rowOff>
    </xdr:to>
    <xdr:sp macro="" textlink="">
      <xdr:nvSpPr>
        <xdr:cNvPr id="368" name="楕円 367"/>
        <xdr:cNvSpPr/>
      </xdr:nvSpPr>
      <xdr:spPr>
        <a:xfrm>
          <a:off x="9588500" y="99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145072</xdr:rowOff>
    </xdr:from>
    <xdr:ext cx="534377" cy="259045"/>
    <xdr:sp macro="" textlink="">
      <xdr:nvSpPr>
        <xdr:cNvPr id="369" name="テキスト ボックス 368"/>
        <xdr:cNvSpPr txBox="1"/>
      </xdr:nvSpPr>
      <xdr:spPr>
        <a:xfrm>
          <a:off x="9372111" y="100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45562</xdr:rowOff>
    </xdr:from>
    <xdr:to>
      <xdr:col>46</xdr:col>
      <xdr:colOff>38100</xdr:colOff>
      <xdr:row>58</xdr:row>
      <xdr:rowOff>147162</xdr:rowOff>
    </xdr:to>
    <xdr:sp macro="" textlink="">
      <xdr:nvSpPr>
        <xdr:cNvPr id="370" name="楕円 369"/>
        <xdr:cNvSpPr/>
      </xdr:nvSpPr>
      <xdr:spPr>
        <a:xfrm>
          <a:off x="8699500" y="99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138289</xdr:rowOff>
    </xdr:from>
    <xdr:ext cx="534377" cy="259045"/>
    <xdr:sp macro="" textlink="">
      <xdr:nvSpPr>
        <xdr:cNvPr id="371" name="テキスト ボックス 370"/>
        <xdr:cNvSpPr txBox="1"/>
      </xdr:nvSpPr>
      <xdr:spPr>
        <a:xfrm>
          <a:off x="8483111" y="100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77813</xdr:rowOff>
    </xdr:from>
    <xdr:to>
      <xdr:col>41</xdr:col>
      <xdr:colOff>101600</xdr:colOff>
      <xdr:row>59</xdr:row>
      <xdr:rowOff>7963</xdr:rowOff>
    </xdr:to>
    <xdr:sp macro="" textlink="">
      <xdr:nvSpPr>
        <xdr:cNvPr id="372" name="楕円 371"/>
        <xdr:cNvSpPr/>
      </xdr:nvSpPr>
      <xdr:spPr>
        <a:xfrm>
          <a:off x="7810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170540</xdr:rowOff>
    </xdr:from>
    <xdr:ext cx="534377" cy="259045"/>
    <xdr:sp macro="" textlink="">
      <xdr:nvSpPr>
        <xdr:cNvPr id="373" name="テキスト ボックス 372"/>
        <xdr:cNvSpPr txBox="1"/>
      </xdr:nvSpPr>
      <xdr:spPr>
        <a:xfrm>
          <a:off x="7594111" y="10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92382</xdr:rowOff>
    </xdr:from>
    <xdr:to>
      <xdr:col>36</xdr:col>
      <xdr:colOff>165100</xdr:colOff>
      <xdr:row>59</xdr:row>
      <xdr:rowOff>22532</xdr:rowOff>
    </xdr:to>
    <xdr:sp macro="" textlink="">
      <xdr:nvSpPr>
        <xdr:cNvPr id="374" name="楕円 373"/>
        <xdr:cNvSpPr/>
      </xdr:nvSpPr>
      <xdr:spPr>
        <a:xfrm>
          <a:off x="6921500" y="100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13659</xdr:rowOff>
    </xdr:from>
    <xdr:ext cx="534377" cy="259045"/>
    <xdr:sp macro="" textlink="">
      <xdr:nvSpPr>
        <xdr:cNvPr id="375" name="テキスト ボックス 374"/>
        <xdr:cNvSpPr txBox="1"/>
      </xdr:nvSpPr>
      <xdr:spPr>
        <a:xfrm>
          <a:off x="6705111" y="101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22958</xdr:rowOff>
    </xdr:from>
    <xdr:to>
      <xdr:col>55</xdr:col>
      <xdr:colOff>0</xdr:colOff>
      <xdr:row>79</xdr:row>
      <xdr:rowOff>38015</xdr:rowOff>
    </xdr:to>
    <xdr:cxnSp macro="">
      <xdr:nvCxnSpPr>
        <xdr:cNvPr id="404" name="直線コネクタ 403"/>
        <xdr:cNvCxnSpPr/>
      </xdr:nvCxnSpPr>
      <xdr:spPr>
        <a:xfrm>
          <a:off x="9639300" y="13567508"/>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14050</xdr:rowOff>
    </xdr:from>
    <xdr:to>
      <xdr:col>50</xdr:col>
      <xdr:colOff>114300</xdr:colOff>
      <xdr:row>79</xdr:row>
      <xdr:rowOff>22958</xdr:rowOff>
    </xdr:to>
    <xdr:cxnSp macro="">
      <xdr:nvCxnSpPr>
        <xdr:cNvPr id="407" name="直線コネクタ 406"/>
        <xdr:cNvCxnSpPr/>
      </xdr:nvCxnSpPr>
      <xdr:spPr>
        <a:xfrm>
          <a:off x="8750300" y="13558600"/>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166084</xdr:rowOff>
    </xdr:from>
    <xdr:to>
      <xdr:col>45</xdr:col>
      <xdr:colOff>177800</xdr:colOff>
      <xdr:row>79</xdr:row>
      <xdr:rowOff>14050</xdr:rowOff>
    </xdr:to>
    <xdr:cxnSp macro="">
      <xdr:nvCxnSpPr>
        <xdr:cNvPr id="410" name="直線コネクタ 409"/>
        <xdr:cNvCxnSpPr/>
      </xdr:nvCxnSpPr>
      <xdr:spPr>
        <a:xfrm>
          <a:off x="7861300" y="13539184"/>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166084</xdr:rowOff>
    </xdr:from>
    <xdr:to>
      <xdr:col>41</xdr:col>
      <xdr:colOff>50800</xdr:colOff>
      <xdr:row>79</xdr:row>
      <xdr:rowOff>20523</xdr:rowOff>
    </xdr:to>
    <xdr:cxnSp macro="">
      <xdr:nvCxnSpPr>
        <xdr:cNvPr id="413" name="直線コネクタ 412"/>
        <xdr:cNvCxnSpPr/>
      </xdr:nvCxnSpPr>
      <xdr:spPr>
        <a:xfrm flipV="1">
          <a:off x="6972300" y="13539184"/>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158665</xdr:rowOff>
    </xdr:from>
    <xdr:to>
      <xdr:col>55</xdr:col>
      <xdr:colOff>50800</xdr:colOff>
      <xdr:row>79</xdr:row>
      <xdr:rowOff>88815</xdr:rowOff>
    </xdr:to>
    <xdr:sp macro="" textlink="">
      <xdr:nvSpPr>
        <xdr:cNvPr id="423" name="楕円 422"/>
        <xdr:cNvSpPr/>
      </xdr:nvSpPr>
      <xdr:spPr>
        <a:xfrm>
          <a:off x="10426700" y="135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73592</xdr:rowOff>
    </xdr:from>
    <xdr:ext cx="469744" cy="259045"/>
    <xdr:sp macro="" textlink="">
      <xdr:nvSpPr>
        <xdr:cNvPr id="424" name="普通建設事業費 （ うち新規整備　）該当値テキスト"/>
        <xdr:cNvSpPr txBox="1"/>
      </xdr:nvSpPr>
      <xdr:spPr>
        <a:xfrm>
          <a:off x="10528300" y="134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143608</xdr:rowOff>
    </xdr:from>
    <xdr:to>
      <xdr:col>50</xdr:col>
      <xdr:colOff>165100</xdr:colOff>
      <xdr:row>79</xdr:row>
      <xdr:rowOff>73758</xdr:rowOff>
    </xdr:to>
    <xdr:sp macro="" textlink="">
      <xdr:nvSpPr>
        <xdr:cNvPr id="425" name="楕円 424"/>
        <xdr:cNvSpPr/>
      </xdr:nvSpPr>
      <xdr:spPr>
        <a:xfrm>
          <a:off x="9588500" y="135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64885</xdr:rowOff>
    </xdr:from>
    <xdr:ext cx="469744" cy="259045"/>
    <xdr:sp macro="" textlink="">
      <xdr:nvSpPr>
        <xdr:cNvPr id="426" name="テキスト ボックス 425"/>
        <xdr:cNvSpPr txBox="1"/>
      </xdr:nvSpPr>
      <xdr:spPr>
        <a:xfrm>
          <a:off x="9404428" y="1360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134700</xdr:rowOff>
    </xdr:from>
    <xdr:to>
      <xdr:col>46</xdr:col>
      <xdr:colOff>38100</xdr:colOff>
      <xdr:row>79</xdr:row>
      <xdr:rowOff>64850</xdr:rowOff>
    </xdr:to>
    <xdr:sp macro="" textlink="">
      <xdr:nvSpPr>
        <xdr:cNvPr id="427" name="楕円 426"/>
        <xdr:cNvSpPr/>
      </xdr:nvSpPr>
      <xdr:spPr>
        <a:xfrm>
          <a:off x="8699500" y="135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55977</xdr:rowOff>
    </xdr:from>
    <xdr:ext cx="469744" cy="259045"/>
    <xdr:sp macro="" textlink="">
      <xdr:nvSpPr>
        <xdr:cNvPr id="428" name="テキスト ボックス 427"/>
        <xdr:cNvSpPr txBox="1"/>
      </xdr:nvSpPr>
      <xdr:spPr>
        <a:xfrm>
          <a:off x="8515428" y="136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115284</xdr:rowOff>
    </xdr:from>
    <xdr:to>
      <xdr:col>41</xdr:col>
      <xdr:colOff>101600</xdr:colOff>
      <xdr:row>79</xdr:row>
      <xdr:rowOff>45434</xdr:rowOff>
    </xdr:to>
    <xdr:sp macro="" textlink="">
      <xdr:nvSpPr>
        <xdr:cNvPr id="429" name="楕円 428"/>
        <xdr:cNvSpPr/>
      </xdr:nvSpPr>
      <xdr:spPr>
        <a:xfrm>
          <a:off x="7810500" y="134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36561</xdr:rowOff>
    </xdr:from>
    <xdr:ext cx="534377" cy="259045"/>
    <xdr:sp macro="" textlink="">
      <xdr:nvSpPr>
        <xdr:cNvPr id="430" name="テキスト ボックス 429"/>
        <xdr:cNvSpPr txBox="1"/>
      </xdr:nvSpPr>
      <xdr:spPr>
        <a:xfrm>
          <a:off x="7594111" y="135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141173</xdr:rowOff>
    </xdr:from>
    <xdr:to>
      <xdr:col>36</xdr:col>
      <xdr:colOff>165100</xdr:colOff>
      <xdr:row>79</xdr:row>
      <xdr:rowOff>71323</xdr:rowOff>
    </xdr:to>
    <xdr:sp macro="" textlink="">
      <xdr:nvSpPr>
        <xdr:cNvPr id="431" name="楕円 430"/>
        <xdr:cNvSpPr/>
      </xdr:nvSpPr>
      <xdr:spPr>
        <a:xfrm>
          <a:off x="6921500" y="135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62450</xdr:rowOff>
    </xdr:from>
    <xdr:ext cx="469744" cy="259045"/>
    <xdr:sp macro="" textlink="">
      <xdr:nvSpPr>
        <xdr:cNvPr id="432" name="テキスト ボックス 431"/>
        <xdr:cNvSpPr txBox="1"/>
      </xdr:nvSpPr>
      <xdr:spPr>
        <a:xfrm>
          <a:off x="6737428" y="1360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39272</xdr:rowOff>
    </xdr:from>
    <xdr:to>
      <xdr:col>55</xdr:col>
      <xdr:colOff>0</xdr:colOff>
      <xdr:row>97</xdr:row>
      <xdr:rowOff>81147</xdr:rowOff>
    </xdr:to>
    <xdr:cxnSp macro="">
      <xdr:nvCxnSpPr>
        <xdr:cNvPr id="459" name="直線コネクタ 458"/>
        <xdr:cNvCxnSpPr/>
      </xdr:nvCxnSpPr>
      <xdr:spPr>
        <a:xfrm flipV="1">
          <a:off x="9639300" y="16669922"/>
          <a:ext cx="8382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81147</xdr:rowOff>
    </xdr:from>
    <xdr:to>
      <xdr:col>50</xdr:col>
      <xdr:colOff>114300</xdr:colOff>
      <xdr:row>97</xdr:row>
      <xdr:rowOff>89805</xdr:rowOff>
    </xdr:to>
    <xdr:cxnSp macro="">
      <xdr:nvCxnSpPr>
        <xdr:cNvPr id="462" name="直線コネクタ 461"/>
        <xdr:cNvCxnSpPr/>
      </xdr:nvCxnSpPr>
      <xdr:spPr>
        <a:xfrm flipV="1">
          <a:off x="8750300" y="16711797"/>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89805</xdr:rowOff>
    </xdr:from>
    <xdr:to>
      <xdr:col>45</xdr:col>
      <xdr:colOff>177800</xdr:colOff>
      <xdr:row>98</xdr:row>
      <xdr:rowOff>33305</xdr:rowOff>
    </xdr:to>
    <xdr:cxnSp macro="">
      <xdr:nvCxnSpPr>
        <xdr:cNvPr id="465" name="直線コネクタ 464"/>
        <xdr:cNvCxnSpPr/>
      </xdr:nvCxnSpPr>
      <xdr:spPr>
        <a:xfrm flipV="1">
          <a:off x="7861300" y="16720455"/>
          <a:ext cx="889000" cy="1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16242</xdr:rowOff>
    </xdr:from>
    <xdr:to>
      <xdr:col>41</xdr:col>
      <xdr:colOff>50800</xdr:colOff>
      <xdr:row>98</xdr:row>
      <xdr:rowOff>33305</xdr:rowOff>
    </xdr:to>
    <xdr:cxnSp macro="">
      <xdr:nvCxnSpPr>
        <xdr:cNvPr id="468" name="直線コネクタ 467"/>
        <xdr:cNvCxnSpPr/>
      </xdr:nvCxnSpPr>
      <xdr:spPr>
        <a:xfrm>
          <a:off x="6972300" y="16818342"/>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159922</xdr:rowOff>
    </xdr:from>
    <xdr:to>
      <xdr:col>55</xdr:col>
      <xdr:colOff>50800</xdr:colOff>
      <xdr:row>97</xdr:row>
      <xdr:rowOff>90072</xdr:rowOff>
    </xdr:to>
    <xdr:sp macro="" textlink="">
      <xdr:nvSpPr>
        <xdr:cNvPr id="478" name="楕円 477"/>
        <xdr:cNvSpPr/>
      </xdr:nvSpPr>
      <xdr:spPr>
        <a:xfrm>
          <a:off x="104267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11349</xdr:rowOff>
    </xdr:from>
    <xdr:ext cx="534377" cy="259045"/>
    <xdr:sp macro="" textlink="">
      <xdr:nvSpPr>
        <xdr:cNvPr id="479" name="普通建設事業費 （ うち更新整備　）該当値テキスト"/>
        <xdr:cNvSpPr txBox="1"/>
      </xdr:nvSpPr>
      <xdr:spPr>
        <a:xfrm>
          <a:off x="10528300" y="164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30347</xdr:rowOff>
    </xdr:from>
    <xdr:to>
      <xdr:col>50</xdr:col>
      <xdr:colOff>165100</xdr:colOff>
      <xdr:row>97</xdr:row>
      <xdr:rowOff>131947</xdr:rowOff>
    </xdr:to>
    <xdr:sp macro="" textlink="">
      <xdr:nvSpPr>
        <xdr:cNvPr id="480" name="楕円 479"/>
        <xdr:cNvSpPr/>
      </xdr:nvSpPr>
      <xdr:spPr>
        <a:xfrm>
          <a:off x="9588500" y="1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123074</xdr:rowOff>
    </xdr:from>
    <xdr:ext cx="534377" cy="259045"/>
    <xdr:sp macro="" textlink="">
      <xdr:nvSpPr>
        <xdr:cNvPr id="481" name="テキスト ボックス 480"/>
        <xdr:cNvSpPr txBox="1"/>
      </xdr:nvSpPr>
      <xdr:spPr>
        <a:xfrm>
          <a:off x="9372111" y="1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39005</xdr:rowOff>
    </xdr:from>
    <xdr:to>
      <xdr:col>46</xdr:col>
      <xdr:colOff>38100</xdr:colOff>
      <xdr:row>97</xdr:row>
      <xdr:rowOff>140605</xdr:rowOff>
    </xdr:to>
    <xdr:sp macro="" textlink="">
      <xdr:nvSpPr>
        <xdr:cNvPr id="482" name="楕円 481"/>
        <xdr:cNvSpPr/>
      </xdr:nvSpPr>
      <xdr:spPr>
        <a:xfrm>
          <a:off x="8699500" y="16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131732</xdr:rowOff>
    </xdr:from>
    <xdr:ext cx="534377" cy="259045"/>
    <xdr:sp macro="" textlink="">
      <xdr:nvSpPr>
        <xdr:cNvPr id="483" name="テキスト ボックス 482"/>
        <xdr:cNvSpPr txBox="1"/>
      </xdr:nvSpPr>
      <xdr:spPr>
        <a:xfrm>
          <a:off x="8483111" y="167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153955</xdr:rowOff>
    </xdr:from>
    <xdr:to>
      <xdr:col>41</xdr:col>
      <xdr:colOff>101600</xdr:colOff>
      <xdr:row>98</xdr:row>
      <xdr:rowOff>84105</xdr:rowOff>
    </xdr:to>
    <xdr:sp macro="" textlink="">
      <xdr:nvSpPr>
        <xdr:cNvPr id="484" name="楕円 483"/>
        <xdr:cNvSpPr/>
      </xdr:nvSpPr>
      <xdr:spPr>
        <a:xfrm>
          <a:off x="7810500" y="167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75232</xdr:rowOff>
    </xdr:from>
    <xdr:ext cx="534377" cy="259045"/>
    <xdr:sp macro="" textlink="">
      <xdr:nvSpPr>
        <xdr:cNvPr id="485" name="テキスト ボックス 484"/>
        <xdr:cNvSpPr txBox="1"/>
      </xdr:nvSpPr>
      <xdr:spPr>
        <a:xfrm>
          <a:off x="7594111" y="168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136892</xdr:rowOff>
    </xdr:from>
    <xdr:to>
      <xdr:col>36</xdr:col>
      <xdr:colOff>165100</xdr:colOff>
      <xdr:row>98</xdr:row>
      <xdr:rowOff>67042</xdr:rowOff>
    </xdr:to>
    <xdr:sp macro="" textlink="">
      <xdr:nvSpPr>
        <xdr:cNvPr id="486" name="楕円 485"/>
        <xdr:cNvSpPr/>
      </xdr:nvSpPr>
      <xdr:spPr>
        <a:xfrm>
          <a:off x="6921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58169</xdr:rowOff>
    </xdr:from>
    <xdr:ext cx="534377" cy="259045"/>
    <xdr:sp macro="" textlink="">
      <xdr:nvSpPr>
        <xdr:cNvPr id="487" name="テキスト ボックス 486"/>
        <xdr:cNvSpPr txBox="1"/>
      </xdr:nvSpPr>
      <xdr:spPr>
        <a:xfrm>
          <a:off x="6705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25267</xdr:rowOff>
    </xdr:from>
    <xdr:to>
      <xdr:col>71</xdr:col>
      <xdr:colOff>177800</xdr:colOff>
      <xdr:row>39</xdr:row>
      <xdr:rowOff>44450</xdr:rowOff>
    </xdr:to>
    <xdr:cxnSp macro="">
      <xdr:nvCxnSpPr>
        <xdr:cNvPr id="525" name="直線コネクタ 524"/>
        <xdr:cNvCxnSpPr/>
      </xdr:nvCxnSpPr>
      <xdr:spPr>
        <a:xfrm>
          <a:off x="12814300" y="6711817"/>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145917</xdr:rowOff>
    </xdr:from>
    <xdr:to>
      <xdr:col>67</xdr:col>
      <xdr:colOff>101600</xdr:colOff>
      <xdr:row>39</xdr:row>
      <xdr:rowOff>76067</xdr:rowOff>
    </xdr:to>
    <xdr:sp macro="" textlink="">
      <xdr:nvSpPr>
        <xdr:cNvPr id="543" name="楕円 542"/>
        <xdr:cNvSpPr/>
      </xdr:nvSpPr>
      <xdr:spPr>
        <a:xfrm>
          <a:off x="12763500" y="66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67194</xdr:rowOff>
    </xdr:from>
    <xdr:ext cx="469744" cy="259045"/>
    <xdr:sp macro="" textlink="">
      <xdr:nvSpPr>
        <xdr:cNvPr id="544" name="テキスト ボックス 543"/>
        <xdr:cNvSpPr txBox="1"/>
      </xdr:nvSpPr>
      <xdr:spPr>
        <a:xfrm>
          <a:off x="12579428" y="6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114920</xdr:rowOff>
    </xdr:from>
    <xdr:to>
      <xdr:col>85</xdr:col>
      <xdr:colOff>127000</xdr:colOff>
      <xdr:row>77</xdr:row>
      <xdr:rowOff>123447</xdr:rowOff>
    </xdr:to>
    <xdr:cxnSp macro="">
      <xdr:nvCxnSpPr>
        <xdr:cNvPr id="622" name="直線コネクタ 621"/>
        <xdr:cNvCxnSpPr/>
      </xdr:nvCxnSpPr>
      <xdr:spPr>
        <a:xfrm flipV="1">
          <a:off x="15481300" y="13316570"/>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102622</xdr:rowOff>
    </xdr:from>
    <xdr:to>
      <xdr:col>81</xdr:col>
      <xdr:colOff>50800</xdr:colOff>
      <xdr:row>77</xdr:row>
      <xdr:rowOff>123447</xdr:rowOff>
    </xdr:to>
    <xdr:cxnSp macro="">
      <xdr:nvCxnSpPr>
        <xdr:cNvPr id="625" name="直線コネクタ 624"/>
        <xdr:cNvCxnSpPr/>
      </xdr:nvCxnSpPr>
      <xdr:spPr>
        <a:xfrm>
          <a:off x="14592300" y="13304272"/>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101744</xdr:rowOff>
    </xdr:from>
    <xdr:to>
      <xdr:col>76</xdr:col>
      <xdr:colOff>114300</xdr:colOff>
      <xdr:row>77</xdr:row>
      <xdr:rowOff>102622</xdr:rowOff>
    </xdr:to>
    <xdr:cxnSp macro="">
      <xdr:nvCxnSpPr>
        <xdr:cNvPr id="628" name="直線コネクタ 627"/>
        <xdr:cNvCxnSpPr/>
      </xdr:nvCxnSpPr>
      <xdr:spPr>
        <a:xfrm>
          <a:off x="13703300" y="13303394"/>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93013</xdr:rowOff>
    </xdr:from>
    <xdr:to>
      <xdr:col>71</xdr:col>
      <xdr:colOff>177800</xdr:colOff>
      <xdr:row>77</xdr:row>
      <xdr:rowOff>101744</xdr:rowOff>
    </xdr:to>
    <xdr:cxnSp macro="">
      <xdr:nvCxnSpPr>
        <xdr:cNvPr id="631" name="直線コネクタ 630"/>
        <xdr:cNvCxnSpPr/>
      </xdr:nvCxnSpPr>
      <xdr:spPr>
        <a:xfrm>
          <a:off x="12814300" y="1329466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64120</xdr:rowOff>
    </xdr:from>
    <xdr:to>
      <xdr:col>85</xdr:col>
      <xdr:colOff>177800</xdr:colOff>
      <xdr:row>77</xdr:row>
      <xdr:rowOff>165720</xdr:rowOff>
    </xdr:to>
    <xdr:sp macro="" textlink="">
      <xdr:nvSpPr>
        <xdr:cNvPr id="641" name="楕円 640"/>
        <xdr:cNvSpPr/>
      </xdr:nvSpPr>
      <xdr:spPr>
        <a:xfrm>
          <a:off x="16268700" y="132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150497</xdr:rowOff>
    </xdr:from>
    <xdr:ext cx="534377" cy="259045"/>
    <xdr:sp macro="" textlink="">
      <xdr:nvSpPr>
        <xdr:cNvPr id="642" name="公債費該当値テキスト"/>
        <xdr:cNvSpPr txBox="1"/>
      </xdr:nvSpPr>
      <xdr:spPr>
        <a:xfrm>
          <a:off x="16370300" y="131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72647</xdr:rowOff>
    </xdr:from>
    <xdr:to>
      <xdr:col>81</xdr:col>
      <xdr:colOff>101600</xdr:colOff>
      <xdr:row>78</xdr:row>
      <xdr:rowOff>2797</xdr:rowOff>
    </xdr:to>
    <xdr:sp macro="" textlink="">
      <xdr:nvSpPr>
        <xdr:cNvPr id="643" name="楕円 642"/>
        <xdr:cNvSpPr/>
      </xdr:nvSpPr>
      <xdr:spPr>
        <a:xfrm>
          <a:off x="15430500" y="132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165374</xdr:rowOff>
    </xdr:from>
    <xdr:ext cx="534377" cy="259045"/>
    <xdr:sp macro="" textlink="">
      <xdr:nvSpPr>
        <xdr:cNvPr id="644" name="テキスト ボックス 643"/>
        <xdr:cNvSpPr txBox="1"/>
      </xdr:nvSpPr>
      <xdr:spPr>
        <a:xfrm>
          <a:off x="15214111" y="133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51822</xdr:rowOff>
    </xdr:from>
    <xdr:to>
      <xdr:col>76</xdr:col>
      <xdr:colOff>165100</xdr:colOff>
      <xdr:row>77</xdr:row>
      <xdr:rowOff>153422</xdr:rowOff>
    </xdr:to>
    <xdr:sp macro="" textlink="">
      <xdr:nvSpPr>
        <xdr:cNvPr id="645" name="楕円 644"/>
        <xdr:cNvSpPr/>
      </xdr:nvSpPr>
      <xdr:spPr>
        <a:xfrm>
          <a:off x="145415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144549</xdr:rowOff>
    </xdr:from>
    <xdr:ext cx="534377" cy="259045"/>
    <xdr:sp macro="" textlink="">
      <xdr:nvSpPr>
        <xdr:cNvPr id="646" name="テキスト ボックス 645"/>
        <xdr:cNvSpPr txBox="1"/>
      </xdr:nvSpPr>
      <xdr:spPr>
        <a:xfrm>
          <a:off x="14325111" y="133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50944</xdr:rowOff>
    </xdr:from>
    <xdr:to>
      <xdr:col>72</xdr:col>
      <xdr:colOff>38100</xdr:colOff>
      <xdr:row>77</xdr:row>
      <xdr:rowOff>152544</xdr:rowOff>
    </xdr:to>
    <xdr:sp macro="" textlink="">
      <xdr:nvSpPr>
        <xdr:cNvPr id="647" name="楕円 646"/>
        <xdr:cNvSpPr/>
      </xdr:nvSpPr>
      <xdr:spPr>
        <a:xfrm>
          <a:off x="13652500" y="132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143671</xdr:rowOff>
    </xdr:from>
    <xdr:ext cx="534377" cy="259045"/>
    <xdr:sp macro="" textlink="">
      <xdr:nvSpPr>
        <xdr:cNvPr id="648" name="テキスト ボックス 647"/>
        <xdr:cNvSpPr txBox="1"/>
      </xdr:nvSpPr>
      <xdr:spPr>
        <a:xfrm>
          <a:off x="13436111" y="133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42213</xdr:rowOff>
    </xdr:from>
    <xdr:to>
      <xdr:col>67</xdr:col>
      <xdr:colOff>101600</xdr:colOff>
      <xdr:row>77</xdr:row>
      <xdr:rowOff>143813</xdr:rowOff>
    </xdr:to>
    <xdr:sp macro="" textlink="">
      <xdr:nvSpPr>
        <xdr:cNvPr id="649" name="楕円 648"/>
        <xdr:cNvSpPr/>
      </xdr:nvSpPr>
      <xdr:spPr>
        <a:xfrm>
          <a:off x="12763500" y="13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134940</xdr:rowOff>
    </xdr:from>
    <xdr:ext cx="534377" cy="259045"/>
    <xdr:sp macro="" textlink="">
      <xdr:nvSpPr>
        <xdr:cNvPr id="650" name="テキスト ボックス 649"/>
        <xdr:cNvSpPr txBox="1"/>
      </xdr:nvSpPr>
      <xdr:spPr>
        <a:xfrm>
          <a:off x="12547111" y="133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9004</xdr:rowOff>
    </xdr:from>
    <xdr:to>
      <xdr:col>85</xdr:col>
      <xdr:colOff>127000</xdr:colOff>
      <xdr:row>96</xdr:row>
      <xdr:rowOff>122910</xdr:rowOff>
    </xdr:to>
    <xdr:cxnSp macro="">
      <xdr:nvCxnSpPr>
        <xdr:cNvPr id="679" name="直線コネクタ 678"/>
        <xdr:cNvCxnSpPr/>
      </xdr:nvCxnSpPr>
      <xdr:spPr>
        <a:xfrm>
          <a:off x="15481300" y="16468204"/>
          <a:ext cx="838200" cy="1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9004</xdr:rowOff>
    </xdr:from>
    <xdr:to>
      <xdr:col>81</xdr:col>
      <xdr:colOff>50800</xdr:colOff>
      <xdr:row>96</xdr:row>
      <xdr:rowOff>95225</xdr:rowOff>
    </xdr:to>
    <xdr:cxnSp macro="">
      <xdr:nvCxnSpPr>
        <xdr:cNvPr id="682" name="直線コネクタ 681"/>
        <xdr:cNvCxnSpPr/>
      </xdr:nvCxnSpPr>
      <xdr:spPr>
        <a:xfrm flipV="1">
          <a:off x="14592300" y="16468204"/>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95225</xdr:rowOff>
    </xdr:from>
    <xdr:to>
      <xdr:col>76</xdr:col>
      <xdr:colOff>114300</xdr:colOff>
      <xdr:row>97</xdr:row>
      <xdr:rowOff>38367</xdr:rowOff>
    </xdr:to>
    <xdr:cxnSp macro="">
      <xdr:nvCxnSpPr>
        <xdr:cNvPr id="685" name="直線コネクタ 684"/>
        <xdr:cNvCxnSpPr/>
      </xdr:nvCxnSpPr>
      <xdr:spPr>
        <a:xfrm flipV="1">
          <a:off x="13703300" y="16554425"/>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38367</xdr:rowOff>
    </xdr:from>
    <xdr:to>
      <xdr:col>71</xdr:col>
      <xdr:colOff>177800</xdr:colOff>
      <xdr:row>98</xdr:row>
      <xdr:rowOff>23380</xdr:rowOff>
    </xdr:to>
    <xdr:cxnSp macro="">
      <xdr:nvCxnSpPr>
        <xdr:cNvPr id="688" name="直線コネクタ 687"/>
        <xdr:cNvCxnSpPr/>
      </xdr:nvCxnSpPr>
      <xdr:spPr>
        <a:xfrm flipV="1">
          <a:off x="12814300" y="16669017"/>
          <a:ext cx="889000" cy="1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72110</xdr:rowOff>
    </xdr:from>
    <xdr:to>
      <xdr:col>85</xdr:col>
      <xdr:colOff>177800</xdr:colOff>
      <xdr:row>97</xdr:row>
      <xdr:rowOff>2260</xdr:rowOff>
    </xdr:to>
    <xdr:sp macro="" textlink="">
      <xdr:nvSpPr>
        <xdr:cNvPr id="698" name="楕円 697"/>
        <xdr:cNvSpPr/>
      </xdr:nvSpPr>
      <xdr:spPr>
        <a:xfrm>
          <a:off x="16268700" y="165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94987</xdr:rowOff>
    </xdr:from>
    <xdr:ext cx="534377" cy="259045"/>
    <xdr:sp macro="" textlink="">
      <xdr:nvSpPr>
        <xdr:cNvPr id="699" name="積立金該当値テキスト"/>
        <xdr:cNvSpPr txBox="1"/>
      </xdr:nvSpPr>
      <xdr:spPr>
        <a:xfrm>
          <a:off x="16370300" y="163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129654</xdr:rowOff>
    </xdr:from>
    <xdr:to>
      <xdr:col>81</xdr:col>
      <xdr:colOff>101600</xdr:colOff>
      <xdr:row>96</xdr:row>
      <xdr:rowOff>59804</xdr:rowOff>
    </xdr:to>
    <xdr:sp macro="" textlink="">
      <xdr:nvSpPr>
        <xdr:cNvPr id="700" name="楕円 699"/>
        <xdr:cNvSpPr/>
      </xdr:nvSpPr>
      <xdr:spPr>
        <a:xfrm>
          <a:off x="15430500" y="164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76331</xdr:rowOff>
    </xdr:from>
    <xdr:ext cx="534377" cy="259045"/>
    <xdr:sp macro="" textlink="">
      <xdr:nvSpPr>
        <xdr:cNvPr id="701" name="テキスト ボックス 700"/>
        <xdr:cNvSpPr txBox="1"/>
      </xdr:nvSpPr>
      <xdr:spPr>
        <a:xfrm>
          <a:off x="15214111" y="161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44425</xdr:rowOff>
    </xdr:from>
    <xdr:to>
      <xdr:col>76</xdr:col>
      <xdr:colOff>165100</xdr:colOff>
      <xdr:row>96</xdr:row>
      <xdr:rowOff>146025</xdr:rowOff>
    </xdr:to>
    <xdr:sp macro="" textlink="">
      <xdr:nvSpPr>
        <xdr:cNvPr id="702" name="楕円 701"/>
        <xdr:cNvSpPr/>
      </xdr:nvSpPr>
      <xdr:spPr>
        <a:xfrm>
          <a:off x="14541500" y="165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162552</xdr:rowOff>
    </xdr:from>
    <xdr:ext cx="534377" cy="259045"/>
    <xdr:sp macro="" textlink="">
      <xdr:nvSpPr>
        <xdr:cNvPr id="703" name="テキスト ボックス 702"/>
        <xdr:cNvSpPr txBox="1"/>
      </xdr:nvSpPr>
      <xdr:spPr>
        <a:xfrm>
          <a:off x="14325111" y="162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159017</xdr:rowOff>
    </xdr:from>
    <xdr:to>
      <xdr:col>72</xdr:col>
      <xdr:colOff>38100</xdr:colOff>
      <xdr:row>97</xdr:row>
      <xdr:rowOff>89167</xdr:rowOff>
    </xdr:to>
    <xdr:sp macro="" textlink="">
      <xdr:nvSpPr>
        <xdr:cNvPr id="704" name="楕円 703"/>
        <xdr:cNvSpPr/>
      </xdr:nvSpPr>
      <xdr:spPr>
        <a:xfrm>
          <a:off x="136525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105694</xdr:rowOff>
    </xdr:from>
    <xdr:ext cx="534377" cy="259045"/>
    <xdr:sp macro="" textlink="">
      <xdr:nvSpPr>
        <xdr:cNvPr id="705" name="テキスト ボックス 704"/>
        <xdr:cNvSpPr txBox="1"/>
      </xdr:nvSpPr>
      <xdr:spPr>
        <a:xfrm>
          <a:off x="13436111" y="163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144030</xdr:rowOff>
    </xdr:from>
    <xdr:to>
      <xdr:col>67</xdr:col>
      <xdr:colOff>101600</xdr:colOff>
      <xdr:row>98</xdr:row>
      <xdr:rowOff>74180</xdr:rowOff>
    </xdr:to>
    <xdr:sp macro="" textlink="">
      <xdr:nvSpPr>
        <xdr:cNvPr id="706" name="楕円 705"/>
        <xdr:cNvSpPr/>
      </xdr:nvSpPr>
      <xdr:spPr>
        <a:xfrm>
          <a:off x="12763500" y="16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65307</xdr:rowOff>
    </xdr:from>
    <xdr:ext cx="534377" cy="259045"/>
    <xdr:sp macro="" textlink="">
      <xdr:nvSpPr>
        <xdr:cNvPr id="707" name="テキスト ボックス 706"/>
        <xdr:cNvSpPr txBox="1"/>
      </xdr:nvSpPr>
      <xdr:spPr>
        <a:xfrm>
          <a:off x="12547111" y="168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139678</xdr:rowOff>
    </xdr:from>
    <xdr:to>
      <xdr:col>107</xdr:col>
      <xdr:colOff>50800</xdr:colOff>
      <xdr:row>38</xdr:row>
      <xdr:rowOff>139700</xdr:rowOff>
    </xdr:to>
    <xdr:cxnSp macro="">
      <xdr:nvCxnSpPr>
        <xdr:cNvPr id="740" name="直線コネクタ 739"/>
        <xdr:cNvCxnSpPr/>
      </xdr:nvCxnSpPr>
      <xdr:spPr>
        <a:xfrm>
          <a:off x="19545300" y="66547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139678</xdr:rowOff>
    </xdr:to>
    <xdr:cxnSp macro="">
      <xdr:nvCxnSpPr>
        <xdr:cNvPr id="743" name="直線コネクタ 742"/>
        <xdr:cNvCxnSpPr/>
      </xdr:nvCxnSpPr>
      <xdr:spPr>
        <a:xfrm>
          <a:off x="18656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88878</xdr:rowOff>
    </xdr:from>
    <xdr:to>
      <xdr:col>102</xdr:col>
      <xdr:colOff>165100</xdr:colOff>
      <xdr:row>39</xdr:row>
      <xdr:rowOff>19028</xdr:rowOff>
    </xdr:to>
    <xdr:sp macro="" textlink="">
      <xdr:nvSpPr>
        <xdr:cNvPr id="759" name="楕円 758"/>
        <xdr:cNvSpPr/>
      </xdr:nvSpPr>
      <xdr:spPr>
        <a:xfrm>
          <a:off x="19494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60" name="テキスト ボックス 759"/>
        <xdr:cNvSpPr txBox="1"/>
      </xdr:nvSpPr>
      <xdr:spPr>
        <a:xfrm>
          <a:off x="19420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1" name="楕円 760"/>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2" name="テキスト ボックス 761"/>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115102</xdr:rowOff>
    </xdr:from>
    <xdr:to>
      <xdr:col>116</xdr:col>
      <xdr:colOff>63500</xdr:colOff>
      <xdr:row>58</xdr:row>
      <xdr:rowOff>115285</xdr:rowOff>
    </xdr:to>
    <xdr:cxnSp macro="">
      <xdr:nvCxnSpPr>
        <xdr:cNvPr id="789" name="直線コネクタ 788"/>
        <xdr:cNvCxnSpPr/>
      </xdr:nvCxnSpPr>
      <xdr:spPr>
        <a:xfrm flipV="1">
          <a:off x="21323300" y="1005920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115285</xdr:rowOff>
    </xdr:from>
    <xdr:to>
      <xdr:col>111</xdr:col>
      <xdr:colOff>177800</xdr:colOff>
      <xdr:row>58</xdr:row>
      <xdr:rowOff>115400</xdr:rowOff>
    </xdr:to>
    <xdr:cxnSp macro="">
      <xdr:nvCxnSpPr>
        <xdr:cNvPr id="792" name="直線コネクタ 791"/>
        <xdr:cNvCxnSpPr/>
      </xdr:nvCxnSpPr>
      <xdr:spPr>
        <a:xfrm flipV="1">
          <a:off x="20434300" y="100593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113434</xdr:rowOff>
    </xdr:from>
    <xdr:to>
      <xdr:col>107</xdr:col>
      <xdr:colOff>50800</xdr:colOff>
      <xdr:row>58</xdr:row>
      <xdr:rowOff>115400</xdr:rowOff>
    </xdr:to>
    <xdr:cxnSp macro="">
      <xdr:nvCxnSpPr>
        <xdr:cNvPr id="795" name="直線コネクタ 794"/>
        <xdr:cNvCxnSpPr/>
      </xdr:nvCxnSpPr>
      <xdr:spPr>
        <a:xfrm>
          <a:off x="19545300" y="1005753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89819</xdr:rowOff>
    </xdr:from>
    <xdr:to>
      <xdr:col>102</xdr:col>
      <xdr:colOff>114300</xdr:colOff>
      <xdr:row>58</xdr:row>
      <xdr:rowOff>113434</xdr:rowOff>
    </xdr:to>
    <xdr:cxnSp macro="">
      <xdr:nvCxnSpPr>
        <xdr:cNvPr id="798" name="直線コネクタ 797"/>
        <xdr:cNvCxnSpPr/>
      </xdr:nvCxnSpPr>
      <xdr:spPr>
        <a:xfrm>
          <a:off x="18656300" y="10033919"/>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64302</xdr:rowOff>
    </xdr:from>
    <xdr:to>
      <xdr:col>116</xdr:col>
      <xdr:colOff>114300</xdr:colOff>
      <xdr:row>58</xdr:row>
      <xdr:rowOff>165902</xdr:rowOff>
    </xdr:to>
    <xdr:sp macro="" textlink="">
      <xdr:nvSpPr>
        <xdr:cNvPr id="808" name="楕円 807"/>
        <xdr:cNvSpPr/>
      </xdr:nvSpPr>
      <xdr:spPr>
        <a:xfrm>
          <a:off x="221107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150679</xdr:rowOff>
    </xdr:from>
    <xdr:ext cx="469744" cy="259045"/>
    <xdr:sp macro="" textlink="">
      <xdr:nvSpPr>
        <xdr:cNvPr id="809" name="貸付金該当値テキスト"/>
        <xdr:cNvSpPr txBox="1"/>
      </xdr:nvSpPr>
      <xdr:spPr>
        <a:xfrm>
          <a:off x="22212300" y="992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64485</xdr:rowOff>
    </xdr:from>
    <xdr:to>
      <xdr:col>112</xdr:col>
      <xdr:colOff>38100</xdr:colOff>
      <xdr:row>58</xdr:row>
      <xdr:rowOff>166085</xdr:rowOff>
    </xdr:to>
    <xdr:sp macro="" textlink="">
      <xdr:nvSpPr>
        <xdr:cNvPr id="810" name="楕円 809"/>
        <xdr:cNvSpPr/>
      </xdr:nvSpPr>
      <xdr:spPr>
        <a:xfrm>
          <a:off x="21272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157212</xdr:rowOff>
    </xdr:from>
    <xdr:ext cx="469744" cy="259045"/>
    <xdr:sp macro="" textlink="">
      <xdr:nvSpPr>
        <xdr:cNvPr id="811" name="テキスト ボックス 810"/>
        <xdr:cNvSpPr txBox="1"/>
      </xdr:nvSpPr>
      <xdr:spPr>
        <a:xfrm>
          <a:off x="21088428"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64600</xdr:rowOff>
    </xdr:from>
    <xdr:to>
      <xdr:col>107</xdr:col>
      <xdr:colOff>101600</xdr:colOff>
      <xdr:row>58</xdr:row>
      <xdr:rowOff>166200</xdr:rowOff>
    </xdr:to>
    <xdr:sp macro="" textlink="">
      <xdr:nvSpPr>
        <xdr:cNvPr id="812" name="楕円 811"/>
        <xdr:cNvSpPr/>
      </xdr:nvSpPr>
      <xdr:spPr>
        <a:xfrm>
          <a:off x="20383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157327</xdr:rowOff>
    </xdr:from>
    <xdr:ext cx="469744" cy="259045"/>
    <xdr:sp macro="" textlink="">
      <xdr:nvSpPr>
        <xdr:cNvPr id="813" name="テキスト ボックス 812"/>
        <xdr:cNvSpPr txBox="1"/>
      </xdr:nvSpPr>
      <xdr:spPr>
        <a:xfrm>
          <a:off x="20199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62634</xdr:rowOff>
    </xdr:from>
    <xdr:to>
      <xdr:col>102</xdr:col>
      <xdr:colOff>165100</xdr:colOff>
      <xdr:row>58</xdr:row>
      <xdr:rowOff>164234</xdr:rowOff>
    </xdr:to>
    <xdr:sp macro="" textlink="">
      <xdr:nvSpPr>
        <xdr:cNvPr id="814" name="楕円 813"/>
        <xdr:cNvSpPr/>
      </xdr:nvSpPr>
      <xdr:spPr>
        <a:xfrm>
          <a:off x="19494500" y="100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155361</xdr:rowOff>
    </xdr:from>
    <xdr:ext cx="469744" cy="259045"/>
    <xdr:sp macro="" textlink="">
      <xdr:nvSpPr>
        <xdr:cNvPr id="815" name="テキスト ボックス 814"/>
        <xdr:cNvSpPr txBox="1"/>
      </xdr:nvSpPr>
      <xdr:spPr>
        <a:xfrm>
          <a:off x="19310428" y="1009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39019</xdr:rowOff>
    </xdr:from>
    <xdr:to>
      <xdr:col>98</xdr:col>
      <xdr:colOff>38100</xdr:colOff>
      <xdr:row>58</xdr:row>
      <xdr:rowOff>140619</xdr:rowOff>
    </xdr:to>
    <xdr:sp macro="" textlink="">
      <xdr:nvSpPr>
        <xdr:cNvPr id="816" name="楕円 815"/>
        <xdr:cNvSpPr/>
      </xdr:nvSpPr>
      <xdr:spPr>
        <a:xfrm>
          <a:off x="18605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131746</xdr:rowOff>
    </xdr:from>
    <xdr:ext cx="469744" cy="259045"/>
    <xdr:sp macro="" textlink="">
      <xdr:nvSpPr>
        <xdr:cNvPr id="817" name="テキスト ボックス 816"/>
        <xdr:cNvSpPr txBox="1"/>
      </xdr:nvSpPr>
      <xdr:spPr>
        <a:xfrm>
          <a:off x="18421428" y="100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131318</xdr:rowOff>
    </xdr:from>
    <xdr:to>
      <xdr:col>116</xdr:col>
      <xdr:colOff>63500</xdr:colOff>
      <xdr:row>76</xdr:row>
      <xdr:rowOff>153623</xdr:rowOff>
    </xdr:to>
    <xdr:cxnSp macro="">
      <xdr:nvCxnSpPr>
        <xdr:cNvPr id="849" name="直線コネクタ 848"/>
        <xdr:cNvCxnSpPr/>
      </xdr:nvCxnSpPr>
      <xdr:spPr>
        <a:xfrm flipV="1">
          <a:off x="21323300" y="13161518"/>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135607</xdr:rowOff>
    </xdr:from>
    <xdr:to>
      <xdr:col>111</xdr:col>
      <xdr:colOff>177800</xdr:colOff>
      <xdr:row>76</xdr:row>
      <xdr:rowOff>153623</xdr:rowOff>
    </xdr:to>
    <xdr:cxnSp macro="">
      <xdr:nvCxnSpPr>
        <xdr:cNvPr id="852" name="直線コネクタ 851"/>
        <xdr:cNvCxnSpPr/>
      </xdr:nvCxnSpPr>
      <xdr:spPr>
        <a:xfrm>
          <a:off x="20434300" y="13165807"/>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135607</xdr:rowOff>
    </xdr:from>
    <xdr:to>
      <xdr:col>107</xdr:col>
      <xdr:colOff>50800</xdr:colOff>
      <xdr:row>76</xdr:row>
      <xdr:rowOff>169582</xdr:rowOff>
    </xdr:to>
    <xdr:cxnSp macro="">
      <xdr:nvCxnSpPr>
        <xdr:cNvPr id="855" name="直線コネクタ 854"/>
        <xdr:cNvCxnSpPr/>
      </xdr:nvCxnSpPr>
      <xdr:spPr>
        <a:xfrm flipV="1">
          <a:off x="19545300" y="13165807"/>
          <a:ext cx="8890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169582</xdr:rowOff>
    </xdr:from>
    <xdr:to>
      <xdr:col>102</xdr:col>
      <xdr:colOff>114300</xdr:colOff>
      <xdr:row>77</xdr:row>
      <xdr:rowOff>10128</xdr:rowOff>
    </xdr:to>
    <xdr:cxnSp macro="">
      <xdr:nvCxnSpPr>
        <xdr:cNvPr id="858" name="直線コネクタ 857"/>
        <xdr:cNvCxnSpPr/>
      </xdr:nvCxnSpPr>
      <xdr:spPr>
        <a:xfrm flipV="1">
          <a:off x="18656300" y="13199782"/>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80518</xdr:rowOff>
    </xdr:from>
    <xdr:to>
      <xdr:col>116</xdr:col>
      <xdr:colOff>114300</xdr:colOff>
      <xdr:row>77</xdr:row>
      <xdr:rowOff>10668</xdr:rowOff>
    </xdr:to>
    <xdr:sp macro="" textlink="">
      <xdr:nvSpPr>
        <xdr:cNvPr id="868" name="楕円 867"/>
        <xdr:cNvSpPr/>
      </xdr:nvSpPr>
      <xdr:spPr>
        <a:xfrm>
          <a:off x="221107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103395</xdr:rowOff>
    </xdr:from>
    <xdr:ext cx="534377" cy="259045"/>
    <xdr:sp macro="" textlink="">
      <xdr:nvSpPr>
        <xdr:cNvPr id="869" name="繰出金該当値テキスト"/>
        <xdr:cNvSpPr txBox="1"/>
      </xdr:nvSpPr>
      <xdr:spPr>
        <a:xfrm>
          <a:off x="22212300" y="129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102823</xdr:rowOff>
    </xdr:from>
    <xdr:to>
      <xdr:col>112</xdr:col>
      <xdr:colOff>38100</xdr:colOff>
      <xdr:row>77</xdr:row>
      <xdr:rowOff>32973</xdr:rowOff>
    </xdr:to>
    <xdr:sp macro="" textlink="">
      <xdr:nvSpPr>
        <xdr:cNvPr id="870" name="楕円 869"/>
        <xdr:cNvSpPr/>
      </xdr:nvSpPr>
      <xdr:spPr>
        <a:xfrm>
          <a:off x="21272500" y="131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49500</xdr:rowOff>
    </xdr:from>
    <xdr:ext cx="534377" cy="259045"/>
    <xdr:sp macro="" textlink="">
      <xdr:nvSpPr>
        <xdr:cNvPr id="871" name="テキスト ボックス 870"/>
        <xdr:cNvSpPr txBox="1"/>
      </xdr:nvSpPr>
      <xdr:spPr>
        <a:xfrm>
          <a:off x="21056111" y="129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84807</xdr:rowOff>
    </xdr:from>
    <xdr:to>
      <xdr:col>107</xdr:col>
      <xdr:colOff>101600</xdr:colOff>
      <xdr:row>77</xdr:row>
      <xdr:rowOff>14957</xdr:rowOff>
    </xdr:to>
    <xdr:sp macro="" textlink="">
      <xdr:nvSpPr>
        <xdr:cNvPr id="872" name="楕円 871"/>
        <xdr:cNvSpPr/>
      </xdr:nvSpPr>
      <xdr:spPr>
        <a:xfrm>
          <a:off x="20383500" y="131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31484</xdr:rowOff>
    </xdr:from>
    <xdr:ext cx="534377" cy="259045"/>
    <xdr:sp macro="" textlink="">
      <xdr:nvSpPr>
        <xdr:cNvPr id="873" name="テキスト ボックス 872"/>
        <xdr:cNvSpPr txBox="1"/>
      </xdr:nvSpPr>
      <xdr:spPr>
        <a:xfrm>
          <a:off x="20167111" y="128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118782</xdr:rowOff>
    </xdr:from>
    <xdr:to>
      <xdr:col>102</xdr:col>
      <xdr:colOff>165100</xdr:colOff>
      <xdr:row>77</xdr:row>
      <xdr:rowOff>48932</xdr:rowOff>
    </xdr:to>
    <xdr:sp macro="" textlink="">
      <xdr:nvSpPr>
        <xdr:cNvPr id="874" name="楕円 873"/>
        <xdr:cNvSpPr/>
      </xdr:nvSpPr>
      <xdr:spPr>
        <a:xfrm>
          <a:off x="19494500" y="131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65458</xdr:rowOff>
    </xdr:from>
    <xdr:ext cx="534377" cy="259045"/>
    <xdr:sp macro="" textlink="">
      <xdr:nvSpPr>
        <xdr:cNvPr id="875" name="テキスト ボックス 874"/>
        <xdr:cNvSpPr txBox="1"/>
      </xdr:nvSpPr>
      <xdr:spPr>
        <a:xfrm>
          <a:off x="19278111" y="129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130778</xdr:rowOff>
    </xdr:from>
    <xdr:to>
      <xdr:col>98</xdr:col>
      <xdr:colOff>38100</xdr:colOff>
      <xdr:row>77</xdr:row>
      <xdr:rowOff>60928</xdr:rowOff>
    </xdr:to>
    <xdr:sp macro="" textlink="">
      <xdr:nvSpPr>
        <xdr:cNvPr id="876" name="楕円 875"/>
        <xdr:cNvSpPr/>
      </xdr:nvSpPr>
      <xdr:spPr>
        <a:xfrm>
          <a:off x="18605500" y="131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77454</xdr:rowOff>
    </xdr:from>
    <xdr:ext cx="534377" cy="259045"/>
    <xdr:sp macro="" textlink="">
      <xdr:nvSpPr>
        <xdr:cNvPr id="877" name="テキスト ボックス 876"/>
        <xdr:cNvSpPr txBox="1"/>
      </xdr:nvSpPr>
      <xdr:spPr>
        <a:xfrm>
          <a:off x="18389111" y="129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488,852</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+14,668</a:t>
          </a:r>
          <a:r>
            <a:rPr kumimoji="1" lang="ja-JP" altLang="en-US" sz="1300">
              <a:latin typeface="ＭＳ Ｐゴシック" panose="020B0600070205080204" pitchFamily="50" charset="-128"/>
              <a:ea typeface="ＭＳ Ｐゴシック" panose="020B0600070205080204" pitchFamily="50" charset="-128"/>
            </a:rPr>
            <a:t>円）であった。積立金では減少しているが、増加要因として物件費、扶助費、普通建設事業費によるところが大きい。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・普通建設事業費（うち更新整備）の一人当たりコストは対前年度</a:t>
          </a:r>
          <a:r>
            <a:rPr kumimoji="1" lang="en-US" altLang="ja-JP" sz="1300">
              <a:latin typeface="ＭＳ Ｐゴシック" panose="020B0600070205080204" pitchFamily="50" charset="-128"/>
              <a:ea typeface="ＭＳ Ｐゴシック" panose="020B0600070205080204" pitchFamily="50" charset="-128"/>
            </a:rPr>
            <a:t>9,159</a:t>
          </a:r>
          <a:r>
            <a:rPr kumimoji="1" lang="ja-JP" altLang="en-US" sz="1300">
              <a:latin typeface="ＭＳ Ｐゴシック" panose="020B0600070205080204" pitchFamily="50" charset="-128"/>
              <a:ea typeface="ＭＳ Ｐゴシック" panose="020B0600070205080204" pitchFamily="50" charset="-128"/>
            </a:rPr>
            <a:t>円の増加となった。これは、こども園空調・トイレ改修（</a:t>
          </a:r>
          <a:r>
            <a:rPr kumimoji="1" lang="en-US" altLang="ja-JP" sz="1300">
              <a:latin typeface="ＭＳ Ｐゴシック" panose="020B0600070205080204" pitchFamily="50" charset="-128"/>
              <a:ea typeface="ＭＳ Ｐゴシック" panose="020B0600070205080204" pitchFamily="50" charset="-128"/>
            </a:rPr>
            <a:t>75,090</a:t>
          </a:r>
          <a:r>
            <a:rPr kumimoji="1" lang="ja-JP" altLang="en-US" sz="1300">
              <a:latin typeface="ＭＳ Ｐゴシック" panose="020B0600070205080204" pitchFamily="50" charset="-128"/>
              <a:ea typeface="ＭＳ Ｐゴシック" panose="020B0600070205080204" pitchFamily="50" charset="-128"/>
            </a:rPr>
            <a:t>千円）、防災行政無線デジタル化更新（</a:t>
          </a:r>
          <a:r>
            <a:rPr kumimoji="1" lang="en-US" altLang="ja-JP" sz="1300">
              <a:latin typeface="ＭＳ Ｐゴシック" panose="020B0600070205080204" pitchFamily="50" charset="-128"/>
              <a:ea typeface="ＭＳ Ｐゴシック" panose="020B0600070205080204" pitchFamily="50" charset="-128"/>
            </a:rPr>
            <a:t>73,260</a:t>
          </a:r>
          <a:r>
            <a:rPr kumimoji="1" lang="ja-JP" altLang="en-US" sz="1300">
              <a:latin typeface="ＭＳ Ｐゴシック" panose="020B0600070205080204" pitchFamily="50" charset="-128"/>
              <a:ea typeface="ＭＳ Ｐゴシック" panose="020B0600070205080204" pitchFamily="50" charset="-128"/>
            </a:rPr>
            <a:t>千円）、公民館自家発電機設置（</a:t>
          </a:r>
          <a:r>
            <a:rPr kumimoji="1" lang="en-US" altLang="ja-JP" sz="1300">
              <a:latin typeface="ＭＳ Ｐゴシック" panose="020B0600070205080204" pitchFamily="50" charset="-128"/>
              <a:ea typeface="ＭＳ Ｐゴシック" panose="020B0600070205080204" pitchFamily="50" charset="-128"/>
            </a:rPr>
            <a:t>41,093</a:t>
          </a:r>
          <a:r>
            <a:rPr kumimoji="1" lang="ja-JP" altLang="en-US" sz="1300">
              <a:latin typeface="ＭＳ Ｐゴシック" panose="020B0600070205080204" pitchFamily="50" charset="-128"/>
              <a:ea typeface="ＭＳ Ｐゴシック" panose="020B0600070205080204" pitchFamily="50" charset="-128"/>
            </a:rPr>
            <a:t>千円）など大規模改修が集中したことによる増加である。なお、令和元年度に個別施設管理計画の策定が完了し、各施設における中長期的な改修計画を策定したことから、財政的なコストの平準化を図りながら更新整備を実施していくこととなる。しかしながら一つ一つの事業費が高額なため、普通建設事業費は増加していくと見込ま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・積立金の一人当たりコストは対前年度△</a:t>
          </a:r>
          <a:r>
            <a:rPr kumimoji="1" lang="en-US" altLang="ja-JP" sz="1300">
              <a:latin typeface="ＭＳ Ｐゴシック" panose="020B0600070205080204" pitchFamily="50" charset="-128"/>
              <a:ea typeface="ＭＳ Ｐゴシック" panose="020B0600070205080204" pitchFamily="50" charset="-128"/>
            </a:rPr>
            <a:t>8,969</a:t>
          </a:r>
          <a:r>
            <a:rPr kumimoji="1" lang="ja-JP" altLang="en-US" sz="1300">
              <a:latin typeface="ＭＳ Ｐゴシック" panose="020B0600070205080204" pitchFamily="50" charset="-128"/>
              <a:ea typeface="ＭＳ Ｐゴシック" panose="020B0600070205080204" pitchFamily="50" charset="-128"/>
            </a:rPr>
            <a:t>円となった。令和元年度は「まちづくり基金」への積み立てがふるさと納税の増加により</a:t>
          </a:r>
          <a:r>
            <a:rPr kumimoji="1" lang="en-US" altLang="ja-JP" sz="1300">
              <a:latin typeface="ＭＳ Ｐゴシック" panose="020B0600070205080204" pitchFamily="50" charset="-128"/>
              <a:ea typeface="ＭＳ Ｐゴシック" panose="020B0600070205080204" pitchFamily="50" charset="-128"/>
            </a:rPr>
            <a:t>25,248</a:t>
          </a:r>
          <a:r>
            <a:rPr kumimoji="1" lang="ja-JP" altLang="en-US" sz="1300">
              <a:latin typeface="ＭＳ Ｐゴシック" panose="020B0600070205080204" pitchFamily="50" charset="-128"/>
              <a:ea typeface="ＭＳ Ｐゴシック" panose="020B0600070205080204" pitchFamily="50" charset="-128"/>
            </a:rPr>
            <a:t>千円増加したが、「小学校建設基金」への積み立てが△</a:t>
          </a:r>
          <a:r>
            <a:rPr kumimoji="1" lang="en-US" altLang="ja-JP" sz="1300">
              <a:latin typeface="ＭＳ Ｐゴシック" panose="020B0600070205080204" pitchFamily="50" charset="-128"/>
              <a:ea typeface="ＭＳ Ｐゴシック" panose="020B0600070205080204" pitchFamily="50" charset="-128"/>
            </a:rPr>
            <a:t>128,625</a:t>
          </a:r>
          <a:r>
            <a:rPr kumimoji="1" lang="ja-JP" altLang="en-US" sz="1300">
              <a:latin typeface="ＭＳ Ｐゴシック" panose="020B0600070205080204" pitchFamily="50" charset="-128"/>
              <a:ea typeface="ＭＳ Ｐゴシック" panose="020B0600070205080204" pitchFamily="50" charset="-128"/>
            </a:rPr>
            <a:t>千円と大幅に減少した。これにより、一人当たりコストも減少となった。なお、小学校建設基金への積み立てが極端に減少しているが、基金の積立計画に支障はない。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10,222
10,012
41.16
5,246,399
4,997,046
221,286
3,139,520
3,929,946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40005</xdr:rowOff>
    </xdr:from>
    <xdr:to>
      <xdr:col>24</xdr:col>
      <xdr:colOff>63500</xdr:colOff>
      <xdr:row>37</xdr:row>
      <xdr:rowOff>78613</xdr:rowOff>
    </xdr:to>
    <xdr:cxnSp macro="">
      <xdr:nvCxnSpPr>
        <xdr:cNvPr id="61" name="直線コネクタ 60"/>
        <xdr:cNvCxnSpPr/>
      </xdr:nvCxnSpPr>
      <xdr:spPr>
        <a:xfrm flipV="1">
          <a:off x="3797300" y="638365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57023</xdr:rowOff>
    </xdr:from>
    <xdr:to>
      <xdr:col>19</xdr:col>
      <xdr:colOff>177800</xdr:colOff>
      <xdr:row>37</xdr:row>
      <xdr:rowOff>78613</xdr:rowOff>
    </xdr:to>
    <xdr:cxnSp macro="">
      <xdr:nvCxnSpPr>
        <xdr:cNvPr id="64" name="直線コネクタ 63"/>
        <xdr:cNvCxnSpPr/>
      </xdr:nvCxnSpPr>
      <xdr:spPr>
        <a:xfrm>
          <a:off x="2908300" y="6400673"/>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57023</xdr:rowOff>
    </xdr:from>
    <xdr:to>
      <xdr:col>15</xdr:col>
      <xdr:colOff>50800</xdr:colOff>
      <xdr:row>37</xdr:row>
      <xdr:rowOff>68072</xdr:rowOff>
    </xdr:to>
    <xdr:cxnSp macro="">
      <xdr:nvCxnSpPr>
        <xdr:cNvPr id="67" name="直線コネクタ 66"/>
        <xdr:cNvCxnSpPr/>
      </xdr:nvCxnSpPr>
      <xdr:spPr>
        <a:xfrm flipV="1">
          <a:off x="2019300" y="640067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68072</xdr:rowOff>
    </xdr:from>
    <xdr:to>
      <xdr:col>10</xdr:col>
      <xdr:colOff>114300</xdr:colOff>
      <xdr:row>37</xdr:row>
      <xdr:rowOff>103886</xdr:rowOff>
    </xdr:to>
    <xdr:cxnSp macro="">
      <xdr:nvCxnSpPr>
        <xdr:cNvPr id="70" name="直線コネクタ 69"/>
        <xdr:cNvCxnSpPr/>
      </xdr:nvCxnSpPr>
      <xdr:spPr>
        <a:xfrm flipV="1">
          <a:off x="1130300" y="641172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80" name="楕円 79"/>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139082</xdr:rowOff>
    </xdr:from>
    <xdr:ext cx="469744" cy="259045"/>
    <xdr:sp macro="" textlink="">
      <xdr:nvSpPr>
        <xdr:cNvPr id="81" name="議会費該当値テキスト"/>
        <xdr:cNvSpPr txBox="1"/>
      </xdr:nvSpPr>
      <xdr:spPr>
        <a:xfrm>
          <a:off x="4686300" y="63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27813</xdr:rowOff>
    </xdr:from>
    <xdr:to>
      <xdr:col>20</xdr:col>
      <xdr:colOff>38100</xdr:colOff>
      <xdr:row>37</xdr:row>
      <xdr:rowOff>129413</xdr:rowOff>
    </xdr:to>
    <xdr:sp macro="" textlink="">
      <xdr:nvSpPr>
        <xdr:cNvPr id="82" name="楕円 81"/>
        <xdr:cNvSpPr/>
      </xdr:nvSpPr>
      <xdr:spPr>
        <a:xfrm>
          <a:off x="3746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120540</xdr:rowOff>
    </xdr:from>
    <xdr:ext cx="469744" cy="259045"/>
    <xdr:sp macro="" textlink="">
      <xdr:nvSpPr>
        <xdr:cNvPr id="83" name="テキスト ボックス 82"/>
        <xdr:cNvSpPr txBox="1"/>
      </xdr:nvSpPr>
      <xdr:spPr>
        <a:xfrm>
          <a:off x="3562428"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xdr:rowOff>
    </xdr:from>
    <xdr:to>
      <xdr:col>15</xdr:col>
      <xdr:colOff>101600</xdr:colOff>
      <xdr:row>37</xdr:row>
      <xdr:rowOff>107823</xdr:rowOff>
    </xdr:to>
    <xdr:sp macro="" textlink="">
      <xdr:nvSpPr>
        <xdr:cNvPr id="84" name="楕円 83"/>
        <xdr:cNvSpPr/>
      </xdr:nvSpPr>
      <xdr:spPr>
        <a:xfrm>
          <a:off x="2857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98950</xdr:rowOff>
    </xdr:from>
    <xdr:ext cx="469744" cy="259045"/>
    <xdr:sp macro="" textlink="">
      <xdr:nvSpPr>
        <xdr:cNvPr id="85" name="テキスト ボックス 84"/>
        <xdr:cNvSpPr txBox="1"/>
      </xdr:nvSpPr>
      <xdr:spPr>
        <a:xfrm>
          <a:off x="2673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17272</xdr:rowOff>
    </xdr:from>
    <xdr:to>
      <xdr:col>10</xdr:col>
      <xdr:colOff>165100</xdr:colOff>
      <xdr:row>37</xdr:row>
      <xdr:rowOff>118872</xdr:rowOff>
    </xdr:to>
    <xdr:sp macro="" textlink="">
      <xdr:nvSpPr>
        <xdr:cNvPr id="86" name="楕円 85"/>
        <xdr:cNvSpPr/>
      </xdr:nvSpPr>
      <xdr:spPr>
        <a:xfrm>
          <a:off x="1968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109999</xdr:rowOff>
    </xdr:from>
    <xdr:ext cx="469744" cy="259045"/>
    <xdr:sp macro="" textlink="">
      <xdr:nvSpPr>
        <xdr:cNvPr id="87" name="テキスト ボックス 86"/>
        <xdr:cNvSpPr txBox="1"/>
      </xdr:nvSpPr>
      <xdr:spPr>
        <a:xfrm>
          <a:off x="1784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53086</xdr:rowOff>
    </xdr:from>
    <xdr:to>
      <xdr:col>6</xdr:col>
      <xdr:colOff>38100</xdr:colOff>
      <xdr:row>37</xdr:row>
      <xdr:rowOff>154686</xdr:rowOff>
    </xdr:to>
    <xdr:sp macro="" textlink="">
      <xdr:nvSpPr>
        <xdr:cNvPr id="88" name="楕円 87"/>
        <xdr:cNvSpPr/>
      </xdr:nvSpPr>
      <xdr:spPr>
        <a:xfrm>
          <a:off x="1079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145813</xdr:rowOff>
    </xdr:from>
    <xdr:ext cx="469744" cy="259045"/>
    <xdr:sp macro="" textlink="">
      <xdr:nvSpPr>
        <xdr:cNvPr id="89" name="テキスト ボックス 88"/>
        <xdr:cNvSpPr txBox="1"/>
      </xdr:nvSpPr>
      <xdr:spPr>
        <a:xfrm>
          <a:off x="895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139024</xdr:rowOff>
    </xdr:from>
    <xdr:to>
      <xdr:col>24</xdr:col>
      <xdr:colOff>63500</xdr:colOff>
      <xdr:row>58</xdr:row>
      <xdr:rowOff>1485</xdr:rowOff>
    </xdr:to>
    <xdr:cxnSp macro="">
      <xdr:nvCxnSpPr>
        <xdr:cNvPr id="120" name="直線コネクタ 119"/>
        <xdr:cNvCxnSpPr/>
      </xdr:nvCxnSpPr>
      <xdr:spPr>
        <a:xfrm flipV="1">
          <a:off x="3797300" y="9911674"/>
          <a:ext cx="8382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95276</xdr:rowOff>
    </xdr:from>
    <xdr:to>
      <xdr:col>19</xdr:col>
      <xdr:colOff>177800</xdr:colOff>
      <xdr:row>58</xdr:row>
      <xdr:rowOff>1485</xdr:rowOff>
    </xdr:to>
    <xdr:cxnSp macro="">
      <xdr:nvCxnSpPr>
        <xdr:cNvPr id="123" name="直線コネクタ 122"/>
        <xdr:cNvCxnSpPr/>
      </xdr:nvCxnSpPr>
      <xdr:spPr>
        <a:xfrm>
          <a:off x="2908300" y="9867926"/>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95276</xdr:rowOff>
    </xdr:from>
    <xdr:to>
      <xdr:col>15</xdr:col>
      <xdr:colOff>50800</xdr:colOff>
      <xdr:row>57</xdr:row>
      <xdr:rowOff>124158</xdr:rowOff>
    </xdr:to>
    <xdr:cxnSp macro="">
      <xdr:nvCxnSpPr>
        <xdr:cNvPr id="126" name="直線コネクタ 125"/>
        <xdr:cNvCxnSpPr/>
      </xdr:nvCxnSpPr>
      <xdr:spPr>
        <a:xfrm flipV="1">
          <a:off x="2019300" y="9867926"/>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124158</xdr:rowOff>
    </xdr:from>
    <xdr:to>
      <xdr:col>10</xdr:col>
      <xdr:colOff>114300</xdr:colOff>
      <xdr:row>58</xdr:row>
      <xdr:rowOff>64712</xdr:rowOff>
    </xdr:to>
    <xdr:cxnSp macro="">
      <xdr:nvCxnSpPr>
        <xdr:cNvPr id="129" name="直線コネクタ 128"/>
        <xdr:cNvCxnSpPr/>
      </xdr:nvCxnSpPr>
      <xdr:spPr>
        <a:xfrm flipV="1">
          <a:off x="1130300" y="9896808"/>
          <a:ext cx="889000" cy="1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88224</xdr:rowOff>
    </xdr:from>
    <xdr:to>
      <xdr:col>24</xdr:col>
      <xdr:colOff>114300</xdr:colOff>
      <xdr:row>58</xdr:row>
      <xdr:rowOff>18374</xdr:rowOff>
    </xdr:to>
    <xdr:sp macro="" textlink="">
      <xdr:nvSpPr>
        <xdr:cNvPr id="139" name="楕円 138"/>
        <xdr:cNvSpPr/>
      </xdr:nvSpPr>
      <xdr:spPr>
        <a:xfrm>
          <a:off x="4584700" y="98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66651</xdr:rowOff>
    </xdr:from>
    <xdr:ext cx="534377" cy="259045"/>
    <xdr:sp macro="" textlink="">
      <xdr:nvSpPr>
        <xdr:cNvPr id="140" name="総務費該当値テキスト"/>
        <xdr:cNvSpPr txBox="1"/>
      </xdr:nvSpPr>
      <xdr:spPr>
        <a:xfrm>
          <a:off x="4686300" y="98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122135</xdr:rowOff>
    </xdr:from>
    <xdr:to>
      <xdr:col>20</xdr:col>
      <xdr:colOff>38100</xdr:colOff>
      <xdr:row>58</xdr:row>
      <xdr:rowOff>52285</xdr:rowOff>
    </xdr:to>
    <xdr:sp macro="" textlink="">
      <xdr:nvSpPr>
        <xdr:cNvPr id="141" name="楕円 140"/>
        <xdr:cNvSpPr/>
      </xdr:nvSpPr>
      <xdr:spPr>
        <a:xfrm>
          <a:off x="3746500" y="98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43412</xdr:rowOff>
    </xdr:from>
    <xdr:ext cx="534377" cy="259045"/>
    <xdr:sp macro="" textlink="">
      <xdr:nvSpPr>
        <xdr:cNvPr id="142" name="テキスト ボックス 141"/>
        <xdr:cNvSpPr txBox="1"/>
      </xdr:nvSpPr>
      <xdr:spPr>
        <a:xfrm>
          <a:off x="3530111" y="99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44476</xdr:rowOff>
    </xdr:from>
    <xdr:to>
      <xdr:col>15</xdr:col>
      <xdr:colOff>101600</xdr:colOff>
      <xdr:row>57</xdr:row>
      <xdr:rowOff>146076</xdr:rowOff>
    </xdr:to>
    <xdr:sp macro="" textlink="">
      <xdr:nvSpPr>
        <xdr:cNvPr id="143" name="楕円 142"/>
        <xdr:cNvSpPr/>
      </xdr:nvSpPr>
      <xdr:spPr>
        <a:xfrm>
          <a:off x="28575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162603</xdr:rowOff>
    </xdr:from>
    <xdr:ext cx="599010" cy="259045"/>
    <xdr:sp macro="" textlink="">
      <xdr:nvSpPr>
        <xdr:cNvPr id="144" name="テキスト ボックス 143"/>
        <xdr:cNvSpPr txBox="1"/>
      </xdr:nvSpPr>
      <xdr:spPr>
        <a:xfrm>
          <a:off x="2608795" y="95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73358</xdr:rowOff>
    </xdr:from>
    <xdr:to>
      <xdr:col>10</xdr:col>
      <xdr:colOff>165100</xdr:colOff>
      <xdr:row>58</xdr:row>
      <xdr:rowOff>3508</xdr:rowOff>
    </xdr:to>
    <xdr:sp macro="" textlink="">
      <xdr:nvSpPr>
        <xdr:cNvPr id="145" name="楕円 144"/>
        <xdr:cNvSpPr/>
      </xdr:nvSpPr>
      <xdr:spPr>
        <a:xfrm>
          <a:off x="1968500" y="98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20035</xdr:rowOff>
    </xdr:from>
    <xdr:ext cx="534377" cy="259045"/>
    <xdr:sp macro="" textlink="">
      <xdr:nvSpPr>
        <xdr:cNvPr id="146" name="テキスト ボックス 145"/>
        <xdr:cNvSpPr txBox="1"/>
      </xdr:nvSpPr>
      <xdr:spPr>
        <a:xfrm>
          <a:off x="1752111" y="9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13912</xdr:rowOff>
    </xdr:from>
    <xdr:to>
      <xdr:col>6</xdr:col>
      <xdr:colOff>38100</xdr:colOff>
      <xdr:row>58</xdr:row>
      <xdr:rowOff>115512</xdr:rowOff>
    </xdr:to>
    <xdr:sp macro="" textlink="">
      <xdr:nvSpPr>
        <xdr:cNvPr id="147" name="楕円 146"/>
        <xdr:cNvSpPr/>
      </xdr:nvSpPr>
      <xdr:spPr>
        <a:xfrm>
          <a:off x="1079500" y="99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106639</xdr:rowOff>
    </xdr:from>
    <xdr:ext cx="534377" cy="259045"/>
    <xdr:sp macro="" textlink="">
      <xdr:nvSpPr>
        <xdr:cNvPr id="148" name="テキスト ボックス 147"/>
        <xdr:cNvSpPr txBox="1"/>
      </xdr:nvSpPr>
      <xdr:spPr>
        <a:xfrm>
          <a:off x="863111" y="100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87168</xdr:rowOff>
    </xdr:from>
    <xdr:to>
      <xdr:col>24</xdr:col>
      <xdr:colOff>63500</xdr:colOff>
      <xdr:row>78</xdr:row>
      <xdr:rowOff>3645</xdr:rowOff>
    </xdr:to>
    <xdr:cxnSp macro="">
      <xdr:nvCxnSpPr>
        <xdr:cNvPr id="178" name="直線コネクタ 177"/>
        <xdr:cNvCxnSpPr/>
      </xdr:nvCxnSpPr>
      <xdr:spPr>
        <a:xfrm flipV="1">
          <a:off x="3797300" y="13288818"/>
          <a:ext cx="8382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3493</xdr:rowOff>
    </xdr:from>
    <xdr:to>
      <xdr:col>19</xdr:col>
      <xdr:colOff>177800</xdr:colOff>
      <xdr:row>78</xdr:row>
      <xdr:rowOff>3645</xdr:rowOff>
    </xdr:to>
    <xdr:cxnSp macro="">
      <xdr:nvCxnSpPr>
        <xdr:cNvPr id="181" name="直線コネクタ 180"/>
        <xdr:cNvCxnSpPr/>
      </xdr:nvCxnSpPr>
      <xdr:spPr>
        <a:xfrm>
          <a:off x="2908300" y="1337659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128682</xdr:rowOff>
    </xdr:from>
    <xdr:to>
      <xdr:col>15</xdr:col>
      <xdr:colOff>50800</xdr:colOff>
      <xdr:row>78</xdr:row>
      <xdr:rowOff>3493</xdr:rowOff>
    </xdr:to>
    <xdr:cxnSp macro="">
      <xdr:nvCxnSpPr>
        <xdr:cNvPr id="184" name="直線コネクタ 183"/>
        <xdr:cNvCxnSpPr/>
      </xdr:nvCxnSpPr>
      <xdr:spPr>
        <a:xfrm>
          <a:off x="2019300" y="13330332"/>
          <a:ext cx="889000" cy="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128682</xdr:rowOff>
    </xdr:from>
    <xdr:to>
      <xdr:col>10</xdr:col>
      <xdr:colOff>114300</xdr:colOff>
      <xdr:row>78</xdr:row>
      <xdr:rowOff>64909</xdr:rowOff>
    </xdr:to>
    <xdr:cxnSp macro="">
      <xdr:nvCxnSpPr>
        <xdr:cNvPr id="187" name="直線コネクタ 186"/>
        <xdr:cNvCxnSpPr/>
      </xdr:nvCxnSpPr>
      <xdr:spPr>
        <a:xfrm flipV="1">
          <a:off x="1130300" y="13330332"/>
          <a:ext cx="889000" cy="1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36368</xdr:rowOff>
    </xdr:from>
    <xdr:to>
      <xdr:col>24</xdr:col>
      <xdr:colOff>114300</xdr:colOff>
      <xdr:row>77</xdr:row>
      <xdr:rowOff>137968</xdr:rowOff>
    </xdr:to>
    <xdr:sp macro="" textlink="">
      <xdr:nvSpPr>
        <xdr:cNvPr id="197" name="楕円 196"/>
        <xdr:cNvSpPr/>
      </xdr:nvSpPr>
      <xdr:spPr>
        <a:xfrm>
          <a:off x="45847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14795</xdr:rowOff>
    </xdr:from>
    <xdr:ext cx="599010" cy="259045"/>
    <xdr:sp macro="" textlink="">
      <xdr:nvSpPr>
        <xdr:cNvPr id="198" name="民生費該当値テキスト"/>
        <xdr:cNvSpPr txBox="1"/>
      </xdr:nvSpPr>
      <xdr:spPr>
        <a:xfrm>
          <a:off x="4686300" y="1321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124295</xdr:rowOff>
    </xdr:from>
    <xdr:to>
      <xdr:col>20</xdr:col>
      <xdr:colOff>38100</xdr:colOff>
      <xdr:row>78</xdr:row>
      <xdr:rowOff>54445</xdr:rowOff>
    </xdr:to>
    <xdr:sp macro="" textlink="">
      <xdr:nvSpPr>
        <xdr:cNvPr id="199" name="楕円 198"/>
        <xdr:cNvSpPr/>
      </xdr:nvSpPr>
      <xdr:spPr>
        <a:xfrm>
          <a:off x="3746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45572</xdr:rowOff>
    </xdr:from>
    <xdr:ext cx="599010" cy="259045"/>
    <xdr:sp macro="" textlink="">
      <xdr:nvSpPr>
        <xdr:cNvPr id="200" name="テキスト ボックス 199"/>
        <xdr:cNvSpPr txBox="1"/>
      </xdr:nvSpPr>
      <xdr:spPr>
        <a:xfrm>
          <a:off x="3497795" y="134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124143</xdr:rowOff>
    </xdr:from>
    <xdr:to>
      <xdr:col>15</xdr:col>
      <xdr:colOff>101600</xdr:colOff>
      <xdr:row>78</xdr:row>
      <xdr:rowOff>54293</xdr:rowOff>
    </xdr:to>
    <xdr:sp macro="" textlink="">
      <xdr:nvSpPr>
        <xdr:cNvPr id="201" name="楕円 200"/>
        <xdr:cNvSpPr/>
      </xdr:nvSpPr>
      <xdr:spPr>
        <a:xfrm>
          <a:off x="2857500" y="133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45420</xdr:rowOff>
    </xdr:from>
    <xdr:ext cx="599010" cy="259045"/>
    <xdr:sp macro="" textlink="">
      <xdr:nvSpPr>
        <xdr:cNvPr id="202" name="テキスト ボックス 201"/>
        <xdr:cNvSpPr txBox="1"/>
      </xdr:nvSpPr>
      <xdr:spPr>
        <a:xfrm>
          <a:off x="2608795" y="134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77882</xdr:rowOff>
    </xdr:from>
    <xdr:to>
      <xdr:col>10</xdr:col>
      <xdr:colOff>165100</xdr:colOff>
      <xdr:row>78</xdr:row>
      <xdr:rowOff>8032</xdr:rowOff>
    </xdr:to>
    <xdr:sp macro="" textlink="">
      <xdr:nvSpPr>
        <xdr:cNvPr id="203" name="楕円 202"/>
        <xdr:cNvSpPr/>
      </xdr:nvSpPr>
      <xdr:spPr>
        <a:xfrm>
          <a:off x="1968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170609</xdr:rowOff>
    </xdr:from>
    <xdr:ext cx="599010" cy="259045"/>
    <xdr:sp macro="" textlink="">
      <xdr:nvSpPr>
        <xdr:cNvPr id="204" name="テキスト ボックス 203"/>
        <xdr:cNvSpPr txBox="1"/>
      </xdr:nvSpPr>
      <xdr:spPr>
        <a:xfrm>
          <a:off x="1719795" y="1337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14109</xdr:rowOff>
    </xdr:from>
    <xdr:to>
      <xdr:col>6</xdr:col>
      <xdr:colOff>38100</xdr:colOff>
      <xdr:row>78</xdr:row>
      <xdr:rowOff>115709</xdr:rowOff>
    </xdr:to>
    <xdr:sp macro="" textlink="">
      <xdr:nvSpPr>
        <xdr:cNvPr id="205" name="楕円 204"/>
        <xdr:cNvSpPr/>
      </xdr:nvSpPr>
      <xdr:spPr>
        <a:xfrm>
          <a:off x="1079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106836</xdr:rowOff>
    </xdr:from>
    <xdr:ext cx="599010" cy="259045"/>
    <xdr:sp macro="" textlink="">
      <xdr:nvSpPr>
        <xdr:cNvPr id="206" name="テキスト ボックス 205"/>
        <xdr:cNvSpPr txBox="1"/>
      </xdr:nvSpPr>
      <xdr:spPr>
        <a:xfrm>
          <a:off x="830795" y="1347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29538</xdr:rowOff>
    </xdr:from>
    <xdr:to>
      <xdr:col>24</xdr:col>
      <xdr:colOff>63500</xdr:colOff>
      <xdr:row>98</xdr:row>
      <xdr:rowOff>33286</xdr:rowOff>
    </xdr:to>
    <xdr:cxnSp macro="">
      <xdr:nvCxnSpPr>
        <xdr:cNvPr id="235" name="直線コネクタ 234"/>
        <xdr:cNvCxnSpPr/>
      </xdr:nvCxnSpPr>
      <xdr:spPr>
        <a:xfrm>
          <a:off x="3797300" y="16831638"/>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29538</xdr:rowOff>
    </xdr:from>
    <xdr:to>
      <xdr:col>19</xdr:col>
      <xdr:colOff>177800</xdr:colOff>
      <xdr:row>98</xdr:row>
      <xdr:rowOff>30131</xdr:rowOff>
    </xdr:to>
    <xdr:cxnSp macro="">
      <xdr:nvCxnSpPr>
        <xdr:cNvPr id="238" name="直線コネクタ 237"/>
        <xdr:cNvCxnSpPr/>
      </xdr:nvCxnSpPr>
      <xdr:spPr>
        <a:xfrm flipV="1">
          <a:off x="2908300" y="16831638"/>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30131</xdr:rowOff>
    </xdr:from>
    <xdr:to>
      <xdr:col>15</xdr:col>
      <xdr:colOff>50800</xdr:colOff>
      <xdr:row>98</xdr:row>
      <xdr:rowOff>47056</xdr:rowOff>
    </xdr:to>
    <xdr:cxnSp macro="">
      <xdr:nvCxnSpPr>
        <xdr:cNvPr id="241" name="直線コネクタ 240"/>
        <xdr:cNvCxnSpPr/>
      </xdr:nvCxnSpPr>
      <xdr:spPr>
        <a:xfrm flipV="1">
          <a:off x="2019300" y="16832231"/>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43969</xdr:rowOff>
    </xdr:from>
    <xdr:to>
      <xdr:col>10</xdr:col>
      <xdr:colOff>114300</xdr:colOff>
      <xdr:row>98</xdr:row>
      <xdr:rowOff>47056</xdr:rowOff>
    </xdr:to>
    <xdr:cxnSp macro="">
      <xdr:nvCxnSpPr>
        <xdr:cNvPr id="244" name="直線コネクタ 243"/>
        <xdr:cNvCxnSpPr/>
      </xdr:nvCxnSpPr>
      <xdr:spPr>
        <a:xfrm>
          <a:off x="1130300" y="1684606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153936</xdr:rowOff>
    </xdr:from>
    <xdr:to>
      <xdr:col>24</xdr:col>
      <xdr:colOff>114300</xdr:colOff>
      <xdr:row>98</xdr:row>
      <xdr:rowOff>84086</xdr:rowOff>
    </xdr:to>
    <xdr:sp macro="" textlink="">
      <xdr:nvSpPr>
        <xdr:cNvPr id="254" name="楕円 253"/>
        <xdr:cNvSpPr/>
      </xdr:nvSpPr>
      <xdr:spPr>
        <a:xfrm>
          <a:off x="45847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68863</xdr:rowOff>
    </xdr:from>
    <xdr:ext cx="534377" cy="259045"/>
    <xdr:sp macro="" textlink="">
      <xdr:nvSpPr>
        <xdr:cNvPr id="255" name="衛生費該当値テキスト"/>
        <xdr:cNvSpPr txBox="1"/>
      </xdr:nvSpPr>
      <xdr:spPr>
        <a:xfrm>
          <a:off x="4686300" y="166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150188</xdr:rowOff>
    </xdr:from>
    <xdr:to>
      <xdr:col>20</xdr:col>
      <xdr:colOff>38100</xdr:colOff>
      <xdr:row>98</xdr:row>
      <xdr:rowOff>80338</xdr:rowOff>
    </xdr:to>
    <xdr:sp macro="" textlink="">
      <xdr:nvSpPr>
        <xdr:cNvPr id="256" name="楕円 255"/>
        <xdr:cNvSpPr/>
      </xdr:nvSpPr>
      <xdr:spPr>
        <a:xfrm>
          <a:off x="3746500" y="167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71465</xdr:rowOff>
    </xdr:from>
    <xdr:ext cx="534377" cy="259045"/>
    <xdr:sp macro="" textlink="">
      <xdr:nvSpPr>
        <xdr:cNvPr id="257" name="テキスト ボックス 256"/>
        <xdr:cNvSpPr txBox="1"/>
      </xdr:nvSpPr>
      <xdr:spPr>
        <a:xfrm>
          <a:off x="3530111" y="168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150781</xdr:rowOff>
    </xdr:from>
    <xdr:to>
      <xdr:col>15</xdr:col>
      <xdr:colOff>101600</xdr:colOff>
      <xdr:row>98</xdr:row>
      <xdr:rowOff>80931</xdr:rowOff>
    </xdr:to>
    <xdr:sp macro="" textlink="">
      <xdr:nvSpPr>
        <xdr:cNvPr id="258" name="楕円 257"/>
        <xdr:cNvSpPr/>
      </xdr:nvSpPr>
      <xdr:spPr>
        <a:xfrm>
          <a:off x="2857500" y="167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72058</xdr:rowOff>
    </xdr:from>
    <xdr:ext cx="534377" cy="259045"/>
    <xdr:sp macro="" textlink="">
      <xdr:nvSpPr>
        <xdr:cNvPr id="259" name="テキスト ボックス 258"/>
        <xdr:cNvSpPr txBox="1"/>
      </xdr:nvSpPr>
      <xdr:spPr>
        <a:xfrm>
          <a:off x="2641111" y="168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167706</xdr:rowOff>
    </xdr:from>
    <xdr:to>
      <xdr:col>10</xdr:col>
      <xdr:colOff>165100</xdr:colOff>
      <xdr:row>98</xdr:row>
      <xdr:rowOff>97856</xdr:rowOff>
    </xdr:to>
    <xdr:sp macro="" textlink="">
      <xdr:nvSpPr>
        <xdr:cNvPr id="260" name="楕円 259"/>
        <xdr:cNvSpPr/>
      </xdr:nvSpPr>
      <xdr:spPr>
        <a:xfrm>
          <a:off x="1968500" y="167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88983</xdr:rowOff>
    </xdr:from>
    <xdr:ext cx="534377" cy="259045"/>
    <xdr:sp macro="" textlink="">
      <xdr:nvSpPr>
        <xdr:cNvPr id="261" name="テキスト ボックス 260"/>
        <xdr:cNvSpPr txBox="1"/>
      </xdr:nvSpPr>
      <xdr:spPr>
        <a:xfrm>
          <a:off x="1752111" y="168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164619</xdr:rowOff>
    </xdr:from>
    <xdr:to>
      <xdr:col>6</xdr:col>
      <xdr:colOff>38100</xdr:colOff>
      <xdr:row>98</xdr:row>
      <xdr:rowOff>94769</xdr:rowOff>
    </xdr:to>
    <xdr:sp macro="" textlink="">
      <xdr:nvSpPr>
        <xdr:cNvPr id="262" name="楕円 261"/>
        <xdr:cNvSpPr/>
      </xdr:nvSpPr>
      <xdr:spPr>
        <a:xfrm>
          <a:off x="1079500" y="167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85896</xdr:rowOff>
    </xdr:from>
    <xdr:ext cx="534377" cy="259045"/>
    <xdr:sp macro="" textlink="">
      <xdr:nvSpPr>
        <xdr:cNvPr id="263" name="テキスト ボックス 262"/>
        <xdr:cNvSpPr txBox="1"/>
      </xdr:nvSpPr>
      <xdr:spPr>
        <a:xfrm>
          <a:off x="863111" y="168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5397</xdr:rowOff>
    </xdr:from>
    <xdr:to>
      <xdr:col>55</xdr:col>
      <xdr:colOff>0</xdr:colOff>
      <xdr:row>39</xdr:row>
      <xdr:rowOff>16637</xdr:rowOff>
    </xdr:to>
    <xdr:cxnSp macro="">
      <xdr:nvCxnSpPr>
        <xdr:cNvPr id="292" name="直線コネクタ 291"/>
        <xdr:cNvCxnSpPr/>
      </xdr:nvCxnSpPr>
      <xdr:spPr>
        <a:xfrm flipV="1">
          <a:off x="9639300" y="6691947"/>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16637</xdr:rowOff>
    </xdr:from>
    <xdr:to>
      <xdr:col>50</xdr:col>
      <xdr:colOff>114300</xdr:colOff>
      <xdr:row>39</xdr:row>
      <xdr:rowOff>25971</xdr:rowOff>
    </xdr:to>
    <xdr:cxnSp macro="">
      <xdr:nvCxnSpPr>
        <xdr:cNvPr id="295" name="直線コネクタ 294"/>
        <xdr:cNvCxnSpPr/>
      </xdr:nvCxnSpPr>
      <xdr:spPr>
        <a:xfrm flipV="1">
          <a:off x="8750300" y="6703187"/>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3683</xdr:rowOff>
    </xdr:from>
    <xdr:to>
      <xdr:col>45</xdr:col>
      <xdr:colOff>177800</xdr:colOff>
      <xdr:row>39</xdr:row>
      <xdr:rowOff>25971</xdr:rowOff>
    </xdr:to>
    <xdr:cxnSp macro="">
      <xdr:nvCxnSpPr>
        <xdr:cNvPr id="298" name="直線コネクタ 297"/>
        <xdr:cNvCxnSpPr/>
      </xdr:nvCxnSpPr>
      <xdr:spPr>
        <a:xfrm>
          <a:off x="7861300" y="669023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148272</xdr:rowOff>
    </xdr:from>
    <xdr:to>
      <xdr:col>41</xdr:col>
      <xdr:colOff>50800</xdr:colOff>
      <xdr:row>39</xdr:row>
      <xdr:rowOff>3683</xdr:rowOff>
    </xdr:to>
    <xdr:cxnSp macro="">
      <xdr:nvCxnSpPr>
        <xdr:cNvPr id="301" name="直線コネクタ 300"/>
        <xdr:cNvCxnSpPr/>
      </xdr:nvCxnSpPr>
      <xdr:spPr>
        <a:xfrm>
          <a:off x="6972300" y="666337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126047</xdr:rowOff>
    </xdr:from>
    <xdr:to>
      <xdr:col>55</xdr:col>
      <xdr:colOff>50800</xdr:colOff>
      <xdr:row>39</xdr:row>
      <xdr:rowOff>56197</xdr:rowOff>
    </xdr:to>
    <xdr:sp macro="" textlink="">
      <xdr:nvSpPr>
        <xdr:cNvPr id="311" name="楕円 310"/>
        <xdr:cNvSpPr/>
      </xdr:nvSpPr>
      <xdr:spPr>
        <a:xfrm>
          <a:off x="104267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40974</xdr:rowOff>
    </xdr:from>
    <xdr:ext cx="378565" cy="259045"/>
    <xdr:sp macro="" textlink="">
      <xdr:nvSpPr>
        <xdr:cNvPr id="312" name="労働費該当値テキスト"/>
        <xdr:cNvSpPr txBox="1"/>
      </xdr:nvSpPr>
      <xdr:spPr>
        <a:xfrm>
          <a:off x="10528300" y="655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137287</xdr:rowOff>
    </xdr:from>
    <xdr:to>
      <xdr:col>50</xdr:col>
      <xdr:colOff>165100</xdr:colOff>
      <xdr:row>39</xdr:row>
      <xdr:rowOff>67437</xdr:rowOff>
    </xdr:to>
    <xdr:sp macro="" textlink="">
      <xdr:nvSpPr>
        <xdr:cNvPr id="313" name="楕円 312"/>
        <xdr:cNvSpPr/>
      </xdr:nvSpPr>
      <xdr:spPr>
        <a:xfrm>
          <a:off x="9588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58564</xdr:rowOff>
    </xdr:from>
    <xdr:ext cx="378565" cy="259045"/>
    <xdr:sp macro="" textlink="">
      <xdr:nvSpPr>
        <xdr:cNvPr id="314" name="テキスト ボックス 313"/>
        <xdr:cNvSpPr txBox="1"/>
      </xdr:nvSpPr>
      <xdr:spPr>
        <a:xfrm>
          <a:off x="9450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146621</xdr:rowOff>
    </xdr:from>
    <xdr:to>
      <xdr:col>46</xdr:col>
      <xdr:colOff>38100</xdr:colOff>
      <xdr:row>39</xdr:row>
      <xdr:rowOff>76771</xdr:rowOff>
    </xdr:to>
    <xdr:sp macro="" textlink="">
      <xdr:nvSpPr>
        <xdr:cNvPr id="315" name="楕円 314"/>
        <xdr:cNvSpPr/>
      </xdr:nvSpPr>
      <xdr:spPr>
        <a:xfrm>
          <a:off x="8699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67898</xdr:rowOff>
    </xdr:from>
    <xdr:ext cx="313932" cy="259045"/>
    <xdr:sp macro="" textlink="">
      <xdr:nvSpPr>
        <xdr:cNvPr id="316" name="テキスト ボックス 315"/>
        <xdr:cNvSpPr txBox="1"/>
      </xdr:nvSpPr>
      <xdr:spPr>
        <a:xfrm>
          <a:off x="8593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124333</xdr:rowOff>
    </xdr:from>
    <xdr:to>
      <xdr:col>41</xdr:col>
      <xdr:colOff>101600</xdr:colOff>
      <xdr:row>39</xdr:row>
      <xdr:rowOff>54483</xdr:rowOff>
    </xdr:to>
    <xdr:sp macro="" textlink="">
      <xdr:nvSpPr>
        <xdr:cNvPr id="317" name="楕円 316"/>
        <xdr:cNvSpPr/>
      </xdr:nvSpPr>
      <xdr:spPr>
        <a:xfrm>
          <a:off x="7810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45610</xdr:rowOff>
    </xdr:from>
    <xdr:ext cx="378565" cy="259045"/>
    <xdr:sp macro="" textlink="">
      <xdr:nvSpPr>
        <xdr:cNvPr id="318" name="テキスト ボックス 317"/>
        <xdr:cNvSpPr txBox="1"/>
      </xdr:nvSpPr>
      <xdr:spPr>
        <a:xfrm>
          <a:off x="7672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97472</xdr:rowOff>
    </xdr:from>
    <xdr:to>
      <xdr:col>36</xdr:col>
      <xdr:colOff>165100</xdr:colOff>
      <xdr:row>39</xdr:row>
      <xdr:rowOff>27622</xdr:rowOff>
    </xdr:to>
    <xdr:sp macro="" textlink="">
      <xdr:nvSpPr>
        <xdr:cNvPr id="319" name="楕円 318"/>
        <xdr:cNvSpPr/>
      </xdr:nvSpPr>
      <xdr:spPr>
        <a:xfrm>
          <a:off x="6921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18749</xdr:rowOff>
    </xdr:from>
    <xdr:ext cx="378565" cy="259045"/>
    <xdr:sp macro="" textlink="">
      <xdr:nvSpPr>
        <xdr:cNvPr id="320" name="テキスト ボックス 319"/>
        <xdr:cNvSpPr txBox="1"/>
      </xdr:nvSpPr>
      <xdr:spPr>
        <a:xfrm>
          <a:off x="6783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34914</xdr:rowOff>
    </xdr:from>
    <xdr:to>
      <xdr:col>55</xdr:col>
      <xdr:colOff>0</xdr:colOff>
      <xdr:row>58</xdr:row>
      <xdr:rowOff>96527</xdr:rowOff>
    </xdr:to>
    <xdr:cxnSp macro="">
      <xdr:nvCxnSpPr>
        <xdr:cNvPr id="351" name="直線コネクタ 350"/>
        <xdr:cNvCxnSpPr/>
      </xdr:nvCxnSpPr>
      <xdr:spPr>
        <a:xfrm>
          <a:off x="9639300" y="9979014"/>
          <a:ext cx="8382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34914</xdr:rowOff>
    </xdr:from>
    <xdr:to>
      <xdr:col>50</xdr:col>
      <xdr:colOff>114300</xdr:colOff>
      <xdr:row>58</xdr:row>
      <xdr:rowOff>57567</xdr:rowOff>
    </xdr:to>
    <xdr:cxnSp macro="">
      <xdr:nvCxnSpPr>
        <xdr:cNvPr id="354" name="直線コネクタ 353"/>
        <xdr:cNvCxnSpPr/>
      </xdr:nvCxnSpPr>
      <xdr:spPr>
        <a:xfrm flipV="1">
          <a:off x="8750300" y="9979014"/>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57567</xdr:rowOff>
    </xdr:from>
    <xdr:to>
      <xdr:col>45</xdr:col>
      <xdr:colOff>177800</xdr:colOff>
      <xdr:row>58</xdr:row>
      <xdr:rowOff>102677</xdr:rowOff>
    </xdr:to>
    <xdr:cxnSp macro="">
      <xdr:nvCxnSpPr>
        <xdr:cNvPr id="357" name="直線コネクタ 356"/>
        <xdr:cNvCxnSpPr/>
      </xdr:nvCxnSpPr>
      <xdr:spPr>
        <a:xfrm flipV="1">
          <a:off x="7861300" y="10001667"/>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102677</xdr:rowOff>
    </xdr:from>
    <xdr:to>
      <xdr:col>41</xdr:col>
      <xdr:colOff>50800</xdr:colOff>
      <xdr:row>58</xdr:row>
      <xdr:rowOff>135541</xdr:rowOff>
    </xdr:to>
    <xdr:cxnSp macro="">
      <xdr:nvCxnSpPr>
        <xdr:cNvPr id="360" name="直線コネクタ 359"/>
        <xdr:cNvCxnSpPr/>
      </xdr:nvCxnSpPr>
      <xdr:spPr>
        <a:xfrm flipV="1">
          <a:off x="6972300" y="10046777"/>
          <a:ext cx="889000" cy="3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45727</xdr:rowOff>
    </xdr:from>
    <xdr:to>
      <xdr:col>55</xdr:col>
      <xdr:colOff>50800</xdr:colOff>
      <xdr:row>58</xdr:row>
      <xdr:rowOff>147327</xdr:rowOff>
    </xdr:to>
    <xdr:sp macro="" textlink="">
      <xdr:nvSpPr>
        <xdr:cNvPr id="370" name="楕円 369"/>
        <xdr:cNvSpPr/>
      </xdr:nvSpPr>
      <xdr:spPr>
        <a:xfrm>
          <a:off x="10426700" y="99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132104</xdr:rowOff>
    </xdr:from>
    <xdr:ext cx="534377" cy="259045"/>
    <xdr:sp macro="" textlink="">
      <xdr:nvSpPr>
        <xdr:cNvPr id="371" name="農林水産業費該当値テキスト"/>
        <xdr:cNvSpPr txBox="1"/>
      </xdr:nvSpPr>
      <xdr:spPr>
        <a:xfrm>
          <a:off x="10528300" y="99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155564</xdr:rowOff>
    </xdr:from>
    <xdr:to>
      <xdr:col>50</xdr:col>
      <xdr:colOff>165100</xdr:colOff>
      <xdr:row>58</xdr:row>
      <xdr:rowOff>85714</xdr:rowOff>
    </xdr:to>
    <xdr:sp macro="" textlink="">
      <xdr:nvSpPr>
        <xdr:cNvPr id="372" name="楕円 371"/>
        <xdr:cNvSpPr/>
      </xdr:nvSpPr>
      <xdr:spPr>
        <a:xfrm>
          <a:off x="9588500" y="9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76841</xdr:rowOff>
    </xdr:from>
    <xdr:ext cx="534377" cy="259045"/>
    <xdr:sp macro="" textlink="">
      <xdr:nvSpPr>
        <xdr:cNvPr id="373" name="テキスト ボックス 372"/>
        <xdr:cNvSpPr txBox="1"/>
      </xdr:nvSpPr>
      <xdr:spPr>
        <a:xfrm>
          <a:off x="9372111" y="100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6767</xdr:rowOff>
    </xdr:from>
    <xdr:to>
      <xdr:col>46</xdr:col>
      <xdr:colOff>38100</xdr:colOff>
      <xdr:row>58</xdr:row>
      <xdr:rowOff>108367</xdr:rowOff>
    </xdr:to>
    <xdr:sp macro="" textlink="">
      <xdr:nvSpPr>
        <xdr:cNvPr id="374" name="楕円 373"/>
        <xdr:cNvSpPr/>
      </xdr:nvSpPr>
      <xdr:spPr>
        <a:xfrm>
          <a:off x="8699500" y="99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99494</xdr:rowOff>
    </xdr:from>
    <xdr:ext cx="534377" cy="259045"/>
    <xdr:sp macro="" textlink="">
      <xdr:nvSpPr>
        <xdr:cNvPr id="375" name="テキスト ボックス 374"/>
        <xdr:cNvSpPr txBox="1"/>
      </xdr:nvSpPr>
      <xdr:spPr>
        <a:xfrm>
          <a:off x="8483111" y="100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51877</xdr:rowOff>
    </xdr:from>
    <xdr:to>
      <xdr:col>41</xdr:col>
      <xdr:colOff>101600</xdr:colOff>
      <xdr:row>58</xdr:row>
      <xdr:rowOff>153477</xdr:rowOff>
    </xdr:to>
    <xdr:sp macro="" textlink="">
      <xdr:nvSpPr>
        <xdr:cNvPr id="376" name="楕円 375"/>
        <xdr:cNvSpPr/>
      </xdr:nvSpPr>
      <xdr:spPr>
        <a:xfrm>
          <a:off x="7810500" y="99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144604</xdr:rowOff>
    </xdr:from>
    <xdr:ext cx="534377" cy="259045"/>
    <xdr:sp macro="" textlink="">
      <xdr:nvSpPr>
        <xdr:cNvPr id="377" name="テキスト ボックス 376"/>
        <xdr:cNvSpPr txBox="1"/>
      </xdr:nvSpPr>
      <xdr:spPr>
        <a:xfrm>
          <a:off x="7594111" y="100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84741</xdr:rowOff>
    </xdr:from>
    <xdr:to>
      <xdr:col>36</xdr:col>
      <xdr:colOff>165100</xdr:colOff>
      <xdr:row>59</xdr:row>
      <xdr:rowOff>14891</xdr:rowOff>
    </xdr:to>
    <xdr:sp macro="" textlink="">
      <xdr:nvSpPr>
        <xdr:cNvPr id="378" name="楕円 377"/>
        <xdr:cNvSpPr/>
      </xdr:nvSpPr>
      <xdr:spPr>
        <a:xfrm>
          <a:off x="6921500" y="100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6018</xdr:rowOff>
    </xdr:from>
    <xdr:ext cx="534377" cy="259045"/>
    <xdr:sp macro="" textlink="">
      <xdr:nvSpPr>
        <xdr:cNvPr id="379" name="テキスト ボックス 378"/>
        <xdr:cNvSpPr txBox="1"/>
      </xdr:nvSpPr>
      <xdr:spPr>
        <a:xfrm>
          <a:off x="6705111" y="101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139289</xdr:rowOff>
    </xdr:from>
    <xdr:to>
      <xdr:col>55</xdr:col>
      <xdr:colOff>0</xdr:colOff>
      <xdr:row>78</xdr:row>
      <xdr:rowOff>34475</xdr:rowOff>
    </xdr:to>
    <xdr:cxnSp macro="">
      <xdr:nvCxnSpPr>
        <xdr:cNvPr id="406" name="直線コネクタ 405"/>
        <xdr:cNvCxnSpPr/>
      </xdr:nvCxnSpPr>
      <xdr:spPr>
        <a:xfrm flipV="1">
          <a:off x="9639300" y="13340939"/>
          <a:ext cx="8382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34475</xdr:rowOff>
    </xdr:from>
    <xdr:to>
      <xdr:col>50</xdr:col>
      <xdr:colOff>114300</xdr:colOff>
      <xdr:row>78</xdr:row>
      <xdr:rowOff>44489</xdr:rowOff>
    </xdr:to>
    <xdr:cxnSp macro="">
      <xdr:nvCxnSpPr>
        <xdr:cNvPr id="409" name="直線コネクタ 408"/>
        <xdr:cNvCxnSpPr/>
      </xdr:nvCxnSpPr>
      <xdr:spPr>
        <a:xfrm flipV="1">
          <a:off x="8750300" y="13407575"/>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35847</xdr:rowOff>
    </xdr:from>
    <xdr:to>
      <xdr:col>45</xdr:col>
      <xdr:colOff>177800</xdr:colOff>
      <xdr:row>78</xdr:row>
      <xdr:rowOff>44489</xdr:rowOff>
    </xdr:to>
    <xdr:cxnSp macro="">
      <xdr:nvCxnSpPr>
        <xdr:cNvPr id="412" name="直線コネクタ 411"/>
        <xdr:cNvCxnSpPr/>
      </xdr:nvCxnSpPr>
      <xdr:spPr>
        <a:xfrm>
          <a:off x="7861300" y="13408947"/>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133528</xdr:rowOff>
    </xdr:from>
    <xdr:to>
      <xdr:col>41</xdr:col>
      <xdr:colOff>50800</xdr:colOff>
      <xdr:row>78</xdr:row>
      <xdr:rowOff>35847</xdr:rowOff>
    </xdr:to>
    <xdr:cxnSp macro="">
      <xdr:nvCxnSpPr>
        <xdr:cNvPr id="415" name="直線コネクタ 414"/>
        <xdr:cNvCxnSpPr/>
      </xdr:nvCxnSpPr>
      <xdr:spPr>
        <a:xfrm>
          <a:off x="6972300" y="13335178"/>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88489</xdr:rowOff>
    </xdr:from>
    <xdr:to>
      <xdr:col>55</xdr:col>
      <xdr:colOff>50800</xdr:colOff>
      <xdr:row>78</xdr:row>
      <xdr:rowOff>18639</xdr:rowOff>
    </xdr:to>
    <xdr:sp macro="" textlink="">
      <xdr:nvSpPr>
        <xdr:cNvPr id="425" name="楕円 424"/>
        <xdr:cNvSpPr/>
      </xdr:nvSpPr>
      <xdr:spPr>
        <a:xfrm>
          <a:off x="104267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66916</xdr:rowOff>
    </xdr:from>
    <xdr:ext cx="469744" cy="259045"/>
    <xdr:sp macro="" textlink="">
      <xdr:nvSpPr>
        <xdr:cNvPr id="426" name="商工費該当値テキスト"/>
        <xdr:cNvSpPr txBox="1"/>
      </xdr:nvSpPr>
      <xdr:spPr>
        <a:xfrm>
          <a:off x="10528300" y="1326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155125</xdr:rowOff>
    </xdr:from>
    <xdr:to>
      <xdr:col>50</xdr:col>
      <xdr:colOff>165100</xdr:colOff>
      <xdr:row>78</xdr:row>
      <xdr:rowOff>85275</xdr:rowOff>
    </xdr:to>
    <xdr:sp macro="" textlink="">
      <xdr:nvSpPr>
        <xdr:cNvPr id="427" name="楕円 426"/>
        <xdr:cNvSpPr/>
      </xdr:nvSpPr>
      <xdr:spPr>
        <a:xfrm>
          <a:off x="9588500" y="133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76402</xdr:rowOff>
    </xdr:from>
    <xdr:ext cx="469744" cy="259045"/>
    <xdr:sp macro="" textlink="">
      <xdr:nvSpPr>
        <xdr:cNvPr id="428" name="テキスト ボックス 427"/>
        <xdr:cNvSpPr txBox="1"/>
      </xdr:nvSpPr>
      <xdr:spPr>
        <a:xfrm>
          <a:off x="9404428" y="134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165139</xdr:rowOff>
    </xdr:from>
    <xdr:to>
      <xdr:col>46</xdr:col>
      <xdr:colOff>38100</xdr:colOff>
      <xdr:row>78</xdr:row>
      <xdr:rowOff>95289</xdr:rowOff>
    </xdr:to>
    <xdr:sp macro="" textlink="">
      <xdr:nvSpPr>
        <xdr:cNvPr id="429" name="楕円 428"/>
        <xdr:cNvSpPr/>
      </xdr:nvSpPr>
      <xdr:spPr>
        <a:xfrm>
          <a:off x="8699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86416</xdr:rowOff>
    </xdr:from>
    <xdr:ext cx="469744" cy="259045"/>
    <xdr:sp macro="" textlink="">
      <xdr:nvSpPr>
        <xdr:cNvPr id="430" name="テキスト ボックス 429"/>
        <xdr:cNvSpPr txBox="1"/>
      </xdr:nvSpPr>
      <xdr:spPr>
        <a:xfrm>
          <a:off x="8515428" y="134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156497</xdr:rowOff>
    </xdr:from>
    <xdr:to>
      <xdr:col>41</xdr:col>
      <xdr:colOff>101600</xdr:colOff>
      <xdr:row>78</xdr:row>
      <xdr:rowOff>86647</xdr:rowOff>
    </xdr:to>
    <xdr:sp macro="" textlink="">
      <xdr:nvSpPr>
        <xdr:cNvPr id="431" name="楕円 430"/>
        <xdr:cNvSpPr/>
      </xdr:nvSpPr>
      <xdr:spPr>
        <a:xfrm>
          <a:off x="7810500" y="13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77774</xdr:rowOff>
    </xdr:from>
    <xdr:ext cx="469744" cy="259045"/>
    <xdr:sp macro="" textlink="">
      <xdr:nvSpPr>
        <xdr:cNvPr id="432" name="テキスト ボックス 431"/>
        <xdr:cNvSpPr txBox="1"/>
      </xdr:nvSpPr>
      <xdr:spPr>
        <a:xfrm>
          <a:off x="7626428" y="1345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82728</xdr:rowOff>
    </xdr:from>
    <xdr:to>
      <xdr:col>36</xdr:col>
      <xdr:colOff>165100</xdr:colOff>
      <xdr:row>78</xdr:row>
      <xdr:rowOff>12878</xdr:rowOff>
    </xdr:to>
    <xdr:sp macro="" textlink="">
      <xdr:nvSpPr>
        <xdr:cNvPr id="433" name="楕円 432"/>
        <xdr:cNvSpPr/>
      </xdr:nvSpPr>
      <xdr:spPr>
        <a:xfrm>
          <a:off x="6921500" y="132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4005</xdr:rowOff>
    </xdr:from>
    <xdr:ext cx="469744" cy="259045"/>
    <xdr:sp macro="" textlink="">
      <xdr:nvSpPr>
        <xdr:cNvPr id="434" name="テキスト ボックス 433"/>
        <xdr:cNvSpPr txBox="1"/>
      </xdr:nvSpPr>
      <xdr:spPr>
        <a:xfrm>
          <a:off x="6737428" y="1337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147059</xdr:rowOff>
    </xdr:from>
    <xdr:to>
      <xdr:col>55</xdr:col>
      <xdr:colOff>0</xdr:colOff>
      <xdr:row>97</xdr:row>
      <xdr:rowOff>165063</xdr:rowOff>
    </xdr:to>
    <xdr:cxnSp macro="">
      <xdr:nvCxnSpPr>
        <xdr:cNvPr id="461" name="直線コネクタ 460"/>
        <xdr:cNvCxnSpPr/>
      </xdr:nvCxnSpPr>
      <xdr:spPr>
        <a:xfrm flipV="1">
          <a:off x="9639300" y="16777709"/>
          <a:ext cx="8382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160644</xdr:rowOff>
    </xdr:from>
    <xdr:to>
      <xdr:col>50</xdr:col>
      <xdr:colOff>114300</xdr:colOff>
      <xdr:row>97</xdr:row>
      <xdr:rowOff>165063</xdr:rowOff>
    </xdr:to>
    <xdr:cxnSp macro="">
      <xdr:nvCxnSpPr>
        <xdr:cNvPr id="464" name="直線コネクタ 463"/>
        <xdr:cNvCxnSpPr/>
      </xdr:nvCxnSpPr>
      <xdr:spPr>
        <a:xfrm>
          <a:off x="8750300" y="1679129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160644</xdr:rowOff>
    </xdr:from>
    <xdr:to>
      <xdr:col>45</xdr:col>
      <xdr:colOff>177800</xdr:colOff>
      <xdr:row>97</xdr:row>
      <xdr:rowOff>169228</xdr:rowOff>
    </xdr:to>
    <xdr:cxnSp macro="">
      <xdr:nvCxnSpPr>
        <xdr:cNvPr id="467" name="直線コネクタ 466"/>
        <xdr:cNvCxnSpPr/>
      </xdr:nvCxnSpPr>
      <xdr:spPr>
        <a:xfrm flipV="1">
          <a:off x="7861300" y="16791294"/>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169228</xdr:rowOff>
    </xdr:from>
    <xdr:to>
      <xdr:col>41</xdr:col>
      <xdr:colOff>50800</xdr:colOff>
      <xdr:row>98</xdr:row>
      <xdr:rowOff>8892</xdr:rowOff>
    </xdr:to>
    <xdr:cxnSp macro="">
      <xdr:nvCxnSpPr>
        <xdr:cNvPr id="470" name="直線コネクタ 469"/>
        <xdr:cNvCxnSpPr/>
      </xdr:nvCxnSpPr>
      <xdr:spPr>
        <a:xfrm flipV="1">
          <a:off x="6972300" y="16799878"/>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96259</xdr:rowOff>
    </xdr:from>
    <xdr:to>
      <xdr:col>55</xdr:col>
      <xdr:colOff>50800</xdr:colOff>
      <xdr:row>98</xdr:row>
      <xdr:rowOff>26409</xdr:rowOff>
    </xdr:to>
    <xdr:sp macro="" textlink="">
      <xdr:nvSpPr>
        <xdr:cNvPr id="480" name="楕円 479"/>
        <xdr:cNvSpPr/>
      </xdr:nvSpPr>
      <xdr:spPr>
        <a:xfrm>
          <a:off x="104267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74686</xdr:rowOff>
    </xdr:from>
    <xdr:ext cx="534377" cy="259045"/>
    <xdr:sp macro="" textlink="">
      <xdr:nvSpPr>
        <xdr:cNvPr id="481" name="土木費該当値テキスト"/>
        <xdr:cNvSpPr txBox="1"/>
      </xdr:nvSpPr>
      <xdr:spPr>
        <a:xfrm>
          <a:off x="10528300" y="167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114263</xdr:rowOff>
    </xdr:from>
    <xdr:to>
      <xdr:col>50</xdr:col>
      <xdr:colOff>165100</xdr:colOff>
      <xdr:row>98</xdr:row>
      <xdr:rowOff>44413</xdr:rowOff>
    </xdr:to>
    <xdr:sp macro="" textlink="">
      <xdr:nvSpPr>
        <xdr:cNvPr id="482" name="楕円 481"/>
        <xdr:cNvSpPr/>
      </xdr:nvSpPr>
      <xdr:spPr>
        <a:xfrm>
          <a:off x="9588500" y="167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35540</xdr:rowOff>
    </xdr:from>
    <xdr:ext cx="534377" cy="259045"/>
    <xdr:sp macro="" textlink="">
      <xdr:nvSpPr>
        <xdr:cNvPr id="483" name="テキスト ボックス 482"/>
        <xdr:cNvSpPr txBox="1"/>
      </xdr:nvSpPr>
      <xdr:spPr>
        <a:xfrm>
          <a:off x="9372111" y="168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109844</xdr:rowOff>
    </xdr:from>
    <xdr:to>
      <xdr:col>46</xdr:col>
      <xdr:colOff>38100</xdr:colOff>
      <xdr:row>98</xdr:row>
      <xdr:rowOff>39994</xdr:rowOff>
    </xdr:to>
    <xdr:sp macro="" textlink="">
      <xdr:nvSpPr>
        <xdr:cNvPr id="484" name="楕円 483"/>
        <xdr:cNvSpPr/>
      </xdr:nvSpPr>
      <xdr:spPr>
        <a:xfrm>
          <a:off x="8699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56521</xdr:rowOff>
    </xdr:from>
    <xdr:ext cx="534377" cy="259045"/>
    <xdr:sp macro="" textlink="">
      <xdr:nvSpPr>
        <xdr:cNvPr id="485" name="テキスト ボックス 484"/>
        <xdr:cNvSpPr txBox="1"/>
      </xdr:nvSpPr>
      <xdr:spPr>
        <a:xfrm>
          <a:off x="8483111" y="165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118428</xdr:rowOff>
    </xdr:from>
    <xdr:to>
      <xdr:col>41</xdr:col>
      <xdr:colOff>101600</xdr:colOff>
      <xdr:row>98</xdr:row>
      <xdr:rowOff>48578</xdr:rowOff>
    </xdr:to>
    <xdr:sp macro="" textlink="">
      <xdr:nvSpPr>
        <xdr:cNvPr id="486" name="楕円 485"/>
        <xdr:cNvSpPr/>
      </xdr:nvSpPr>
      <xdr:spPr>
        <a:xfrm>
          <a:off x="7810500" y="167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65105</xdr:rowOff>
    </xdr:from>
    <xdr:ext cx="534377" cy="259045"/>
    <xdr:sp macro="" textlink="">
      <xdr:nvSpPr>
        <xdr:cNvPr id="487" name="テキスト ボックス 486"/>
        <xdr:cNvSpPr txBox="1"/>
      </xdr:nvSpPr>
      <xdr:spPr>
        <a:xfrm>
          <a:off x="7594111" y="165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129542</xdr:rowOff>
    </xdr:from>
    <xdr:to>
      <xdr:col>36</xdr:col>
      <xdr:colOff>165100</xdr:colOff>
      <xdr:row>98</xdr:row>
      <xdr:rowOff>59692</xdr:rowOff>
    </xdr:to>
    <xdr:sp macro="" textlink="">
      <xdr:nvSpPr>
        <xdr:cNvPr id="488" name="楕円 487"/>
        <xdr:cNvSpPr/>
      </xdr:nvSpPr>
      <xdr:spPr>
        <a:xfrm>
          <a:off x="6921500" y="167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50819</xdr:rowOff>
    </xdr:from>
    <xdr:ext cx="534377" cy="259045"/>
    <xdr:sp macro="" textlink="">
      <xdr:nvSpPr>
        <xdr:cNvPr id="489" name="テキスト ボックス 488"/>
        <xdr:cNvSpPr txBox="1"/>
      </xdr:nvSpPr>
      <xdr:spPr>
        <a:xfrm>
          <a:off x="6705111" y="168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129819</xdr:rowOff>
    </xdr:from>
    <xdr:to>
      <xdr:col>85</xdr:col>
      <xdr:colOff>127000</xdr:colOff>
      <xdr:row>37</xdr:row>
      <xdr:rowOff>9284</xdr:rowOff>
    </xdr:to>
    <xdr:cxnSp macro="">
      <xdr:nvCxnSpPr>
        <xdr:cNvPr id="518" name="直線コネクタ 517"/>
        <xdr:cNvCxnSpPr/>
      </xdr:nvCxnSpPr>
      <xdr:spPr>
        <a:xfrm flipV="1">
          <a:off x="15481300" y="6302019"/>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9284</xdr:rowOff>
    </xdr:from>
    <xdr:to>
      <xdr:col>81</xdr:col>
      <xdr:colOff>50800</xdr:colOff>
      <xdr:row>37</xdr:row>
      <xdr:rowOff>84290</xdr:rowOff>
    </xdr:to>
    <xdr:cxnSp macro="">
      <xdr:nvCxnSpPr>
        <xdr:cNvPr id="521" name="直線コネクタ 520"/>
        <xdr:cNvCxnSpPr/>
      </xdr:nvCxnSpPr>
      <xdr:spPr>
        <a:xfrm flipV="1">
          <a:off x="14592300" y="6352934"/>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84290</xdr:rowOff>
    </xdr:from>
    <xdr:to>
      <xdr:col>76</xdr:col>
      <xdr:colOff>114300</xdr:colOff>
      <xdr:row>37</xdr:row>
      <xdr:rowOff>133833</xdr:rowOff>
    </xdr:to>
    <xdr:cxnSp macro="">
      <xdr:nvCxnSpPr>
        <xdr:cNvPr id="524" name="直線コネクタ 523"/>
        <xdr:cNvCxnSpPr/>
      </xdr:nvCxnSpPr>
      <xdr:spPr>
        <a:xfrm flipV="1">
          <a:off x="13703300" y="6427940"/>
          <a:ext cx="889000" cy="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133833</xdr:rowOff>
    </xdr:from>
    <xdr:to>
      <xdr:col>71</xdr:col>
      <xdr:colOff>177800</xdr:colOff>
      <xdr:row>37</xdr:row>
      <xdr:rowOff>142735</xdr:rowOff>
    </xdr:to>
    <xdr:cxnSp macro="">
      <xdr:nvCxnSpPr>
        <xdr:cNvPr id="527" name="直線コネクタ 526"/>
        <xdr:cNvCxnSpPr/>
      </xdr:nvCxnSpPr>
      <xdr:spPr>
        <a:xfrm flipV="1">
          <a:off x="12814300" y="6477483"/>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79019</xdr:rowOff>
    </xdr:from>
    <xdr:to>
      <xdr:col>85</xdr:col>
      <xdr:colOff>177800</xdr:colOff>
      <xdr:row>37</xdr:row>
      <xdr:rowOff>9169</xdr:rowOff>
    </xdr:to>
    <xdr:sp macro="" textlink="">
      <xdr:nvSpPr>
        <xdr:cNvPr id="537" name="楕円 536"/>
        <xdr:cNvSpPr/>
      </xdr:nvSpPr>
      <xdr:spPr>
        <a:xfrm>
          <a:off x="16268700" y="62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101896</xdr:rowOff>
    </xdr:from>
    <xdr:ext cx="534377" cy="259045"/>
    <xdr:sp macro="" textlink="">
      <xdr:nvSpPr>
        <xdr:cNvPr id="538" name="消防費該当値テキスト"/>
        <xdr:cNvSpPr txBox="1"/>
      </xdr:nvSpPr>
      <xdr:spPr>
        <a:xfrm>
          <a:off x="16370300" y="61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129934</xdr:rowOff>
    </xdr:from>
    <xdr:to>
      <xdr:col>81</xdr:col>
      <xdr:colOff>101600</xdr:colOff>
      <xdr:row>37</xdr:row>
      <xdr:rowOff>60084</xdr:rowOff>
    </xdr:to>
    <xdr:sp macro="" textlink="">
      <xdr:nvSpPr>
        <xdr:cNvPr id="539" name="楕円 538"/>
        <xdr:cNvSpPr/>
      </xdr:nvSpPr>
      <xdr:spPr>
        <a:xfrm>
          <a:off x="15430500" y="63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76611</xdr:rowOff>
    </xdr:from>
    <xdr:ext cx="534377" cy="259045"/>
    <xdr:sp macro="" textlink="">
      <xdr:nvSpPr>
        <xdr:cNvPr id="540" name="テキスト ボックス 539"/>
        <xdr:cNvSpPr txBox="1"/>
      </xdr:nvSpPr>
      <xdr:spPr>
        <a:xfrm>
          <a:off x="15214111" y="60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33490</xdr:rowOff>
    </xdr:from>
    <xdr:to>
      <xdr:col>76</xdr:col>
      <xdr:colOff>165100</xdr:colOff>
      <xdr:row>37</xdr:row>
      <xdr:rowOff>135090</xdr:rowOff>
    </xdr:to>
    <xdr:sp macro="" textlink="">
      <xdr:nvSpPr>
        <xdr:cNvPr id="541" name="楕円 540"/>
        <xdr:cNvSpPr/>
      </xdr:nvSpPr>
      <xdr:spPr>
        <a:xfrm>
          <a:off x="14541500" y="63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126217</xdr:rowOff>
    </xdr:from>
    <xdr:ext cx="534377" cy="259045"/>
    <xdr:sp macro="" textlink="">
      <xdr:nvSpPr>
        <xdr:cNvPr id="542" name="テキスト ボックス 541"/>
        <xdr:cNvSpPr txBox="1"/>
      </xdr:nvSpPr>
      <xdr:spPr>
        <a:xfrm>
          <a:off x="14325111" y="64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83033</xdr:rowOff>
    </xdr:from>
    <xdr:to>
      <xdr:col>72</xdr:col>
      <xdr:colOff>38100</xdr:colOff>
      <xdr:row>38</xdr:row>
      <xdr:rowOff>13182</xdr:rowOff>
    </xdr:to>
    <xdr:sp macro="" textlink="">
      <xdr:nvSpPr>
        <xdr:cNvPr id="543" name="楕円 542"/>
        <xdr:cNvSpPr/>
      </xdr:nvSpPr>
      <xdr:spPr>
        <a:xfrm>
          <a:off x="13652500" y="6426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4310</xdr:rowOff>
    </xdr:from>
    <xdr:ext cx="534377" cy="259045"/>
    <xdr:sp macro="" textlink="">
      <xdr:nvSpPr>
        <xdr:cNvPr id="544" name="テキスト ボックス 543"/>
        <xdr:cNvSpPr txBox="1"/>
      </xdr:nvSpPr>
      <xdr:spPr>
        <a:xfrm>
          <a:off x="13436111" y="65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91935</xdr:rowOff>
    </xdr:from>
    <xdr:to>
      <xdr:col>67</xdr:col>
      <xdr:colOff>101600</xdr:colOff>
      <xdr:row>38</xdr:row>
      <xdr:rowOff>22085</xdr:rowOff>
    </xdr:to>
    <xdr:sp macro="" textlink="">
      <xdr:nvSpPr>
        <xdr:cNvPr id="545" name="楕円 544"/>
        <xdr:cNvSpPr/>
      </xdr:nvSpPr>
      <xdr:spPr>
        <a:xfrm>
          <a:off x="12763500" y="6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13212</xdr:rowOff>
    </xdr:from>
    <xdr:ext cx="534377" cy="259045"/>
    <xdr:sp macro="" textlink="">
      <xdr:nvSpPr>
        <xdr:cNvPr id="546" name="テキスト ボックス 545"/>
        <xdr:cNvSpPr txBox="1"/>
      </xdr:nvSpPr>
      <xdr:spPr>
        <a:xfrm>
          <a:off x="12547111" y="652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124947</xdr:rowOff>
    </xdr:from>
    <xdr:to>
      <xdr:col>85</xdr:col>
      <xdr:colOff>127000</xdr:colOff>
      <xdr:row>56</xdr:row>
      <xdr:rowOff>85979</xdr:rowOff>
    </xdr:to>
    <xdr:cxnSp macro="">
      <xdr:nvCxnSpPr>
        <xdr:cNvPr id="575" name="直線コネクタ 574"/>
        <xdr:cNvCxnSpPr/>
      </xdr:nvCxnSpPr>
      <xdr:spPr>
        <a:xfrm>
          <a:off x="15481300" y="9554697"/>
          <a:ext cx="838200" cy="1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124947</xdr:rowOff>
    </xdr:from>
    <xdr:to>
      <xdr:col>81</xdr:col>
      <xdr:colOff>50800</xdr:colOff>
      <xdr:row>56</xdr:row>
      <xdr:rowOff>128354</xdr:rowOff>
    </xdr:to>
    <xdr:cxnSp macro="">
      <xdr:nvCxnSpPr>
        <xdr:cNvPr id="578" name="直線コネクタ 577"/>
        <xdr:cNvCxnSpPr/>
      </xdr:nvCxnSpPr>
      <xdr:spPr>
        <a:xfrm flipV="1">
          <a:off x="14592300" y="9554697"/>
          <a:ext cx="889000" cy="17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128354</xdr:rowOff>
    </xdr:from>
    <xdr:to>
      <xdr:col>76</xdr:col>
      <xdr:colOff>114300</xdr:colOff>
      <xdr:row>57</xdr:row>
      <xdr:rowOff>103901</xdr:rowOff>
    </xdr:to>
    <xdr:cxnSp macro="">
      <xdr:nvCxnSpPr>
        <xdr:cNvPr id="581" name="直線コネクタ 580"/>
        <xdr:cNvCxnSpPr/>
      </xdr:nvCxnSpPr>
      <xdr:spPr>
        <a:xfrm flipV="1">
          <a:off x="13703300" y="9729554"/>
          <a:ext cx="889000" cy="14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17849</xdr:rowOff>
    </xdr:from>
    <xdr:to>
      <xdr:col>71</xdr:col>
      <xdr:colOff>177800</xdr:colOff>
      <xdr:row>57</xdr:row>
      <xdr:rowOff>103901</xdr:rowOff>
    </xdr:to>
    <xdr:cxnSp macro="">
      <xdr:nvCxnSpPr>
        <xdr:cNvPr id="584" name="直線コネクタ 583"/>
        <xdr:cNvCxnSpPr/>
      </xdr:nvCxnSpPr>
      <xdr:spPr>
        <a:xfrm>
          <a:off x="12814300" y="9790499"/>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35179</xdr:rowOff>
    </xdr:from>
    <xdr:to>
      <xdr:col>85</xdr:col>
      <xdr:colOff>177800</xdr:colOff>
      <xdr:row>56</xdr:row>
      <xdr:rowOff>136779</xdr:rowOff>
    </xdr:to>
    <xdr:sp macro="" textlink="">
      <xdr:nvSpPr>
        <xdr:cNvPr id="594" name="楕円 593"/>
        <xdr:cNvSpPr/>
      </xdr:nvSpPr>
      <xdr:spPr>
        <a:xfrm>
          <a:off x="16268700" y="96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58056</xdr:rowOff>
    </xdr:from>
    <xdr:ext cx="534377" cy="259045"/>
    <xdr:sp macro="" textlink="">
      <xdr:nvSpPr>
        <xdr:cNvPr id="595" name="教育費該当値テキスト"/>
        <xdr:cNvSpPr txBox="1"/>
      </xdr:nvSpPr>
      <xdr:spPr>
        <a:xfrm>
          <a:off x="16370300" y="94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74147</xdr:rowOff>
    </xdr:from>
    <xdr:to>
      <xdr:col>81</xdr:col>
      <xdr:colOff>101600</xdr:colOff>
      <xdr:row>56</xdr:row>
      <xdr:rowOff>4297</xdr:rowOff>
    </xdr:to>
    <xdr:sp macro="" textlink="">
      <xdr:nvSpPr>
        <xdr:cNvPr id="596" name="楕円 595"/>
        <xdr:cNvSpPr/>
      </xdr:nvSpPr>
      <xdr:spPr>
        <a:xfrm>
          <a:off x="15430500" y="95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20824</xdr:rowOff>
    </xdr:from>
    <xdr:ext cx="534377" cy="259045"/>
    <xdr:sp macro="" textlink="">
      <xdr:nvSpPr>
        <xdr:cNvPr id="597" name="テキスト ボックス 596"/>
        <xdr:cNvSpPr txBox="1"/>
      </xdr:nvSpPr>
      <xdr:spPr>
        <a:xfrm>
          <a:off x="15214111" y="92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77554</xdr:rowOff>
    </xdr:from>
    <xdr:to>
      <xdr:col>76</xdr:col>
      <xdr:colOff>165100</xdr:colOff>
      <xdr:row>57</xdr:row>
      <xdr:rowOff>7704</xdr:rowOff>
    </xdr:to>
    <xdr:sp macro="" textlink="">
      <xdr:nvSpPr>
        <xdr:cNvPr id="598" name="楕円 597"/>
        <xdr:cNvSpPr/>
      </xdr:nvSpPr>
      <xdr:spPr>
        <a:xfrm>
          <a:off x="14541500" y="96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170281</xdr:rowOff>
    </xdr:from>
    <xdr:ext cx="534377" cy="259045"/>
    <xdr:sp macro="" textlink="">
      <xdr:nvSpPr>
        <xdr:cNvPr id="599" name="テキスト ボックス 598"/>
        <xdr:cNvSpPr txBox="1"/>
      </xdr:nvSpPr>
      <xdr:spPr>
        <a:xfrm>
          <a:off x="14325111" y="97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53101</xdr:rowOff>
    </xdr:from>
    <xdr:to>
      <xdr:col>72</xdr:col>
      <xdr:colOff>38100</xdr:colOff>
      <xdr:row>57</xdr:row>
      <xdr:rowOff>154701</xdr:rowOff>
    </xdr:to>
    <xdr:sp macro="" textlink="">
      <xdr:nvSpPr>
        <xdr:cNvPr id="600" name="楕円 599"/>
        <xdr:cNvSpPr/>
      </xdr:nvSpPr>
      <xdr:spPr>
        <a:xfrm>
          <a:off x="13652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145828</xdr:rowOff>
    </xdr:from>
    <xdr:ext cx="534377" cy="259045"/>
    <xdr:sp macro="" textlink="">
      <xdr:nvSpPr>
        <xdr:cNvPr id="601" name="テキスト ボックス 600"/>
        <xdr:cNvSpPr txBox="1"/>
      </xdr:nvSpPr>
      <xdr:spPr>
        <a:xfrm>
          <a:off x="13436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138499</xdr:rowOff>
    </xdr:from>
    <xdr:to>
      <xdr:col>67</xdr:col>
      <xdr:colOff>101600</xdr:colOff>
      <xdr:row>57</xdr:row>
      <xdr:rowOff>68649</xdr:rowOff>
    </xdr:to>
    <xdr:sp macro="" textlink="">
      <xdr:nvSpPr>
        <xdr:cNvPr id="602" name="楕円 601"/>
        <xdr:cNvSpPr/>
      </xdr:nvSpPr>
      <xdr:spPr>
        <a:xfrm>
          <a:off x="12763500" y="9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59776</xdr:rowOff>
    </xdr:from>
    <xdr:ext cx="534377" cy="259045"/>
    <xdr:sp macro="" textlink="">
      <xdr:nvSpPr>
        <xdr:cNvPr id="603" name="テキスト ボックス 602"/>
        <xdr:cNvSpPr txBox="1"/>
      </xdr:nvSpPr>
      <xdr:spPr>
        <a:xfrm>
          <a:off x="12547111" y="98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25267</xdr:rowOff>
    </xdr:from>
    <xdr:to>
      <xdr:col>71</xdr:col>
      <xdr:colOff>177800</xdr:colOff>
      <xdr:row>79</xdr:row>
      <xdr:rowOff>44450</xdr:rowOff>
    </xdr:to>
    <xdr:cxnSp macro="">
      <xdr:nvCxnSpPr>
        <xdr:cNvPr id="641" name="直線コネクタ 640"/>
        <xdr:cNvCxnSpPr/>
      </xdr:nvCxnSpPr>
      <xdr:spPr>
        <a:xfrm>
          <a:off x="12814300" y="13569817"/>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145917</xdr:rowOff>
    </xdr:from>
    <xdr:to>
      <xdr:col>67</xdr:col>
      <xdr:colOff>101600</xdr:colOff>
      <xdr:row>79</xdr:row>
      <xdr:rowOff>76067</xdr:rowOff>
    </xdr:to>
    <xdr:sp macro="" textlink="">
      <xdr:nvSpPr>
        <xdr:cNvPr id="659" name="楕円 658"/>
        <xdr:cNvSpPr/>
      </xdr:nvSpPr>
      <xdr:spPr>
        <a:xfrm>
          <a:off x="127635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67194</xdr:rowOff>
    </xdr:from>
    <xdr:ext cx="469744" cy="259045"/>
    <xdr:sp macro="" textlink="">
      <xdr:nvSpPr>
        <xdr:cNvPr id="660" name="テキスト ボックス 659"/>
        <xdr:cNvSpPr txBox="1"/>
      </xdr:nvSpPr>
      <xdr:spPr>
        <a:xfrm>
          <a:off x="12579428" y="136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114920</xdr:rowOff>
    </xdr:from>
    <xdr:to>
      <xdr:col>85</xdr:col>
      <xdr:colOff>127000</xdr:colOff>
      <xdr:row>97</xdr:row>
      <xdr:rowOff>123447</xdr:rowOff>
    </xdr:to>
    <xdr:cxnSp macro="">
      <xdr:nvCxnSpPr>
        <xdr:cNvPr id="689" name="直線コネクタ 688"/>
        <xdr:cNvCxnSpPr/>
      </xdr:nvCxnSpPr>
      <xdr:spPr>
        <a:xfrm flipV="1">
          <a:off x="15481300" y="16745570"/>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102622</xdr:rowOff>
    </xdr:from>
    <xdr:to>
      <xdr:col>81</xdr:col>
      <xdr:colOff>50800</xdr:colOff>
      <xdr:row>97</xdr:row>
      <xdr:rowOff>123447</xdr:rowOff>
    </xdr:to>
    <xdr:cxnSp macro="">
      <xdr:nvCxnSpPr>
        <xdr:cNvPr id="692" name="直線コネクタ 691"/>
        <xdr:cNvCxnSpPr/>
      </xdr:nvCxnSpPr>
      <xdr:spPr>
        <a:xfrm>
          <a:off x="14592300" y="16733272"/>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101744</xdr:rowOff>
    </xdr:from>
    <xdr:to>
      <xdr:col>76</xdr:col>
      <xdr:colOff>114300</xdr:colOff>
      <xdr:row>97</xdr:row>
      <xdr:rowOff>102622</xdr:rowOff>
    </xdr:to>
    <xdr:cxnSp macro="">
      <xdr:nvCxnSpPr>
        <xdr:cNvPr id="695" name="直線コネクタ 694"/>
        <xdr:cNvCxnSpPr/>
      </xdr:nvCxnSpPr>
      <xdr:spPr>
        <a:xfrm>
          <a:off x="13703300" y="16732394"/>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93013</xdr:rowOff>
    </xdr:from>
    <xdr:to>
      <xdr:col>71</xdr:col>
      <xdr:colOff>177800</xdr:colOff>
      <xdr:row>97</xdr:row>
      <xdr:rowOff>101744</xdr:rowOff>
    </xdr:to>
    <xdr:cxnSp macro="">
      <xdr:nvCxnSpPr>
        <xdr:cNvPr id="698" name="直線コネクタ 697"/>
        <xdr:cNvCxnSpPr/>
      </xdr:nvCxnSpPr>
      <xdr:spPr>
        <a:xfrm>
          <a:off x="12814300" y="1672366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64120</xdr:rowOff>
    </xdr:from>
    <xdr:to>
      <xdr:col>85</xdr:col>
      <xdr:colOff>177800</xdr:colOff>
      <xdr:row>97</xdr:row>
      <xdr:rowOff>165720</xdr:rowOff>
    </xdr:to>
    <xdr:sp macro="" textlink="">
      <xdr:nvSpPr>
        <xdr:cNvPr id="708" name="楕円 707"/>
        <xdr:cNvSpPr/>
      </xdr:nvSpPr>
      <xdr:spPr>
        <a:xfrm>
          <a:off x="162687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150497</xdr:rowOff>
    </xdr:from>
    <xdr:ext cx="534377" cy="259045"/>
    <xdr:sp macro="" textlink="">
      <xdr:nvSpPr>
        <xdr:cNvPr id="709" name="公債費該当値テキスト"/>
        <xdr:cNvSpPr txBox="1"/>
      </xdr:nvSpPr>
      <xdr:spPr>
        <a:xfrm>
          <a:off x="16370300" y="166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72647</xdr:rowOff>
    </xdr:from>
    <xdr:to>
      <xdr:col>81</xdr:col>
      <xdr:colOff>101600</xdr:colOff>
      <xdr:row>98</xdr:row>
      <xdr:rowOff>2797</xdr:rowOff>
    </xdr:to>
    <xdr:sp macro="" textlink="">
      <xdr:nvSpPr>
        <xdr:cNvPr id="710" name="楕円 709"/>
        <xdr:cNvSpPr/>
      </xdr:nvSpPr>
      <xdr:spPr>
        <a:xfrm>
          <a:off x="15430500" y="167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165374</xdr:rowOff>
    </xdr:from>
    <xdr:ext cx="534377" cy="259045"/>
    <xdr:sp macro="" textlink="">
      <xdr:nvSpPr>
        <xdr:cNvPr id="711" name="テキスト ボックス 710"/>
        <xdr:cNvSpPr txBox="1"/>
      </xdr:nvSpPr>
      <xdr:spPr>
        <a:xfrm>
          <a:off x="15214111" y="16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51822</xdr:rowOff>
    </xdr:from>
    <xdr:to>
      <xdr:col>76</xdr:col>
      <xdr:colOff>165100</xdr:colOff>
      <xdr:row>97</xdr:row>
      <xdr:rowOff>153422</xdr:rowOff>
    </xdr:to>
    <xdr:sp macro="" textlink="">
      <xdr:nvSpPr>
        <xdr:cNvPr id="712" name="楕円 711"/>
        <xdr:cNvSpPr/>
      </xdr:nvSpPr>
      <xdr:spPr>
        <a:xfrm>
          <a:off x="14541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144549</xdr:rowOff>
    </xdr:from>
    <xdr:ext cx="534377" cy="259045"/>
    <xdr:sp macro="" textlink="">
      <xdr:nvSpPr>
        <xdr:cNvPr id="713" name="テキスト ボックス 712"/>
        <xdr:cNvSpPr txBox="1"/>
      </xdr:nvSpPr>
      <xdr:spPr>
        <a:xfrm>
          <a:off x="14325111" y="167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50944</xdr:rowOff>
    </xdr:from>
    <xdr:to>
      <xdr:col>72</xdr:col>
      <xdr:colOff>38100</xdr:colOff>
      <xdr:row>97</xdr:row>
      <xdr:rowOff>152544</xdr:rowOff>
    </xdr:to>
    <xdr:sp macro="" textlink="">
      <xdr:nvSpPr>
        <xdr:cNvPr id="714" name="楕円 713"/>
        <xdr:cNvSpPr/>
      </xdr:nvSpPr>
      <xdr:spPr>
        <a:xfrm>
          <a:off x="13652500" y="166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143671</xdr:rowOff>
    </xdr:from>
    <xdr:ext cx="534377" cy="259045"/>
    <xdr:sp macro="" textlink="">
      <xdr:nvSpPr>
        <xdr:cNvPr id="715" name="テキスト ボックス 714"/>
        <xdr:cNvSpPr txBox="1"/>
      </xdr:nvSpPr>
      <xdr:spPr>
        <a:xfrm>
          <a:off x="13436111" y="167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42213</xdr:rowOff>
    </xdr:from>
    <xdr:to>
      <xdr:col>67</xdr:col>
      <xdr:colOff>101600</xdr:colOff>
      <xdr:row>97</xdr:row>
      <xdr:rowOff>143813</xdr:rowOff>
    </xdr:to>
    <xdr:sp macro="" textlink="">
      <xdr:nvSpPr>
        <xdr:cNvPr id="716" name="楕円 715"/>
        <xdr:cNvSpPr/>
      </xdr:nvSpPr>
      <xdr:spPr>
        <a:xfrm>
          <a:off x="127635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134940</xdr:rowOff>
    </xdr:from>
    <xdr:ext cx="534377" cy="259045"/>
    <xdr:sp macro="" textlink="">
      <xdr:nvSpPr>
        <xdr:cNvPr id="717" name="テキスト ボックス 716"/>
        <xdr:cNvSpPr txBox="1"/>
      </xdr:nvSpPr>
      <xdr:spPr>
        <a:xfrm>
          <a:off x="12547111" y="167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・農林水産業費の住民一人当たりコストは対前年度△</a:t>
          </a:r>
          <a:r>
            <a:rPr kumimoji="1" lang="en-US" altLang="ja-JP" sz="1300">
              <a:latin typeface="ＭＳ Ｐゴシック" panose="020B0600070205080204" pitchFamily="50" charset="-128"/>
              <a:ea typeface="ＭＳ Ｐゴシック" panose="020B0600070205080204" pitchFamily="50" charset="-128"/>
            </a:rPr>
            <a:t>5,660</a:t>
          </a:r>
          <a:r>
            <a:rPr kumimoji="1" lang="ja-JP" altLang="en-US" sz="1300">
              <a:latin typeface="ＭＳ Ｐゴシック" panose="020B0600070205080204" pitchFamily="50" charset="-128"/>
              <a:ea typeface="ＭＳ Ｐゴシック" panose="020B0600070205080204" pitchFamily="50" charset="-128"/>
            </a:rPr>
            <a:t>円となった。これは林業専用道整備事業（</a:t>
          </a:r>
          <a:r>
            <a:rPr kumimoji="1" lang="en-US" altLang="ja-JP" sz="1300">
              <a:latin typeface="ＭＳ Ｐゴシック" panose="020B0600070205080204" pitchFamily="50" charset="-128"/>
              <a:ea typeface="ＭＳ Ｐゴシック" panose="020B0600070205080204" pitchFamily="50" charset="-128"/>
            </a:rPr>
            <a:t>51,149</a:t>
          </a:r>
          <a:r>
            <a:rPr kumimoji="1" lang="ja-JP" altLang="en-US" sz="1300">
              <a:latin typeface="ＭＳ Ｐゴシック" panose="020B0600070205080204" pitchFamily="50" charset="-128"/>
              <a:ea typeface="ＭＳ Ｐゴシック" panose="020B0600070205080204" pitchFamily="50" charset="-128"/>
            </a:rPr>
            <a:t>千円）の皆減によるものである。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・商工費は対前年度</a:t>
          </a:r>
          <a:r>
            <a:rPr kumimoji="1" lang="en-US" altLang="ja-JP" sz="1300">
              <a:latin typeface="ＭＳ Ｐゴシック" panose="020B0600070205080204" pitchFamily="50" charset="-128"/>
              <a:ea typeface="ＭＳ Ｐゴシック" panose="020B0600070205080204" pitchFamily="50" charset="-128"/>
            </a:rPr>
            <a:t>2,915</a:t>
          </a:r>
          <a:r>
            <a:rPr kumimoji="1" lang="ja-JP" altLang="en-US" sz="1300">
              <a:latin typeface="ＭＳ Ｐゴシック" panose="020B0600070205080204" pitchFamily="50" charset="-128"/>
              <a:ea typeface="ＭＳ Ｐゴシック" panose="020B0600070205080204" pitchFamily="50" charset="-128"/>
            </a:rPr>
            <a:t>円の増加となった。これはプレミアム付商品券発行事業（</a:t>
          </a:r>
          <a:r>
            <a:rPr kumimoji="1" lang="en-US" altLang="ja-JP" sz="1300">
              <a:latin typeface="ＭＳ Ｐゴシック" panose="020B0600070205080204" pitchFamily="50" charset="-128"/>
              <a:ea typeface="ＭＳ Ｐゴシック" panose="020B0600070205080204" pitchFamily="50" charset="-128"/>
            </a:rPr>
            <a:t>16,027</a:t>
          </a:r>
          <a:r>
            <a:rPr kumimoji="1" lang="ja-JP" altLang="en-US" sz="1300">
              <a:latin typeface="ＭＳ Ｐゴシック" panose="020B0600070205080204" pitchFamily="50" charset="-128"/>
              <a:ea typeface="ＭＳ Ｐゴシック" panose="020B0600070205080204" pitchFamily="50" charset="-128"/>
            </a:rPr>
            <a:t>千円）が皆増したことによる。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・消防費の住民一人当たりコストは昨年度に引き続き増加（</a:t>
          </a:r>
          <a:r>
            <a:rPr kumimoji="1" lang="en-US" altLang="ja-JP" sz="1300">
              <a:latin typeface="ＭＳ Ｐゴシック" panose="020B0600070205080204" pitchFamily="50" charset="-128"/>
              <a:ea typeface="ＭＳ Ｐゴシック" panose="020B0600070205080204" pitchFamily="50" charset="-128"/>
            </a:rPr>
            <a:t>4,009</a:t>
          </a:r>
          <a:r>
            <a:rPr kumimoji="1" lang="ja-JP" altLang="en-US" sz="1300">
              <a:latin typeface="ＭＳ Ｐゴシック" panose="020B0600070205080204" pitchFamily="50" charset="-128"/>
              <a:ea typeface="ＭＳ Ｐゴシック" panose="020B0600070205080204" pitchFamily="50" charset="-128"/>
            </a:rPr>
            <a:t>円）となった。平成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年度に実施した消防車更新（</a:t>
          </a:r>
          <a:r>
            <a:rPr kumimoji="1" lang="en-US" altLang="ja-JP" sz="1300">
              <a:latin typeface="ＭＳ Ｐゴシック" panose="020B0600070205080204" pitchFamily="50" charset="-128"/>
              <a:ea typeface="ＭＳ Ｐゴシック" panose="020B0600070205080204" pitchFamily="50" charset="-128"/>
            </a:rPr>
            <a:t>7,722</a:t>
          </a:r>
          <a:r>
            <a:rPr kumimoji="1" lang="ja-JP" altLang="en-US" sz="1300">
              <a:latin typeface="ＭＳ Ｐゴシック" panose="020B0600070205080204" pitchFamily="50" charset="-128"/>
              <a:ea typeface="ＭＳ Ｐゴシック" panose="020B0600070205080204" pitchFamily="50" charset="-128"/>
            </a:rPr>
            <a:t>千円）は皆減しているものの、引き続き防災行政無線デジタル化更新事業を実施しており、該当事業費が</a:t>
          </a:r>
          <a:r>
            <a:rPr kumimoji="1" lang="en-US" altLang="ja-JP" sz="1300">
              <a:latin typeface="ＭＳ Ｐゴシック" panose="020B0600070205080204" pitchFamily="50" charset="-128"/>
              <a:ea typeface="ＭＳ Ｐゴシック" panose="020B0600070205080204" pitchFamily="50" charset="-128"/>
            </a:rPr>
            <a:t>40,900</a:t>
          </a:r>
          <a:r>
            <a:rPr kumimoji="1" lang="ja-JP" altLang="en-US" sz="1300">
              <a:latin typeface="ＭＳ Ｐゴシック" panose="020B0600070205080204" pitchFamily="50" charset="-128"/>
              <a:ea typeface="ＭＳ Ｐゴシック" panose="020B0600070205080204" pitchFamily="50" charset="-128"/>
            </a:rPr>
            <a:t>千円増加しているためコストとして増額となった。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・教育費は対前年度△</a:t>
          </a:r>
          <a:r>
            <a:rPr kumimoji="1" lang="en-US" altLang="ja-JP" sz="1300">
              <a:latin typeface="ＭＳ Ｐゴシック" panose="020B0600070205080204" pitchFamily="50" charset="-128"/>
              <a:ea typeface="ＭＳ Ｐゴシック" panose="020B0600070205080204" pitchFamily="50" charset="-128"/>
            </a:rPr>
            <a:t>17,386</a:t>
          </a:r>
          <a:r>
            <a:rPr kumimoji="1" lang="ja-JP" altLang="en-US" sz="1300">
              <a:latin typeface="ＭＳ Ｐゴシック" panose="020B0600070205080204" pitchFamily="50" charset="-128"/>
              <a:ea typeface="ＭＳ Ｐゴシック" panose="020B0600070205080204" pitchFamily="50" charset="-128"/>
            </a:rPr>
            <a:t>と大きく減少となった。中央公民館非常用発電設備設置事業（</a:t>
          </a:r>
          <a:r>
            <a:rPr kumimoji="1" lang="en-US" altLang="ja-JP" sz="1300">
              <a:latin typeface="ＭＳ Ｐゴシック" panose="020B0600070205080204" pitchFamily="50" charset="-128"/>
              <a:ea typeface="ＭＳ Ｐゴシック" panose="020B0600070205080204" pitchFamily="50" charset="-128"/>
            </a:rPr>
            <a:t>41,093</a:t>
          </a:r>
          <a:r>
            <a:rPr kumimoji="1" lang="ja-JP" altLang="en-US" sz="1300">
              <a:latin typeface="ＭＳ Ｐゴシック" panose="020B0600070205080204" pitchFamily="50" charset="-128"/>
              <a:ea typeface="ＭＳ Ｐゴシック" panose="020B0600070205080204" pitchFamily="50" charset="-128"/>
            </a:rPr>
            <a:t>千円：皆増）や海洋センター空調・プール改修事業（</a:t>
          </a:r>
          <a:r>
            <a:rPr kumimoji="1" lang="en-US" altLang="ja-JP" sz="1300">
              <a:latin typeface="ＭＳ Ｐゴシック" panose="020B0600070205080204" pitchFamily="50" charset="-128"/>
              <a:ea typeface="ＭＳ Ｐゴシック" panose="020B0600070205080204" pitchFamily="50" charset="-128"/>
            </a:rPr>
            <a:t>20,610</a:t>
          </a:r>
          <a:r>
            <a:rPr kumimoji="1" lang="ja-JP" altLang="en-US" sz="1300">
              <a:latin typeface="ＭＳ Ｐゴシック" panose="020B0600070205080204" pitchFamily="50" charset="-128"/>
              <a:ea typeface="ＭＳ Ｐゴシック" panose="020B0600070205080204" pitchFamily="50" charset="-128"/>
            </a:rPr>
            <a:t>千円）などの投資的経費が増加しているが、小学校トイレ・プール改修事業（△</a:t>
          </a:r>
          <a:r>
            <a:rPr kumimoji="1" lang="en-US" altLang="ja-JP" sz="1300">
              <a:latin typeface="ＭＳ Ｐゴシック" panose="020B0600070205080204" pitchFamily="50" charset="-128"/>
              <a:ea typeface="ＭＳ Ｐゴシック" panose="020B0600070205080204" pitchFamily="50" charset="-128"/>
            </a:rPr>
            <a:t>128,706</a:t>
          </a:r>
          <a:r>
            <a:rPr kumimoji="1" lang="ja-JP" altLang="en-US" sz="1300">
              <a:latin typeface="ＭＳ Ｐゴシック" panose="020B0600070205080204" pitchFamily="50" charset="-128"/>
              <a:ea typeface="ＭＳ Ｐゴシック" panose="020B0600070205080204" pitchFamily="50" charset="-128"/>
            </a:rPr>
            <a:t>千円：皆減）、小学校建設基金積立金（△</a:t>
          </a:r>
          <a:r>
            <a:rPr kumimoji="1" lang="en-US" altLang="ja-JP" sz="1300">
              <a:latin typeface="ＭＳ Ｐゴシック" panose="020B0600070205080204" pitchFamily="50" charset="-128"/>
              <a:ea typeface="ＭＳ Ｐゴシック" panose="020B0600070205080204" pitchFamily="50" charset="-128"/>
            </a:rPr>
            <a:t>128,625</a:t>
          </a:r>
          <a:r>
            <a:rPr kumimoji="1" lang="ja-JP" altLang="en-US" sz="1300">
              <a:latin typeface="ＭＳ Ｐゴシック" panose="020B0600070205080204" pitchFamily="50" charset="-128"/>
              <a:ea typeface="ＭＳ Ｐゴシック" panose="020B0600070205080204" pitchFamily="50" charset="-128"/>
            </a:rPr>
            <a:t>千円）などの事業費において大きく減少したため、一人当たりコストも減少となった。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実質収支比率は、標準財政規模及び実質収支に大きく変動がなかったことから前年度と同一となった。財政調整基金は一括運用利子のみ積み立てており（</a:t>
          </a:r>
          <a:r>
            <a:rPr kumimoji="1" lang="en-US" altLang="ja-JP" sz="1400">
              <a:latin typeface="ＭＳ ゴシック" pitchFamily="49" charset="-128"/>
              <a:ea typeface="ＭＳ ゴシック" pitchFamily="49" charset="-128"/>
            </a:rPr>
            <a:t>6,799</a:t>
          </a:r>
          <a:r>
            <a:rPr kumimoji="1" lang="ja-JP" altLang="en-US" sz="1400">
              <a:latin typeface="ＭＳ ゴシック" pitchFamily="49" charset="-128"/>
              <a:ea typeface="ＭＳ ゴシック" pitchFamily="49" charset="-128"/>
            </a:rPr>
            <a:t>千円）、また取り崩しも実施していないため大幅な基金残高の増減はない。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実質単年度収支は繰越事業費の減少（△</a:t>
          </a:r>
          <a:r>
            <a:rPr kumimoji="1" lang="en-US" altLang="ja-JP" sz="1400">
              <a:latin typeface="ＭＳ ゴシック" pitchFamily="49" charset="-128"/>
              <a:ea typeface="ＭＳ ゴシック" pitchFamily="49" charset="-128"/>
            </a:rPr>
            <a:t>29,953</a:t>
          </a:r>
          <a:r>
            <a:rPr kumimoji="1" lang="ja-JP" altLang="en-US" sz="1400">
              <a:latin typeface="ＭＳ ゴシック" pitchFamily="49" charset="-128"/>
              <a:ea typeface="ＭＳ ゴシック" pitchFamily="49" charset="-128"/>
            </a:rPr>
            <a:t>千円）により黒字に転じている。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令和元年度も引き続き全会計において黒字となった。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下水道事業特別会計は対前年度</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ポイントの増加となった。これは法適化により公営企業会計に移行するため、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月末での打ち切り決算を実施しており、決算期間から支出が集中する</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月の出納整理期間を除外しているためである。なお農業集落排水事業特別会計の増加（</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ポイント）も同様の理由となっている。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ポイントとなった。これは平成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年度からの繰越金が大きく減少（△</a:t>
          </a:r>
          <a:r>
            <a:rPr kumimoji="1" lang="en-US" altLang="ja-JP" sz="1400">
              <a:latin typeface="ＭＳ ゴシック" pitchFamily="49" charset="-128"/>
              <a:ea typeface="ＭＳ ゴシック" pitchFamily="49" charset="-128"/>
            </a:rPr>
            <a:t>29,575</a:t>
          </a:r>
          <a:r>
            <a:rPr kumimoji="1" lang="ja-JP" altLang="en-US" sz="1400">
              <a:latin typeface="ＭＳ ゴシック" pitchFamily="49" charset="-128"/>
              <a:ea typeface="ＭＳ ゴシック" pitchFamily="49" charset="-128"/>
            </a:rPr>
            <a:t>千円）したためである。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現在は前述のとおり全会計において赤字は発生していないが、社会情勢を注視し、必要な経費を確保したうえで更に健全な財政運営に努めていく。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5246399</v>
      </c>
      <c r="BO4" s="424"/>
      <c r="BP4" s="424"/>
      <c r="BQ4" s="424"/>
      <c r="BR4" s="424"/>
      <c r="BS4" s="424"/>
      <c r="BT4" s="424"/>
      <c r="BU4" s="425"/>
      <c r="BV4" s="423">
        <v>5163629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4997046</v>
      </c>
      <c r="BO5" s="429"/>
      <c r="BP5" s="429"/>
      <c r="BQ5" s="429"/>
      <c r="BR5" s="429"/>
      <c r="BS5" s="429"/>
      <c r="BT5" s="429"/>
      <c r="BU5" s="430"/>
      <c r="BV5" s="428">
        <v>4885997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84.5</v>
      </c>
      <c r="CU5" s="399"/>
      <c r="CV5" s="399"/>
      <c r="CW5" s="399"/>
      <c r="CX5" s="399"/>
      <c r="CY5" s="399"/>
      <c r="CZ5" s="399"/>
      <c r="DA5" s="400"/>
      <c r="DB5" s="398">
        <v>84.8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249353</v>
      </c>
      <c r="BO6" s="429"/>
      <c r="BP6" s="429"/>
      <c r="BQ6" s="429"/>
      <c r="BR6" s="429"/>
      <c r="BS6" s="429"/>
      <c r="BT6" s="429"/>
      <c r="BU6" s="430"/>
      <c r="BV6" s="428">
        <v>277632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88.4</v>
      </c>
      <c r="CU6" s="582"/>
      <c r="CV6" s="582"/>
      <c r="CW6" s="582"/>
      <c r="CX6" s="582"/>
      <c r="CY6" s="582"/>
      <c r="CZ6" s="582"/>
      <c r="DA6" s="583"/>
      <c r="DB6" s="581">
        <v>89.8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28067</v>
      </c>
      <c r="BO7" s="429"/>
      <c r="BP7" s="429"/>
      <c r="BQ7" s="429"/>
      <c r="BR7" s="429"/>
      <c r="BS7" s="429"/>
      <c r="BT7" s="429"/>
      <c r="BU7" s="430"/>
      <c r="BV7" s="428">
        <v>58020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3139520</v>
      </c>
      <c r="CU7" s="429"/>
      <c r="CV7" s="429"/>
      <c r="CW7" s="429"/>
      <c r="CX7" s="429"/>
      <c r="CY7" s="429"/>
      <c r="CZ7" s="429"/>
      <c r="DA7" s="430"/>
      <c r="DB7" s="428">
        <v>3116064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221286</v>
      </c>
      <c r="BO8" s="429"/>
      <c r="BP8" s="429"/>
      <c r="BQ8" s="429"/>
      <c r="BR8" s="429"/>
      <c r="BS8" s="429"/>
      <c r="BT8" s="429"/>
      <c r="BU8" s="430"/>
      <c r="BV8" s="428">
        <v>219612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0.46</v>
      </c>
      <c r="CU8" s="542"/>
      <c r="CV8" s="542"/>
      <c r="CW8" s="542"/>
      <c r="CX8" s="542"/>
      <c r="CY8" s="542"/>
      <c r="CZ8" s="542"/>
      <c r="DA8" s="543"/>
      <c r="DB8" s="541">
        <v>0.47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10197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1674</v>
      </c>
      <c r="BO9" s="429"/>
      <c r="BP9" s="429"/>
      <c r="BQ9" s="429"/>
      <c r="BR9" s="429"/>
      <c r="BS9" s="429"/>
      <c r="BT9" s="429"/>
      <c r="BU9" s="430"/>
      <c r="BV9" s="428">
        <v>-50383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9.3000000000000007</v>
      </c>
      <c r="CU9" s="399"/>
      <c r="CV9" s="399"/>
      <c r="CW9" s="399"/>
      <c r="CX9" s="399"/>
      <c r="CY9" s="399"/>
      <c r="CZ9" s="399"/>
      <c r="DA9" s="400"/>
      <c r="DB9" s="398">
        <v>8.8000000000000007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10593</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6799</v>
      </c>
      <c r="BO10" s="429"/>
      <c r="BP10" s="429"/>
      <c r="BQ10" s="429"/>
      <c r="BR10" s="429"/>
      <c r="BS10" s="429"/>
      <c r="BT10" s="429"/>
      <c r="BU10" s="430"/>
      <c r="BV10" s="428">
        <v>6572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10222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10012</v>
      </c>
      <c r="S13" s="532"/>
      <c r="T13" s="532"/>
      <c r="U13" s="532"/>
      <c r="V13" s="533"/>
      <c r="W13" s="519" t="s">
        <v>137</v>
      </c>
      <c r="X13" s="441"/>
      <c r="Y13" s="441"/>
      <c r="Z13" s="441"/>
      <c r="AA13" s="441"/>
      <c r="AB13" s="442"/>
      <c r="AC13" s="404">
        <v>134</v>
      </c>
      <c r="AD13" s="405"/>
      <c r="AE13" s="405"/>
      <c r="AF13" s="405"/>
      <c r="AG13" s="406"/>
      <c r="AH13" s="404">
        <v>139</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8473</v>
      </c>
      <c r="BO13" s="429"/>
      <c r="BP13" s="429"/>
      <c r="BQ13" s="429"/>
      <c r="BR13" s="429"/>
      <c r="BS13" s="429"/>
      <c r="BT13" s="429"/>
      <c r="BU13" s="430"/>
      <c r="BV13" s="428">
        <v>-43811</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9.5</v>
      </c>
      <c r="CU13" s="399"/>
      <c r="CV13" s="399"/>
      <c r="CW13" s="399"/>
      <c r="CX13" s="399"/>
      <c r="CY13" s="399"/>
      <c r="CZ13" s="399"/>
      <c r="DA13" s="400"/>
      <c r="DB13" s="398">
        <v>9.6999999999999993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10304</v>
      </c>
      <c r="S14" s="532"/>
      <c r="T14" s="532"/>
      <c r="U14" s="532"/>
      <c r="V14" s="533"/>
      <c r="W14" s="534"/>
      <c r="X14" s="444"/>
      <c r="Y14" s="444"/>
      <c r="Z14" s="444"/>
      <c r="AA14" s="444"/>
      <c r="AB14" s="445"/>
      <c r="AC14" s="524">
        <v>2.6</v>
      </c>
      <c r="AD14" s="525"/>
      <c r="AE14" s="525"/>
      <c r="AF14" s="525"/>
      <c r="AG14" s="526"/>
      <c r="AH14" s="524">
        <v>2.7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10111</v>
      </c>
      <c r="S15" s="532"/>
      <c r="T15" s="532"/>
      <c r="U15" s="532"/>
      <c r="V15" s="533"/>
      <c r="W15" s="519" t="s">
        <v>145</v>
      </c>
      <c r="X15" s="441"/>
      <c r="Y15" s="441"/>
      <c r="Z15" s="441"/>
      <c r="AA15" s="441"/>
      <c r="AB15" s="442"/>
      <c r="AC15" s="404">
        <v>2066</v>
      </c>
      <c r="AD15" s="405"/>
      <c r="AE15" s="405"/>
      <c r="AF15" s="405"/>
      <c r="AG15" s="406"/>
      <c r="AH15" s="404">
        <v>2146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1246587</v>
      </c>
      <c r="BO15" s="424"/>
      <c r="BP15" s="424"/>
      <c r="BQ15" s="424"/>
      <c r="BR15" s="424"/>
      <c r="BS15" s="424"/>
      <c r="BT15" s="424"/>
      <c r="BU15" s="425"/>
      <c r="BV15" s="423">
        <v>1215929</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40.5</v>
      </c>
      <c r="AD16" s="525"/>
      <c r="AE16" s="525"/>
      <c r="AF16" s="525"/>
      <c r="AG16" s="526"/>
      <c r="AH16" s="524">
        <v>41.6</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2662543</v>
      </c>
      <c r="BO16" s="429"/>
      <c r="BP16" s="429"/>
      <c r="BQ16" s="429"/>
      <c r="BR16" s="429"/>
      <c r="BS16" s="429"/>
      <c r="BT16" s="429"/>
      <c r="BU16" s="430"/>
      <c r="BV16" s="428">
        <v>2612225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2900</v>
      </c>
      <c r="AD17" s="405"/>
      <c r="AE17" s="405"/>
      <c r="AF17" s="405"/>
      <c r="AG17" s="406"/>
      <c r="AH17" s="404">
        <v>2879</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1583786</v>
      </c>
      <c r="BO17" s="429"/>
      <c r="BP17" s="429"/>
      <c r="BQ17" s="429"/>
      <c r="BR17" s="429"/>
      <c r="BS17" s="429"/>
      <c r="BT17" s="429"/>
      <c r="BU17" s="430"/>
      <c r="BV17" s="428">
        <v>1543766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41.16</v>
      </c>
      <c r="M18" s="493"/>
      <c r="N18" s="493"/>
      <c r="O18" s="493"/>
      <c r="P18" s="493"/>
      <c r="Q18" s="493"/>
      <c r="R18" s="494"/>
      <c r="S18" s="494"/>
      <c r="T18" s="494"/>
      <c r="U18" s="494"/>
      <c r="V18" s="495"/>
      <c r="W18" s="509"/>
      <c r="X18" s="510"/>
      <c r="Y18" s="510"/>
      <c r="Z18" s="510"/>
      <c r="AA18" s="510"/>
      <c r="AB18" s="520"/>
      <c r="AC18" s="392">
        <v>56.9</v>
      </c>
      <c r="AD18" s="393"/>
      <c r="AE18" s="393"/>
      <c r="AF18" s="393"/>
      <c r="AG18" s="496"/>
      <c r="AH18" s="392">
        <v>55.8</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2692046</v>
      </c>
      <c r="BO18" s="429"/>
      <c r="BP18" s="429"/>
      <c r="BQ18" s="429"/>
      <c r="BR18" s="429"/>
      <c r="BS18" s="429"/>
      <c r="BT18" s="429"/>
      <c r="BU18" s="430"/>
      <c r="BV18" s="428">
        <v>2704157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3570496</v>
      </c>
      <c r="BO19" s="429"/>
      <c r="BP19" s="429"/>
      <c r="BQ19" s="429"/>
      <c r="BR19" s="429"/>
      <c r="BS19" s="429"/>
      <c r="BT19" s="429"/>
      <c r="BU19" s="430"/>
      <c r="BV19" s="428">
        <v>3587220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3561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3929946</v>
      </c>
      <c r="BO23" s="429"/>
      <c r="BP23" s="429"/>
      <c r="BQ23" s="429"/>
      <c r="BR23" s="429"/>
      <c r="BS23" s="429"/>
      <c r="BT23" s="429"/>
      <c r="BU23" s="430"/>
      <c r="BV23" s="428">
        <v>3822469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6678</v>
      </c>
      <c r="R24" s="405"/>
      <c r="S24" s="405"/>
      <c r="T24" s="405"/>
      <c r="U24" s="405"/>
      <c r="V24" s="406"/>
      <c r="W24" s="470"/>
      <c r="X24" s="461"/>
      <c r="Y24" s="462"/>
      <c r="Z24" s="401" t="s">
        <v>169</v>
      </c>
      <c r="AA24" s="402"/>
      <c r="AB24" s="402"/>
      <c r="AC24" s="402"/>
      <c r="AD24" s="402"/>
      <c r="AE24" s="402"/>
      <c r="AF24" s="402"/>
      <c r="AG24" s="403"/>
      <c r="AH24" s="404">
        <v>94</v>
      </c>
      <c r="AI24" s="405"/>
      <c r="AJ24" s="405"/>
      <c r="AK24" s="405"/>
      <c r="AL24" s="406"/>
      <c r="AM24" s="404">
        <v>267806</v>
      </c>
      <c r="AN24" s="405"/>
      <c r="AO24" s="405"/>
      <c r="AP24" s="405"/>
      <c r="AQ24" s="405"/>
      <c r="AR24" s="406"/>
      <c r="AS24" s="404">
        <v>2849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3859916</v>
      </c>
      <c r="BO24" s="429"/>
      <c r="BP24" s="429"/>
      <c r="BQ24" s="429"/>
      <c r="BR24" s="429"/>
      <c r="BS24" s="429"/>
      <c r="BT24" s="429"/>
      <c r="BU24" s="430"/>
      <c r="BV24" s="428">
        <v>3768989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t="s">
        <v>172</v>
      </c>
      <c r="M25" s="405"/>
      <c r="N25" s="405"/>
      <c r="O25" s="405"/>
      <c r="P25" s="406"/>
      <c r="Q25" s="404" t="s">
        <v>172</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127</v>
      </c>
      <c r="AN25" s="405"/>
      <c r="AO25" s="405"/>
      <c r="AP25" s="405"/>
      <c r="AQ25" s="405"/>
      <c r="AR25" s="406"/>
      <c r="AS25" s="404" t="s">
        <v>127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5378</v>
      </c>
      <c r="BO25" s="424"/>
      <c r="BP25" s="424"/>
      <c r="BQ25" s="424"/>
      <c r="BR25" s="424"/>
      <c r="BS25" s="424"/>
      <c r="BT25" s="424"/>
      <c r="BU25" s="425"/>
      <c r="BV25" s="423">
        <v>17939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5192</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12385</v>
      </c>
      <c r="AN26" s="405"/>
      <c r="AO26" s="405"/>
      <c r="AP26" s="405"/>
      <c r="AQ26" s="405"/>
      <c r="AR26" s="406"/>
      <c r="AS26" s="404">
        <v>2477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172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2741</v>
      </c>
      <c r="R27" s="405"/>
      <c r="S27" s="405"/>
      <c r="T27" s="405"/>
      <c r="U27" s="405"/>
      <c r="V27" s="406"/>
      <c r="W27" s="470"/>
      <c r="X27" s="461"/>
      <c r="Y27" s="462"/>
      <c r="Z27" s="401" t="s">
        <v>180</v>
      </c>
      <c r="AA27" s="402"/>
      <c r="AB27" s="402"/>
      <c r="AC27" s="402"/>
      <c r="AD27" s="402"/>
      <c r="AE27" s="402"/>
      <c r="AF27" s="402"/>
      <c r="AG27" s="403"/>
      <c r="AH27" s="404">
        <v>1</v>
      </c>
      <c r="AI27" s="405"/>
      <c r="AJ27" s="405"/>
      <c r="AK27" s="405"/>
      <c r="AL27" s="406"/>
      <c r="AM27" s="404" t="s">
        <v>181</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174885</v>
      </c>
      <c r="BO27" s="432"/>
      <c r="BP27" s="432"/>
      <c r="BQ27" s="432"/>
      <c r="BR27" s="432"/>
      <c r="BS27" s="432"/>
      <c r="BT27" s="432"/>
      <c r="BU27" s="433"/>
      <c r="BV27" s="431">
        <v>174839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2131</v>
      </c>
      <c r="R28" s="405"/>
      <c r="S28" s="405"/>
      <c r="T28" s="405"/>
      <c r="U28" s="405"/>
      <c r="V28" s="406"/>
      <c r="W28" s="470"/>
      <c r="X28" s="461"/>
      <c r="Y28" s="462"/>
      <c r="Z28" s="401" t="s">
        <v>184</v>
      </c>
      <c r="AA28" s="402"/>
      <c r="AB28" s="402"/>
      <c r="AC28" s="402"/>
      <c r="AD28" s="402"/>
      <c r="AE28" s="402"/>
      <c r="AF28" s="402"/>
      <c r="AG28" s="403"/>
      <c r="AH28" s="404" t="s">
        <v>172</v>
      </c>
      <c r="AI28" s="405"/>
      <c r="AJ28" s="405"/>
      <c r="AK28" s="405"/>
      <c r="AL28" s="406"/>
      <c r="AM28" s="404" t="s">
        <v>172</v>
      </c>
      <c r="AN28" s="405"/>
      <c r="AO28" s="405"/>
      <c r="AP28" s="405"/>
      <c r="AQ28" s="405"/>
      <c r="AR28" s="406"/>
      <c r="AS28" s="404" t="s">
        <v>172</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1551593</v>
      </c>
      <c r="BO28" s="424"/>
      <c r="BP28" s="424"/>
      <c r="BQ28" s="424"/>
      <c r="BR28" s="424"/>
      <c r="BS28" s="424"/>
      <c r="BT28" s="424"/>
      <c r="BU28" s="425"/>
      <c r="BV28" s="423">
        <v>1544794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7</v>
      </c>
      <c r="M29" s="405"/>
      <c r="N29" s="405"/>
      <c r="O29" s="405"/>
      <c r="P29" s="406"/>
      <c r="Q29" s="404">
        <v>1966</v>
      </c>
      <c r="R29" s="405"/>
      <c r="S29" s="405"/>
      <c r="T29" s="405"/>
      <c r="U29" s="405"/>
      <c r="V29" s="406"/>
      <c r="W29" s="471"/>
      <c r="X29" s="472"/>
      <c r="Y29" s="473"/>
      <c r="Z29" s="401" t="s">
        <v>187</v>
      </c>
      <c r="AA29" s="402"/>
      <c r="AB29" s="402"/>
      <c r="AC29" s="402"/>
      <c r="AD29" s="402"/>
      <c r="AE29" s="402"/>
      <c r="AF29" s="402"/>
      <c r="AG29" s="403"/>
      <c r="AH29" s="404">
        <v>95</v>
      </c>
      <c r="AI29" s="405"/>
      <c r="AJ29" s="405"/>
      <c r="AK29" s="405"/>
      <c r="AL29" s="406"/>
      <c r="AM29" s="404">
        <v>271729</v>
      </c>
      <c r="AN29" s="405"/>
      <c r="AO29" s="405"/>
      <c r="AP29" s="405"/>
      <c r="AQ29" s="405"/>
      <c r="AR29" s="406"/>
      <c r="AS29" s="404">
        <v>2860</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67587</v>
      </c>
      <c r="BO29" s="429"/>
      <c r="BP29" s="429"/>
      <c r="BQ29" s="429"/>
      <c r="BR29" s="429"/>
      <c r="BS29" s="429"/>
      <c r="BT29" s="429"/>
      <c r="BU29" s="430"/>
      <c r="BV29" s="428">
        <v>67576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93.1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1361058</v>
      </c>
      <c r="BO30" s="432"/>
      <c r="BP30" s="432"/>
      <c r="BQ30" s="432"/>
      <c r="BR30" s="432"/>
      <c r="BS30" s="432"/>
      <c r="BT30" s="432"/>
      <c r="BU30" s="433"/>
      <c r="BV30" s="431">
        <v>1263372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可茂衛生施設利用組合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可茂消防事務組合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岐阜県市町村会館組合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岐阜県市町村職員退職手当組合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後期高齢者医療連合（一般会計分）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後期高齢者医療連合（特別会計分）</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可茂公設地方卸売市場組合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5wdFhdCguvYvDk9f+UiKT5JgzttrJ371OznP/34+DfKaxSf/386/3RlsSOTwcB64K3CJKLpuwJ5ZuZIPwm/YQ==" saltValue="SHoUp4hG2IhaehOxdDH7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566</v>
      </c>
      <c r="D34" s="1210"/>
      <c r="E34" s="1211"/>
      <c r="F34" s="32">
        <v>10.07</v>
      </c>
      <c r="G34" s="33">
        <v>11.15</v>
      </c>
      <c r="H34" s="33">
        <v>12.55</v>
      </c>
      <c r="I34" s="33">
        <v>14.26</v>
      </c>
      <c r="J34" s="34">
        <v>14.75</v>
      </c>
      <c r="K34" s="22"/>
      <c r="L34" s="22"/>
      <c r="M34" s="22"/>
      <c r="N34" s="22"/>
      <c r="O34" s="22"/>
      <c r="P34" s="22"/>
    </row>
    <row r="35" spans="1:16" ht="39" customHeight="1" x14ac:dyDescent="0.15">
      <c r="A35" s="22"/>
      <c r="B35" s="35"/>
      <c r="C35" s="1204" t="s">
        <v>567</v>
      </c>
      <c r="D35" s="1205"/>
      <c r="E35" s="1206"/>
      <c r="F35" s="36">
        <v>8.86</v>
      </c>
      <c r="G35" s="37">
        <v>8.34</v>
      </c>
      <c r="H35" s="37">
        <v>8.98</v>
      </c>
      <c r="I35" s="37">
        <v>7.04</v>
      </c>
      <c r="J35" s="38">
        <v>7.04</v>
      </c>
      <c r="K35" s="22"/>
      <c r="L35" s="22"/>
      <c r="M35" s="22"/>
      <c r="N35" s="22"/>
      <c r="O35" s="22"/>
      <c r="P35" s="22"/>
    </row>
    <row r="36" spans="1:16" ht="39" customHeight="1" x14ac:dyDescent="0.15">
      <c r="A36" s="22"/>
      <c r="B36" s="35"/>
      <c r="C36" s="1204" t="s">
        <v>568</v>
      </c>
      <c r="D36" s="1205"/>
      <c r="E36" s="1206"/>
      <c r="F36" s="36">
        <v>3.05</v>
      </c>
      <c r="G36" s="37">
        <v>5.03</v>
      </c>
      <c r="H36" s="37">
        <v>3.47</v>
      </c>
      <c r="I36" s="37">
        <v>0.74</v>
      </c>
      <c r="J36" s="38">
        <v>1.01</v>
      </c>
      <c r="K36" s="22"/>
      <c r="L36" s="22"/>
      <c r="M36" s="22"/>
      <c r="N36" s="22"/>
      <c r="O36" s="22"/>
      <c r="P36" s="22"/>
    </row>
    <row r="37" spans="1:16" ht="39" customHeight="1" x14ac:dyDescent="0.15">
      <c r="A37" s="22"/>
      <c r="B37" s="35"/>
      <c r="C37" s="1204" t="s">
        <v>569</v>
      </c>
      <c r="D37" s="1205"/>
      <c r="E37" s="1206"/>
      <c r="F37" s="36">
        <v>0.15</v>
      </c>
      <c r="G37" s="37">
        <v>0.17</v>
      </c>
      <c r="H37" s="37">
        <v>0.36</v>
      </c>
      <c r="I37" s="37">
        <v>0.42</v>
      </c>
      <c r="J37" s="38">
        <v>1</v>
      </c>
      <c r="K37" s="22"/>
      <c r="L37" s="22"/>
      <c r="M37" s="22"/>
      <c r="N37" s="22"/>
      <c r="O37" s="22"/>
      <c r="P37" s="22"/>
    </row>
    <row r="38" spans="1:16" ht="39" customHeight="1" x14ac:dyDescent="0.15">
      <c r="A38" s="22"/>
      <c r="B38" s="35"/>
      <c r="C38" s="1204" t="s">
        <v>570</v>
      </c>
      <c r="D38" s="1205"/>
      <c r="E38" s="1206"/>
      <c r="F38" s="36">
        <v>0.03</v>
      </c>
      <c r="G38" s="37">
        <v>0.04</v>
      </c>
      <c r="H38" s="37">
        <v>0.13</v>
      </c>
      <c r="I38" s="37">
        <v>0.05</v>
      </c>
      <c r="J38" s="38">
        <v>0.25</v>
      </c>
      <c r="K38" s="22"/>
      <c r="L38" s="22"/>
      <c r="M38" s="22"/>
      <c r="N38" s="22"/>
      <c r="O38" s="22"/>
      <c r="P38" s="22"/>
    </row>
    <row r="39" spans="1:16" ht="39" customHeight="1" x14ac:dyDescent="0.15">
      <c r="A39" s="22"/>
      <c r="B39" s="35"/>
      <c r="C39" s="1204" t="s">
        <v>571</v>
      </c>
      <c r="D39" s="1205"/>
      <c r="E39" s="1206"/>
      <c r="F39" s="36">
        <v>1.9</v>
      </c>
      <c r="G39" s="37">
        <v>1.67</v>
      </c>
      <c r="H39" s="37">
        <v>2.11</v>
      </c>
      <c r="I39" s="37">
        <v>1.0900000000000001</v>
      </c>
      <c r="J39" s="38">
        <v>0.1</v>
      </c>
      <c r="K39" s="22"/>
      <c r="L39" s="22"/>
      <c r="M39" s="22"/>
      <c r="N39" s="22"/>
      <c r="O39" s="22"/>
      <c r="P39" s="22"/>
    </row>
    <row r="40" spans="1:16" ht="39" customHeight="1" x14ac:dyDescent="0.15">
      <c r="A40" s="22"/>
      <c r="B40" s="35"/>
      <c r="C40" s="1204" t="s">
        <v>572</v>
      </c>
      <c r="D40" s="1205"/>
      <c r="E40" s="1206"/>
      <c r="F40" s="36">
        <v>0.08</v>
      </c>
      <c r="G40" s="37">
        <v>7.0000000000000007E-2</v>
      </c>
      <c r="H40" s="37">
        <v>0.1</v>
      </c>
      <c r="I40" s="37">
        <v>7.0000000000000007E-2</v>
      </c>
      <c r="J40" s="38">
        <v>0.08</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573</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574</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5HdAJGGAdRgpw2S9D/zf0Ty/jo1q4nw9ledmrexvo5skFo+1ajm8iN4/35OIOaua42NQjPRwhC9jSWHqyVByQ==" saltValue="whzNztPrOXEjFpoyiMnc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407</v>
      </c>
      <c r="L45" s="60">
        <v>391</v>
      </c>
      <c r="M45" s="60">
        <v>387</v>
      </c>
      <c r="N45" s="60">
        <v>357</v>
      </c>
      <c r="O45" s="61">
        <v>365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343</v>
      </c>
      <c r="L48" s="64">
        <v>344</v>
      </c>
      <c r="M48" s="64">
        <v>356</v>
      </c>
      <c r="N48" s="64">
        <v>359</v>
      </c>
      <c r="O48" s="65">
        <v>370</v>
      </c>
      <c r="P48" s="48"/>
      <c r="Q48" s="48"/>
      <c r="R48" s="48"/>
      <c r="S48" s="48"/>
      <c r="T48" s="48"/>
      <c r="U48" s="48"/>
    </row>
    <row r="49" spans="1:21" ht="30.75" customHeight="1" x14ac:dyDescent="0.15">
      <c r="A49" s="48"/>
      <c r="B49" s="1232"/>
      <c r="C49" s="1233"/>
      <c r="D49" s="62"/>
      <c r="E49" s="1214" t="s">
        <v>16</v>
      </c>
      <c r="F49" s="1214"/>
      <c r="G49" s="1214"/>
      <c r="H49" s="1214"/>
      <c r="I49" s="1214"/>
      <c r="J49" s="1215"/>
      <c r="K49" s="63">
        <v>14</v>
      </c>
      <c r="L49" s="64">
        <v>14</v>
      </c>
      <c r="M49" s="64">
        <v>14</v>
      </c>
      <c r="N49" s="64">
        <v>9</v>
      </c>
      <c r="O49" s="65">
        <v>17</v>
      </c>
      <c r="P49" s="48"/>
      <c r="Q49" s="48"/>
      <c r="R49" s="48"/>
      <c r="S49" s="48"/>
      <c r="T49" s="48"/>
      <c r="U49" s="48"/>
    </row>
    <row r="50" spans="1:21" ht="30.75" customHeight="1" x14ac:dyDescent="0.15">
      <c r="A50" s="48"/>
      <c r="B50" s="1232"/>
      <c r="C50" s="1233"/>
      <c r="D50" s="62"/>
      <c r="E50" s="1214" t="s">
        <v>17</v>
      </c>
      <c r="F50" s="1214"/>
      <c r="G50" s="1214"/>
      <c r="H50" s="1214"/>
      <c r="I50" s="1214"/>
      <c r="J50" s="1215"/>
      <c r="K50" s="63">
        <v>10</v>
      </c>
      <c r="L50" s="64">
        <v>10</v>
      </c>
      <c r="M50" s="64">
        <v>10</v>
      </c>
      <c r="N50" s="64">
        <v>10</v>
      </c>
      <c r="O50" s="65" t="s">
        <v>518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518</v>
      </c>
      <c r="L51" s="64" t="s">
        <v>518</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479</v>
      </c>
      <c r="L52" s="64">
        <v>489</v>
      </c>
      <c r="M52" s="64">
        <v>508</v>
      </c>
      <c r="N52" s="64">
        <v>503</v>
      </c>
      <c r="O52" s="65">
        <v>489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295</v>
      </c>
      <c r="L53" s="69">
        <v>270</v>
      </c>
      <c r="M53" s="69">
        <v>259</v>
      </c>
      <c r="N53" s="69">
        <v>232</v>
      </c>
      <c r="O53" s="70">
        <v>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581</v>
      </c>
      <c r="L57" s="84" t="s">
        <v>581</v>
      </c>
      <c r="M57" s="84" t="s">
        <v>581</v>
      </c>
      <c r="N57" s="84" t="s">
        <v>581</v>
      </c>
      <c r="O57" s="85" t="s">
        <v>581</v>
      </c>
    </row>
    <row r="58" spans="1:21" ht="31.5" customHeight="1" thickBot="1" x14ac:dyDescent="0.2">
      <c r="B58" s="1222"/>
      <c r="C58" s="1223"/>
      <c r="D58" s="1227" t="s">
        <v>27</v>
      </c>
      <c r="E58" s="1228"/>
      <c r="F58" s="1228"/>
      <c r="G58" s="1228"/>
      <c r="H58" s="1228"/>
      <c r="I58" s="1228"/>
      <c r="J58" s="1229"/>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NE+2gfY1x3IEV3go3ADUCNqk27DgHTwh70eLtU8xjNVp0+E7zeLYlg0weLMNZqsGsBnJTPZQlf6ggfADJU7NA==" saltValue="m49YG6K3Ta3o7YQBzcyL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3861</v>
      </c>
      <c r="J41" s="104">
        <v>3733</v>
      </c>
      <c r="K41" s="104">
        <v>3780</v>
      </c>
      <c r="L41" s="104">
        <v>3822</v>
      </c>
      <c r="M41" s="105">
        <v>3930</v>
      </c>
    </row>
    <row r="42" spans="2:13" ht="27.75" customHeight="1" x14ac:dyDescent="0.15">
      <c r="B42" s="1240"/>
      <c r="C42" s="1241"/>
      <c r="D42" s="106"/>
      <c r="E42" s="1244" t="s">
        <v>32</v>
      </c>
      <c r="F42" s="1244"/>
      <c r="G42" s="1244"/>
      <c r="H42" s="1245"/>
      <c r="I42" s="107">
        <v>29</v>
      </c>
      <c r="J42" s="108">
        <v>20</v>
      </c>
      <c r="K42" s="108">
        <v>10</v>
      </c>
      <c r="L42" s="108" t="s">
        <v>518</v>
      </c>
      <c r="M42" s="109" t="s">
        <v>518</v>
      </c>
    </row>
    <row r="43" spans="2:13" ht="27.75" customHeight="1" x14ac:dyDescent="0.15">
      <c r="B43" s="1240"/>
      <c r="C43" s="1241"/>
      <c r="D43" s="106"/>
      <c r="E43" s="1244" t="s">
        <v>33</v>
      </c>
      <c r="F43" s="1244"/>
      <c r="G43" s="1244"/>
      <c r="H43" s="1245"/>
      <c r="I43" s="107">
        <v>4161</v>
      </c>
      <c r="J43" s="108">
        <v>4071</v>
      </c>
      <c r="K43" s="108">
        <v>3930</v>
      </c>
      <c r="L43" s="108">
        <v>3735</v>
      </c>
      <c r="M43" s="109">
        <v>3549</v>
      </c>
    </row>
    <row r="44" spans="2:13" ht="27.75" customHeight="1" x14ac:dyDescent="0.15">
      <c r="B44" s="1240"/>
      <c r="C44" s="1241"/>
      <c r="D44" s="106"/>
      <c r="E44" s="1244" t="s">
        <v>34</v>
      </c>
      <c r="F44" s="1244"/>
      <c r="G44" s="1244"/>
      <c r="H44" s="1245"/>
      <c r="I44" s="107">
        <v>117</v>
      </c>
      <c r="J44" s="108">
        <v>55</v>
      </c>
      <c r="K44" s="108">
        <v>56</v>
      </c>
      <c r="L44" s="108">
        <v>171</v>
      </c>
      <c r="M44" s="109">
        <v>187</v>
      </c>
    </row>
    <row r="45" spans="2:13" ht="27.75" customHeight="1" x14ac:dyDescent="0.15">
      <c r="B45" s="1240"/>
      <c r="C45" s="1241"/>
      <c r="D45" s="106"/>
      <c r="E45" s="1244" t="s">
        <v>35</v>
      </c>
      <c r="F45" s="1244"/>
      <c r="G45" s="1244"/>
      <c r="H45" s="1245"/>
      <c r="I45" s="107">
        <v>123</v>
      </c>
      <c r="J45" s="108">
        <v>165</v>
      </c>
      <c r="K45" s="108">
        <v>90</v>
      </c>
      <c r="L45" s="108">
        <v>64</v>
      </c>
      <c r="M45" s="109">
        <v>10</v>
      </c>
    </row>
    <row r="46" spans="2:13" ht="27.75" customHeight="1" x14ac:dyDescent="0.15">
      <c r="B46" s="1240"/>
      <c r="C46" s="1241"/>
      <c r="D46" s="110"/>
      <c r="E46" s="1244" t="s">
        <v>36</v>
      </c>
      <c r="F46" s="1244"/>
      <c r="G46" s="1244"/>
      <c r="H46" s="1245"/>
      <c r="I46" s="107" t="s">
        <v>518</v>
      </c>
      <c r="J46" s="108" t="s">
        <v>518</v>
      </c>
      <c r="K46" s="108" t="s">
        <v>518</v>
      </c>
      <c r="L46" s="108" t="s">
        <v>518</v>
      </c>
      <c r="M46" s="109" t="s">
        <v>518</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2962</v>
      </c>
      <c r="J50" s="108">
        <v>3079</v>
      </c>
      <c r="K50" s="108">
        <v>3300</v>
      </c>
      <c r="L50" s="108">
        <v>3402</v>
      </c>
      <c r="M50" s="109">
        <v>3506</v>
      </c>
    </row>
    <row r="51" spans="2:13" ht="27.75" customHeight="1" x14ac:dyDescent="0.15">
      <c r="B51" s="1240"/>
      <c r="C51" s="1241"/>
      <c r="D51" s="106"/>
      <c r="E51" s="1244" t="s">
        <v>42</v>
      </c>
      <c r="F51" s="1244"/>
      <c r="G51" s="1244"/>
      <c r="H51" s="1245"/>
      <c r="I51" s="107">
        <v>387</v>
      </c>
      <c r="J51" s="108">
        <v>360</v>
      </c>
      <c r="K51" s="108">
        <v>322</v>
      </c>
      <c r="L51" s="108">
        <v>272</v>
      </c>
      <c r="M51" s="109">
        <v>234</v>
      </c>
    </row>
    <row r="52" spans="2:13" ht="27.75" customHeight="1" x14ac:dyDescent="0.15">
      <c r="B52" s="1242"/>
      <c r="C52" s="1243"/>
      <c r="D52" s="106"/>
      <c r="E52" s="1244" t="s">
        <v>43</v>
      </c>
      <c r="F52" s="1244"/>
      <c r="G52" s="1244"/>
      <c r="H52" s="1245"/>
      <c r="I52" s="107">
        <v>5228</v>
      </c>
      <c r="J52" s="108">
        <v>5075</v>
      </c>
      <c r="K52" s="108">
        <v>4990</v>
      </c>
      <c r="L52" s="108">
        <v>4907</v>
      </c>
      <c r="M52" s="109">
        <v>4861</v>
      </c>
    </row>
    <row r="53" spans="2:13" ht="27.75" customHeight="1" thickBot="1" x14ac:dyDescent="0.2">
      <c r="B53" s="1246" t="s">
        <v>44</v>
      </c>
      <c r="C53" s="1247"/>
      <c r="D53" s="113"/>
      <c r="E53" s="1248" t="s">
        <v>45</v>
      </c>
      <c r="F53" s="1248"/>
      <c r="G53" s="1248"/>
      <c r="H53" s="1249"/>
      <c r="I53" s="114">
        <v>-286</v>
      </c>
      <c r="J53" s="115">
        <v>-470</v>
      </c>
      <c r="K53" s="115">
        <v>-747</v>
      </c>
      <c r="L53" s="115">
        <v>-789</v>
      </c>
      <c r="M53" s="116">
        <v>-924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LsUSVs8rdwd79klDQFcF9KpOjvNn1wl6WA83ecQbMv8P3on+gE/HHPqKLoc8lpjGAevllHLiWnj+hZ8R7lfOA==" saltValue="fYHB0AkKLTKAoJX/Dak6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1538</v>
      </c>
      <c r="G55" s="128">
        <v>1545</v>
      </c>
      <c r="H55" s="129">
        <v>1552</v>
      </c>
    </row>
    <row r="56" spans="2:8" ht="52.5" customHeight="1" x14ac:dyDescent="0.15">
      <c r="B56" s="130"/>
      <c r="C56" s="1267" t="s">
        <v>49</v>
      </c>
      <c r="D56" s="1267"/>
      <c r="E56" s="1268"/>
      <c r="F56" s="131">
        <v>68</v>
      </c>
      <c r="G56" s="131">
        <v>68</v>
      </c>
      <c r="H56" s="132">
        <v>68</v>
      </c>
    </row>
    <row r="57" spans="2:8" ht="53.25" customHeight="1" x14ac:dyDescent="0.15">
      <c r="B57" s="130"/>
      <c r="C57" s="1269" t="s">
        <v>50</v>
      </c>
      <c r="D57" s="1269"/>
      <c r="E57" s="1270"/>
      <c r="F57" s="133">
        <v>1117</v>
      </c>
      <c r="G57" s="133">
        <v>1263</v>
      </c>
      <c r="H57" s="134">
        <v>1361</v>
      </c>
    </row>
    <row r="58" spans="2:8" ht="45.75" customHeight="1" x14ac:dyDescent="0.15">
      <c r="B58" s="135"/>
      <c r="C58" s="1257" t="s">
        <v>582</v>
      </c>
      <c r="D58" s="1258"/>
      <c r="E58" s="1259"/>
      <c r="F58" s="136">
        <v>412</v>
      </c>
      <c r="G58" s="136">
        <v>375</v>
      </c>
      <c r="H58" s="137">
        <v>400</v>
      </c>
    </row>
    <row r="59" spans="2:8" ht="45.75" customHeight="1" x14ac:dyDescent="0.15">
      <c r="B59" s="135"/>
      <c r="C59" s="1257" t="s">
        <v>583</v>
      </c>
      <c r="D59" s="1258"/>
      <c r="E59" s="1259"/>
      <c r="F59" s="136">
        <v>65</v>
      </c>
      <c r="G59" s="136">
        <v>263</v>
      </c>
      <c r="H59" s="137">
        <v>333</v>
      </c>
    </row>
    <row r="60" spans="2:8" ht="45.75" customHeight="1" x14ac:dyDescent="0.15">
      <c r="B60" s="135"/>
      <c r="C60" s="1257" t="s">
        <v>584</v>
      </c>
      <c r="D60" s="1258"/>
      <c r="E60" s="1259"/>
      <c r="F60" s="136">
        <v>328</v>
      </c>
      <c r="G60" s="136">
        <v>319</v>
      </c>
      <c r="H60" s="137">
        <v>319</v>
      </c>
    </row>
    <row r="61" spans="2:8" ht="45.75" customHeight="1" x14ac:dyDescent="0.15">
      <c r="B61" s="135"/>
      <c r="C61" s="1257" t="s">
        <v>585</v>
      </c>
      <c r="D61" s="1258"/>
      <c r="E61" s="1259"/>
      <c r="F61" s="136">
        <v>175</v>
      </c>
      <c r="G61" s="136">
        <v>176</v>
      </c>
      <c r="H61" s="137">
        <v>177</v>
      </c>
    </row>
    <row r="62" spans="2:8" ht="45.75" customHeight="1" thickBot="1" x14ac:dyDescent="0.2">
      <c r="B62" s="138"/>
      <c r="C62" s="1260" t="s">
        <v>586</v>
      </c>
      <c r="D62" s="1261"/>
      <c r="E62" s="1262"/>
      <c r="F62" s="139">
        <v>92</v>
      </c>
      <c r="G62" s="139">
        <v>92</v>
      </c>
      <c r="H62" s="140">
        <v>92</v>
      </c>
    </row>
    <row r="63" spans="2:8" ht="52.5" customHeight="1" thickBot="1" x14ac:dyDescent="0.2">
      <c r="B63" s="141"/>
      <c r="C63" s="1263" t="s">
        <v>51</v>
      </c>
      <c r="D63" s="1263"/>
      <c r="E63" s="1264"/>
      <c r="F63" s="142">
        <v>2723</v>
      </c>
      <c r="G63" s="142">
        <v>2876</v>
      </c>
      <c r="H63" s="143">
        <v>2980</v>
      </c>
    </row>
    <row r="64" spans="2:8" ht="15" customHeight="1" x14ac:dyDescent="0.15"/>
  </sheetData>
  <sheetProtection algorithmName="SHA-512" hashValue="0pYiqA5oVCvHvGlr6WoHKFpVUUIaTFo6O1Ny2FDPQC0KaTIgsrfymrZ1ihWI5tPhUrmEsh6ptIssF7O7kaorQg==" saltValue="kSyteKGNdTS305Muh04P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5" zoomScaleNormal="95"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610</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606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604</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603</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79">
        <v>65.2</v>
      </c>
      <c r="BQ53" s="1279"/>
      <c r="BR53" s="1279"/>
      <c r="BS53" s="1279"/>
      <c r="BT53" s="1279"/>
      <c r="BU53" s="1279"/>
      <c r="BV53" s="1279"/>
      <c r="BW53" s="1279"/>
      <c r="BX53" s="1279">
        <v>66.8</v>
      </c>
      <c r="BY53" s="1279"/>
      <c r="BZ53" s="1279"/>
      <c r="CA53" s="1279"/>
      <c r="CB53" s="1279"/>
      <c r="CC53" s="1279"/>
      <c r="CD53" s="1279"/>
      <c r="CE53" s="1279"/>
      <c r="CF53" s="1279">
        <v>67.3</v>
      </c>
      <c r="CG53" s="1279"/>
      <c r="CH53" s="1279"/>
      <c r="CI53" s="1279"/>
      <c r="CJ53" s="1279"/>
      <c r="CK53" s="1279"/>
      <c r="CL53" s="1279"/>
      <c r="CM53" s="1279"/>
      <c r="CN53" s="1279">
        <v>68.3</v>
      </c>
      <c r="CO53" s="1279"/>
      <c r="CP53" s="1279"/>
      <c r="CQ53" s="1279"/>
      <c r="CR53" s="1279"/>
      <c r="CS53" s="1279"/>
      <c r="CT53" s="1279"/>
      <c r="CU53" s="1279"/>
      <c r="CV53" s="1279">
        <v>69.7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602</v>
      </c>
      <c r="AO55" s="1281"/>
      <c r="AP55" s="1281"/>
      <c r="AQ55" s="1281"/>
      <c r="AR55" s="1281"/>
      <c r="AS55" s="1281"/>
      <c r="AT55" s="1281"/>
      <c r="AU55" s="1281"/>
      <c r="AV55" s="1281"/>
      <c r="AW55" s="1281"/>
      <c r="AX55" s="1281"/>
      <c r="AY55" s="1281"/>
      <c r="AZ55" s="1281"/>
      <c r="BA55" s="1281"/>
      <c r="BB55" s="1280" t="s">
        <v>601</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38.5</v>
      </c>
      <c r="BY55" s="1279"/>
      <c r="BZ55" s="1279"/>
      <c r="CA55" s="1279"/>
      <c r="CB55" s="1279"/>
      <c r="CC55" s="1279"/>
      <c r="CD55" s="1279"/>
      <c r="CE55" s="1279"/>
      <c r="CF55" s="1279">
        <v>32.799999999999997</v>
      </c>
      <c r="CG55" s="1279"/>
      <c r="CH55" s="1279"/>
      <c r="CI55" s="1279"/>
      <c r="CJ55" s="1279"/>
      <c r="CK55" s="1279"/>
      <c r="CL55" s="1279"/>
      <c r="CM55" s="1279"/>
      <c r="CN55" s="1279">
        <v>20.9</v>
      </c>
      <c r="CO55" s="1279"/>
      <c r="CP55" s="1279"/>
      <c r="CQ55" s="1279"/>
      <c r="CR55" s="1279"/>
      <c r="CS55" s="1279"/>
      <c r="CT55" s="1279"/>
      <c r="CU55" s="1279"/>
      <c r="CV55" s="1279">
        <v>21</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608</v>
      </c>
      <c r="BC57" s="1280"/>
      <c r="BD57" s="1280"/>
      <c r="BE57" s="1280"/>
      <c r="BF57" s="1280"/>
      <c r="BG57" s="1280"/>
      <c r="BH57" s="1280"/>
      <c r="BI57" s="1280"/>
      <c r="BJ57" s="1280"/>
      <c r="BK57" s="1280"/>
      <c r="BL57" s="1280"/>
      <c r="BM57" s="1280"/>
      <c r="BN57" s="1280"/>
      <c r="BO57" s="1280"/>
      <c r="BP57" s="1279">
        <v>55.8</v>
      </c>
      <c r="BQ57" s="1279"/>
      <c r="BR57" s="1279"/>
      <c r="BS57" s="1279"/>
      <c r="BT57" s="1279"/>
      <c r="BU57" s="1279"/>
      <c r="BV57" s="1279"/>
      <c r="BW57" s="1279"/>
      <c r="BX57" s="1279">
        <v>57.6</v>
      </c>
      <c r="BY57" s="1279"/>
      <c r="BZ57" s="1279"/>
      <c r="CA57" s="1279"/>
      <c r="CB57" s="1279"/>
      <c r="CC57" s="1279"/>
      <c r="CD57" s="1279"/>
      <c r="CE57" s="1279"/>
      <c r="CF57" s="1279">
        <v>58.9</v>
      </c>
      <c r="CG57" s="1279"/>
      <c r="CH57" s="1279"/>
      <c r="CI57" s="1279"/>
      <c r="CJ57" s="1279"/>
      <c r="CK57" s="1279"/>
      <c r="CL57" s="1279"/>
      <c r="CM57" s="1279"/>
      <c r="CN57" s="1279">
        <v>60.5</v>
      </c>
      <c r="CO57" s="1279"/>
      <c r="CP57" s="1279"/>
      <c r="CQ57" s="1279"/>
      <c r="CR57" s="1279"/>
      <c r="CS57" s="1279"/>
      <c r="CT57" s="1279"/>
      <c r="CU57" s="1279"/>
      <c r="CV57" s="1279">
        <v>61.2</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607</v>
      </c>
    </row>
    <row r="64" spans="1:109" ht="13.5" x14ac:dyDescent="0.15">
      <c r="B64" s="1272"/>
      <c r="G64" s="1309"/>
      <c r="I64" s="1311"/>
      <c r="J64" s="1311"/>
      <c r="K64" s="1311"/>
      <c r="L64" s="1311"/>
      <c r="M64" s="1311"/>
      <c r="N64" s="1310"/>
      <c r="AM64" s="1309"/>
      <c r="AN64" s="1309" t="s">
        <v>606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604</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603</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9">
        <v>11.2</v>
      </c>
      <c r="BQ75" s="1279"/>
      <c r="BR75" s="1279"/>
      <c r="BS75" s="1279"/>
      <c r="BT75" s="1279"/>
      <c r="BU75" s="1279"/>
      <c r="BV75" s="1279"/>
      <c r="BW75" s="1279"/>
      <c r="BX75" s="1279">
        <v>11.2</v>
      </c>
      <c r="BY75" s="1279"/>
      <c r="BZ75" s="1279"/>
      <c r="CA75" s="1279"/>
      <c r="CB75" s="1279"/>
      <c r="CC75" s="1279"/>
      <c r="CD75" s="1279"/>
      <c r="CE75" s="1279"/>
      <c r="CF75" s="1279">
        <v>10.7</v>
      </c>
      <c r="CG75" s="1279"/>
      <c r="CH75" s="1279"/>
      <c r="CI75" s="1279"/>
      <c r="CJ75" s="1279"/>
      <c r="CK75" s="1279"/>
      <c r="CL75" s="1279"/>
      <c r="CM75" s="1279"/>
      <c r="CN75" s="1279">
        <v>9.6999999999999993</v>
      </c>
      <c r="CO75" s="1279"/>
      <c r="CP75" s="1279"/>
      <c r="CQ75" s="1279"/>
      <c r="CR75" s="1279"/>
      <c r="CS75" s="1279"/>
      <c r="CT75" s="1279"/>
      <c r="CU75" s="1279"/>
      <c r="CV75" s="1279">
        <v>9.5</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602</v>
      </c>
      <c r="AO77" s="1281"/>
      <c r="AP77" s="1281"/>
      <c r="AQ77" s="1281"/>
      <c r="AR77" s="1281"/>
      <c r="AS77" s="1281"/>
      <c r="AT77" s="1281"/>
      <c r="AU77" s="1281"/>
      <c r="AV77" s="1281"/>
      <c r="AW77" s="1281"/>
      <c r="AX77" s="1281"/>
      <c r="AY77" s="1281"/>
      <c r="AZ77" s="1281"/>
      <c r="BA77" s="1281"/>
      <c r="BB77" s="1280" t="s">
        <v>601</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38.5</v>
      </c>
      <c r="BY77" s="1279"/>
      <c r="BZ77" s="1279"/>
      <c r="CA77" s="1279"/>
      <c r="CB77" s="1279"/>
      <c r="CC77" s="1279"/>
      <c r="CD77" s="1279"/>
      <c r="CE77" s="1279"/>
      <c r="CF77" s="1279">
        <v>32.799999999999997</v>
      </c>
      <c r="CG77" s="1279"/>
      <c r="CH77" s="1279"/>
      <c r="CI77" s="1279"/>
      <c r="CJ77" s="1279"/>
      <c r="CK77" s="1279"/>
      <c r="CL77" s="1279"/>
      <c r="CM77" s="1279"/>
      <c r="CN77" s="1279">
        <v>20.9</v>
      </c>
      <c r="CO77" s="1279"/>
      <c r="CP77" s="1279"/>
      <c r="CQ77" s="1279"/>
      <c r="CR77" s="1279"/>
      <c r="CS77" s="1279"/>
      <c r="CT77" s="1279"/>
      <c r="CU77" s="1279"/>
      <c r="CV77" s="1279">
        <v>21</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600</v>
      </c>
      <c r="BC79" s="1280"/>
      <c r="BD79" s="1280"/>
      <c r="BE79" s="1280"/>
      <c r="BF79" s="1280"/>
      <c r="BG79" s="1280"/>
      <c r="BH79" s="1280"/>
      <c r="BI79" s="1280"/>
      <c r="BJ79" s="1280"/>
      <c r="BK79" s="1280"/>
      <c r="BL79" s="1280"/>
      <c r="BM79" s="1280"/>
      <c r="BN79" s="1280"/>
      <c r="BO79" s="1280"/>
      <c r="BP79" s="1279">
        <v>9.3000000000000007</v>
      </c>
      <c r="BQ79" s="1279"/>
      <c r="BR79" s="1279"/>
      <c r="BS79" s="1279"/>
      <c r="BT79" s="1279"/>
      <c r="BU79" s="1279"/>
      <c r="BV79" s="1279"/>
      <c r="BW79" s="1279"/>
      <c r="BX79" s="1279">
        <v>9.1999999999999993</v>
      </c>
      <c r="BY79" s="1279"/>
      <c r="BZ79" s="1279"/>
      <c r="CA79" s="1279"/>
      <c r="CB79" s="1279"/>
      <c r="CC79" s="1279"/>
      <c r="CD79" s="1279"/>
      <c r="CE79" s="1279"/>
      <c r="CF79" s="1279">
        <v>9.1</v>
      </c>
      <c r="CG79" s="1279"/>
      <c r="CH79" s="1279"/>
      <c r="CI79" s="1279"/>
      <c r="CJ79" s="1279"/>
      <c r="CK79" s="1279"/>
      <c r="CL79" s="1279"/>
      <c r="CM79" s="1279"/>
      <c r="CN79" s="1279">
        <v>9.1</v>
      </c>
      <c r="CO79" s="1279"/>
      <c r="CP79" s="1279"/>
      <c r="CQ79" s="1279"/>
      <c r="CR79" s="1279"/>
      <c r="CS79" s="1279"/>
      <c r="CT79" s="1279"/>
      <c r="CU79" s="1279"/>
      <c r="CV79" s="1279">
        <v>9.1999999999999993</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vLeRAmui6RYCzQ+kWWjebsNe5F9QiOJo6s0EsyQbdbEpbmLzhAbT8gXSy/vtvdTzBEodwOapF5eOqiz3BK/WaQ==" saltValue="jrt60cN+47cqH44tz9Zb8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EB5PkN4V62nXKWqvqu2L7qX5raPVJd4DeJDGXSyoXvoTB7lD2Ozt25oeSVkJwf7m4dZTxlYKzW0bDx19WsbA==" saltValue="oT4jojvf6UWvQ10TI2RI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SwlPL5YKCVf7SwiAsQSi8HiRtp6SD88cl4Tq4xvlPsB6i0phvuxAD37nAU1h2cEQJJjvlNsdXVLNLo+Y9IhUBw==" saltValue="LiWiAm3g8EwKLcVdZrPS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38172</v>
      </c>
      <c r="E3" s="162"/>
      <c r="F3" s="163">
        <v>106092</v>
      </c>
      <c r="G3" s="164"/>
      <c r="H3" s="165"/>
    </row>
    <row r="4" spans="1:8" x14ac:dyDescent="0.15">
      <c r="A4" s="166"/>
      <c r="B4" s="167"/>
      <c r="C4" s="168"/>
      <c r="D4" s="169">
        <v>15050</v>
      </c>
      <c r="E4" s="170"/>
      <c r="F4" s="171">
        <v>44299</v>
      </c>
      <c r="G4" s="172"/>
      <c r="H4" s="173"/>
    </row>
    <row r="5" spans="1:8" x14ac:dyDescent="0.15">
      <c r="A5" s="154" t="s">
        <v>551</v>
      </c>
      <c r="B5" s="159"/>
      <c r="C5" s="160"/>
      <c r="D5" s="161">
        <v>45820</v>
      </c>
      <c r="E5" s="162"/>
      <c r="F5" s="163">
        <v>78903</v>
      </c>
      <c r="G5" s="164"/>
      <c r="H5" s="165"/>
    </row>
    <row r="6" spans="1:8" x14ac:dyDescent="0.15">
      <c r="A6" s="166"/>
      <c r="B6" s="167"/>
      <c r="C6" s="168"/>
      <c r="D6" s="169">
        <v>33038</v>
      </c>
      <c r="E6" s="170"/>
      <c r="F6" s="171">
        <v>49201</v>
      </c>
      <c r="G6" s="172"/>
      <c r="H6" s="173"/>
    </row>
    <row r="7" spans="1:8" x14ac:dyDescent="0.15">
      <c r="A7" s="154" t="s">
        <v>552</v>
      </c>
      <c r="B7" s="159"/>
      <c r="C7" s="160"/>
      <c r="D7" s="161">
        <v>62750</v>
      </c>
      <c r="E7" s="162"/>
      <c r="F7" s="163">
        <v>82993</v>
      </c>
      <c r="G7" s="164"/>
      <c r="H7" s="165"/>
    </row>
    <row r="8" spans="1:8" x14ac:dyDescent="0.15">
      <c r="A8" s="166"/>
      <c r="B8" s="167"/>
      <c r="C8" s="168"/>
      <c r="D8" s="169">
        <v>42306</v>
      </c>
      <c r="E8" s="170"/>
      <c r="F8" s="171">
        <v>46787</v>
      </c>
      <c r="G8" s="172"/>
      <c r="H8" s="173"/>
    </row>
    <row r="9" spans="1:8" x14ac:dyDescent="0.15">
      <c r="A9" s="154" t="s">
        <v>553</v>
      </c>
      <c r="B9" s="159"/>
      <c r="C9" s="160"/>
      <c r="D9" s="161">
        <v>59189</v>
      </c>
      <c r="E9" s="162"/>
      <c r="F9" s="163">
        <v>108252</v>
      </c>
      <c r="G9" s="164"/>
      <c r="H9" s="165"/>
    </row>
    <row r="10" spans="1:8" x14ac:dyDescent="0.15">
      <c r="A10" s="166"/>
      <c r="B10" s="167"/>
      <c r="C10" s="168"/>
      <c r="D10" s="169">
        <v>40951</v>
      </c>
      <c r="E10" s="170"/>
      <c r="F10" s="171">
        <v>50321</v>
      </c>
      <c r="G10" s="172"/>
      <c r="H10" s="173"/>
    </row>
    <row r="11" spans="1:8" x14ac:dyDescent="0.15">
      <c r="A11" s="154" t="s">
        <v>554</v>
      </c>
      <c r="B11" s="159"/>
      <c r="C11" s="160"/>
      <c r="D11" s="161">
        <v>64352</v>
      </c>
      <c r="E11" s="162"/>
      <c r="F11" s="163">
        <v>93492</v>
      </c>
      <c r="G11" s="164"/>
      <c r="H11" s="165"/>
    </row>
    <row r="12" spans="1:8" x14ac:dyDescent="0.15">
      <c r="A12" s="166"/>
      <c r="B12" s="167"/>
      <c r="C12" s="174"/>
      <c r="D12" s="169">
        <v>46782</v>
      </c>
      <c r="E12" s="170"/>
      <c r="F12" s="171">
        <v>53316</v>
      </c>
      <c r="G12" s="172"/>
      <c r="H12" s="173"/>
    </row>
    <row r="13" spans="1:8" x14ac:dyDescent="0.15">
      <c r="A13" s="154"/>
      <c r="B13" s="159"/>
      <c r="C13" s="175"/>
      <c r="D13" s="176">
        <v>54057</v>
      </c>
      <c r="E13" s="177"/>
      <c r="F13" s="178">
        <v>93946</v>
      </c>
      <c r="G13" s="179"/>
      <c r="H13" s="165"/>
    </row>
    <row r="14" spans="1:8" x14ac:dyDescent="0.15">
      <c r="A14" s="166"/>
      <c r="B14" s="167"/>
      <c r="C14" s="168"/>
      <c r="D14" s="169">
        <v>35625</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8.8699999999999992</v>
      </c>
      <c r="C19" s="180">
        <f>ROUND(VALUE(SUBSTITUTE(実質収支比率等に係る経年分析!G$48,"▲","-")),2)</f>
        <v>8.35</v>
      </c>
      <c r="D19" s="180">
        <f>ROUND(VALUE(SUBSTITUTE(実質収支比率等に係る経年分析!H$48,"▲","-")),2)</f>
        <v>8.98</v>
      </c>
      <c r="E19" s="180">
        <f>ROUND(VALUE(SUBSTITUTE(実質収支比率等に係る経年分析!I$48,"▲","-")),2)</f>
        <v>7.05</v>
      </c>
      <c r="F19" s="180">
        <f>ROUND(VALUE(SUBSTITUTE(実質収支比率等に係る経年分析!J$48,"▲","-")),2)</f>
        <v>7.05</v>
      </c>
    </row>
    <row r="20" spans="1:11" x14ac:dyDescent="0.15">
      <c r="A20" s="180" t="s">
        <v>55</v>
      </c>
      <c r="B20" s="180">
        <f>ROUND(VALUE(SUBSTITUTE(実質収支比率等に係る経年分析!F$47,"▲","-")),2)</f>
        <v>53.98</v>
      </c>
      <c r="C20" s="180">
        <f>ROUND(VALUE(SUBSTITUTE(実質収支比率等に係る経年分析!G$47,"▲","-")),2)</f>
        <v>49.6</v>
      </c>
      <c r="D20" s="180">
        <f>ROUND(VALUE(SUBSTITUTE(実質収支比率等に係る経年分析!H$47,"▲","-")),2)</f>
        <v>51.17</v>
      </c>
      <c r="E20" s="180">
        <f>ROUND(VALUE(SUBSTITUTE(実質収支比率等に係る経年分析!I$47,"▲","-")),2)</f>
        <v>49.58</v>
      </c>
      <c r="F20" s="180">
        <f>ROUND(VALUE(SUBSTITUTE(実質収支比率等に係る経年分析!J$47,"▲","-")),2)</f>
        <v>49.42</v>
      </c>
    </row>
    <row r="21" spans="1:11" x14ac:dyDescent="0.15">
      <c r="A21" s="180" t="s">
        <v>56</v>
      </c>
      <c r="B21" s="180">
        <f>IF(ISNUMBER(VALUE(SUBSTITUTE(実質収支比率等に係る経年分析!F$49,"▲","-"))),ROUND(VALUE(SUBSTITUTE(実質収支比率等に係る経年分析!F$49,"▲","-")),2),NA())</f>
        <v>4.54</v>
      </c>
      <c r="C21" s="180">
        <f>IF(ISNUMBER(VALUE(SUBSTITUTE(実質収支比率等に係る経年分析!G$49,"▲","-"))),ROUND(VALUE(SUBSTITUTE(実質収支比率等に係る経年分析!G$49,"▲","-")),2),NA())</f>
        <v>-4.07</v>
      </c>
      <c r="D21" s="180">
        <f>IF(ISNUMBER(VALUE(SUBSTITUTE(実質収支比率等に係る経年分析!H$49,"▲","-"))),ROUND(VALUE(SUBSTITUTE(実質収支比率等に係る経年分析!H$49,"▲","-")),2),NA())</f>
        <v>1.78</v>
      </c>
      <c r="E21" s="180">
        <f>IF(ISNUMBER(VALUE(SUBSTITUTE(実質収支比率等に係る経年分析!I$49,"▲","-"))),ROUND(VALUE(SUBSTITUTE(実質収支比率等に係る経年分析!I$49,"▲","-")),2),NA())</f>
        <v>-1.41</v>
      </c>
      <c r="F21" s="180">
        <f>IF(ISNUMBER(VALUE(SUBSTITUTE(実質収支比率等に係る経年分析!J$49,"▲","-"))),ROUND(VALUE(SUBSTITUTE(実質収支比率等に係る経年分析!J$49,"▲","-")),2),NA())</f>
        <v>0.27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1.0900000000000001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479</v>
      </c>
      <c r="E42" s="182"/>
      <c r="F42" s="182"/>
      <c r="G42" s="182">
        <f>'実質公債費比率（分子）の構造'!L$52</f>
        <v>489</v>
      </c>
      <c r="H42" s="182"/>
      <c r="I42" s="182"/>
      <c r="J42" s="182">
        <f>'実質公債費比率（分子）の構造'!M$52</f>
        <v>508</v>
      </c>
      <c r="K42" s="182"/>
      <c r="L42" s="182"/>
      <c r="M42" s="182">
        <f>'実質公債費比率（分子）の構造'!N$52</f>
        <v>503</v>
      </c>
      <c r="N42" s="182"/>
      <c r="O42" s="182"/>
      <c r="P42" s="182">
        <f>'実質公債費比率（分子）の構造'!O$52</f>
        <v>489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t="str">
        <f>'実質公債費比率（分子）の構造'!O$50</f>
        <v>-</v>
      </c>
      <c r="O44" s="182"/>
      <c r="P44" s="182"/>
    </row>
    <row r="45" spans="1:16" x14ac:dyDescent="0.15">
      <c r="A45" s="182" t="s">
        <v>66</v>
      </c>
      <c r="B45" s="182">
        <f>'実質公債費比率（分子）の構造'!K$49</f>
        <v>14</v>
      </c>
      <c r="C45" s="182"/>
      <c r="D45" s="182"/>
      <c r="E45" s="182">
        <f>'実質公債費比率（分子）の構造'!L$49</f>
        <v>14</v>
      </c>
      <c r="F45" s="182"/>
      <c r="G45" s="182"/>
      <c r="H45" s="182">
        <f>'実質公債費比率（分子）の構造'!M$49</f>
        <v>14</v>
      </c>
      <c r="I45" s="182"/>
      <c r="J45" s="182"/>
      <c r="K45" s="182">
        <f>'実質公債費比率（分子）の構造'!N$49</f>
        <v>9</v>
      </c>
      <c r="L45" s="182"/>
      <c r="M45" s="182"/>
      <c r="N45" s="182">
        <f>'実質公債費比率（分子）の構造'!O$49</f>
        <v>17</v>
      </c>
      <c r="O45" s="182"/>
      <c r="P45" s="182"/>
    </row>
    <row r="46" spans="1:16" x14ac:dyDescent="0.15">
      <c r="A46" s="182" t="s">
        <v>67</v>
      </c>
      <c r="B46" s="182">
        <f>'実質公債費比率（分子）の構造'!K$48</f>
        <v>343</v>
      </c>
      <c r="C46" s="182"/>
      <c r="D46" s="182"/>
      <c r="E46" s="182">
        <f>'実質公債費比率（分子）の構造'!L$48</f>
        <v>344</v>
      </c>
      <c r="F46" s="182"/>
      <c r="G46" s="182"/>
      <c r="H46" s="182">
        <f>'実質公債費比率（分子）の構造'!M$48</f>
        <v>356</v>
      </c>
      <c r="I46" s="182"/>
      <c r="J46" s="182"/>
      <c r="K46" s="182">
        <f>'実質公債費比率（分子）の構造'!N$48</f>
        <v>359</v>
      </c>
      <c r="L46" s="182"/>
      <c r="M46" s="182"/>
      <c r="N46" s="182">
        <f>'実質公債費比率（分子）の構造'!O$48</f>
        <v>370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407</v>
      </c>
      <c r="C49" s="182"/>
      <c r="D49" s="182"/>
      <c r="E49" s="182">
        <f>'実質公債費比率（分子）の構造'!L$45</f>
        <v>391</v>
      </c>
      <c r="F49" s="182"/>
      <c r="G49" s="182"/>
      <c r="H49" s="182">
        <f>'実質公債費比率（分子）の構造'!M$45</f>
        <v>387</v>
      </c>
      <c r="I49" s="182"/>
      <c r="J49" s="182"/>
      <c r="K49" s="182">
        <f>'実質公債費比率（分子）の構造'!N$45</f>
        <v>357</v>
      </c>
      <c r="L49" s="182"/>
      <c r="M49" s="182"/>
      <c r="N49" s="182">
        <f>'実質公債費比率（分子）の構造'!O$45</f>
        <v>365</v>
      </c>
      <c r="O49" s="182"/>
      <c r="P49" s="182"/>
    </row>
    <row r="50" spans="1:16" x14ac:dyDescent="0.15">
      <c r="A50" s="182" t="s">
        <v>71</v>
      </c>
      <c r="B50" s="182" t="e">
        <f>NA()</f>
        <v>#N/A</v>
      </c>
      <c r="C50" s="182">
        <f>IF(ISNUMBER('実質公債費比率（分子）の構造'!K$53),'実質公債費比率（分子）の構造'!K$53,NA())</f>
        <v>295</v>
      </c>
      <c r="D50" s="182" t="e">
        <f>NA()</f>
        <v>#N/A</v>
      </c>
      <c r="E50" s="182" t="e">
        <f>NA()</f>
        <v>#N/A</v>
      </c>
      <c r="F50" s="182">
        <f>IF(ISNUMBER('実質公債費比率（分子）の構造'!L$53),'実質公債費比率（分子）の構造'!L$53,NA())</f>
        <v>270</v>
      </c>
      <c r="G50" s="182" t="e">
        <f>NA()</f>
        <v>#N/A</v>
      </c>
      <c r="H50" s="182" t="e">
        <f>NA()</f>
        <v>#N/A</v>
      </c>
      <c r="I50" s="182">
        <f>IF(ISNUMBER('実質公債費比率（分子）の構造'!M$53),'実質公債費比率（分子）の構造'!M$53,NA())</f>
        <v>259</v>
      </c>
      <c r="J50" s="182" t="e">
        <f>NA()</f>
        <v>#N/A</v>
      </c>
      <c r="K50" s="182" t="e">
        <f>NA()</f>
        <v>#N/A</v>
      </c>
      <c r="L50" s="182">
        <f>IF(ISNUMBER('実質公債費比率（分子）の構造'!N$53),'実質公債費比率（分子）の構造'!N$53,NA())</f>
        <v>232</v>
      </c>
      <c r="M50" s="182" t="e">
        <f>NA()</f>
        <v>#N/A</v>
      </c>
      <c r="N50" s="182" t="e">
        <f>NA()</f>
        <v>#N/A</v>
      </c>
      <c r="O50" s="182">
        <f>IF(ISNUMBER('実質公債費比率（分子）の構造'!O$53),'実質公債費比率（分子）の構造'!O$53,NA())</f>
        <v>263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5228</v>
      </c>
      <c r="E56" s="181"/>
      <c r="F56" s="181"/>
      <c r="G56" s="181">
        <f>'将来負担比率（分子）の構造'!J$52</f>
        <v>5075</v>
      </c>
      <c r="H56" s="181"/>
      <c r="I56" s="181"/>
      <c r="J56" s="181">
        <f>'将来負担比率（分子）の構造'!K$52</f>
        <v>4990</v>
      </c>
      <c r="K56" s="181"/>
      <c r="L56" s="181"/>
      <c r="M56" s="181">
        <f>'将来負担比率（分子）の構造'!L$52</f>
        <v>4907</v>
      </c>
      <c r="N56" s="181"/>
      <c r="O56" s="181"/>
      <c r="P56" s="181">
        <f>'将来負担比率（分子）の構造'!M$52</f>
        <v>4861</v>
      </c>
    </row>
    <row r="57" spans="1:16" x14ac:dyDescent="0.15">
      <c r="A57" s="181" t="s">
        <v>42</v>
      </c>
      <c r="B57" s="181"/>
      <c r="C57" s="181"/>
      <c r="D57" s="181">
        <f>'将来負担比率（分子）の構造'!I$51</f>
        <v>387</v>
      </c>
      <c r="E57" s="181"/>
      <c r="F57" s="181"/>
      <c r="G57" s="181">
        <f>'将来負担比率（分子）の構造'!J$51</f>
        <v>360</v>
      </c>
      <c r="H57" s="181"/>
      <c r="I57" s="181"/>
      <c r="J57" s="181">
        <f>'将来負担比率（分子）の構造'!K$51</f>
        <v>322</v>
      </c>
      <c r="K57" s="181"/>
      <c r="L57" s="181"/>
      <c r="M57" s="181">
        <f>'将来負担比率（分子）の構造'!L$51</f>
        <v>272</v>
      </c>
      <c r="N57" s="181"/>
      <c r="O57" s="181"/>
      <c r="P57" s="181">
        <f>'将来負担比率（分子）の構造'!M$51</f>
        <v>234</v>
      </c>
    </row>
    <row r="58" spans="1:16" x14ac:dyDescent="0.15">
      <c r="A58" s="181" t="s">
        <v>41</v>
      </c>
      <c r="B58" s="181"/>
      <c r="C58" s="181"/>
      <c r="D58" s="181">
        <f>'将来負担比率（分子）の構造'!I$50</f>
        <v>2962</v>
      </c>
      <c r="E58" s="181"/>
      <c r="F58" s="181"/>
      <c r="G58" s="181">
        <f>'将来負担比率（分子）の構造'!J$50</f>
        <v>3079</v>
      </c>
      <c r="H58" s="181"/>
      <c r="I58" s="181"/>
      <c r="J58" s="181">
        <f>'将来負担比率（分子）の構造'!K$50</f>
        <v>3300</v>
      </c>
      <c r="K58" s="181"/>
      <c r="L58" s="181"/>
      <c r="M58" s="181">
        <f>'将来負担比率（分子）の構造'!L$50</f>
        <v>3402</v>
      </c>
      <c r="N58" s="181"/>
      <c r="O58" s="181"/>
      <c r="P58" s="181">
        <f>'将来負担比率（分子）の構造'!M$50</f>
        <v>3506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123</v>
      </c>
      <c r="C62" s="181"/>
      <c r="D62" s="181"/>
      <c r="E62" s="181">
        <f>'将来負担比率（分子）の構造'!J$45</f>
        <v>165</v>
      </c>
      <c r="F62" s="181"/>
      <c r="G62" s="181"/>
      <c r="H62" s="181">
        <f>'将来負担比率（分子）の構造'!K$45</f>
        <v>90</v>
      </c>
      <c r="I62" s="181"/>
      <c r="J62" s="181"/>
      <c r="K62" s="181">
        <f>'将来負担比率（分子）の構造'!L$45</f>
        <v>64</v>
      </c>
      <c r="L62" s="181"/>
      <c r="M62" s="181"/>
      <c r="N62" s="181">
        <f>'将来負担比率（分子）の構造'!M$45</f>
        <v>10</v>
      </c>
      <c r="O62" s="181"/>
      <c r="P62" s="181"/>
    </row>
    <row r="63" spans="1:16" x14ac:dyDescent="0.15">
      <c r="A63" s="181" t="s">
        <v>34</v>
      </c>
      <c r="B63" s="181">
        <f>'将来負担比率（分子）の構造'!I$44</f>
        <v>117</v>
      </c>
      <c r="C63" s="181"/>
      <c r="D63" s="181"/>
      <c r="E63" s="181">
        <f>'将来負担比率（分子）の構造'!J$44</f>
        <v>55</v>
      </c>
      <c r="F63" s="181"/>
      <c r="G63" s="181"/>
      <c r="H63" s="181">
        <f>'将来負担比率（分子）の構造'!K$44</f>
        <v>56</v>
      </c>
      <c r="I63" s="181"/>
      <c r="J63" s="181"/>
      <c r="K63" s="181">
        <f>'将来負担比率（分子）の構造'!L$44</f>
        <v>171</v>
      </c>
      <c r="L63" s="181"/>
      <c r="M63" s="181"/>
      <c r="N63" s="181">
        <f>'将来負担比率（分子）の構造'!M$44</f>
        <v>187</v>
      </c>
      <c r="O63" s="181"/>
      <c r="P63" s="181"/>
    </row>
    <row r="64" spans="1:16" x14ac:dyDescent="0.15">
      <c r="A64" s="181" t="s">
        <v>33</v>
      </c>
      <c r="B64" s="181">
        <f>'将来負担比率（分子）の構造'!I$43</f>
        <v>4161</v>
      </c>
      <c r="C64" s="181"/>
      <c r="D64" s="181"/>
      <c r="E64" s="181">
        <f>'将来負担比率（分子）の構造'!J$43</f>
        <v>4071</v>
      </c>
      <c r="F64" s="181"/>
      <c r="G64" s="181"/>
      <c r="H64" s="181">
        <f>'将来負担比率（分子）の構造'!K$43</f>
        <v>3930</v>
      </c>
      <c r="I64" s="181"/>
      <c r="J64" s="181"/>
      <c r="K64" s="181">
        <f>'将来負担比率（分子）の構造'!L$43</f>
        <v>3735</v>
      </c>
      <c r="L64" s="181"/>
      <c r="M64" s="181"/>
      <c r="N64" s="181">
        <f>'将来負担比率（分子）の構造'!M$43</f>
        <v>3549</v>
      </c>
      <c r="O64" s="181"/>
      <c r="P64" s="181"/>
    </row>
    <row r="65" spans="1:16" x14ac:dyDescent="0.15">
      <c r="A65" s="181" t="s">
        <v>32</v>
      </c>
      <c r="B65" s="181">
        <f>'将来負担比率（分子）の構造'!I$42</f>
        <v>29</v>
      </c>
      <c r="C65" s="181"/>
      <c r="D65" s="181"/>
      <c r="E65" s="181">
        <f>'将来負担比率（分子）の構造'!J$42</f>
        <v>20</v>
      </c>
      <c r="F65" s="181"/>
      <c r="G65" s="181"/>
      <c r="H65" s="181">
        <f>'将来負担比率（分子）の構造'!K$42</f>
        <v>10</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3861</v>
      </c>
      <c r="C66" s="181"/>
      <c r="D66" s="181"/>
      <c r="E66" s="181">
        <f>'将来負担比率（分子）の構造'!J$41</f>
        <v>3733</v>
      </c>
      <c r="F66" s="181"/>
      <c r="G66" s="181"/>
      <c r="H66" s="181">
        <f>'将来負担比率（分子）の構造'!K$41</f>
        <v>3780</v>
      </c>
      <c r="I66" s="181"/>
      <c r="J66" s="181"/>
      <c r="K66" s="181">
        <f>'将来負担比率（分子）の構造'!L$41</f>
        <v>3822</v>
      </c>
      <c r="L66" s="181"/>
      <c r="M66" s="181"/>
      <c r="N66" s="181">
        <f>'将来負担比率（分子）の構造'!M$41</f>
        <v>3930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1538</v>
      </c>
      <c r="C72" s="185">
        <f>基金残高に係る経年分析!G55</f>
        <v>1545</v>
      </c>
      <c r="D72" s="185">
        <f>基金残高に係る経年分析!H55</f>
        <v>1552</v>
      </c>
    </row>
    <row r="73" spans="1:16" x14ac:dyDescent="0.15">
      <c r="A73" s="184" t="s">
        <v>78</v>
      </c>
      <c r="B73" s="185">
        <f>基金残高に係る経年分析!F56</f>
        <v>68</v>
      </c>
      <c r="C73" s="185">
        <f>基金残高に係る経年分析!G56</f>
        <v>68</v>
      </c>
      <c r="D73" s="185">
        <f>基金残高に係る経年分析!H56</f>
        <v>68</v>
      </c>
    </row>
    <row r="74" spans="1:16" x14ac:dyDescent="0.15">
      <c r="A74" s="184" t="s">
        <v>79</v>
      </c>
      <c r="B74" s="185">
        <f>基金残高に係る経年分析!F57</f>
        <v>1117</v>
      </c>
      <c r="C74" s="185">
        <f>基金残高に係る経年分析!G57</f>
        <v>1263</v>
      </c>
      <c r="D74" s="185">
        <f>基金残高に係る経年分析!H57</f>
        <v>1361</v>
      </c>
    </row>
  </sheetData>
  <sheetProtection algorithmName="SHA-512" hashValue="9+XOfT87BQ+UPgYVecv+mnp02sInhOxkn91+l2XpDRyDxeIuP73NIBZBUFXIKudK8lR6oXxEu7nlBDwO1JHbVg==" saltValue="npSMNJ+yMsrupEk9Zopd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1309999</v>
      </c>
      <c r="S5" s="696"/>
      <c r="T5" s="696"/>
      <c r="U5" s="696"/>
      <c r="V5" s="696"/>
      <c r="W5" s="696"/>
      <c r="X5" s="696"/>
      <c r="Y5" s="739"/>
      <c r="Z5" s="757">
        <v>25</v>
      </c>
      <c r="AA5" s="757"/>
      <c r="AB5" s="757"/>
      <c r="AC5" s="757"/>
      <c r="AD5" s="758">
        <v>1309999</v>
      </c>
      <c r="AE5" s="758"/>
      <c r="AF5" s="758"/>
      <c r="AG5" s="758"/>
      <c r="AH5" s="758"/>
      <c r="AI5" s="758"/>
      <c r="AJ5" s="758"/>
      <c r="AK5" s="758"/>
      <c r="AL5" s="740">
        <v>43</v>
      </c>
      <c r="AM5" s="711"/>
      <c r="AN5" s="711"/>
      <c r="AO5" s="741"/>
      <c r="AP5" s="706" t="s">
        <v>225</v>
      </c>
      <c r="AQ5" s="707"/>
      <c r="AR5" s="707"/>
      <c r="AS5" s="707"/>
      <c r="AT5" s="707"/>
      <c r="AU5" s="707"/>
      <c r="AV5" s="707"/>
      <c r="AW5" s="707"/>
      <c r="AX5" s="707"/>
      <c r="AY5" s="707"/>
      <c r="AZ5" s="707"/>
      <c r="BA5" s="707"/>
      <c r="BB5" s="707"/>
      <c r="BC5" s="707"/>
      <c r="BD5" s="707"/>
      <c r="BE5" s="707"/>
      <c r="BF5" s="708"/>
      <c r="BG5" s="640">
        <v>1309999</v>
      </c>
      <c r="BH5" s="641"/>
      <c r="BI5" s="641"/>
      <c r="BJ5" s="641"/>
      <c r="BK5" s="641"/>
      <c r="BL5" s="641"/>
      <c r="BM5" s="641"/>
      <c r="BN5" s="642"/>
      <c r="BO5" s="677">
        <v>100</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50329</v>
      </c>
      <c r="S6" s="641"/>
      <c r="T6" s="641"/>
      <c r="U6" s="641"/>
      <c r="V6" s="641"/>
      <c r="W6" s="641"/>
      <c r="X6" s="641"/>
      <c r="Y6" s="642"/>
      <c r="Z6" s="677">
        <v>1</v>
      </c>
      <c r="AA6" s="677"/>
      <c r="AB6" s="677"/>
      <c r="AC6" s="677"/>
      <c r="AD6" s="678">
        <v>50329</v>
      </c>
      <c r="AE6" s="678"/>
      <c r="AF6" s="678"/>
      <c r="AG6" s="678"/>
      <c r="AH6" s="678"/>
      <c r="AI6" s="678"/>
      <c r="AJ6" s="678"/>
      <c r="AK6" s="678"/>
      <c r="AL6" s="643">
        <v>1.7</v>
      </c>
      <c r="AM6" s="644"/>
      <c r="AN6" s="644"/>
      <c r="AO6" s="679"/>
      <c r="AP6" s="637" t="s">
        <v>231</v>
      </c>
      <c r="AQ6" s="638"/>
      <c r="AR6" s="638"/>
      <c r="AS6" s="638"/>
      <c r="AT6" s="638"/>
      <c r="AU6" s="638"/>
      <c r="AV6" s="638"/>
      <c r="AW6" s="638"/>
      <c r="AX6" s="638"/>
      <c r="AY6" s="638"/>
      <c r="AZ6" s="638"/>
      <c r="BA6" s="638"/>
      <c r="BB6" s="638"/>
      <c r="BC6" s="638"/>
      <c r="BD6" s="638"/>
      <c r="BE6" s="638"/>
      <c r="BF6" s="639"/>
      <c r="BG6" s="640">
        <v>1309999</v>
      </c>
      <c r="BH6" s="641"/>
      <c r="BI6" s="641"/>
      <c r="BJ6" s="641"/>
      <c r="BK6" s="641"/>
      <c r="BL6" s="641"/>
      <c r="BM6" s="641"/>
      <c r="BN6" s="642"/>
      <c r="BO6" s="677">
        <v>100</v>
      </c>
      <c r="BP6" s="677"/>
      <c r="BQ6" s="677"/>
      <c r="BR6" s="677"/>
      <c r="BS6" s="678" t="s">
        <v>226</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58620</v>
      </c>
      <c r="CS6" s="641"/>
      <c r="CT6" s="641"/>
      <c r="CU6" s="641"/>
      <c r="CV6" s="641"/>
      <c r="CW6" s="641"/>
      <c r="CX6" s="641"/>
      <c r="CY6" s="642"/>
      <c r="CZ6" s="740">
        <v>1.2</v>
      </c>
      <c r="DA6" s="711"/>
      <c r="DB6" s="711"/>
      <c r="DC6" s="743"/>
      <c r="DD6" s="646">
        <v>3110</v>
      </c>
      <c r="DE6" s="641"/>
      <c r="DF6" s="641"/>
      <c r="DG6" s="641"/>
      <c r="DH6" s="641"/>
      <c r="DI6" s="641"/>
      <c r="DJ6" s="641"/>
      <c r="DK6" s="641"/>
      <c r="DL6" s="641"/>
      <c r="DM6" s="641"/>
      <c r="DN6" s="641"/>
      <c r="DO6" s="641"/>
      <c r="DP6" s="642"/>
      <c r="DQ6" s="646">
        <v>58620</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1391</v>
      </c>
      <c r="S7" s="641"/>
      <c r="T7" s="641"/>
      <c r="U7" s="641"/>
      <c r="V7" s="641"/>
      <c r="W7" s="641"/>
      <c r="X7" s="641"/>
      <c r="Y7" s="642"/>
      <c r="Z7" s="677">
        <v>0</v>
      </c>
      <c r="AA7" s="677"/>
      <c r="AB7" s="677"/>
      <c r="AC7" s="677"/>
      <c r="AD7" s="678">
        <v>1391</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593134</v>
      </c>
      <c r="BH7" s="641"/>
      <c r="BI7" s="641"/>
      <c r="BJ7" s="641"/>
      <c r="BK7" s="641"/>
      <c r="BL7" s="641"/>
      <c r="BM7" s="641"/>
      <c r="BN7" s="642"/>
      <c r="BO7" s="677">
        <v>45.3</v>
      </c>
      <c r="BP7" s="677"/>
      <c r="BQ7" s="677"/>
      <c r="BR7" s="677"/>
      <c r="BS7" s="678" t="s">
        <v>235</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947655</v>
      </c>
      <c r="CS7" s="641"/>
      <c r="CT7" s="641"/>
      <c r="CU7" s="641"/>
      <c r="CV7" s="641"/>
      <c r="CW7" s="641"/>
      <c r="CX7" s="641"/>
      <c r="CY7" s="642"/>
      <c r="CZ7" s="677">
        <v>19</v>
      </c>
      <c r="DA7" s="677"/>
      <c r="DB7" s="677"/>
      <c r="DC7" s="677"/>
      <c r="DD7" s="646">
        <v>32289</v>
      </c>
      <c r="DE7" s="641"/>
      <c r="DF7" s="641"/>
      <c r="DG7" s="641"/>
      <c r="DH7" s="641"/>
      <c r="DI7" s="641"/>
      <c r="DJ7" s="641"/>
      <c r="DK7" s="641"/>
      <c r="DL7" s="641"/>
      <c r="DM7" s="641"/>
      <c r="DN7" s="641"/>
      <c r="DO7" s="641"/>
      <c r="DP7" s="642"/>
      <c r="DQ7" s="646">
        <v>605789</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5557</v>
      </c>
      <c r="S8" s="641"/>
      <c r="T8" s="641"/>
      <c r="U8" s="641"/>
      <c r="V8" s="641"/>
      <c r="W8" s="641"/>
      <c r="X8" s="641"/>
      <c r="Y8" s="642"/>
      <c r="Z8" s="677">
        <v>0.1</v>
      </c>
      <c r="AA8" s="677"/>
      <c r="AB8" s="677"/>
      <c r="AC8" s="677"/>
      <c r="AD8" s="678">
        <v>5557</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18342</v>
      </c>
      <c r="BH8" s="641"/>
      <c r="BI8" s="641"/>
      <c r="BJ8" s="641"/>
      <c r="BK8" s="641"/>
      <c r="BL8" s="641"/>
      <c r="BM8" s="641"/>
      <c r="BN8" s="642"/>
      <c r="BO8" s="677">
        <v>1.4</v>
      </c>
      <c r="BP8" s="677"/>
      <c r="BQ8" s="677"/>
      <c r="BR8" s="677"/>
      <c r="BS8" s="646" t="s">
        <v>127</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1424884</v>
      </c>
      <c r="CS8" s="641"/>
      <c r="CT8" s="641"/>
      <c r="CU8" s="641"/>
      <c r="CV8" s="641"/>
      <c r="CW8" s="641"/>
      <c r="CX8" s="641"/>
      <c r="CY8" s="642"/>
      <c r="CZ8" s="677">
        <v>28.5</v>
      </c>
      <c r="DA8" s="677"/>
      <c r="DB8" s="677"/>
      <c r="DC8" s="677"/>
      <c r="DD8" s="646">
        <v>104088</v>
      </c>
      <c r="DE8" s="641"/>
      <c r="DF8" s="641"/>
      <c r="DG8" s="641"/>
      <c r="DH8" s="641"/>
      <c r="DI8" s="641"/>
      <c r="DJ8" s="641"/>
      <c r="DK8" s="641"/>
      <c r="DL8" s="641"/>
      <c r="DM8" s="641"/>
      <c r="DN8" s="641"/>
      <c r="DO8" s="641"/>
      <c r="DP8" s="642"/>
      <c r="DQ8" s="646">
        <v>839053</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2985</v>
      </c>
      <c r="S9" s="641"/>
      <c r="T9" s="641"/>
      <c r="U9" s="641"/>
      <c r="V9" s="641"/>
      <c r="W9" s="641"/>
      <c r="X9" s="641"/>
      <c r="Y9" s="642"/>
      <c r="Z9" s="677">
        <v>0.1</v>
      </c>
      <c r="AA9" s="677"/>
      <c r="AB9" s="677"/>
      <c r="AC9" s="677"/>
      <c r="AD9" s="678">
        <v>2985</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463420</v>
      </c>
      <c r="BH9" s="641"/>
      <c r="BI9" s="641"/>
      <c r="BJ9" s="641"/>
      <c r="BK9" s="641"/>
      <c r="BL9" s="641"/>
      <c r="BM9" s="641"/>
      <c r="BN9" s="642"/>
      <c r="BO9" s="677">
        <v>35.4</v>
      </c>
      <c r="BP9" s="677"/>
      <c r="BQ9" s="677"/>
      <c r="BR9" s="677"/>
      <c r="BS9" s="646" t="s">
        <v>226</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244970</v>
      </c>
      <c r="CS9" s="641"/>
      <c r="CT9" s="641"/>
      <c r="CU9" s="641"/>
      <c r="CV9" s="641"/>
      <c r="CW9" s="641"/>
      <c r="CX9" s="641"/>
      <c r="CY9" s="642"/>
      <c r="CZ9" s="677">
        <v>4.9000000000000004</v>
      </c>
      <c r="DA9" s="677"/>
      <c r="DB9" s="677"/>
      <c r="DC9" s="677"/>
      <c r="DD9" s="646">
        <v>55</v>
      </c>
      <c r="DE9" s="641"/>
      <c r="DF9" s="641"/>
      <c r="DG9" s="641"/>
      <c r="DH9" s="641"/>
      <c r="DI9" s="641"/>
      <c r="DJ9" s="641"/>
      <c r="DK9" s="641"/>
      <c r="DL9" s="641"/>
      <c r="DM9" s="641"/>
      <c r="DN9" s="641"/>
      <c r="DO9" s="641"/>
      <c r="DP9" s="642"/>
      <c r="DQ9" s="646">
        <v>207218</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172</v>
      </c>
      <c r="AA10" s="677"/>
      <c r="AB10" s="677"/>
      <c r="AC10" s="677"/>
      <c r="AD10" s="678" t="s">
        <v>235</v>
      </c>
      <c r="AE10" s="678"/>
      <c r="AF10" s="678"/>
      <c r="AG10" s="678"/>
      <c r="AH10" s="678"/>
      <c r="AI10" s="678"/>
      <c r="AJ10" s="678"/>
      <c r="AK10" s="678"/>
      <c r="AL10" s="643" t="s">
        <v>226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30278</v>
      </c>
      <c r="BH10" s="641"/>
      <c r="BI10" s="641"/>
      <c r="BJ10" s="641"/>
      <c r="BK10" s="641"/>
      <c r="BL10" s="641"/>
      <c r="BM10" s="641"/>
      <c r="BN10" s="642"/>
      <c r="BO10" s="677">
        <v>2.2999999999999998</v>
      </c>
      <c r="BP10" s="677"/>
      <c r="BQ10" s="677"/>
      <c r="BR10" s="677"/>
      <c r="BS10" s="646" t="s">
        <v>127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2100</v>
      </c>
      <c r="CS10" s="641"/>
      <c r="CT10" s="641"/>
      <c r="CU10" s="641"/>
      <c r="CV10" s="641"/>
      <c r="CW10" s="641"/>
      <c r="CX10" s="641"/>
      <c r="CY10" s="642"/>
      <c r="CZ10" s="677">
        <v>0</v>
      </c>
      <c r="DA10" s="677"/>
      <c r="DB10" s="677"/>
      <c r="DC10" s="677"/>
      <c r="DD10" s="646" t="s">
        <v>235</v>
      </c>
      <c r="DE10" s="641"/>
      <c r="DF10" s="641"/>
      <c r="DG10" s="641"/>
      <c r="DH10" s="641"/>
      <c r="DI10" s="641"/>
      <c r="DJ10" s="641"/>
      <c r="DK10" s="641"/>
      <c r="DL10" s="641"/>
      <c r="DM10" s="641"/>
      <c r="DN10" s="641"/>
      <c r="DO10" s="641"/>
      <c r="DP10" s="642"/>
      <c r="DQ10" s="646" t="s">
        <v>235</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175383</v>
      </c>
      <c r="S11" s="641"/>
      <c r="T11" s="641"/>
      <c r="U11" s="641"/>
      <c r="V11" s="641"/>
      <c r="W11" s="641"/>
      <c r="X11" s="641"/>
      <c r="Y11" s="642"/>
      <c r="Z11" s="643">
        <v>3.3</v>
      </c>
      <c r="AA11" s="644"/>
      <c r="AB11" s="644"/>
      <c r="AC11" s="645"/>
      <c r="AD11" s="646">
        <v>175383</v>
      </c>
      <c r="AE11" s="641"/>
      <c r="AF11" s="641"/>
      <c r="AG11" s="641"/>
      <c r="AH11" s="641"/>
      <c r="AI11" s="641"/>
      <c r="AJ11" s="641"/>
      <c r="AK11" s="642"/>
      <c r="AL11" s="643">
        <v>5.8</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81094</v>
      </c>
      <c r="BH11" s="641"/>
      <c r="BI11" s="641"/>
      <c r="BJ11" s="641"/>
      <c r="BK11" s="641"/>
      <c r="BL11" s="641"/>
      <c r="BM11" s="641"/>
      <c r="BN11" s="642"/>
      <c r="BO11" s="677">
        <v>6.2</v>
      </c>
      <c r="BP11" s="677"/>
      <c r="BQ11" s="677"/>
      <c r="BR11" s="677"/>
      <c r="BS11" s="646" t="s">
        <v>235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163208</v>
      </c>
      <c r="CS11" s="641"/>
      <c r="CT11" s="641"/>
      <c r="CU11" s="641"/>
      <c r="CV11" s="641"/>
      <c r="CW11" s="641"/>
      <c r="CX11" s="641"/>
      <c r="CY11" s="642"/>
      <c r="CZ11" s="677">
        <v>3.3</v>
      </c>
      <c r="DA11" s="677"/>
      <c r="DB11" s="677"/>
      <c r="DC11" s="677"/>
      <c r="DD11" s="646">
        <v>30572</v>
      </c>
      <c r="DE11" s="641"/>
      <c r="DF11" s="641"/>
      <c r="DG11" s="641"/>
      <c r="DH11" s="641"/>
      <c r="DI11" s="641"/>
      <c r="DJ11" s="641"/>
      <c r="DK11" s="641"/>
      <c r="DL11" s="641"/>
      <c r="DM11" s="641"/>
      <c r="DN11" s="641"/>
      <c r="DO11" s="641"/>
      <c r="DP11" s="642"/>
      <c r="DQ11" s="646">
        <v>79559</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24738</v>
      </c>
      <c r="S12" s="641"/>
      <c r="T12" s="641"/>
      <c r="U12" s="641"/>
      <c r="V12" s="641"/>
      <c r="W12" s="641"/>
      <c r="X12" s="641"/>
      <c r="Y12" s="642"/>
      <c r="Z12" s="677">
        <v>0.5</v>
      </c>
      <c r="AA12" s="677"/>
      <c r="AB12" s="677"/>
      <c r="AC12" s="677"/>
      <c r="AD12" s="678">
        <v>24738</v>
      </c>
      <c r="AE12" s="678"/>
      <c r="AF12" s="678"/>
      <c r="AG12" s="678"/>
      <c r="AH12" s="678"/>
      <c r="AI12" s="678"/>
      <c r="AJ12" s="678"/>
      <c r="AK12" s="678"/>
      <c r="AL12" s="643">
        <v>0.8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631615</v>
      </c>
      <c r="BH12" s="641"/>
      <c r="BI12" s="641"/>
      <c r="BJ12" s="641"/>
      <c r="BK12" s="641"/>
      <c r="BL12" s="641"/>
      <c r="BM12" s="641"/>
      <c r="BN12" s="642"/>
      <c r="BO12" s="677">
        <v>48.2</v>
      </c>
      <c r="BP12" s="677"/>
      <c r="BQ12" s="677"/>
      <c r="BR12" s="677"/>
      <c r="BS12" s="646" t="s">
        <v>127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76850</v>
      </c>
      <c r="CS12" s="641"/>
      <c r="CT12" s="641"/>
      <c r="CU12" s="641"/>
      <c r="CV12" s="641"/>
      <c r="CW12" s="641"/>
      <c r="CX12" s="641"/>
      <c r="CY12" s="642"/>
      <c r="CZ12" s="677">
        <v>1.5</v>
      </c>
      <c r="DA12" s="677"/>
      <c r="DB12" s="677"/>
      <c r="DC12" s="677"/>
      <c r="DD12" s="646" t="s">
        <v>235</v>
      </c>
      <c r="DE12" s="641"/>
      <c r="DF12" s="641"/>
      <c r="DG12" s="641"/>
      <c r="DH12" s="641"/>
      <c r="DI12" s="641"/>
      <c r="DJ12" s="641"/>
      <c r="DK12" s="641"/>
      <c r="DL12" s="641"/>
      <c r="DM12" s="641"/>
      <c r="DN12" s="641"/>
      <c r="DO12" s="641"/>
      <c r="DP12" s="642"/>
      <c r="DQ12" s="646">
        <v>14909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127</v>
      </c>
      <c r="AA13" s="677"/>
      <c r="AB13" s="677"/>
      <c r="AC13" s="677"/>
      <c r="AD13" s="678" t="s">
        <v>235</v>
      </c>
      <c r="AE13" s="678"/>
      <c r="AF13" s="678"/>
      <c r="AG13" s="678"/>
      <c r="AH13" s="678"/>
      <c r="AI13" s="678"/>
      <c r="AJ13" s="678"/>
      <c r="AK13" s="678"/>
      <c r="AL13" s="643" t="s">
        <v>172</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631610</v>
      </c>
      <c r="BH13" s="641"/>
      <c r="BI13" s="641"/>
      <c r="BJ13" s="641"/>
      <c r="BK13" s="641"/>
      <c r="BL13" s="641"/>
      <c r="BM13" s="641"/>
      <c r="BN13" s="642"/>
      <c r="BO13" s="677">
        <v>48.2</v>
      </c>
      <c r="BP13" s="677"/>
      <c r="BQ13" s="677"/>
      <c r="BR13" s="677"/>
      <c r="BS13" s="646" t="s">
        <v>127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733745</v>
      </c>
      <c r="CS13" s="641"/>
      <c r="CT13" s="641"/>
      <c r="CU13" s="641"/>
      <c r="CV13" s="641"/>
      <c r="CW13" s="641"/>
      <c r="CX13" s="641"/>
      <c r="CY13" s="642"/>
      <c r="CZ13" s="677">
        <v>14.7</v>
      </c>
      <c r="DA13" s="677"/>
      <c r="DB13" s="677"/>
      <c r="DC13" s="677"/>
      <c r="DD13" s="646">
        <v>222584</v>
      </c>
      <c r="DE13" s="641"/>
      <c r="DF13" s="641"/>
      <c r="DG13" s="641"/>
      <c r="DH13" s="641"/>
      <c r="DI13" s="641"/>
      <c r="DJ13" s="641"/>
      <c r="DK13" s="641"/>
      <c r="DL13" s="641"/>
      <c r="DM13" s="641"/>
      <c r="DN13" s="641"/>
      <c r="DO13" s="641"/>
      <c r="DP13" s="642"/>
      <c r="DQ13" s="646">
        <v>538452</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8210</v>
      </c>
      <c r="S14" s="641"/>
      <c r="T14" s="641"/>
      <c r="U14" s="641"/>
      <c r="V14" s="641"/>
      <c r="W14" s="641"/>
      <c r="X14" s="641"/>
      <c r="Y14" s="642"/>
      <c r="Z14" s="677">
        <v>0.2</v>
      </c>
      <c r="AA14" s="677"/>
      <c r="AB14" s="677"/>
      <c r="AC14" s="677"/>
      <c r="AD14" s="678">
        <v>8210</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32355</v>
      </c>
      <c r="BH14" s="641"/>
      <c r="BI14" s="641"/>
      <c r="BJ14" s="641"/>
      <c r="BK14" s="641"/>
      <c r="BL14" s="641"/>
      <c r="BM14" s="641"/>
      <c r="BN14" s="642"/>
      <c r="BO14" s="677">
        <v>2.5</v>
      </c>
      <c r="BP14" s="677"/>
      <c r="BQ14" s="677"/>
      <c r="BR14" s="677"/>
      <c r="BS14" s="646" t="s">
        <v>257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345283</v>
      </c>
      <c r="CS14" s="641"/>
      <c r="CT14" s="641"/>
      <c r="CU14" s="641"/>
      <c r="CV14" s="641"/>
      <c r="CW14" s="641"/>
      <c r="CX14" s="641"/>
      <c r="CY14" s="642"/>
      <c r="CZ14" s="677">
        <v>6.9</v>
      </c>
      <c r="DA14" s="677"/>
      <c r="DB14" s="677"/>
      <c r="DC14" s="677"/>
      <c r="DD14" s="646">
        <v>136950</v>
      </c>
      <c r="DE14" s="641"/>
      <c r="DF14" s="641"/>
      <c r="DG14" s="641"/>
      <c r="DH14" s="641"/>
      <c r="DI14" s="641"/>
      <c r="DJ14" s="641"/>
      <c r="DK14" s="641"/>
      <c r="DL14" s="641"/>
      <c r="DM14" s="641"/>
      <c r="DN14" s="641"/>
      <c r="DO14" s="641"/>
      <c r="DP14" s="642"/>
      <c r="DQ14" s="646">
        <v>189702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127</v>
      </c>
      <c r="AA15" s="677"/>
      <c r="AB15" s="677"/>
      <c r="AC15" s="677"/>
      <c r="AD15" s="678" t="s">
        <v>226</v>
      </c>
      <c r="AE15" s="678"/>
      <c r="AF15" s="678"/>
      <c r="AG15" s="678"/>
      <c r="AH15" s="678"/>
      <c r="AI15" s="678"/>
      <c r="AJ15" s="678"/>
      <c r="AK15" s="678"/>
      <c r="AL15" s="643" t="s">
        <v>235</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52895</v>
      </c>
      <c r="BH15" s="641"/>
      <c r="BI15" s="641"/>
      <c r="BJ15" s="641"/>
      <c r="BK15" s="641"/>
      <c r="BL15" s="641"/>
      <c r="BM15" s="641"/>
      <c r="BN15" s="642"/>
      <c r="BO15" s="677">
        <v>4</v>
      </c>
      <c r="BP15" s="677"/>
      <c r="BQ15" s="677"/>
      <c r="BR15" s="677"/>
      <c r="BS15" s="646" t="s">
        <v>226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634275</v>
      </c>
      <c r="CS15" s="641"/>
      <c r="CT15" s="641"/>
      <c r="CU15" s="641"/>
      <c r="CV15" s="641"/>
      <c r="CW15" s="641"/>
      <c r="CX15" s="641"/>
      <c r="CY15" s="642"/>
      <c r="CZ15" s="677">
        <v>12.7</v>
      </c>
      <c r="DA15" s="677"/>
      <c r="DB15" s="677"/>
      <c r="DC15" s="677"/>
      <c r="DD15" s="646">
        <v>128163</v>
      </c>
      <c r="DE15" s="641"/>
      <c r="DF15" s="641"/>
      <c r="DG15" s="641"/>
      <c r="DH15" s="641"/>
      <c r="DI15" s="641"/>
      <c r="DJ15" s="641"/>
      <c r="DK15" s="641"/>
      <c r="DL15" s="641"/>
      <c r="DM15" s="641"/>
      <c r="DN15" s="641"/>
      <c r="DO15" s="641"/>
      <c r="DP15" s="642"/>
      <c r="DQ15" s="646">
        <v>456179</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2433</v>
      </c>
      <c r="S16" s="641"/>
      <c r="T16" s="641"/>
      <c r="U16" s="641"/>
      <c r="V16" s="641"/>
      <c r="W16" s="641"/>
      <c r="X16" s="641"/>
      <c r="Y16" s="642"/>
      <c r="Z16" s="677">
        <v>0</v>
      </c>
      <c r="AA16" s="677"/>
      <c r="AB16" s="677"/>
      <c r="AC16" s="677"/>
      <c r="AD16" s="678">
        <v>2433</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235</v>
      </c>
      <c r="BH16" s="641"/>
      <c r="BI16" s="641"/>
      <c r="BJ16" s="641"/>
      <c r="BK16" s="641"/>
      <c r="BL16" s="641"/>
      <c r="BM16" s="641"/>
      <c r="BN16" s="642"/>
      <c r="BO16" s="677" t="s">
        <v>226</v>
      </c>
      <c r="BP16" s="677"/>
      <c r="BQ16" s="677"/>
      <c r="BR16" s="677"/>
      <c r="BS16" s="646" t="s">
        <v>235</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127</v>
      </c>
      <c r="DA16" s="677"/>
      <c r="DB16" s="677"/>
      <c r="DC16" s="677"/>
      <c r="DD16" s="646" t="s">
        <v>127</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49601</v>
      </c>
      <c r="S17" s="641"/>
      <c r="T17" s="641"/>
      <c r="U17" s="641"/>
      <c r="V17" s="641"/>
      <c r="W17" s="641"/>
      <c r="X17" s="641"/>
      <c r="Y17" s="642"/>
      <c r="Z17" s="677">
        <v>0.9</v>
      </c>
      <c r="AA17" s="677"/>
      <c r="AB17" s="677"/>
      <c r="AC17" s="677"/>
      <c r="AD17" s="678">
        <v>49601</v>
      </c>
      <c r="AE17" s="678"/>
      <c r="AF17" s="678"/>
      <c r="AG17" s="678"/>
      <c r="AH17" s="678"/>
      <c r="AI17" s="678"/>
      <c r="AJ17" s="678"/>
      <c r="AK17" s="678"/>
      <c r="AL17" s="643">
        <v>1.6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365456</v>
      </c>
      <c r="CS17" s="641"/>
      <c r="CT17" s="641"/>
      <c r="CU17" s="641"/>
      <c r="CV17" s="641"/>
      <c r="CW17" s="641"/>
      <c r="CX17" s="641"/>
      <c r="CY17" s="642"/>
      <c r="CZ17" s="677">
        <v>7.3</v>
      </c>
      <c r="DA17" s="677"/>
      <c r="DB17" s="677"/>
      <c r="DC17" s="677"/>
      <c r="DD17" s="646" t="s">
        <v>235</v>
      </c>
      <c r="DE17" s="641"/>
      <c r="DF17" s="641"/>
      <c r="DG17" s="641"/>
      <c r="DH17" s="641"/>
      <c r="DI17" s="641"/>
      <c r="DJ17" s="641"/>
      <c r="DK17" s="641"/>
      <c r="DL17" s="641"/>
      <c r="DM17" s="641"/>
      <c r="DN17" s="641"/>
      <c r="DO17" s="641"/>
      <c r="DP17" s="642"/>
      <c r="DQ17" s="646">
        <v>331662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9431</v>
      </c>
      <c r="S18" s="641"/>
      <c r="T18" s="641"/>
      <c r="U18" s="641"/>
      <c r="V18" s="641"/>
      <c r="W18" s="641"/>
      <c r="X18" s="641"/>
      <c r="Y18" s="642"/>
      <c r="Z18" s="677">
        <v>0.2</v>
      </c>
      <c r="AA18" s="677"/>
      <c r="AB18" s="677"/>
      <c r="AC18" s="677"/>
      <c r="AD18" s="678">
        <v>9431</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235</v>
      </c>
      <c r="BP18" s="677"/>
      <c r="BQ18" s="677"/>
      <c r="BR18" s="677"/>
      <c r="BS18" s="646" t="s">
        <v>127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127</v>
      </c>
      <c r="DA18" s="677"/>
      <c r="DB18" s="677"/>
      <c r="DC18" s="677"/>
      <c r="DD18" s="646" t="s">
        <v>235</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1175</v>
      </c>
      <c r="S19" s="641"/>
      <c r="T19" s="641"/>
      <c r="U19" s="641"/>
      <c r="V19" s="641"/>
      <c r="W19" s="641"/>
      <c r="X19" s="641"/>
      <c r="Y19" s="642"/>
      <c r="Z19" s="677">
        <v>0</v>
      </c>
      <c r="AA19" s="677"/>
      <c r="AB19" s="677"/>
      <c r="AC19" s="677"/>
      <c r="AD19" s="678">
        <v>1175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235</v>
      </c>
      <c r="BH19" s="641"/>
      <c r="BI19" s="641"/>
      <c r="BJ19" s="641"/>
      <c r="BK19" s="641"/>
      <c r="BL19" s="641"/>
      <c r="BM19" s="641"/>
      <c r="BN19" s="642"/>
      <c r="BO19" s="677" t="s">
        <v>127</v>
      </c>
      <c r="BP19" s="677"/>
      <c r="BQ19" s="677"/>
      <c r="BR19" s="677"/>
      <c r="BS19" s="646" t="s">
        <v>127</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235</v>
      </c>
      <c r="DA19" s="677"/>
      <c r="DB19" s="677"/>
      <c r="DC19" s="677"/>
      <c r="DD19" s="646" t="s">
        <v>235</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338</v>
      </c>
      <c r="S20" s="641"/>
      <c r="T20" s="641"/>
      <c r="U20" s="641"/>
      <c r="V20" s="641"/>
      <c r="W20" s="641"/>
      <c r="X20" s="641"/>
      <c r="Y20" s="642"/>
      <c r="Z20" s="677">
        <v>0</v>
      </c>
      <c r="AA20" s="677"/>
      <c r="AB20" s="677"/>
      <c r="AC20" s="677"/>
      <c r="AD20" s="678">
        <v>338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127</v>
      </c>
      <c r="BH20" s="641"/>
      <c r="BI20" s="641"/>
      <c r="BJ20" s="641"/>
      <c r="BK20" s="641"/>
      <c r="BL20" s="641"/>
      <c r="BM20" s="641"/>
      <c r="BN20" s="642"/>
      <c r="BO20" s="677" t="s">
        <v>235</v>
      </c>
      <c r="BP20" s="677"/>
      <c r="BQ20" s="677"/>
      <c r="BR20" s="677"/>
      <c r="BS20" s="646" t="s">
        <v>127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4997046</v>
      </c>
      <c r="CS20" s="641"/>
      <c r="CT20" s="641"/>
      <c r="CU20" s="641"/>
      <c r="CV20" s="641"/>
      <c r="CW20" s="641"/>
      <c r="CX20" s="641"/>
      <c r="CY20" s="642"/>
      <c r="CZ20" s="677">
        <v>100</v>
      </c>
      <c r="DA20" s="677"/>
      <c r="DB20" s="677"/>
      <c r="DC20" s="677"/>
      <c r="DD20" s="646">
        <v>657811</v>
      </c>
      <c r="DE20" s="641"/>
      <c r="DF20" s="641"/>
      <c r="DG20" s="641"/>
      <c r="DH20" s="641"/>
      <c r="DI20" s="641"/>
      <c r="DJ20" s="641"/>
      <c r="DK20" s="641"/>
      <c r="DL20" s="641"/>
      <c r="DM20" s="641"/>
      <c r="DN20" s="641"/>
      <c r="DO20" s="641"/>
      <c r="DP20" s="642"/>
      <c r="DQ20" s="646">
        <v>3321143</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38657</v>
      </c>
      <c r="S21" s="641"/>
      <c r="T21" s="641"/>
      <c r="U21" s="641"/>
      <c r="V21" s="641"/>
      <c r="W21" s="641"/>
      <c r="X21" s="641"/>
      <c r="Y21" s="642"/>
      <c r="Z21" s="677">
        <v>0.7</v>
      </c>
      <c r="AA21" s="677"/>
      <c r="AB21" s="677"/>
      <c r="AC21" s="677"/>
      <c r="AD21" s="678">
        <v>38657</v>
      </c>
      <c r="AE21" s="678"/>
      <c r="AF21" s="678"/>
      <c r="AG21" s="678"/>
      <c r="AH21" s="678"/>
      <c r="AI21" s="678"/>
      <c r="AJ21" s="678"/>
      <c r="AK21" s="678"/>
      <c r="AL21" s="643">
        <v>1.3</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127</v>
      </c>
      <c r="BH21" s="641"/>
      <c r="BI21" s="641"/>
      <c r="BJ21" s="641"/>
      <c r="BK21" s="641"/>
      <c r="BL21" s="641"/>
      <c r="BM21" s="641"/>
      <c r="BN21" s="642"/>
      <c r="BO21" s="677" t="s">
        <v>127</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1485797</v>
      </c>
      <c r="S22" s="641"/>
      <c r="T22" s="641"/>
      <c r="U22" s="641"/>
      <c r="V22" s="641"/>
      <c r="W22" s="641"/>
      <c r="X22" s="641"/>
      <c r="Y22" s="642"/>
      <c r="Z22" s="677">
        <v>28.3</v>
      </c>
      <c r="AA22" s="677"/>
      <c r="AB22" s="677"/>
      <c r="AC22" s="677"/>
      <c r="AD22" s="678">
        <v>1413611</v>
      </c>
      <c r="AE22" s="678"/>
      <c r="AF22" s="678"/>
      <c r="AG22" s="678"/>
      <c r="AH22" s="678"/>
      <c r="AI22" s="678"/>
      <c r="AJ22" s="678"/>
      <c r="AK22" s="678"/>
      <c r="AL22" s="643">
        <v>46.4</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235</v>
      </c>
      <c r="BH22" s="641"/>
      <c r="BI22" s="641"/>
      <c r="BJ22" s="641"/>
      <c r="BK22" s="641"/>
      <c r="BL22" s="641"/>
      <c r="BM22" s="641"/>
      <c r="BN22" s="642"/>
      <c r="BO22" s="677" t="s">
        <v>235</v>
      </c>
      <c r="BP22" s="677"/>
      <c r="BQ22" s="677"/>
      <c r="BR22" s="677"/>
      <c r="BS22" s="646" t="s">
        <v>235</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1413611</v>
      </c>
      <c r="S23" s="641"/>
      <c r="T23" s="641"/>
      <c r="U23" s="641"/>
      <c r="V23" s="641"/>
      <c r="W23" s="641"/>
      <c r="X23" s="641"/>
      <c r="Y23" s="642"/>
      <c r="Z23" s="677">
        <v>26.9</v>
      </c>
      <c r="AA23" s="677"/>
      <c r="AB23" s="677"/>
      <c r="AC23" s="677"/>
      <c r="AD23" s="678">
        <v>1413611</v>
      </c>
      <c r="AE23" s="678"/>
      <c r="AF23" s="678"/>
      <c r="AG23" s="678"/>
      <c r="AH23" s="678"/>
      <c r="AI23" s="678"/>
      <c r="AJ23" s="678"/>
      <c r="AK23" s="678"/>
      <c r="AL23" s="643">
        <v>46.4</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7" t="s">
        <v>235</v>
      </c>
      <c r="BP23" s="677"/>
      <c r="BQ23" s="677"/>
      <c r="BR23" s="677"/>
      <c r="BS23" s="646" t="s">
        <v>257</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72186</v>
      </c>
      <c r="S24" s="641"/>
      <c r="T24" s="641"/>
      <c r="U24" s="641"/>
      <c r="V24" s="641"/>
      <c r="W24" s="641"/>
      <c r="X24" s="641"/>
      <c r="Y24" s="642"/>
      <c r="Z24" s="677">
        <v>1.4</v>
      </c>
      <c r="AA24" s="677"/>
      <c r="AB24" s="677"/>
      <c r="AC24" s="677"/>
      <c r="AD24" s="678" t="s">
        <v>235</v>
      </c>
      <c r="AE24" s="678"/>
      <c r="AF24" s="678"/>
      <c r="AG24" s="678"/>
      <c r="AH24" s="678"/>
      <c r="AI24" s="678"/>
      <c r="AJ24" s="678"/>
      <c r="AK24" s="678"/>
      <c r="AL24" s="643" t="s">
        <v>226</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235</v>
      </c>
      <c r="BH24" s="641"/>
      <c r="BI24" s="641"/>
      <c r="BJ24" s="641"/>
      <c r="BK24" s="641"/>
      <c r="BL24" s="641"/>
      <c r="BM24" s="641"/>
      <c r="BN24" s="642"/>
      <c r="BO24" s="677" t="s">
        <v>127</v>
      </c>
      <c r="BP24" s="677"/>
      <c r="BQ24" s="677"/>
      <c r="BR24" s="677"/>
      <c r="BS24" s="646" t="s">
        <v>257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1788284</v>
      </c>
      <c r="CS24" s="696"/>
      <c r="CT24" s="696"/>
      <c r="CU24" s="696"/>
      <c r="CV24" s="696"/>
      <c r="CW24" s="696"/>
      <c r="CX24" s="696"/>
      <c r="CY24" s="739"/>
      <c r="CZ24" s="740">
        <v>35.799999999999997</v>
      </c>
      <c r="DA24" s="711"/>
      <c r="DB24" s="711"/>
      <c r="DC24" s="743"/>
      <c r="DD24" s="738">
        <v>1318753</v>
      </c>
      <c r="DE24" s="696"/>
      <c r="DF24" s="696"/>
      <c r="DG24" s="696"/>
      <c r="DH24" s="696"/>
      <c r="DI24" s="696"/>
      <c r="DJ24" s="696"/>
      <c r="DK24" s="739"/>
      <c r="DL24" s="738">
        <v>1313419</v>
      </c>
      <c r="DM24" s="696"/>
      <c r="DN24" s="696"/>
      <c r="DO24" s="696"/>
      <c r="DP24" s="696"/>
      <c r="DQ24" s="696"/>
      <c r="DR24" s="696"/>
      <c r="DS24" s="696"/>
      <c r="DT24" s="696"/>
      <c r="DU24" s="696"/>
      <c r="DV24" s="739"/>
      <c r="DW24" s="740">
        <v>41.2</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257</v>
      </c>
      <c r="AA25" s="677"/>
      <c r="AB25" s="677"/>
      <c r="AC25" s="677"/>
      <c r="AD25" s="678" t="s">
        <v>172</v>
      </c>
      <c r="AE25" s="678"/>
      <c r="AF25" s="678"/>
      <c r="AG25" s="678"/>
      <c r="AH25" s="678"/>
      <c r="AI25" s="678"/>
      <c r="AJ25" s="678"/>
      <c r="AK25" s="678"/>
      <c r="AL25" s="643" t="s">
        <v>235</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235</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833880</v>
      </c>
      <c r="CS25" s="659"/>
      <c r="CT25" s="659"/>
      <c r="CU25" s="659"/>
      <c r="CV25" s="659"/>
      <c r="CW25" s="659"/>
      <c r="CX25" s="659"/>
      <c r="CY25" s="660"/>
      <c r="CZ25" s="643">
        <v>16.7</v>
      </c>
      <c r="DA25" s="661"/>
      <c r="DB25" s="661"/>
      <c r="DC25" s="662"/>
      <c r="DD25" s="646">
        <v>780169</v>
      </c>
      <c r="DE25" s="659"/>
      <c r="DF25" s="659"/>
      <c r="DG25" s="659"/>
      <c r="DH25" s="659"/>
      <c r="DI25" s="659"/>
      <c r="DJ25" s="659"/>
      <c r="DK25" s="660"/>
      <c r="DL25" s="646">
        <v>774835</v>
      </c>
      <c r="DM25" s="659"/>
      <c r="DN25" s="659"/>
      <c r="DO25" s="659"/>
      <c r="DP25" s="659"/>
      <c r="DQ25" s="659"/>
      <c r="DR25" s="659"/>
      <c r="DS25" s="659"/>
      <c r="DT25" s="659"/>
      <c r="DU25" s="659"/>
      <c r="DV25" s="660"/>
      <c r="DW25" s="643">
        <v>24.3</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3116423</v>
      </c>
      <c r="S26" s="641"/>
      <c r="T26" s="641"/>
      <c r="U26" s="641"/>
      <c r="V26" s="641"/>
      <c r="W26" s="641"/>
      <c r="X26" s="641"/>
      <c r="Y26" s="642"/>
      <c r="Z26" s="677">
        <v>59.4</v>
      </c>
      <c r="AA26" s="677"/>
      <c r="AB26" s="677"/>
      <c r="AC26" s="677"/>
      <c r="AD26" s="678">
        <v>3044237</v>
      </c>
      <c r="AE26" s="678"/>
      <c r="AF26" s="678"/>
      <c r="AG26" s="678"/>
      <c r="AH26" s="678"/>
      <c r="AI26" s="678"/>
      <c r="AJ26" s="678"/>
      <c r="AK26" s="678"/>
      <c r="AL26" s="643">
        <v>100</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226</v>
      </c>
      <c r="BP26" s="677"/>
      <c r="BQ26" s="677"/>
      <c r="BR26" s="677"/>
      <c r="BS26" s="646" t="s">
        <v>235</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482327</v>
      </c>
      <c r="CS26" s="641"/>
      <c r="CT26" s="641"/>
      <c r="CU26" s="641"/>
      <c r="CV26" s="641"/>
      <c r="CW26" s="641"/>
      <c r="CX26" s="641"/>
      <c r="CY26" s="642"/>
      <c r="CZ26" s="643">
        <v>9.6999999999999993</v>
      </c>
      <c r="DA26" s="661"/>
      <c r="DB26" s="661"/>
      <c r="DC26" s="662"/>
      <c r="DD26" s="646">
        <v>466538</v>
      </c>
      <c r="DE26" s="641"/>
      <c r="DF26" s="641"/>
      <c r="DG26" s="641"/>
      <c r="DH26" s="641"/>
      <c r="DI26" s="641"/>
      <c r="DJ26" s="641"/>
      <c r="DK26" s="642"/>
      <c r="DL26" s="646" t="s">
        <v>235</v>
      </c>
      <c r="DM26" s="641"/>
      <c r="DN26" s="641"/>
      <c r="DO26" s="641"/>
      <c r="DP26" s="641"/>
      <c r="DQ26" s="641"/>
      <c r="DR26" s="641"/>
      <c r="DS26" s="641"/>
      <c r="DT26" s="641"/>
      <c r="DU26" s="641"/>
      <c r="DV26" s="642"/>
      <c r="DW26" s="643" t="s">
        <v>226</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626</v>
      </c>
      <c r="S27" s="641"/>
      <c r="T27" s="641"/>
      <c r="U27" s="641"/>
      <c r="V27" s="641"/>
      <c r="W27" s="641"/>
      <c r="X27" s="641"/>
      <c r="Y27" s="642"/>
      <c r="Z27" s="677">
        <v>0</v>
      </c>
      <c r="AA27" s="677"/>
      <c r="AB27" s="677"/>
      <c r="AC27" s="677"/>
      <c r="AD27" s="678">
        <v>626</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1309999</v>
      </c>
      <c r="BH27" s="641"/>
      <c r="BI27" s="641"/>
      <c r="BJ27" s="641"/>
      <c r="BK27" s="641"/>
      <c r="BL27" s="641"/>
      <c r="BM27" s="641"/>
      <c r="BN27" s="642"/>
      <c r="BO27" s="677">
        <v>100</v>
      </c>
      <c r="BP27" s="677"/>
      <c r="BQ27" s="677"/>
      <c r="BR27" s="677"/>
      <c r="BS27" s="646" t="s">
        <v>257</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588948</v>
      </c>
      <c r="CS27" s="659"/>
      <c r="CT27" s="659"/>
      <c r="CU27" s="659"/>
      <c r="CV27" s="659"/>
      <c r="CW27" s="659"/>
      <c r="CX27" s="659"/>
      <c r="CY27" s="660"/>
      <c r="CZ27" s="643">
        <v>11.8</v>
      </c>
      <c r="DA27" s="661"/>
      <c r="DB27" s="661"/>
      <c r="DC27" s="662"/>
      <c r="DD27" s="646">
        <v>206922</v>
      </c>
      <c r="DE27" s="659"/>
      <c r="DF27" s="659"/>
      <c r="DG27" s="659"/>
      <c r="DH27" s="659"/>
      <c r="DI27" s="659"/>
      <c r="DJ27" s="659"/>
      <c r="DK27" s="660"/>
      <c r="DL27" s="646">
        <v>206922</v>
      </c>
      <c r="DM27" s="659"/>
      <c r="DN27" s="659"/>
      <c r="DO27" s="659"/>
      <c r="DP27" s="659"/>
      <c r="DQ27" s="659"/>
      <c r="DR27" s="659"/>
      <c r="DS27" s="659"/>
      <c r="DT27" s="659"/>
      <c r="DU27" s="659"/>
      <c r="DV27" s="660"/>
      <c r="DW27" s="643">
        <v>6.5</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7484</v>
      </c>
      <c r="S28" s="641"/>
      <c r="T28" s="641"/>
      <c r="U28" s="641"/>
      <c r="V28" s="641"/>
      <c r="W28" s="641"/>
      <c r="X28" s="641"/>
      <c r="Y28" s="642"/>
      <c r="Z28" s="677">
        <v>0.1</v>
      </c>
      <c r="AA28" s="677"/>
      <c r="AB28" s="677"/>
      <c r="AC28" s="677"/>
      <c r="AD28" s="678" t="s">
        <v>127</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365456</v>
      </c>
      <c r="CS28" s="641"/>
      <c r="CT28" s="641"/>
      <c r="CU28" s="641"/>
      <c r="CV28" s="641"/>
      <c r="CW28" s="641"/>
      <c r="CX28" s="641"/>
      <c r="CY28" s="642"/>
      <c r="CZ28" s="643">
        <v>7.3</v>
      </c>
      <c r="DA28" s="661"/>
      <c r="DB28" s="661"/>
      <c r="DC28" s="662"/>
      <c r="DD28" s="646">
        <v>331662</v>
      </c>
      <c r="DE28" s="641"/>
      <c r="DF28" s="641"/>
      <c r="DG28" s="641"/>
      <c r="DH28" s="641"/>
      <c r="DI28" s="641"/>
      <c r="DJ28" s="641"/>
      <c r="DK28" s="642"/>
      <c r="DL28" s="646">
        <v>331662</v>
      </c>
      <c r="DM28" s="641"/>
      <c r="DN28" s="641"/>
      <c r="DO28" s="641"/>
      <c r="DP28" s="641"/>
      <c r="DQ28" s="641"/>
      <c r="DR28" s="641"/>
      <c r="DS28" s="641"/>
      <c r="DT28" s="641"/>
      <c r="DU28" s="641"/>
      <c r="DV28" s="642"/>
      <c r="DW28" s="643">
        <v>10.4</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88342</v>
      </c>
      <c r="S29" s="641"/>
      <c r="T29" s="641"/>
      <c r="U29" s="641"/>
      <c r="V29" s="641"/>
      <c r="W29" s="641"/>
      <c r="X29" s="641"/>
      <c r="Y29" s="642"/>
      <c r="Z29" s="677">
        <v>1.7</v>
      </c>
      <c r="AA29" s="677"/>
      <c r="AB29" s="677"/>
      <c r="AC29" s="677"/>
      <c r="AD29" s="678" t="s">
        <v>235</v>
      </c>
      <c r="AE29" s="678"/>
      <c r="AF29" s="678"/>
      <c r="AG29" s="678"/>
      <c r="AH29" s="678"/>
      <c r="AI29" s="678"/>
      <c r="AJ29" s="678"/>
      <c r="AK29" s="678"/>
      <c r="AL29" s="643" t="s">
        <v>235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365456</v>
      </c>
      <c r="CS29" s="659"/>
      <c r="CT29" s="659"/>
      <c r="CU29" s="659"/>
      <c r="CV29" s="659"/>
      <c r="CW29" s="659"/>
      <c r="CX29" s="659"/>
      <c r="CY29" s="660"/>
      <c r="CZ29" s="643">
        <v>7.3</v>
      </c>
      <c r="DA29" s="661"/>
      <c r="DB29" s="661"/>
      <c r="DC29" s="662"/>
      <c r="DD29" s="646">
        <v>331662</v>
      </c>
      <c r="DE29" s="659"/>
      <c r="DF29" s="659"/>
      <c r="DG29" s="659"/>
      <c r="DH29" s="659"/>
      <c r="DI29" s="659"/>
      <c r="DJ29" s="659"/>
      <c r="DK29" s="660"/>
      <c r="DL29" s="646">
        <v>331662</v>
      </c>
      <c r="DM29" s="659"/>
      <c r="DN29" s="659"/>
      <c r="DO29" s="659"/>
      <c r="DP29" s="659"/>
      <c r="DQ29" s="659"/>
      <c r="DR29" s="659"/>
      <c r="DS29" s="659"/>
      <c r="DT29" s="659"/>
      <c r="DU29" s="659"/>
      <c r="DV29" s="660"/>
      <c r="DW29" s="643">
        <v>10.4</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23246</v>
      </c>
      <c r="S30" s="641"/>
      <c r="T30" s="641"/>
      <c r="U30" s="641"/>
      <c r="V30" s="641"/>
      <c r="W30" s="641"/>
      <c r="X30" s="641"/>
      <c r="Y30" s="642"/>
      <c r="Z30" s="677">
        <v>0.4</v>
      </c>
      <c r="AA30" s="677"/>
      <c r="AB30" s="677"/>
      <c r="AC30" s="677"/>
      <c r="AD30" s="678" t="s">
        <v>257</v>
      </c>
      <c r="AE30" s="678"/>
      <c r="AF30" s="678"/>
      <c r="AG30" s="678"/>
      <c r="AH30" s="678"/>
      <c r="AI30" s="678"/>
      <c r="AJ30" s="678"/>
      <c r="AK30" s="678"/>
      <c r="AL30" s="643" t="s">
        <v>235</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343546</v>
      </c>
      <c r="CS30" s="641"/>
      <c r="CT30" s="641"/>
      <c r="CU30" s="641"/>
      <c r="CV30" s="641"/>
      <c r="CW30" s="641"/>
      <c r="CX30" s="641"/>
      <c r="CY30" s="642"/>
      <c r="CZ30" s="643">
        <v>6.9</v>
      </c>
      <c r="DA30" s="661"/>
      <c r="DB30" s="661"/>
      <c r="DC30" s="662"/>
      <c r="DD30" s="646">
        <v>318545</v>
      </c>
      <c r="DE30" s="641"/>
      <c r="DF30" s="641"/>
      <c r="DG30" s="641"/>
      <c r="DH30" s="641"/>
      <c r="DI30" s="641"/>
      <c r="DJ30" s="641"/>
      <c r="DK30" s="642"/>
      <c r="DL30" s="646">
        <v>318545</v>
      </c>
      <c r="DM30" s="641"/>
      <c r="DN30" s="641"/>
      <c r="DO30" s="641"/>
      <c r="DP30" s="641"/>
      <c r="DQ30" s="641"/>
      <c r="DR30" s="641"/>
      <c r="DS30" s="641"/>
      <c r="DT30" s="641"/>
      <c r="DU30" s="641"/>
      <c r="DV30" s="642"/>
      <c r="DW30" s="643">
        <v>10</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354071</v>
      </c>
      <c r="S31" s="641"/>
      <c r="T31" s="641"/>
      <c r="U31" s="641"/>
      <c r="V31" s="641"/>
      <c r="W31" s="641"/>
      <c r="X31" s="641"/>
      <c r="Y31" s="642"/>
      <c r="Z31" s="677">
        <v>6.7</v>
      </c>
      <c r="AA31" s="677"/>
      <c r="AB31" s="677"/>
      <c r="AC31" s="677"/>
      <c r="AD31" s="678" t="s">
        <v>172</v>
      </c>
      <c r="AE31" s="678"/>
      <c r="AF31" s="678"/>
      <c r="AG31" s="678"/>
      <c r="AH31" s="678"/>
      <c r="AI31" s="678"/>
      <c r="AJ31" s="678"/>
      <c r="AK31" s="678"/>
      <c r="AL31" s="643" t="s">
        <v>226</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99</v>
      </c>
      <c r="BH31" s="710"/>
      <c r="BI31" s="710"/>
      <c r="BJ31" s="710"/>
      <c r="BK31" s="710"/>
      <c r="BL31" s="710"/>
      <c r="BM31" s="711">
        <v>97.9</v>
      </c>
      <c r="BN31" s="710"/>
      <c r="BO31" s="710"/>
      <c r="BP31" s="710"/>
      <c r="BQ31" s="712"/>
      <c r="BR31" s="709">
        <v>99.3</v>
      </c>
      <c r="BS31" s="710"/>
      <c r="BT31" s="710"/>
      <c r="BU31" s="710"/>
      <c r="BV31" s="710"/>
      <c r="BW31" s="710"/>
      <c r="BX31" s="711">
        <v>98.2</v>
      </c>
      <c r="BY31" s="710"/>
      <c r="BZ31" s="710"/>
      <c r="CA31" s="710"/>
      <c r="CB31" s="712"/>
      <c r="CD31" s="731"/>
      <c r="CE31" s="732"/>
      <c r="CF31" s="673" t="s">
        <v>313</v>
      </c>
      <c r="CG31" s="674"/>
      <c r="CH31" s="674"/>
      <c r="CI31" s="674"/>
      <c r="CJ31" s="674"/>
      <c r="CK31" s="674"/>
      <c r="CL31" s="674"/>
      <c r="CM31" s="674"/>
      <c r="CN31" s="674"/>
      <c r="CO31" s="674"/>
      <c r="CP31" s="674"/>
      <c r="CQ31" s="675"/>
      <c r="CR31" s="640">
        <v>21910</v>
      </c>
      <c r="CS31" s="659"/>
      <c r="CT31" s="659"/>
      <c r="CU31" s="659"/>
      <c r="CV31" s="659"/>
      <c r="CW31" s="659"/>
      <c r="CX31" s="659"/>
      <c r="CY31" s="660"/>
      <c r="CZ31" s="643">
        <v>0.4</v>
      </c>
      <c r="DA31" s="661"/>
      <c r="DB31" s="661"/>
      <c r="DC31" s="662"/>
      <c r="DD31" s="646">
        <v>13117</v>
      </c>
      <c r="DE31" s="659"/>
      <c r="DF31" s="659"/>
      <c r="DG31" s="659"/>
      <c r="DH31" s="659"/>
      <c r="DI31" s="659"/>
      <c r="DJ31" s="659"/>
      <c r="DK31" s="660"/>
      <c r="DL31" s="646">
        <v>13117</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235</v>
      </c>
      <c r="AA32" s="677"/>
      <c r="AB32" s="677"/>
      <c r="AC32" s="677"/>
      <c r="AD32" s="678" t="s">
        <v>235</v>
      </c>
      <c r="AE32" s="678"/>
      <c r="AF32" s="678"/>
      <c r="AG32" s="678"/>
      <c r="AH32" s="678"/>
      <c r="AI32" s="678"/>
      <c r="AJ32" s="678"/>
      <c r="AK32" s="678"/>
      <c r="AL32" s="643" t="s">
        <v>127</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99.1</v>
      </c>
      <c r="BH32" s="659"/>
      <c r="BI32" s="659"/>
      <c r="BJ32" s="659"/>
      <c r="BK32" s="659"/>
      <c r="BL32" s="659"/>
      <c r="BM32" s="644">
        <v>98.3</v>
      </c>
      <c r="BN32" s="705"/>
      <c r="BO32" s="705"/>
      <c r="BP32" s="705"/>
      <c r="BQ32" s="683"/>
      <c r="BR32" s="713">
        <v>99.4</v>
      </c>
      <c r="BS32" s="659"/>
      <c r="BT32" s="659"/>
      <c r="BU32" s="659"/>
      <c r="BV32" s="659"/>
      <c r="BW32" s="659"/>
      <c r="BX32" s="644">
        <v>98.8</v>
      </c>
      <c r="BY32" s="705"/>
      <c r="BZ32" s="705"/>
      <c r="CA32" s="705"/>
      <c r="CB32" s="683"/>
      <c r="CD32" s="733"/>
      <c r="CE32" s="734"/>
      <c r="CF32" s="673" t="s">
        <v>317</v>
      </c>
      <c r="CG32" s="674"/>
      <c r="CH32" s="674"/>
      <c r="CI32" s="674"/>
      <c r="CJ32" s="674"/>
      <c r="CK32" s="674"/>
      <c r="CL32" s="674"/>
      <c r="CM32" s="674"/>
      <c r="CN32" s="674"/>
      <c r="CO32" s="674"/>
      <c r="CP32" s="674"/>
      <c r="CQ32" s="675"/>
      <c r="CR32" s="640" t="s">
        <v>127</v>
      </c>
      <c r="CS32" s="641"/>
      <c r="CT32" s="641"/>
      <c r="CU32" s="641"/>
      <c r="CV32" s="641"/>
      <c r="CW32" s="641"/>
      <c r="CX32" s="641"/>
      <c r="CY32" s="642"/>
      <c r="CZ32" s="643" t="s">
        <v>127</v>
      </c>
      <c r="DA32" s="661"/>
      <c r="DB32" s="661"/>
      <c r="DC32" s="662"/>
      <c r="DD32" s="646" t="s">
        <v>127</v>
      </c>
      <c r="DE32" s="641"/>
      <c r="DF32" s="641"/>
      <c r="DG32" s="641"/>
      <c r="DH32" s="641"/>
      <c r="DI32" s="641"/>
      <c r="DJ32" s="641"/>
      <c r="DK32" s="642"/>
      <c r="DL32" s="646" t="s">
        <v>257</v>
      </c>
      <c r="DM32" s="641"/>
      <c r="DN32" s="641"/>
      <c r="DO32" s="641"/>
      <c r="DP32" s="641"/>
      <c r="DQ32" s="641"/>
      <c r="DR32" s="641"/>
      <c r="DS32" s="641"/>
      <c r="DT32" s="641"/>
      <c r="DU32" s="641"/>
      <c r="DV32" s="642"/>
      <c r="DW32" s="643" t="s">
        <v>235</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276641</v>
      </c>
      <c r="S33" s="641"/>
      <c r="T33" s="641"/>
      <c r="U33" s="641"/>
      <c r="V33" s="641"/>
      <c r="W33" s="641"/>
      <c r="X33" s="641"/>
      <c r="Y33" s="642"/>
      <c r="Z33" s="677">
        <v>5.3</v>
      </c>
      <c r="AA33" s="677"/>
      <c r="AB33" s="677"/>
      <c r="AC33" s="677"/>
      <c r="AD33" s="678" t="s">
        <v>127</v>
      </c>
      <c r="AE33" s="678"/>
      <c r="AF33" s="678"/>
      <c r="AG33" s="678"/>
      <c r="AH33" s="678"/>
      <c r="AI33" s="678"/>
      <c r="AJ33" s="678"/>
      <c r="AK33" s="678"/>
      <c r="AL33" s="643" t="s">
        <v>235</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98.8</v>
      </c>
      <c r="BH33" s="625"/>
      <c r="BI33" s="625"/>
      <c r="BJ33" s="625"/>
      <c r="BK33" s="625"/>
      <c r="BL33" s="625"/>
      <c r="BM33" s="668">
        <v>97.4</v>
      </c>
      <c r="BN33" s="625"/>
      <c r="BO33" s="625"/>
      <c r="BP33" s="625"/>
      <c r="BQ33" s="689"/>
      <c r="BR33" s="704">
        <v>99.2</v>
      </c>
      <c r="BS33" s="625"/>
      <c r="BT33" s="625"/>
      <c r="BU33" s="625"/>
      <c r="BV33" s="625"/>
      <c r="BW33" s="625"/>
      <c r="BX33" s="668">
        <v>97.6</v>
      </c>
      <c r="BY33" s="625"/>
      <c r="BZ33" s="625"/>
      <c r="CA33" s="625"/>
      <c r="CB33" s="689"/>
      <c r="CD33" s="673" t="s">
        <v>320</v>
      </c>
      <c r="CE33" s="674"/>
      <c r="CF33" s="674"/>
      <c r="CG33" s="674"/>
      <c r="CH33" s="674"/>
      <c r="CI33" s="674"/>
      <c r="CJ33" s="674"/>
      <c r="CK33" s="674"/>
      <c r="CL33" s="674"/>
      <c r="CM33" s="674"/>
      <c r="CN33" s="674"/>
      <c r="CO33" s="674"/>
      <c r="CP33" s="674"/>
      <c r="CQ33" s="675"/>
      <c r="CR33" s="640">
        <v>2550951</v>
      </c>
      <c r="CS33" s="659"/>
      <c r="CT33" s="659"/>
      <c r="CU33" s="659"/>
      <c r="CV33" s="659"/>
      <c r="CW33" s="659"/>
      <c r="CX33" s="659"/>
      <c r="CY33" s="660"/>
      <c r="CZ33" s="643">
        <v>51</v>
      </c>
      <c r="DA33" s="661"/>
      <c r="DB33" s="661"/>
      <c r="DC33" s="662"/>
      <c r="DD33" s="646">
        <v>1755021</v>
      </c>
      <c r="DE33" s="659"/>
      <c r="DF33" s="659"/>
      <c r="DG33" s="659"/>
      <c r="DH33" s="659"/>
      <c r="DI33" s="659"/>
      <c r="DJ33" s="659"/>
      <c r="DK33" s="660"/>
      <c r="DL33" s="646">
        <v>1378627</v>
      </c>
      <c r="DM33" s="659"/>
      <c r="DN33" s="659"/>
      <c r="DO33" s="659"/>
      <c r="DP33" s="659"/>
      <c r="DQ33" s="659"/>
      <c r="DR33" s="659"/>
      <c r="DS33" s="659"/>
      <c r="DT33" s="659"/>
      <c r="DU33" s="659"/>
      <c r="DV33" s="660"/>
      <c r="DW33" s="643">
        <v>43.3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13675</v>
      </c>
      <c r="S34" s="641"/>
      <c r="T34" s="641"/>
      <c r="U34" s="641"/>
      <c r="V34" s="641"/>
      <c r="W34" s="641"/>
      <c r="X34" s="641"/>
      <c r="Y34" s="642"/>
      <c r="Z34" s="677">
        <v>0.3</v>
      </c>
      <c r="AA34" s="677"/>
      <c r="AB34" s="677"/>
      <c r="AC34" s="677"/>
      <c r="AD34" s="678" t="s">
        <v>127</v>
      </c>
      <c r="AE34" s="678"/>
      <c r="AF34" s="678"/>
      <c r="AG34" s="678"/>
      <c r="AH34" s="678"/>
      <c r="AI34" s="678"/>
      <c r="AJ34" s="678"/>
      <c r="AK34" s="678"/>
      <c r="AL34" s="643" t="s">
        <v>226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808061</v>
      </c>
      <c r="CS34" s="641"/>
      <c r="CT34" s="641"/>
      <c r="CU34" s="641"/>
      <c r="CV34" s="641"/>
      <c r="CW34" s="641"/>
      <c r="CX34" s="641"/>
      <c r="CY34" s="642"/>
      <c r="CZ34" s="643">
        <v>16.2</v>
      </c>
      <c r="DA34" s="661"/>
      <c r="DB34" s="661"/>
      <c r="DC34" s="662"/>
      <c r="DD34" s="646">
        <v>494689</v>
      </c>
      <c r="DE34" s="641"/>
      <c r="DF34" s="641"/>
      <c r="DG34" s="641"/>
      <c r="DH34" s="641"/>
      <c r="DI34" s="641"/>
      <c r="DJ34" s="641"/>
      <c r="DK34" s="642"/>
      <c r="DL34" s="646">
        <v>380577</v>
      </c>
      <c r="DM34" s="641"/>
      <c r="DN34" s="641"/>
      <c r="DO34" s="641"/>
      <c r="DP34" s="641"/>
      <c r="DQ34" s="641"/>
      <c r="DR34" s="641"/>
      <c r="DS34" s="641"/>
      <c r="DT34" s="641"/>
      <c r="DU34" s="641"/>
      <c r="DV34" s="642"/>
      <c r="DW34" s="643">
        <v>11.9</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264619</v>
      </c>
      <c r="S35" s="641"/>
      <c r="T35" s="641"/>
      <c r="U35" s="641"/>
      <c r="V35" s="641"/>
      <c r="W35" s="641"/>
      <c r="X35" s="641"/>
      <c r="Y35" s="642"/>
      <c r="Z35" s="677">
        <v>5</v>
      </c>
      <c r="AA35" s="677"/>
      <c r="AB35" s="677"/>
      <c r="AC35" s="677"/>
      <c r="AD35" s="678" t="s">
        <v>127</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30477</v>
      </c>
      <c r="CS35" s="659"/>
      <c r="CT35" s="659"/>
      <c r="CU35" s="659"/>
      <c r="CV35" s="659"/>
      <c r="CW35" s="659"/>
      <c r="CX35" s="659"/>
      <c r="CY35" s="660"/>
      <c r="CZ35" s="643">
        <v>0.6</v>
      </c>
      <c r="DA35" s="661"/>
      <c r="DB35" s="661"/>
      <c r="DC35" s="662"/>
      <c r="DD35" s="646">
        <v>19041</v>
      </c>
      <c r="DE35" s="659"/>
      <c r="DF35" s="659"/>
      <c r="DG35" s="659"/>
      <c r="DH35" s="659"/>
      <c r="DI35" s="659"/>
      <c r="DJ35" s="659"/>
      <c r="DK35" s="660"/>
      <c r="DL35" s="646">
        <v>18251</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256283</v>
      </c>
      <c r="S36" s="641"/>
      <c r="T36" s="641"/>
      <c r="U36" s="641"/>
      <c r="V36" s="641"/>
      <c r="W36" s="641"/>
      <c r="X36" s="641"/>
      <c r="Y36" s="642"/>
      <c r="Z36" s="677">
        <v>4.9000000000000004</v>
      </c>
      <c r="AA36" s="677"/>
      <c r="AB36" s="677"/>
      <c r="AC36" s="677"/>
      <c r="AD36" s="678" t="s">
        <v>235</v>
      </c>
      <c r="AE36" s="678"/>
      <c r="AF36" s="678"/>
      <c r="AG36" s="678"/>
      <c r="AH36" s="678"/>
      <c r="AI36" s="678"/>
      <c r="AJ36" s="678"/>
      <c r="AK36" s="678"/>
      <c r="AL36" s="643" t="s">
        <v>235</v>
      </c>
      <c r="AM36" s="644"/>
      <c r="AN36" s="644"/>
      <c r="AO36" s="679"/>
      <c r="AP36" s="235"/>
      <c r="AQ36" s="692" t="s">
        <v>328</v>
      </c>
      <c r="AR36" s="693"/>
      <c r="AS36" s="693"/>
      <c r="AT36" s="693"/>
      <c r="AU36" s="693"/>
      <c r="AV36" s="693"/>
      <c r="AW36" s="693"/>
      <c r="AX36" s="693"/>
      <c r="AY36" s="694"/>
      <c r="AZ36" s="695">
        <v>765564</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31756</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591387</v>
      </c>
      <c r="CS36" s="641"/>
      <c r="CT36" s="641"/>
      <c r="CU36" s="641"/>
      <c r="CV36" s="641"/>
      <c r="CW36" s="641"/>
      <c r="CX36" s="641"/>
      <c r="CY36" s="642"/>
      <c r="CZ36" s="643">
        <v>11.8</v>
      </c>
      <c r="DA36" s="661"/>
      <c r="DB36" s="661"/>
      <c r="DC36" s="662"/>
      <c r="DD36" s="646">
        <v>464038</v>
      </c>
      <c r="DE36" s="641"/>
      <c r="DF36" s="641"/>
      <c r="DG36" s="641"/>
      <c r="DH36" s="641"/>
      <c r="DI36" s="641"/>
      <c r="DJ36" s="641"/>
      <c r="DK36" s="642"/>
      <c r="DL36" s="646">
        <v>401503</v>
      </c>
      <c r="DM36" s="641"/>
      <c r="DN36" s="641"/>
      <c r="DO36" s="641"/>
      <c r="DP36" s="641"/>
      <c r="DQ36" s="641"/>
      <c r="DR36" s="641"/>
      <c r="DS36" s="641"/>
      <c r="DT36" s="641"/>
      <c r="DU36" s="641"/>
      <c r="DV36" s="642"/>
      <c r="DW36" s="643">
        <v>12.6</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277632</v>
      </c>
      <c r="S37" s="641"/>
      <c r="T37" s="641"/>
      <c r="U37" s="641"/>
      <c r="V37" s="641"/>
      <c r="W37" s="641"/>
      <c r="X37" s="641"/>
      <c r="Y37" s="642"/>
      <c r="Z37" s="677">
        <v>5.3</v>
      </c>
      <c r="AA37" s="677"/>
      <c r="AB37" s="677"/>
      <c r="AC37" s="677"/>
      <c r="AD37" s="678" t="s">
        <v>127</v>
      </c>
      <c r="AE37" s="678"/>
      <c r="AF37" s="678"/>
      <c r="AG37" s="678"/>
      <c r="AH37" s="678"/>
      <c r="AI37" s="678"/>
      <c r="AJ37" s="678"/>
      <c r="AK37" s="678"/>
      <c r="AL37" s="643" t="s">
        <v>127</v>
      </c>
      <c r="AM37" s="644"/>
      <c r="AN37" s="644"/>
      <c r="AO37" s="679"/>
      <c r="AQ37" s="680" t="s">
        <v>332</v>
      </c>
      <c r="AR37" s="681"/>
      <c r="AS37" s="681"/>
      <c r="AT37" s="681"/>
      <c r="AU37" s="681"/>
      <c r="AV37" s="681"/>
      <c r="AW37" s="681"/>
      <c r="AX37" s="681"/>
      <c r="AY37" s="682"/>
      <c r="AZ37" s="640">
        <v>392451</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21574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251599</v>
      </c>
      <c r="CS37" s="659"/>
      <c r="CT37" s="659"/>
      <c r="CU37" s="659"/>
      <c r="CV37" s="659"/>
      <c r="CW37" s="659"/>
      <c r="CX37" s="659"/>
      <c r="CY37" s="660"/>
      <c r="CZ37" s="643">
        <v>5</v>
      </c>
      <c r="DA37" s="661"/>
      <c r="DB37" s="661"/>
      <c r="DC37" s="662"/>
      <c r="DD37" s="646">
        <v>251484</v>
      </c>
      <c r="DE37" s="659"/>
      <c r="DF37" s="659"/>
      <c r="DG37" s="659"/>
      <c r="DH37" s="659"/>
      <c r="DI37" s="659"/>
      <c r="DJ37" s="659"/>
      <c r="DK37" s="660"/>
      <c r="DL37" s="646">
        <v>225923</v>
      </c>
      <c r="DM37" s="659"/>
      <c r="DN37" s="659"/>
      <c r="DO37" s="659"/>
      <c r="DP37" s="659"/>
      <c r="DQ37" s="659"/>
      <c r="DR37" s="659"/>
      <c r="DS37" s="659"/>
      <c r="DT37" s="659"/>
      <c r="DU37" s="659"/>
      <c r="DV37" s="660"/>
      <c r="DW37" s="643">
        <v>7.1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116334</v>
      </c>
      <c r="S38" s="641"/>
      <c r="T38" s="641"/>
      <c r="U38" s="641"/>
      <c r="V38" s="641"/>
      <c r="W38" s="641"/>
      <c r="X38" s="641"/>
      <c r="Y38" s="642"/>
      <c r="Z38" s="677">
        <v>2.2000000000000002</v>
      </c>
      <c r="AA38" s="677"/>
      <c r="AB38" s="677"/>
      <c r="AC38" s="677"/>
      <c r="AD38" s="678">
        <v>26</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640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1315</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759185</v>
      </c>
      <c r="CS38" s="641"/>
      <c r="CT38" s="641"/>
      <c r="CU38" s="641"/>
      <c r="CV38" s="641"/>
      <c r="CW38" s="641"/>
      <c r="CX38" s="641"/>
      <c r="CY38" s="642"/>
      <c r="CZ38" s="643">
        <v>15.2</v>
      </c>
      <c r="DA38" s="661"/>
      <c r="DB38" s="661"/>
      <c r="DC38" s="662"/>
      <c r="DD38" s="646">
        <v>699624</v>
      </c>
      <c r="DE38" s="641"/>
      <c r="DF38" s="641"/>
      <c r="DG38" s="641"/>
      <c r="DH38" s="641"/>
      <c r="DI38" s="641"/>
      <c r="DJ38" s="641"/>
      <c r="DK38" s="642"/>
      <c r="DL38" s="646">
        <v>578296</v>
      </c>
      <c r="DM38" s="641"/>
      <c r="DN38" s="641"/>
      <c r="DO38" s="641"/>
      <c r="DP38" s="641"/>
      <c r="DQ38" s="641"/>
      <c r="DR38" s="641"/>
      <c r="DS38" s="641"/>
      <c r="DT38" s="641"/>
      <c r="DU38" s="641"/>
      <c r="DV38" s="642"/>
      <c r="DW38" s="643">
        <v>18.100000000000001</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451023</v>
      </c>
      <c r="S39" s="641"/>
      <c r="T39" s="641"/>
      <c r="U39" s="641"/>
      <c r="V39" s="641"/>
      <c r="W39" s="641"/>
      <c r="X39" s="641"/>
      <c r="Y39" s="642"/>
      <c r="Z39" s="677">
        <v>8.6</v>
      </c>
      <c r="AA39" s="677"/>
      <c r="AB39" s="677"/>
      <c r="AC39" s="677"/>
      <c r="AD39" s="678" t="s">
        <v>127</v>
      </c>
      <c r="AE39" s="678"/>
      <c r="AF39" s="678"/>
      <c r="AG39" s="678"/>
      <c r="AH39" s="678"/>
      <c r="AI39" s="678"/>
      <c r="AJ39" s="678"/>
      <c r="AK39" s="678"/>
      <c r="AL39" s="643" t="s">
        <v>235</v>
      </c>
      <c r="AM39" s="644"/>
      <c r="AN39" s="644"/>
      <c r="AO39" s="679"/>
      <c r="AQ39" s="680" t="s">
        <v>340</v>
      </c>
      <c r="AR39" s="681"/>
      <c r="AS39" s="681"/>
      <c r="AT39" s="681"/>
      <c r="AU39" s="681"/>
      <c r="AV39" s="681"/>
      <c r="AW39" s="681"/>
      <c r="AX39" s="681"/>
      <c r="AY39" s="682"/>
      <c r="AZ39" s="640" t="s">
        <v>127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2148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350841</v>
      </c>
      <c r="CS39" s="659"/>
      <c r="CT39" s="659"/>
      <c r="CU39" s="659"/>
      <c r="CV39" s="659"/>
      <c r="CW39" s="659"/>
      <c r="CX39" s="659"/>
      <c r="CY39" s="660"/>
      <c r="CZ39" s="643">
        <v>7</v>
      </c>
      <c r="DA39" s="661"/>
      <c r="DB39" s="661"/>
      <c r="DC39" s="662"/>
      <c r="DD39" s="646">
        <v>77629</v>
      </c>
      <c r="DE39" s="659"/>
      <c r="DF39" s="659"/>
      <c r="DG39" s="659"/>
      <c r="DH39" s="659"/>
      <c r="DI39" s="659"/>
      <c r="DJ39" s="659"/>
      <c r="DK39" s="660"/>
      <c r="DL39" s="646" t="s">
        <v>235</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127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90</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11000</v>
      </c>
      <c r="CS40" s="641"/>
      <c r="CT40" s="641"/>
      <c r="CU40" s="641"/>
      <c r="CV40" s="641"/>
      <c r="CW40" s="641"/>
      <c r="CX40" s="641"/>
      <c r="CY40" s="642"/>
      <c r="CZ40" s="643">
        <v>0.2</v>
      </c>
      <c r="DA40" s="661"/>
      <c r="DB40" s="661"/>
      <c r="DC40" s="662"/>
      <c r="DD40" s="646" t="s">
        <v>226</v>
      </c>
      <c r="DE40" s="641"/>
      <c r="DF40" s="641"/>
      <c r="DG40" s="641"/>
      <c r="DH40" s="641"/>
      <c r="DI40" s="641"/>
      <c r="DJ40" s="641"/>
      <c r="DK40" s="642"/>
      <c r="DL40" s="646" t="s">
        <v>127</v>
      </c>
      <c r="DM40" s="641"/>
      <c r="DN40" s="641"/>
      <c r="DO40" s="641"/>
      <c r="DP40" s="641"/>
      <c r="DQ40" s="641"/>
      <c r="DR40" s="641"/>
      <c r="DS40" s="641"/>
      <c r="DT40" s="641"/>
      <c r="DU40" s="641"/>
      <c r="DV40" s="642"/>
      <c r="DW40" s="643" t="s">
        <v>235</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142123</v>
      </c>
      <c r="S41" s="641"/>
      <c r="T41" s="641"/>
      <c r="U41" s="641"/>
      <c r="V41" s="641"/>
      <c r="W41" s="641"/>
      <c r="X41" s="641"/>
      <c r="Y41" s="642"/>
      <c r="Z41" s="677">
        <v>2.7</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63203</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235</v>
      </c>
      <c r="CS41" s="659"/>
      <c r="CT41" s="659"/>
      <c r="CU41" s="659"/>
      <c r="CV41" s="659"/>
      <c r="CW41" s="659"/>
      <c r="CX41" s="659"/>
      <c r="CY41" s="660"/>
      <c r="CZ41" s="643" t="s">
        <v>226</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5246399</v>
      </c>
      <c r="S42" s="663"/>
      <c r="T42" s="663"/>
      <c r="U42" s="663"/>
      <c r="V42" s="663"/>
      <c r="W42" s="663"/>
      <c r="X42" s="663"/>
      <c r="Y42" s="665"/>
      <c r="Z42" s="666">
        <v>100</v>
      </c>
      <c r="AA42" s="666"/>
      <c r="AB42" s="666"/>
      <c r="AC42" s="666"/>
      <c r="AD42" s="667">
        <v>3044889</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309270</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314</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657811</v>
      </c>
      <c r="CS42" s="641"/>
      <c r="CT42" s="641"/>
      <c r="CU42" s="641"/>
      <c r="CV42" s="641"/>
      <c r="CW42" s="641"/>
      <c r="CX42" s="641"/>
      <c r="CY42" s="642"/>
      <c r="CZ42" s="643">
        <v>13.2</v>
      </c>
      <c r="DA42" s="644"/>
      <c r="DB42" s="644"/>
      <c r="DC42" s="645"/>
      <c r="DD42" s="646">
        <v>247369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14366</v>
      </c>
      <c r="CS43" s="659"/>
      <c r="CT43" s="659"/>
      <c r="CU43" s="659"/>
      <c r="CV43" s="659"/>
      <c r="CW43" s="659"/>
      <c r="CX43" s="659"/>
      <c r="CY43" s="660"/>
      <c r="CZ43" s="643">
        <v>0.3</v>
      </c>
      <c r="DA43" s="661"/>
      <c r="DB43" s="661"/>
      <c r="DC43" s="662"/>
      <c r="DD43" s="646">
        <v>14366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657811</v>
      </c>
      <c r="CS44" s="641"/>
      <c r="CT44" s="641"/>
      <c r="CU44" s="641"/>
      <c r="CV44" s="641"/>
      <c r="CW44" s="641"/>
      <c r="CX44" s="641"/>
      <c r="CY44" s="642"/>
      <c r="CZ44" s="643">
        <v>13.2</v>
      </c>
      <c r="DA44" s="644"/>
      <c r="DB44" s="644"/>
      <c r="DC44" s="645"/>
      <c r="DD44" s="646">
        <v>247369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170100</v>
      </c>
      <c r="CS45" s="659"/>
      <c r="CT45" s="659"/>
      <c r="CU45" s="659"/>
      <c r="CV45" s="659"/>
      <c r="CW45" s="659"/>
      <c r="CX45" s="659"/>
      <c r="CY45" s="660"/>
      <c r="CZ45" s="643">
        <v>3.4</v>
      </c>
      <c r="DA45" s="661"/>
      <c r="DB45" s="661"/>
      <c r="DC45" s="662"/>
      <c r="DD45" s="646">
        <v>16504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478206</v>
      </c>
      <c r="CS46" s="641"/>
      <c r="CT46" s="641"/>
      <c r="CU46" s="641"/>
      <c r="CV46" s="641"/>
      <c r="CW46" s="641"/>
      <c r="CX46" s="641"/>
      <c r="CY46" s="642"/>
      <c r="CZ46" s="643">
        <v>9.6</v>
      </c>
      <c r="DA46" s="644"/>
      <c r="DB46" s="644"/>
      <c r="DC46" s="645"/>
      <c r="DD46" s="646">
        <v>227772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127</v>
      </c>
      <c r="CS47" s="659"/>
      <c r="CT47" s="659"/>
      <c r="CU47" s="659"/>
      <c r="CV47" s="659"/>
      <c r="CW47" s="659"/>
      <c r="CX47" s="659"/>
      <c r="CY47" s="660"/>
      <c r="CZ47" s="643" t="s">
        <v>127</v>
      </c>
      <c r="DA47" s="661"/>
      <c r="DB47" s="661"/>
      <c r="DC47" s="662"/>
      <c r="DD47" s="646" t="s">
        <v>127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257</v>
      </c>
      <c r="CS48" s="641"/>
      <c r="CT48" s="641"/>
      <c r="CU48" s="641"/>
      <c r="CV48" s="641"/>
      <c r="CW48" s="641"/>
      <c r="CX48" s="641"/>
      <c r="CY48" s="642"/>
      <c r="CZ48" s="643" t="s">
        <v>235</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4997046</v>
      </c>
      <c r="CS49" s="625"/>
      <c r="CT49" s="625"/>
      <c r="CU49" s="625"/>
      <c r="CV49" s="625"/>
      <c r="CW49" s="625"/>
      <c r="CX49" s="625"/>
      <c r="CY49" s="626"/>
      <c r="CZ49" s="627">
        <v>100</v>
      </c>
      <c r="DA49" s="628"/>
      <c r="DB49" s="628"/>
      <c r="DC49" s="629"/>
      <c r="DD49" s="630">
        <v>3321143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mxaLLpQqph6wo9YNLDAkEQ8XIt+xDTXTFxe+i4FrcyvbnlRJnvAU6AUn95sYkJ//TrKt5xDcJYHcdEkWfkU1A==" saltValue="dSgV2SByYreofrQrxLcE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5251</v>
      </c>
      <c r="R7" s="1160"/>
      <c r="S7" s="1160"/>
      <c r="T7" s="1160"/>
      <c r="U7" s="1160"/>
      <c r="V7" s="1160">
        <v>5002</v>
      </c>
      <c r="W7" s="1160"/>
      <c r="X7" s="1160"/>
      <c r="Y7" s="1160"/>
      <c r="Z7" s="1160"/>
      <c r="AA7" s="1160">
        <v>249</v>
      </c>
      <c r="AB7" s="1160"/>
      <c r="AC7" s="1160"/>
      <c r="AD7" s="1160"/>
      <c r="AE7" s="1161"/>
      <c r="AF7" s="1162">
        <v>221</v>
      </c>
      <c r="AG7" s="1163"/>
      <c r="AH7" s="1163"/>
      <c r="AI7" s="1163"/>
      <c r="AJ7" s="1164"/>
      <c r="AK7" s="1146">
        <v>256</v>
      </c>
      <c r="AL7" s="1147"/>
      <c r="AM7" s="1147"/>
      <c r="AN7" s="1147"/>
      <c r="AO7" s="1147"/>
      <c r="AP7" s="1147">
        <v>3930</v>
      </c>
      <c r="AQ7" s="1147"/>
      <c r="AR7" s="1147"/>
      <c r="AS7" s="1147"/>
      <c r="AT7" s="1147"/>
      <c r="AU7" s="1148" t="s">
        <v>587</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5251</v>
      </c>
      <c r="R23" s="1124"/>
      <c r="S23" s="1124"/>
      <c r="T23" s="1124"/>
      <c r="U23" s="1124"/>
      <c r="V23" s="1124">
        <v>5002</v>
      </c>
      <c r="W23" s="1124"/>
      <c r="X23" s="1124"/>
      <c r="Y23" s="1124"/>
      <c r="Z23" s="1124"/>
      <c r="AA23" s="1124">
        <v>249</v>
      </c>
      <c r="AB23" s="1124"/>
      <c r="AC23" s="1124"/>
      <c r="AD23" s="1124"/>
      <c r="AE23" s="1125"/>
      <c r="AF23" s="1126">
        <v>221</v>
      </c>
      <c r="AG23" s="1124"/>
      <c r="AH23" s="1124"/>
      <c r="AI23" s="1124"/>
      <c r="AJ23" s="1127"/>
      <c r="AK23" s="1128"/>
      <c r="AL23" s="1129"/>
      <c r="AM23" s="1129"/>
      <c r="AN23" s="1129"/>
      <c r="AO23" s="1129"/>
      <c r="AP23" s="1124">
        <v>3930</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1004</v>
      </c>
      <c r="R28" s="1109"/>
      <c r="S28" s="1109"/>
      <c r="T28" s="1109"/>
      <c r="U28" s="1109"/>
      <c r="V28" s="1109">
        <v>972</v>
      </c>
      <c r="W28" s="1109"/>
      <c r="X28" s="1109"/>
      <c r="Y28" s="1109"/>
      <c r="Z28" s="1109"/>
      <c r="AA28" s="1109">
        <v>32</v>
      </c>
      <c r="AB28" s="1109"/>
      <c r="AC28" s="1109"/>
      <c r="AD28" s="1109"/>
      <c r="AE28" s="1110"/>
      <c r="AF28" s="1111">
        <v>32</v>
      </c>
      <c r="AG28" s="1109"/>
      <c r="AH28" s="1109"/>
      <c r="AI28" s="1109"/>
      <c r="AJ28" s="1112"/>
      <c r="AK28" s="1113">
        <v>63</v>
      </c>
      <c r="AL28" s="1101"/>
      <c r="AM28" s="1101"/>
      <c r="AN28" s="1101"/>
      <c r="AO28" s="1101"/>
      <c r="AP28" s="1101" t="s">
        <v>588</v>
      </c>
      <c r="AQ28" s="1101"/>
      <c r="AR28" s="1101"/>
      <c r="AS28" s="1101"/>
      <c r="AT28" s="1101"/>
      <c r="AU28" s="1101" t="s">
        <v>588</v>
      </c>
      <c r="AV28" s="1101"/>
      <c r="AW28" s="1101"/>
      <c r="AX28" s="1101"/>
      <c r="AY28" s="1101"/>
      <c r="AZ28" s="1102" t="s">
        <v>588</v>
      </c>
      <c r="BA28" s="1102"/>
      <c r="BB28" s="1102"/>
      <c r="BC28" s="1102"/>
      <c r="BD28" s="1102"/>
      <c r="BE28" s="1103" t="s">
        <v>589</v>
      </c>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137</v>
      </c>
      <c r="R29" s="1099"/>
      <c r="S29" s="1099"/>
      <c r="T29" s="1099"/>
      <c r="U29" s="1099"/>
      <c r="V29" s="1099">
        <v>134</v>
      </c>
      <c r="W29" s="1099"/>
      <c r="X29" s="1099"/>
      <c r="Y29" s="1099"/>
      <c r="Z29" s="1099"/>
      <c r="AA29" s="1099">
        <v>3</v>
      </c>
      <c r="AB29" s="1099"/>
      <c r="AC29" s="1099"/>
      <c r="AD29" s="1099"/>
      <c r="AE29" s="1100"/>
      <c r="AF29" s="1074">
        <v>3</v>
      </c>
      <c r="AG29" s="1075"/>
      <c r="AH29" s="1075"/>
      <c r="AI29" s="1075"/>
      <c r="AJ29" s="1076"/>
      <c r="AK29" s="1035">
        <v>35</v>
      </c>
      <c r="AL29" s="1026"/>
      <c r="AM29" s="1026"/>
      <c r="AN29" s="1026"/>
      <c r="AO29" s="1026"/>
      <c r="AP29" s="1026" t="s">
        <v>588</v>
      </c>
      <c r="AQ29" s="1026"/>
      <c r="AR29" s="1026"/>
      <c r="AS29" s="1026"/>
      <c r="AT29" s="1026"/>
      <c r="AU29" s="1026" t="s">
        <v>588</v>
      </c>
      <c r="AV29" s="1026"/>
      <c r="AW29" s="1026"/>
      <c r="AX29" s="1026"/>
      <c r="AY29" s="1026"/>
      <c r="AZ29" s="1097" t="s">
        <v>588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872</v>
      </c>
      <c r="R30" s="1099"/>
      <c r="S30" s="1099"/>
      <c r="T30" s="1099"/>
      <c r="U30" s="1099"/>
      <c r="V30" s="1099">
        <v>869</v>
      </c>
      <c r="W30" s="1099"/>
      <c r="X30" s="1099"/>
      <c r="Y30" s="1099"/>
      <c r="Z30" s="1099"/>
      <c r="AA30" s="1099">
        <v>3</v>
      </c>
      <c r="AB30" s="1099"/>
      <c r="AC30" s="1099"/>
      <c r="AD30" s="1099"/>
      <c r="AE30" s="1100"/>
      <c r="AF30" s="1074">
        <v>3</v>
      </c>
      <c r="AG30" s="1075"/>
      <c r="AH30" s="1075"/>
      <c r="AI30" s="1075"/>
      <c r="AJ30" s="1076"/>
      <c r="AK30" s="1035">
        <v>146</v>
      </c>
      <c r="AL30" s="1026"/>
      <c r="AM30" s="1026"/>
      <c r="AN30" s="1026"/>
      <c r="AO30" s="1026"/>
      <c r="AP30" s="1026" t="s">
        <v>588</v>
      </c>
      <c r="AQ30" s="1026"/>
      <c r="AR30" s="1026"/>
      <c r="AS30" s="1026"/>
      <c r="AT30" s="1026"/>
      <c r="AU30" s="1026" t="s">
        <v>588</v>
      </c>
      <c r="AV30" s="1026"/>
      <c r="AW30" s="1026"/>
      <c r="AX30" s="1026"/>
      <c r="AY30" s="1026"/>
      <c r="AZ30" s="1097" t="s">
        <v>588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239</v>
      </c>
      <c r="R31" s="1099"/>
      <c r="S31" s="1099"/>
      <c r="T31" s="1099"/>
      <c r="U31" s="1099"/>
      <c r="V31" s="1099">
        <v>238</v>
      </c>
      <c r="W31" s="1099"/>
      <c r="X31" s="1099"/>
      <c r="Y31" s="1099"/>
      <c r="Z31" s="1099"/>
      <c r="AA31" s="1099">
        <v>1</v>
      </c>
      <c r="AB31" s="1099"/>
      <c r="AC31" s="1099"/>
      <c r="AD31" s="1099"/>
      <c r="AE31" s="1100"/>
      <c r="AF31" s="1074">
        <v>463</v>
      </c>
      <c r="AG31" s="1075"/>
      <c r="AH31" s="1075"/>
      <c r="AI31" s="1075"/>
      <c r="AJ31" s="1076"/>
      <c r="AK31" s="1035">
        <v>1</v>
      </c>
      <c r="AL31" s="1026"/>
      <c r="AM31" s="1026"/>
      <c r="AN31" s="1026"/>
      <c r="AO31" s="1026"/>
      <c r="AP31" s="1026">
        <v>424</v>
      </c>
      <c r="AQ31" s="1026"/>
      <c r="AR31" s="1026"/>
      <c r="AS31" s="1026"/>
      <c r="AT31" s="1026"/>
      <c r="AU31" s="1026" t="s">
        <v>588</v>
      </c>
      <c r="AV31" s="1026"/>
      <c r="AW31" s="1026"/>
      <c r="AX31" s="1026"/>
      <c r="AY31" s="1026"/>
      <c r="AZ31" s="1097" t="s">
        <v>588</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589</v>
      </c>
      <c r="R32" s="1099"/>
      <c r="S32" s="1099"/>
      <c r="T32" s="1099"/>
      <c r="U32" s="1099"/>
      <c r="V32" s="1099">
        <v>557</v>
      </c>
      <c r="W32" s="1099"/>
      <c r="X32" s="1099"/>
      <c r="Y32" s="1099"/>
      <c r="Z32" s="1099"/>
      <c r="AA32" s="1099">
        <v>32</v>
      </c>
      <c r="AB32" s="1099"/>
      <c r="AC32" s="1099"/>
      <c r="AD32" s="1099"/>
      <c r="AE32" s="1100"/>
      <c r="AF32" s="1074">
        <v>32</v>
      </c>
      <c r="AG32" s="1075"/>
      <c r="AH32" s="1075"/>
      <c r="AI32" s="1075"/>
      <c r="AJ32" s="1076"/>
      <c r="AK32" s="1035">
        <v>378</v>
      </c>
      <c r="AL32" s="1026"/>
      <c r="AM32" s="1026"/>
      <c r="AN32" s="1026"/>
      <c r="AO32" s="1026"/>
      <c r="AP32" s="1026">
        <v>3597</v>
      </c>
      <c r="AQ32" s="1026"/>
      <c r="AR32" s="1026"/>
      <c r="AS32" s="1026"/>
      <c r="AT32" s="1026"/>
      <c r="AU32" s="1026">
        <v>3399</v>
      </c>
      <c r="AV32" s="1026"/>
      <c r="AW32" s="1026"/>
      <c r="AX32" s="1026"/>
      <c r="AY32" s="1026"/>
      <c r="AZ32" s="1097" t="s">
        <v>588</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33</v>
      </c>
      <c r="R33" s="1099"/>
      <c r="S33" s="1099"/>
      <c r="T33" s="1099"/>
      <c r="U33" s="1099"/>
      <c r="V33" s="1099">
        <v>25</v>
      </c>
      <c r="W33" s="1099"/>
      <c r="X33" s="1099"/>
      <c r="Y33" s="1099"/>
      <c r="Z33" s="1099"/>
      <c r="AA33" s="1099">
        <v>8</v>
      </c>
      <c r="AB33" s="1099"/>
      <c r="AC33" s="1099"/>
      <c r="AD33" s="1099"/>
      <c r="AE33" s="1100"/>
      <c r="AF33" s="1074">
        <v>8</v>
      </c>
      <c r="AG33" s="1075"/>
      <c r="AH33" s="1075"/>
      <c r="AI33" s="1075"/>
      <c r="AJ33" s="1076"/>
      <c r="AK33" s="1035">
        <v>28</v>
      </c>
      <c r="AL33" s="1026"/>
      <c r="AM33" s="1026"/>
      <c r="AN33" s="1026"/>
      <c r="AO33" s="1026"/>
      <c r="AP33" s="1026">
        <v>150</v>
      </c>
      <c r="AQ33" s="1026"/>
      <c r="AR33" s="1026"/>
      <c r="AS33" s="1026"/>
      <c r="AT33" s="1026"/>
      <c r="AU33" s="1026">
        <v>150</v>
      </c>
      <c r="AV33" s="1026"/>
      <c r="AW33" s="1026"/>
      <c r="AX33" s="1026"/>
      <c r="AY33" s="1026"/>
      <c r="AZ33" s="1097" t="s">
        <v>588</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540</v>
      </c>
      <c r="AG63" s="1014"/>
      <c r="AH63" s="1014"/>
      <c r="AI63" s="1014"/>
      <c r="AJ63" s="1085"/>
      <c r="AK63" s="1086"/>
      <c r="AL63" s="1018"/>
      <c r="AM63" s="1018"/>
      <c r="AN63" s="1018"/>
      <c r="AO63" s="1018"/>
      <c r="AP63" s="1014">
        <v>4171</v>
      </c>
      <c r="AQ63" s="1014"/>
      <c r="AR63" s="1014"/>
      <c r="AS63" s="1014"/>
      <c r="AT63" s="1014"/>
      <c r="AU63" s="1014">
        <v>3549</v>
      </c>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396</v>
      </c>
      <c r="W66" s="1057"/>
      <c r="X66" s="1057"/>
      <c r="Y66" s="1057"/>
      <c r="Z66" s="1058"/>
      <c r="AA66" s="1056" t="s">
        <v>418</v>
      </c>
      <c r="AB66" s="1057"/>
      <c r="AC66" s="1057"/>
      <c r="AD66" s="1057"/>
      <c r="AE66" s="1058"/>
      <c r="AF66" s="1062" t="s">
        <v>398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3259</v>
      </c>
      <c r="R68" s="1037"/>
      <c r="S68" s="1037"/>
      <c r="T68" s="1037"/>
      <c r="U68" s="1037"/>
      <c r="V68" s="1037">
        <v>2961</v>
      </c>
      <c r="W68" s="1037"/>
      <c r="X68" s="1037"/>
      <c r="Y68" s="1037"/>
      <c r="Z68" s="1037"/>
      <c r="AA68" s="1037">
        <v>299</v>
      </c>
      <c r="AB68" s="1037"/>
      <c r="AC68" s="1037"/>
      <c r="AD68" s="1037"/>
      <c r="AE68" s="1037"/>
      <c r="AF68" s="1037">
        <v>268</v>
      </c>
      <c r="AG68" s="1037"/>
      <c r="AH68" s="1037"/>
      <c r="AI68" s="1037"/>
      <c r="AJ68" s="1037"/>
      <c r="AK68" s="1037">
        <v>254</v>
      </c>
      <c r="AL68" s="1037"/>
      <c r="AM68" s="1037"/>
      <c r="AN68" s="1037"/>
      <c r="AO68" s="1037"/>
      <c r="AP68" s="1037">
        <v>2659</v>
      </c>
      <c r="AQ68" s="1037"/>
      <c r="AR68" s="1037"/>
      <c r="AS68" s="1037"/>
      <c r="AT68" s="1037"/>
      <c r="AU68" s="1037">
        <v>141</v>
      </c>
      <c r="AV68" s="1037"/>
      <c r="AW68" s="1037"/>
      <c r="AX68" s="1037"/>
      <c r="AY68" s="1037"/>
      <c r="AZ68" s="1038" t="s">
        <v>597</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591</v>
      </c>
      <c r="C69" s="1030"/>
      <c r="D69" s="1030"/>
      <c r="E69" s="1030"/>
      <c r="F69" s="1030"/>
      <c r="G69" s="1030"/>
      <c r="H69" s="1030"/>
      <c r="I69" s="1030"/>
      <c r="J69" s="1030"/>
      <c r="K69" s="1030"/>
      <c r="L69" s="1030"/>
      <c r="M69" s="1030"/>
      <c r="N69" s="1030"/>
      <c r="O69" s="1030"/>
      <c r="P69" s="1031"/>
      <c r="Q69" s="1032">
        <v>2995</v>
      </c>
      <c r="R69" s="1026"/>
      <c r="S69" s="1026"/>
      <c r="T69" s="1026"/>
      <c r="U69" s="1026"/>
      <c r="V69" s="1026">
        <v>2858</v>
      </c>
      <c r="W69" s="1026"/>
      <c r="X69" s="1026"/>
      <c r="Y69" s="1026"/>
      <c r="Z69" s="1026"/>
      <c r="AA69" s="1026">
        <v>137</v>
      </c>
      <c r="AB69" s="1026"/>
      <c r="AC69" s="1026"/>
      <c r="AD69" s="1026"/>
      <c r="AE69" s="1026"/>
      <c r="AF69" s="1026">
        <v>137</v>
      </c>
      <c r="AG69" s="1026"/>
      <c r="AH69" s="1026"/>
      <c r="AI69" s="1026"/>
      <c r="AJ69" s="1026"/>
      <c r="AK69" s="1026" t="s">
        <v>588</v>
      </c>
      <c r="AL69" s="1026"/>
      <c r="AM69" s="1026"/>
      <c r="AN69" s="1026"/>
      <c r="AO69" s="1026"/>
      <c r="AP69" s="1026">
        <v>762</v>
      </c>
      <c r="AQ69" s="1026"/>
      <c r="AR69" s="1026"/>
      <c r="AS69" s="1026"/>
      <c r="AT69" s="1026"/>
      <c r="AU69" s="1026">
        <v>46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72</v>
      </c>
      <c r="R70" s="1026"/>
      <c r="S70" s="1026"/>
      <c r="T70" s="1026"/>
      <c r="U70" s="1026"/>
      <c r="V70" s="1026">
        <v>69</v>
      </c>
      <c r="W70" s="1026"/>
      <c r="X70" s="1026"/>
      <c r="Y70" s="1026"/>
      <c r="Z70" s="1026"/>
      <c r="AA70" s="1026">
        <v>3</v>
      </c>
      <c r="AB70" s="1026"/>
      <c r="AC70" s="1026"/>
      <c r="AD70" s="1026"/>
      <c r="AE70" s="1026"/>
      <c r="AF70" s="1026">
        <v>3</v>
      </c>
      <c r="AG70" s="1026"/>
      <c r="AH70" s="1026"/>
      <c r="AI70" s="1026"/>
      <c r="AJ70" s="1026"/>
      <c r="AK70" s="1026" t="s">
        <v>588</v>
      </c>
      <c r="AL70" s="1026"/>
      <c r="AM70" s="1026"/>
      <c r="AN70" s="1026"/>
      <c r="AO70" s="1026"/>
      <c r="AP70" s="1026" t="s">
        <v>588</v>
      </c>
      <c r="AQ70" s="1026"/>
      <c r="AR70" s="1026"/>
      <c r="AS70" s="1026"/>
      <c r="AT70" s="1026"/>
      <c r="AU70" s="1026" t="s">
        <v>588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593</v>
      </c>
      <c r="C71" s="1030"/>
      <c r="D71" s="1030"/>
      <c r="E71" s="1030"/>
      <c r="F71" s="1030"/>
      <c r="G71" s="1030"/>
      <c r="H71" s="1030"/>
      <c r="I71" s="1030"/>
      <c r="J71" s="1030"/>
      <c r="K71" s="1030"/>
      <c r="L71" s="1030"/>
      <c r="M71" s="1030"/>
      <c r="N71" s="1030"/>
      <c r="O71" s="1030"/>
      <c r="P71" s="1031"/>
      <c r="Q71" s="1032">
        <v>10088</v>
      </c>
      <c r="R71" s="1026"/>
      <c r="S71" s="1026"/>
      <c r="T71" s="1026"/>
      <c r="U71" s="1026"/>
      <c r="V71" s="1026">
        <v>10036</v>
      </c>
      <c r="W71" s="1026"/>
      <c r="X71" s="1026"/>
      <c r="Y71" s="1026"/>
      <c r="Z71" s="1026"/>
      <c r="AA71" s="1026">
        <v>51</v>
      </c>
      <c r="AB71" s="1026"/>
      <c r="AC71" s="1026"/>
      <c r="AD71" s="1026"/>
      <c r="AE71" s="1026"/>
      <c r="AF71" s="1026">
        <v>51</v>
      </c>
      <c r="AG71" s="1026"/>
      <c r="AH71" s="1026"/>
      <c r="AI71" s="1026"/>
      <c r="AJ71" s="1026"/>
      <c r="AK71" s="1026">
        <v>2348</v>
      </c>
      <c r="AL71" s="1026"/>
      <c r="AM71" s="1026"/>
      <c r="AN71" s="1026"/>
      <c r="AO71" s="1026"/>
      <c r="AP71" s="1026" t="s">
        <v>588</v>
      </c>
      <c r="AQ71" s="1026"/>
      <c r="AR71" s="1026"/>
      <c r="AS71" s="1026"/>
      <c r="AT71" s="1026"/>
      <c r="AU71" s="1026" t="s">
        <v>588</v>
      </c>
      <c r="AV71" s="1026"/>
      <c r="AW71" s="1026"/>
      <c r="AX71" s="1026"/>
      <c r="AY71" s="1026"/>
      <c r="AZ71" s="1027" t="s">
        <v>598</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271</v>
      </c>
      <c r="R72" s="1026"/>
      <c r="S72" s="1026"/>
      <c r="T72" s="1026"/>
      <c r="U72" s="1026"/>
      <c r="V72" s="1026">
        <v>235</v>
      </c>
      <c r="W72" s="1026"/>
      <c r="X72" s="1026"/>
      <c r="Y72" s="1026"/>
      <c r="Z72" s="1026"/>
      <c r="AA72" s="1026">
        <v>37</v>
      </c>
      <c r="AB72" s="1026"/>
      <c r="AC72" s="1026"/>
      <c r="AD72" s="1026"/>
      <c r="AE72" s="1026"/>
      <c r="AF72" s="1026">
        <v>37</v>
      </c>
      <c r="AG72" s="1026"/>
      <c r="AH72" s="1026"/>
      <c r="AI72" s="1026"/>
      <c r="AJ72" s="1026"/>
      <c r="AK72" s="1026" t="s">
        <v>588</v>
      </c>
      <c r="AL72" s="1026"/>
      <c r="AM72" s="1026"/>
      <c r="AN72" s="1026"/>
      <c r="AO72" s="1026"/>
      <c r="AP72" s="1026" t="s">
        <v>588</v>
      </c>
      <c r="AQ72" s="1026"/>
      <c r="AR72" s="1026"/>
      <c r="AS72" s="1026"/>
      <c r="AT72" s="1026"/>
      <c r="AU72" s="1026" t="s">
        <v>588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595</v>
      </c>
      <c r="C73" s="1030"/>
      <c r="D73" s="1030"/>
      <c r="E73" s="1030"/>
      <c r="F73" s="1030"/>
      <c r="G73" s="1030"/>
      <c r="H73" s="1030"/>
      <c r="I73" s="1030"/>
      <c r="J73" s="1030"/>
      <c r="K73" s="1030"/>
      <c r="L73" s="1030"/>
      <c r="M73" s="1030"/>
      <c r="N73" s="1030"/>
      <c r="O73" s="1030"/>
      <c r="P73" s="1031"/>
      <c r="Q73" s="1032">
        <v>261265</v>
      </c>
      <c r="R73" s="1026"/>
      <c r="S73" s="1026"/>
      <c r="T73" s="1026"/>
      <c r="U73" s="1026"/>
      <c r="V73" s="1026">
        <v>253642</v>
      </c>
      <c r="W73" s="1026"/>
      <c r="X73" s="1026"/>
      <c r="Y73" s="1026"/>
      <c r="Z73" s="1026"/>
      <c r="AA73" s="1026">
        <v>7623</v>
      </c>
      <c r="AB73" s="1026"/>
      <c r="AC73" s="1026"/>
      <c r="AD73" s="1026"/>
      <c r="AE73" s="1026"/>
      <c r="AF73" s="1026">
        <v>7623</v>
      </c>
      <c r="AG73" s="1026"/>
      <c r="AH73" s="1026"/>
      <c r="AI73" s="1026"/>
      <c r="AJ73" s="1026"/>
      <c r="AK73" s="1026" t="s">
        <v>588</v>
      </c>
      <c r="AL73" s="1026"/>
      <c r="AM73" s="1026"/>
      <c r="AN73" s="1026"/>
      <c r="AO73" s="1026"/>
      <c r="AP73" s="1026" t="s">
        <v>588</v>
      </c>
      <c r="AQ73" s="1026"/>
      <c r="AR73" s="1026"/>
      <c r="AS73" s="1026"/>
      <c r="AT73" s="1026"/>
      <c r="AU73" s="1026" t="s">
        <v>588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596</v>
      </c>
      <c r="C74" s="1030"/>
      <c r="D74" s="1030"/>
      <c r="E74" s="1030"/>
      <c r="F74" s="1030"/>
      <c r="G74" s="1030"/>
      <c r="H74" s="1030"/>
      <c r="I74" s="1030"/>
      <c r="J74" s="1030"/>
      <c r="K74" s="1030"/>
      <c r="L74" s="1030"/>
      <c r="M74" s="1030"/>
      <c r="N74" s="1030"/>
      <c r="O74" s="1030"/>
      <c r="P74" s="1031"/>
      <c r="Q74" s="1032">
        <v>42</v>
      </c>
      <c r="R74" s="1026"/>
      <c r="S74" s="1026"/>
      <c r="T74" s="1026"/>
      <c r="U74" s="1026"/>
      <c r="V74" s="1026">
        <v>35</v>
      </c>
      <c r="W74" s="1026"/>
      <c r="X74" s="1026"/>
      <c r="Y74" s="1026"/>
      <c r="Z74" s="1026"/>
      <c r="AA74" s="1026">
        <v>7</v>
      </c>
      <c r="AB74" s="1026"/>
      <c r="AC74" s="1026"/>
      <c r="AD74" s="1026"/>
      <c r="AE74" s="1026"/>
      <c r="AF74" s="1026">
        <v>7</v>
      </c>
      <c r="AG74" s="1026"/>
      <c r="AH74" s="1026"/>
      <c r="AI74" s="1026"/>
      <c r="AJ74" s="1026"/>
      <c r="AK74" s="1026" t="s">
        <v>588</v>
      </c>
      <c r="AL74" s="1026"/>
      <c r="AM74" s="1026"/>
      <c r="AN74" s="1026"/>
      <c r="AO74" s="1026"/>
      <c r="AP74" s="1026" t="s">
        <v>588</v>
      </c>
      <c r="AQ74" s="1026"/>
      <c r="AR74" s="1026"/>
      <c r="AS74" s="1026"/>
      <c r="AT74" s="1026"/>
      <c r="AU74" s="1026" t="s">
        <v>588</v>
      </c>
      <c r="AV74" s="1026"/>
      <c r="AW74" s="1026"/>
      <c r="AX74" s="1026"/>
      <c r="AY74" s="1026"/>
      <c r="AZ74" s="1027" t="s">
        <v>599</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8126</v>
      </c>
      <c r="AG88" s="1014"/>
      <c r="AH88" s="1014"/>
      <c r="AI88" s="1014"/>
      <c r="AJ88" s="1014"/>
      <c r="AK88" s="1018"/>
      <c r="AL88" s="1018"/>
      <c r="AM88" s="1018"/>
      <c r="AN88" s="1018"/>
      <c r="AO88" s="1018"/>
      <c r="AP88" s="1014">
        <v>3421</v>
      </c>
      <c r="AQ88" s="1014"/>
      <c r="AR88" s="1014"/>
      <c r="AS88" s="1014"/>
      <c r="AT88" s="1014"/>
      <c r="AU88" s="1014">
        <v>187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386588</v>
      </c>
      <c r="AB110" s="942"/>
      <c r="AC110" s="942"/>
      <c r="AD110" s="942"/>
      <c r="AE110" s="943"/>
      <c r="AF110" s="944">
        <v>356859</v>
      </c>
      <c r="AG110" s="942"/>
      <c r="AH110" s="942"/>
      <c r="AI110" s="942"/>
      <c r="AJ110" s="943"/>
      <c r="AK110" s="944">
        <v>365456</v>
      </c>
      <c r="AL110" s="942"/>
      <c r="AM110" s="942"/>
      <c r="AN110" s="942"/>
      <c r="AO110" s="943"/>
      <c r="AP110" s="945">
        <v>13.6</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3779938</v>
      </c>
      <c r="BR110" s="889"/>
      <c r="BS110" s="889"/>
      <c r="BT110" s="889"/>
      <c r="BU110" s="889"/>
      <c r="BV110" s="889">
        <v>3822469</v>
      </c>
      <c r="BW110" s="889"/>
      <c r="BX110" s="889"/>
      <c r="BY110" s="889"/>
      <c r="BZ110" s="889"/>
      <c r="CA110" s="889">
        <v>3929946</v>
      </c>
      <c r="CB110" s="889"/>
      <c r="CC110" s="889"/>
      <c r="CD110" s="889"/>
      <c r="CE110" s="889"/>
      <c r="CF110" s="913">
        <v>146.4</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392</v>
      </c>
      <c r="DM110" s="889"/>
      <c r="DN110" s="889"/>
      <c r="DO110" s="889"/>
      <c r="DP110" s="889"/>
      <c r="DQ110" s="889" t="s">
        <v>438</v>
      </c>
      <c r="DR110" s="889"/>
      <c r="DS110" s="889"/>
      <c r="DT110" s="889"/>
      <c r="DU110" s="889"/>
      <c r="DV110" s="890" t="s">
        <v>127</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414</v>
      </c>
      <c r="AG111" s="970"/>
      <c r="AH111" s="970"/>
      <c r="AI111" s="970"/>
      <c r="AJ111" s="971"/>
      <c r="AK111" s="972" t="s">
        <v>440</v>
      </c>
      <c r="AL111" s="970"/>
      <c r="AM111" s="970"/>
      <c r="AN111" s="970"/>
      <c r="AO111" s="971"/>
      <c r="AP111" s="973" t="s">
        <v>438</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9870</v>
      </c>
      <c r="BR111" s="861"/>
      <c r="BS111" s="861"/>
      <c r="BT111" s="861"/>
      <c r="BU111" s="861"/>
      <c r="BV111" s="861" t="s">
        <v>127</v>
      </c>
      <c r="BW111" s="861"/>
      <c r="BX111" s="861"/>
      <c r="BY111" s="861"/>
      <c r="BZ111" s="861"/>
      <c r="CA111" s="861" t="s">
        <v>127</v>
      </c>
      <c r="CB111" s="861"/>
      <c r="CC111" s="861"/>
      <c r="CD111" s="861"/>
      <c r="CE111" s="861"/>
      <c r="CF111" s="922" t="s">
        <v>127</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440</v>
      </c>
      <c r="DH111" s="861"/>
      <c r="DI111" s="861"/>
      <c r="DJ111" s="861"/>
      <c r="DK111" s="861"/>
      <c r="DL111" s="861" t="s">
        <v>443</v>
      </c>
      <c r="DM111" s="861"/>
      <c r="DN111" s="861"/>
      <c r="DO111" s="861"/>
      <c r="DP111" s="861"/>
      <c r="DQ111" s="861" t="s">
        <v>438</v>
      </c>
      <c r="DR111" s="861"/>
      <c r="DS111" s="861"/>
      <c r="DT111" s="861"/>
      <c r="DU111" s="861"/>
      <c r="DV111" s="838" t="s">
        <v>127</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438</v>
      </c>
      <c r="AG112" s="824"/>
      <c r="AH112" s="824"/>
      <c r="AI112" s="824"/>
      <c r="AJ112" s="825"/>
      <c r="AK112" s="826" t="s">
        <v>392</v>
      </c>
      <c r="AL112" s="824"/>
      <c r="AM112" s="824"/>
      <c r="AN112" s="824"/>
      <c r="AO112" s="825"/>
      <c r="AP112" s="871" t="s">
        <v>392</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3930165</v>
      </c>
      <c r="BR112" s="861"/>
      <c r="BS112" s="861"/>
      <c r="BT112" s="861"/>
      <c r="BU112" s="861"/>
      <c r="BV112" s="861">
        <v>3734701</v>
      </c>
      <c r="BW112" s="861"/>
      <c r="BX112" s="861"/>
      <c r="BY112" s="861"/>
      <c r="BZ112" s="861"/>
      <c r="CA112" s="861">
        <v>3548980</v>
      </c>
      <c r="CB112" s="861"/>
      <c r="CC112" s="861"/>
      <c r="CD112" s="861"/>
      <c r="CE112" s="861"/>
      <c r="CF112" s="922">
        <v>132.19999999999999</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4736</v>
      </c>
      <c r="DH112" s="861"/>
      <c r="DI112" s="861"/>
      <c r="DJ112" s="861"/>
      <c r="DK112" s="861"/>
      <c r="DL112" s="861" t="s">
        <v>392</v>
      </c>
      <c r="DM112" s="861"/>
      <c r="DN112" s="861"/>
      <c r="DO112" s="861"/>
      <c r="DP112" s="861"/>
      <c r="DQ112" s="861" t="s">
        <v>392</v>
      </c>
      <c r="DR112" s="861"/>
      <c r="DS112" s="861"/>
      <c r="DT112" s="861"/>
      <c r="DU112" s="861"/>
      <c r="DV112" s="838" t="s">
        <v>440</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355756</v>
      </c>
      <c r="AB113" s="970"/>
      <c r="AC113" s="970"/>
      <c r="AD113" s="970"/>
      <c r="AE113" s="971"/>
      <c r="AF113" s="972">
        <v>358914</v>
      </c>
      <c r="AG113" s="970"/>
      <c r="AH113" s="970"/>
      <c r="AI113" s="970"/>
      <c r="AJ113" s="971"/>
      <c r="AK113" s="972">
        <v>370040</v>
      </c>
      <c r="AL113" s="970"/>
      <c r="AM113" s="970"/>
      <c r="AN113" s="970"/>
      <c r="AO113" s="971"/>
      <c r="AP113" s="973">
        <v>13.8</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55785</v>
      </c>
      <c r="BR113" s="861"/>
      <c r="BS113" s="861"/>
      <c r="BT113" s="861"/>
      <c r="BU113" s="861"/>
      <c r="BV113" s="861">
        <v>170987</v>
      </c>
      <c r="BW113" s="861"/>
      <c r="BX113" s="861"/>
      <c r="BY113" s="861"/>
      <c r="BZ113" s="861"/>
      <c r="CA113" s="861">
        <v>187487</v>
      </c>
      <c r="CB113" s="861"/>
      <c r="CC113" s="861"/>
      <c r="CD113" s="861"/>
      <c r="CE113" s="861"/>
      <c r="CF113" s="922">
        <v>7</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392</v>
      </c>
      <c r="DM113" s="824"/>
      <c r="DN113" s="824"/>
      <c r="DO113" s="824"/>
      <c r="DP113" s="825"/>
      <c r="DQ113" s="826" t="s">
        <v>443</v>
      </c>
      <c r="DR113" s="824"/>
      <c r="DS113" s="824"/>
      <c r="DT113" s="824"/>
      <c r="DU113" s="825"/>
      <c r="DV113" s="871" t="s">
        <v>443</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13889</v>
      </c>
      <c r="AB114" s="824"/>
      <c r="AC114" s="824"/>
      <c r="AD114" s="824"/>
      <c r="AE114" s="825"/>
      <c r="AF114" s="826">
        <v>9135</v>
      </c>
      <c r="AG114" s="824"/>
      <c r="AH114" s="824"/>
      <c r="AI114" s="824"/>
      <c r="AJ114" s="825"/>
      <c r="AK114" s="826">
        <v>17245</v>
      </c>
      <c r="AL114" s="824"/>
      <c r="AM114" s="824"/>
      <c r="AN114" s="824"/>
      <c r="AO114" s="825"/>
      <c r="AP114" s="871">
        <v>0.6</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90382</v>
      </c>
      <c r="BR114" s="861"/>
      <c r="BS114" s="861"/>
      <c r="BT114" s="861"/>
      <c r="BU114" s="861"/>
      <c r="BV114" s="861">
        <v>64304</v>
      </c>
      <c r="BW114" s="861"/>
      <c r="BX114" s="861"/>
      <c r="BY114" s="861"/>
      <c r="BZ114" s="861"/>
      <c r="CA114" s="861">
        <v>10271</v>
      </c>
      <c r="CB114" s="861"/>
      <c r="CC114" s="861"/>
      <c r="CD114" s="861"/>
      <c r="CE114" s="861"/>
      <c r="CF114" s="922">
        <v>0.4</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443</v>
      </c>
      <c r="DM114" s="824"/>
      <c r="DN114" s="824"/>
      <c r="DO114" s="824"/>
      <c r="DP114" s="825"/>
      <c r="DQ114" s="826" t="s">
        <v>454</v>
      </c>
      <c r="DR114" s="824"/>
      <c r="DS114" s="824"/>
      <c r="DT114" s="824"/>
      <c r="DU114" s="825"/>
      <c r="DV114" s="871" t="s">
        <v>438</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10061</v>
      </c>
      <c r="AB115" s="970"/>
      <c r="AC115" s="970"/>
      <c r="AD115" s="970"/>
      <c r="AE115" s="971"/>
      <c r="AF115" s="972">
        <v>10061</v>
      </c>
      <c r="AG115" s="970"/>
      <c r="AH115" s="970"/>
      <c r="AI115" s="970"/>
      <c r="AJ115" s="971"/>
      <c r="AK115" s="972" t="s">
        <v>440</v>
      </c>
      <c r="AL115" s="970"/>
      <c r="AM115" s="970"/>
      <c r="AN115" s="970"/>
      <c r="AO115" s="971"/>
      <c r="AP115" s="973" t="s">
        <v>392</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392</v>
      </c>
      <c r="BR115" s="861"/>
      <c r="BS115" s="861"/>
      <c r="BT115" s="861"/>
      <c r="BU115" s="861"/>
      <c r="BV115" s="861" t="s">
        <v>443</v>
      </c>
      <c r="BW115" s="861"/>
      <c r="BX115" s="861"/>
      <c r="BY115" s="861"/>
      <c r="BZ115" s="861"/>
      <c r="CA115" s="861" t="s">
        <v>440</v>
      </c>
      <c r="CB115" s="861"/>
      <c r="CC115" s="861"/>
      <c r="CD115" s="861"/>
      <c r="CE115" s="861"/>
      <c r="CF115" s="922" t="s">
        <v>438</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392</v>
      </c>
      <c r="DM115" s="824"/>
      <c r="DN115" s="824"/>
      <c r="DO115" s="824"/>
      <c r="DP115" s="825"/>
      <c r="DQ115" s="826" t="s">
        <v>440</v>
      </c>
      <c r="DR115" s="824"/>
      <c r="DS115" s="824"/>
      <c r="DT115" s="824"/>
      <c r="DU115" s="825"/>
      <c r="DV115" s="871" t="s">
        <v>443</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392</v>
      </c>
      <c r="AB116" s="824"/>
      <c r="AC116" s="824"/>
      <c r="AD116" s="824"/>
      <c r="AE116" s="825"/>
      <c r="AF116" s="826" t="s">
        <v>443</v>
      </c>
      <c r="AG116" s="824"/>
      <c r="AH116" s="824"/>
      <c r="AI116" s="824"/>
      <c r="AJ116" s="825"/>
      <c r="AK116" s="826" t="s">
        <v>438</v>
      </c>
      <c r="AL116" s="824"/>
      <c r="AM116" s="824"/>
      <c r="AN116" s="824"/>
      <c r="AO116" s="825"/>
      <c r="AP116" s="871" t="s">
        <v>414</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443</v>
      </c>
      <c r="BW116" s="861"/>
      <c r="BX116" s="861"/>
      <c r="BY116" s="861"/>
      <c r="BZ116" s="861"/>
      <c r="CA116" s="861" t="s">
        <v>438</v>
      </c>
      <c r="CB116" s="861"/>
      <c r="CC116" s="861"/>
      <c r="CD116" s="861"/>
      <c r="CE116" s="861"/>
      <c r="CF116" s="922" t="s">
        <v>438</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440</v>
      </c>
      <c r="DH116" s="824"/>
      <c r="DI116" s="824"/>
      <c r="DJ116" s="824"/>
      <c r="DK116" s="825"/>
      <c r="DL116" s="826" t="s">
        <v>443</v>
      </c>
      <c r="DM116" s="824"/>
      <c r="DN116" s="824"/>
      <c r="DO116" s="824"/>
      <c r="DP116" s="825"/>
      <c r="DQ116" s="826" t="s">
        <v>438</v>
      </c>
      <c r="DR116" s="824"/>
      <c r="DS116" s="824"/>
      <c r="DT116" s="824"/>
      <c r="DU116" s="825"/>
      <c r="DV116" s="871" t="s">
        <v>438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766294</v>
      </c>
      <c r="AB117" s="956"/>
      <c r="AC117" s="956"/>
      <c r="AD117" s="956"/>
      <c r="AE117" s="957"/>
      <c r="AF117" s="958">
        <v>734969</v>
      </c>
      <c r="AG117" s="956"/>
      <c r="AH117" s="956"/>
      <c r="AI117" s="956"/>
      <c r="AJ117" s="957"/>
      <c r="AK117" s="958">
        <v>752741</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454</v>
      </c>
      <c r="BR117" s="861"/>
      <c r="BS117" s="861"/>
      <c r="BT117" s="861"/>
      <c r="BU117" s="861"/>
      <c r="BV117" s="861" t="s">
        <v>454</v>
      </c>
      <c r="BW117" s="861"/>
      <c r="BX117" s="861"/>
      <c r="BY117" s="861"/>
      <c r="BZ117" s="861"/>
      <c r="CA117" s="861" t="s">
        <v>454</v>
      </c>
      <c r="CB117" s="861"/>
      <c r="CC117" s="861"/>
      <c r="CD117" s="861"/>
      <c r="CE117" s="861"/>
      <c r="CF117" s="922" t="s">
        <v>454</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454</v>
      </c>
      <c r="DH117" s="824"/>
      <c r="DI117" s="824"/>
      <c r="DJ117" s="824"/>
      <c r="DK117" s="825"/>
      <c r="DL117" s="826" t="s">
        <v>414</v>
      </c>
      <c r="DM117" s="824"/>
      <c r="DN117" s="824"/>
      <c r="DO117" s="824"/>
      <c r="DP117" s="825"/>
      <c r="DQ117" s="826" t="s">
        <v>454</v>
      </c>
      <c r="DR117" s="824"/>
      <c r="DS117" s="824"/>
      <c r="DT117" s="824"/>
      <c r="DU117" s="825"/>
      <c r="DV117" s="871" t="s">
        <v>414</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414</v>
      </c>
      <c r="BR118" s="892"/>
      <c r="BS118" s="892"/>
      <c r="BT118" s="892"/>
      <c r="BU118" s="892"/>
      <c r="BV118" s="892" t="s">
        <v>414</v>
      </c>
      <c r="BW118" s="892"/>
      <c r="BX118" s="892"/>
      <c r="BY118" s="892"/>
      <c r="BZ118" s="892"/>
      <c r="CA118" s="892" t="s">
        <v>414</v>
      </c>
      <c r="CB118" s="892"/>
      <c r="CC118" s="892"/>
      <c r="CD118" s="892"/>
      <c r="CE118" s="892"/>
      <c r="CF118" s="922" t="s">
        <v>414</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414</v>
      </c>
      <c r="DH118" s="824"/>
      <c r="DI118" s="824"/>
      <c r="DJ118" s="824"/>
      <c r="DK118" s="825"/>
      <c r="DL118" s="826" t="s">
        <v>414</v>
      </c>
      <c r="DM118" s="824"/>
      <c r="DN118" s="824"/>
      <c r="DO118" s="824"/>
      <c r="DP118" s="825"/>
      <c r="DQ118" s="826" t="s">
        <v>414</v>
      </c>
      <c r="DR118" s="824"/>
      <c r="DS118" s="824"/>
      <c r="DT118" s="824"/>
      <c r="DU118" s="825"/>
      <c r="DV118" s="871" t="s">
        <v>414</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414</v>
      </c>
      <c r="AB119" s="942"/>
      <c r="AC119" s="942"/>
      <c r="AD119" s="942"/>
      <c r="AE119" s="943"/>
      <c r="AF119" s="944" t="s">
        <v>414</v>
      </c>
      <c r="AG119" s="942"/>
      <c r="AH119" s="942"/>
      <c r="AI119" s="942"/>
      <c r="AJ119" s="943"/>
      <c r="AK119" s="944" t="s">
        <v>414</v>
      </c>
      <c r="AL119" s="942"/>
      <c r="AM119" s="942"/>
      <c r="AN119" s="942"/>
      <c r="AO119" s="943"/>
      <c r="AP119" s="945" t="s">
        <v>414</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7866140</v>
      </c>
      <c r="BR119" s="892"/>
      <c r="BS119" s="892"/>
      <c r="BT119" s="892"/>
      <c r="BU119" s="892"/>
      <c r="BV119" s="892">
        <v>7792461</v>
      </c>
      <c r="BW119" s="892"/>
      <c r="BX119" s="892"/>
      <c r="BY119" s="892"/>
      <c r="BZ119" s="892"/>
      <c r="CA119" s="892">
        <v>7676684</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5134</v>
      </c>
      <c r="DH119" s="807"/>
      <c r="DI119" s="807"/>
      <c r="DJ119" s="807"/>
      <c r="DK119" s="808"/>
      <c r="DL119" s="809" t="s">
        <v>127</v>
      </c>
      <c r="DM119" s="807"/>
      <c r="DN119" s="807"/>
      <c r="DO119" s="807"/>
      <c r="DP119" s="808"/>
      <c r="DQ119" s="809" t="s">
        <v>127</v>
      </c>
      <c r="DR119" s="807"/>
      <c r="DS119" s="807"/>
      <c r="DT119" s="807"/>
      <c r="DU119" s="808"/>
      <c r="DV119" s="895" t="s">
        <v>127</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392</v>
      </c>
      <c r="AB120" s="824"/>
      <c r="AC120" s="824"/>
      <c r="AD120" s="824"/>
      <c r="AE120" s="825"/>
      <c r="AF120" s="826" t="s">
        <v>127</v>
      </c>
      <c r="AG120" s="824"/>
      <c r="AH120" s="824"/>
      <c r="AI120" s="824"/>
      <c r="AJ120" s="825"/>
      <c r="AK120" s="826" t="s">
        <v>392</v>
      </c>
      <c r="AL120" s="824"/>
      <c r="AM120" s="824"/>
      <c r="AN120" s="824"/>
      <c r="AO120" s="825"/>
      <c r="AP120" s="871" t="s">
        <v>392</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3300454</v>
      </c>
      <c r="BR120" s="889"/>
      <c r="BS120" s="889"/>
      <c r="BT120" s="889"/>
      <c r="BU120" s="889"/>
      <c r="BV120" s="889">
        <v>3401804</v>
      </c>
      <c r="BW120" s="889"/>
      <c r="BX120" s="889"/>
      <c r="BY120" s="889"/>
      <c r="BZ120" s="889"/>
      <c r="CA120" s="889">
        <v>3506406</v>
      </c>
      <c r="CB120" s="889"/>
      <c r="CC120" s="889"/>
      <c r="CD120" s="889"/>
      <c r="CE120" s="889"/>
      <c r="CF120" s="913">
        <v>130.6</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3742634</v>
      </c>
      <c r="DH120" s="889"/>
      <c r="DI120" s="889"/>
      <c r="DJ120" s="889"/>
      <c r="DK120" s="889"/>
      <c r="DL120" s="889">
        <v>3565968</v>
      </c>
      <c r="DM120" s="889"/>
      <c r="DN120" s="889"/>
      <c r="DO120" s="889"/>
      <c r="DP120" s="889"/>
      <c r="DQ120" s="889">
        <v>3399455</v>
      </c>
      <c r="DR120" s="889"/>
      <c r="DS120" s="889"/>
      <c r="DT120" s="889"/>
      <c r="DU120" s="889"/>
      <c r="DV120" s="890">
        <v>126.6</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4828</v>
      </c>
      <c r="AB121" s="824"/>
      <c r="AC121" s="824"/>
      <c r="AD121" s="824"/>
      <c r="AE121" s="825"/>
      <c r="AF121" s="826">
        <v>4828</v>
      </c>
      <c r="AG121" s="824"/>
      <c r="AH121" s="824"/>
      <c r="AI121" s="824"/>
      <c r="AJ121" s="825"/>
      <c r="AK121" s="826" t="s">
        <v>127</v>
      </c>
      <c r="AL121" s="824"/>
      <c r="AM121" s="824"/>
      <c r="AN121" s="824"/>
      <c r="AO121" s="825"/>
      <c r="AP121" s="871" t="s">
        <v>392</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322245</v>
      </c>
      <c r="BR121" s="861"/>
      <c r="BS121" s="861"/>
      <c r="BT121" s="861"/>
      <c r="BU121" s="861"/>
      <c r="BV121" s="861">
        <v>272485</v>
      </c>
      <c r="BW121" s="861"/>
      <c r="BX121" s="861"/>
      <c r="BY121" s="861"/>
      <c r="BZ121" s="861"/>
      <c r="CA121" s="861">
        <v>233833</v>
      </c>
      <c r="CB121" s="861"/>
      <c r="CC121" s="861"/>
      <c r="CD121" s="861"/>
      <c r="CE121" s="861"/>
      <c r="CF121" s="922">
        <v>8.6999999999999993</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187531</v>
      </c>
      <c r="DH121" s="861"/>
      <c r="DI121" s="861"/>
      <c r="DJ121" s="861"/>
      <c r="DK121" s="861"/>
      <c r="DL121" s="861">
        <v>168733</v>
      </c>
      <c r="DM121" s="861"/>
      <c r="DN121" s="861"/>
      <c r="DO121" s="861"/>
      <c r="DP121" s="861"/>
      <c r="DQ121" s="861">
        <v>149525</v>
      </c>
      <c r="DR121" s="861"/>
      <c r="DS121" s="861"/>
      <c r="DT121" s="861"/>
      <c r="DU121" s="861"/>
      <c r="DV121" s="838">
        <v>5.6</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392</v>
      </c>
      <c r="AL122" s="824"/>
      <c r="AM122" s="824"/>
      <c r="AN122" s="824"/>
      <c r="AO122" s="825"/>
      <c r="AP122" s="871" t="s">
        <v>392</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4990064</v>
      </c>
      <c r="BR122" s="892"/>
      <c r="BS122" s="892"/>
      <c r="BT122" s="892"/>
      <c r="BU122" s="892"/>
      <c r="BV122" s="892">
        <v>4907215</v>
      </c>
      <c r="BW122" s="892"/>
      <c r="BX122" s="892"/>
      <c r="BY122" s="892"/>
      <c r="BZ122" s="892"/>
      <c r="CA122" s="892">
        <v>4860720</v>
      </c>
      <c r="CB122" s="892"/>
      <c r="CC122" s="892"/>
      <c r="CD122" s="892"/>
      <c r="CE122" s="892"/>
      <c r="CF122" s="893">
        <v>181</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t="s">
        <v>127</v>
      </c>
      <c r="DH122" s="861"/>
      <c r="DI122" s="861"/>
      <c r="DJ122" s="861"/>
      <c r="DK122" s="861"/>
      <c r="DL122" s="861" t="s">
        <v>127</v>
      </c>
      <c r="DM122" s="861"/>
      <c r="DN122" s="861"/>
      <c r="DO122" s="861"/>
      <c r="DP122" s="861"/>
      <c r="DQ122" s="861" t="s">
        <v>127</v>
      </c>
      <c r="DR122" s="861"/>
      <c r="DS122" s="861"/>
      <c r="DT122" s="861"/>
      <c r="DU122" s="861"/>
      <c r="DV122" s="838" t="s">
        <v>392</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477</v>
      </c>
      <c r="BP123" s="925"/>
      <c r="BQ123" s="879">
        <v>8612763</v>
      </c>
      <c r="BR123" s="880"/>
      <c r="BS123" s="880"/>
      <c r="BT123" s="880"/>
      <c r="BU123" s="880"/>
      <c r="BV123" s="880">
        <v>8581504</v>
      </c>
      <c r="BW123" s="880"/>
      <c r="BX123" s="880"/>
      <c r="BY123" s="880"/>
      <c r="BZ123" s="880"/>
      <c r="CA123" s="880">
        <v>8600959</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127</v>
      </c>
      <c r="DH123" s="824"/>
      <c r="DI123" s="824"/>
      <c r="DJ123" s="824"/>
      <c r="DK123" s="825"/>
      <c r="DL123" s="826" t="s">
        <v>127</v>
      </c>
      <c r="DM123" s="824"/>
      <c r="DN123" s="824"/>
      <c r="DO123" s="824"/>
      <c r="DP123" s="825"/>
      <c r="DQ123" s="826" t="s">
        <v>392</v>
      </c>
      <c r="DR123" s="824"/>
      <c r="DS123" s="824"/>
      <c r="DT123" s="824"/>
      <c r="DU123" s="825"/>
      <c r="DV123" s="871" t="s">
        <v>127</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127</v>
      </c>
      <c r="BR124" s="878"/>
      <c r="BS124" s="878"/>
      <c r="BT124" s="878"/>
      <c r="BU124" s="878"/>
      <c r="BV124" s="878" t="s">
        <v>127</v>
      </c>
      <c r="BW124" s="878"/>
      <c r="BX124" s="878"/>
      <c r="BY124" s="878"/>
      <c r="BZ124" s="878"/>
      <c r="CA124" s="878" t="s">
        <v>127</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392</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5233</v>
      </c>
      <c r="AB126" s="824"/>
      <c r="AC126" s="824"/>
      <c r="AD126" s="824"/>
      <c r="AE126" s="825"/>
      <c r="AF126" s="826">
        <v>5233</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392</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392</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47698</v>
      </c>
      <c r="AB128" s="845"/>
      <c r="AC128" s="845"/>
      <c r="AD128" s="845"/>
      <c r="AE128" s="846"/>
      <c r="AF128" s="847">
        <v>40032</v>
      </c>
      <c r="AG128" s="845"/>
      <c r="AH128" s="845"/>
      <c r="AI128" s="845"/>
      <c r="AJ128" s="846"/>
      <c r="AK128" s="847">
        <v>33794</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127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392</v>
      </c>
      <c r="DR128" s="835"/>
      <c r="DS128" s="835"/>
      <c r="DT128" s="835"/>
      <c r="DU128" s="835"/>
      <c r="DV128" s="836" t="s">
        <v>127</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3006042</v>
      </c>
      <c r="AB129" s="824"/>
      <c r="AC129" s="824"/>
      <c r="AD129" s="824"/>
      <c r="AE129" s="825"/>
      <c r="AF129" s="826">
        <v>3116064</v>
      </c>
      <c r="AG129" s="824"/>
      <c r="AH129" s="824"/>
      <c r="AI129" s="824"/>
      <c r="AJ129" s="825"/>
      <c r="AK129" s="826">
        <v>3139520</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496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460290</v>
      </c>
      <c r="AB130" s="824"/>
      <c r="AC130" s="824"/>
      <c r="AD130" s="824"/>
      <c r="AE130" s="825"/>
      <c r="AF130" s="826">
        <v>463845</v>
      </c>
      <c r="AG130" s="824"/>
      <c r="AH130" s="824"/>
      <c r="AI130" s="824"/>
      <c r="AJ130" s="825"/>
      <c r="AK130" s="826">
        <v>454346</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2545752</v>
      </c>
      <c r="AB131" s="807"/>
      <c r="AC131" s="807"/>
      <c r="AD131" s="807"/>
      <c r="AE131" s="808"/>
      <c r="AF131" s="809">
        <v>2652219</v>
      </c>
      <c r="AG131" s="807"/>
      <c r="AH131" s="807"/>
      <c r="AI131" s="807"/>
      <c r="AJ131" s="808"/>
      <c r="AK131" s="809">
        <v>2685174</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392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10.146550019999999</v>
      </c>
      <c r="AB132" s="787"/>
      <c r="AC132" s="787"/>
      <c r="AD132" s="787"/>
      <c r="AE132" s="788"/>
      <c r="AF132" s="789">
        <v>8.7131567939999996</v>
      </c>
      <c r="AG132" s="787"/>
      <c r="AH132" s="787"/>
      <c r="AI132" s="787"/>
      <c r="AJ132" s="788"/>
      <c r="AK132" s="789">
        <v>9.8541472550000009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10.7</v>
      </c>
      <c r="AB133" s="766"/>
      <c r="AC133" s="766"/>
      <c r="AD133" s="766"/>
      <c r="AE133" s="767"/>
      <c r="AF133" s="765">
        <v>9.6999999999999993</v>
      </c>
      <c r="AG133" s="766"/>
      <c r="AH133" s="766"/>
      <c r="AI133" s="766"/>
      <c r="AJ133" s="767"/>
      <c r="AK133" s="765">
        <v>9.5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f5pmXMuVpK9Y4vom2/Tz0D0Ev0ScS4I4a7i+6OViKnAb+VZoueu9Ua0L/FI6sgXg85BNml/iveZpu02vAVW/A==" saltValue="+6McPTgeunFxd6cnJteo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TpL9nfWHrhMNI9UXe/hpc73azUGVTHNcvoQBQ7Shyc4tZfSO5bhjpuYRRy0K4EFO4jagiW36Vm+paK0BRJHiQ==" saltValue="JZqfSqw8HHWObTtpUoOasg=="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g3GWDQL18nxwtNwKes0nprmYiroIIxk9EgKerrRx+nxGwyXoRNT9zCd6b2JiIlNIA0FRbk2Mn4X2PKL2EHlVA==" saltValue="iy5pbrPTDj9rCEvqvaCa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833880</v>
      </c>
      <c r="AP9" s="313">
        <v>81577</v>
      </c>
      <c r="AQ9" s="314">
        <v>89061</v>
      </c>
      <c r="AR9" s="315">
        <v>-8.4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3327</v>
      </c>
      <c r="AP10" s="316">
        <v>325</v>
      </c>
      <c r="AQ10" s="317">
        <v>10104</v>
      </c>
      <c r="AR10" s="318">
        <v>-96.8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128384</v>
      </c>
      <c r="AP11" s="316">
        <v>12560</v>
      </c>
      <c r="AQ11" s="317">
        <v>14957</v>
      </c>
      <c r="AR11" s="318">
        <v>-16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5025</v>
      </c>
      <c r="AP12" s="316">
        <v>492</v>
      </c>
      <c r="AQ12" s="317">
        <v>435</v>
      </c>
      <c r="AR12" s="318">
        <v>13.1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32040</v>
      </c>
      <c r="AP14" s="316">
        <v>3134</v>
      </c>
      <c r="AQ14" s="317">
        <v>4008</v>
      </c>
      <c r="AR14" s="318">
        <v>-21.8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14366</v>
      </c>
      <c r="AP15" s="316">
        <v>1405</v>
      </c>
      <c r="AQ15" s="317">
        <v>2366</v>
      </c>
      <c r="AR15" s="318">
        <v>-40.6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-52052</v>
      </c>
      <c r="AP16" s="316">
        <v>-5092</v>
      </c>
      <c r="AQ16" s="317">
        <v>-7825</v>
      </c>
      <c r="AR16" s="318">
        <v>-34.9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964970</v>
      </c>
      <c r="AP17" s="316">
        <v>94401</v>
      </c>
      <c r="AQ17" s="317">
        <v>113106</v>
      </c>
      <c r="AR17" s="318">
        <v>-16.5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9.2899999999999991</v>
      </c>
      <c r="AP21" s="329">
        <v>10.59</v>
      </c>
      <c r="AQ21" s="330">
        <v>-1.3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93.1</v>
      </c>
      <c r="AP22" s="334">
        <v>96.5</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365456</v>
      </c>
      <c r="AP32" s="343">
        <v>35752</v>
      </c>
      <c r="AQ32" s="344">
        <v>58419</v>
      </c>
      <c r="AR32" s="345">
        <v>-38.799999999999997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370040</v>
      </c>
      <c r="AP35" s="343">
        <v>36200</v>
      </c>
      <c r="AQ35" s="344">
        <v>22315</v>
      </c>
      <c r="AR35" s="345">
        <v>62.2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17245</v>
      </c>
      <c r="AP36" s="343">
        <v>1687</v>
      </c>
      <c r="AQ36" s="344">
        <v>3809</v>
      </c>
      <c r="AR36" s="345">
        <v>-55.7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t="s">
        <v>518</v>
      </c>
      <c r="AP37" s="343" t="s">
        <v>518</v>
      </c>
      <c r="AQ37" s="344">
        <v>857</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518</v>
      </c>
      <c r="AP38" s="346" t="s">
        <v>518</v>
      </c>
      <c r="AQ38" s="347">
        <v>5</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-33794</v>
      </c>
      <c r="AP39" s="343">
        <v>-3306</v>
      </c>
      <c r="AQ39" s="344">
        <v>-1465</v>
      </c>
      <c r="AR39" s="345">
        <v>125.7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-454346</v>
      </c>
      <c r="AP40" s="343">
        <v>-44448</v>
      </c>
      <c r="AQ40" s="344">
        <v>-56668</v>
      </c>
      <c r="AR40" s="345">
        <v>-21.6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264601</v>
      </c>
      <c r="AP41" s="343">
        <v>25885</v>
      </c>
      <c r="AQ41" s="344">
        <v>27273</v>
      </c>
      <c r="AR41" s="345">
        <v>-5.0999999999999996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402451</v>
      </c>
      <c r="AN51" s="365">
        <v>38172</v>
      </c>
      <c r="AO51" s="366">
        <v>-12.9</v>
      </c>
      <c r="AP51" s="367">
        <v>106092</v>
      </c>
      <c r="AQ51" s="368">
        <v>-33.1</v>
      </c>
      <c r="AR51" s="369">
        <v>20.2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158677</v>
      </c>
      <c r="AN52" s="373">
        <v>15050</v>
      </c>
      <c r="AO52" s="374">
        <v>-32.6</v>
      </c>
      <c r="AP52" s="375">
        <v>44299</v>
      </c>
      <c r="AQ52" s="376">
        <v>-8.5</v>
      </c>
      <c r="AR52" s="377">
        <v>-24.1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478549</v>
      </c>
      <c r="AN53" s="365">
        <v>45820</v>
      </c>
      <c r="AO53" s="366">
        <v>20</v>
      </c>
      <c r="AP53" s="367">
        <v>78903</v>
      </c>
      <c r="AQ53" s="368">
        <v>-25.6</v>
      </c>
      <c r="AR53" s="369">
        <v>45.6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345054</v>
      </c>
      <c r="AN54" s="373">
        <v>33038</v>
      </c>
      <c r="AO54" s="374">
        <v>119.5</v>
      </c>
      <c r="AP54" s="375">
        <v>49201</v>
      </c>
      <c r="AQ54" s="376">
        <v>11.1</v>
      </c>
      <c r="AR54" s="377">
        <v>108.4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649215</v>
      </c>
      <c r="AN55" s="365">
        <v>62750</v>
      </c>
      <c r="AO55" s="366">
        <v>36.9</v>
      </c>
      <c r="AP55" s="367">
        <v>82993</v>
      </c>
      <c r="AQ55" s="368">
        <v>5.2</v>
      </c>
      <c r="AR55" s="369">
        <v>31.7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437701</v>
      </c>
      <c r="AN56" s="373">
        <v>42306</v>
      </c>
      <c r="AO56" s="374">
        <v>28.1</v>
      </c>
      <c r="AP56" s="375">
        <v>46787</v>
      </c>
      <c r="AQ56" s="376">
        <v>-4.9000000000000004</v>
      </c>
      <c r="AR56" s="377">
        <v>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609882</v>
      </c>
      <c r="AN57" s="365">
        <v>59189</v>
      </c>
      <c r="AO57" s="366">
        <v>-5.7</v>
      </c>
      <c r="AP57" s="367">
        <v>108252</v>
      </c>
      <c r="AQ57" s="368">
        <v>30.4</v>
      </c>
      <c r="AR57" s="369">
        <v>-36.1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421958</v>
      </c>
      <c r="AN58" s="373">
        <v>40951</v>
      </c>
      <c r="AO58" s="374">
        <v>-3.2</v>
      </c>
      <c r="AP58" s="375">
        <v>50321</v>
      </c>
      <c r="AQ58" s="376">
        <v>7.6</v>
      </c>
      <c r="AR58" s="377">
        <v>-10.8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657811</v>
      </c>
      <c r="AN59" s="365">
        <v>64352</v>
      </c>
      <c r="AO59" s="366">
        <v>8.6999999999999993</v>
      </c>
      <c r="AP59" s="367">
        <v>93492</v>
      </c>
      <c r="AQ59" s="368">
        <v>-13.6</v>
      </c>
      <c r="AR59" s="369">
        <v>22.3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478206</v>
      </c>
      <c r="AN60" s="373">
        <v>46782</v>
      </c>
      <c r="AO60" s="374">
        <v>14.2</v>
      </c>
      <c r="AP60" s="375">
        <v>53316</v>
      </c>
      <c r="AQ60" s="376">
        <v>6</v>
      </c>
      <c r="AR60" s="377">
        <v>8.1999999999999993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559582</v>
      </c>
      <c r="AN61" s="380">
        <v>54057</v>
      </c>
      <c r="AO61" s="381">
        <v>9.4</v>
      </c>
      <c r="AP61" s="382">
        <v>93946</v>
      </c>
      <c r="AQ61" s="383">
        <v>-7.3</v>
      </c>
      <c r="AR61" s="369">
        <v>16.7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368319</v>
      </c>
      <c r="AN62" s="373">
        <v>35625</v>
      </c>
      <c r="AO62" s="374">
        <v>25.2</v>
      </c>
      <c r="AP62" s="375">
        <v>48785</v>
      </c>
      <c r="AQ62" s="376">
        <v>2.2999999999999998</v>
      </c>
      <c r="AR62" s="377">
        <v>22.9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xeAzBrisPRsrXyyZxrYoOawIbTn0sMu1LSuTV6TaN2SMCxESNuGbZHLLQs7990HsgOSodYup0phd6AfTfPq+w==" saltValue="yJ4sFMKnG1Coj5NuA7qO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Q3OGhsE5ZsHPW5dup46F8pvYSOsHLzB5L9WTpkoJxH6UFlHt4tOyzA6sl4Kx+6TRnm27WPr2qc8/AhLzjHWIDw==" saltValue="3ASPYVyECIBnnVksZIjz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aAUR2nfId1VQG9d1pTj0JvlNBFZrfeSMQ/HdoqFrNz4q7VAtkXxFO9fAWNSvfOk93Nk0AaZWocW/+Mlg5L+QLA==" saltValue="4HI61Yn5BLAWLkeLwLHV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53.98</v>
      </c>
      <c r="G47" s="12">
        <v>49.6</v>
      </c>
      <c r="H47" s="12">
        <v>51.17</v>
      </c>
      <c r="I47" s="12">
        <v>49.58</v>
      </c>
      <c r="J47" s="13">
        <v>49.42</v>
      </c>
    </row>
    <row r="48" spans="2:10" ht="57.75" customHeight="1" x14ac:dyDescent="0.15">
      <c r="B48" s="14"/>
      <c r="C48" s="1200" t="s">
        <v>4</v>
      </c>
      <c r="D48" s="1200"/>
      <c r="E48" s="1201"/>
      <c r="F48" s="15">
        <v>8.8699999999999992</v>
      </c>
      <c r="G48" s="16">
        <v>8.35</v>
      </c>
      <c r="H48" s="16">
        <v>8.98</v>
      </c>
      <c r="I48" s="16">
        <v>7.05</v>
      </c>
      <c r="J48" s="17">
        <v>7.05</v>
      </c>
    </row>
    <row r="49" spans="2:10" ht="57.75" customHeight="1" thickBot="1" x14ac:dyDescent="0.2">
      <c r="B49" s="18"/>
      <c r="C49" s="1202" t="s">
        <v>5</v>
      </c>
      <c r="D49" s="1202"/>
      <c r="E49" s="1203"/>
      <c r="F49" s="19">
        <v>4.54</v>
      </c>
      <c r="G49" s="20" t="s">
        <v>564</v>
      </c>
      <c r="H49" s="20">
        <v>1.78</v>
      </c>
      <c r="I49" s="20" t="s">
        <v>565</v>
      </c>
      <c r="J49" s="21">
        <v>0.27</v>
      </c>
    </row>
    <row r="50" spans="2:10" ht="13.5" customHeight="1" x14ac:dyDescent="0.15"/>
  </sheetData>
  <sheetProtection algorithmName="SHA-512" hashValue="qmmqzwPRJfsFJlyjV0XAfpAk7UVUqI09M5ssndC6NXjuzj7OmgerbQ7rMe1pkRwjbc6hnGmqULV/qS31d9OYOg==" saltValue="mq/Mn/UW/YLlNSjSuDks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2021-03-02T08:30:15Z</cp:lastPrinted>
  <dcterms:created xsi:type="dcterms:W3CDTF">2021-02-05T02:48:31Z</dcterms:created>
  <dcterms:modified xsi:type="dcterms:W3CDTF">2021-09-22T11:17:47Z</dcterms:modified>
  <cp:category/>
</cp:coreProperties>
</file>