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d201908585\h\財政係（H-市町村18）\06_財政係その他\08_財政状況資料集\R2\17_HP掲載用\"/>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<sst xmlns="http://schemas.openxmlformats.org/spreadsheetml/2006/main" count="1160" uniqueCount="625">
  <si>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</si>
  <si>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</si>
  <si>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</si>
  <si>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</si>
  <si>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</si>
  <si>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</si>
  <si>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</si>
  <si>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</si>
  <si>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</si>
  <si>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</si>
  <si>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</si>
  <si>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</si>
  <si>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</si>
  <si>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</si>
  <si>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</si>
  <si>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</si>
  <si>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</si>
  <si>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</si>
  <si>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</si>
  <si>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</si>
  <si>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</si>
  <si>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</si>
  <si>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</si>
  <si>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</si>
  <si>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</si>
  <si>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</si>
  <si>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</si>
  <si>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</si>
  <si>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</si>
  <si>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</si>
  <si>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</si>
  <si>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</si>
  <si>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</si>
  <si>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</si>
  <si>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</si>
  <si>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</si>
  <si>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</si>
  <si>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</si>
  <si>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</si>
  <si>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</si>
  <si>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</si>
  <si>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</si>
  <si>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</si>
  <si>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</si>
  <si>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</si>
  <si>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</si>
  <si>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</si>
  <si>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</si>
  <si>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</si>
  <si>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</si>
  <si>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</si>
  <si>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</si>
  <si>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</si>
  <si>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</si>
  <si>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</si>
  <si>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</si>
  <si>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</si>
  <si>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</si>
  <si>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</si>
  <si>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</si>
  <si>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</si>
  <si>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</si>
  <si>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</si>
  <si>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</si>
  <si>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</si>
  <si>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</si>
  <si>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</si>
  <si>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</si>
  <si>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</si>
  <si>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</si>
  <si>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</si>
  <si>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</si>
  <si>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</si>
  <si>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</si>
  <si>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</si>
  <si>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</si>
  <si>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</si>
  <si>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</si>
  <si>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</si>
  <si>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</si>
  <si>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</si>
  <si>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</si>
  <si>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</si>
  <si>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</si>
  <si>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</si>
  <si>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</si>
  <si>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</si>
  <si>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</si>
  <si>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</si>
  <si>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</si>
  <si>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</si>
  <si>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</si>
  <si>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</si>
  <si>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</si>
  <si>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</si>
  <si>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</si>
  <si>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</si>
  <si>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八百津町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</si>
  <si>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</si>
  <si>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</si>
  <si>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</si>
  <si>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</si>
  <si>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</si>
  <si>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</si>
  <si>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</si>
  <si>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</si>
  <si>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</si>
  <si>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</si>
  <si>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</si>
  <si>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</si>
  <si>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</si>
  <si>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</si>
  <si>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</si>
  <si>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</si>
  <si>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</si>
  <si>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</si>
  <si>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</si>
  <si>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</si>
  <si>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</si>
  <si>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</si>
  <si>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</si>
  <si>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</si>
  <si>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</si>
  <si>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</si>
  <si>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</si>
  <si>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</si>
  <si>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</si>
  <si>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</si>
  <si>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</si>
  <si>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</si>
  <si>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</si>
  <si>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</si>
  <si>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</si>
  <si>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</si>
  <si>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</si>
  <si>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</si>
  <si>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</si>
  <si>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</si>
  <si>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</si>
  <si>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</si>
  <si>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</si>
  <si>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</si>
  <si>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</si>
  <si>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</si>
  <si>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</si>
  <si>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</si>
  <si>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</si>
  <si>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</si>
  <si>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</si>
  <si>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</si>
  <si>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</si>
  <si>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</si>
  <si>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</si>
  <si>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</si>
  <si>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</si>
  <si>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</si>
  <si>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</si>
  <si>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</si>
  <si>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</si>
  <si>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</si>
  <si>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</si>
  <si>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</si>
  <si>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</si>
  <si>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</si>
  <si>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</si>
  <si>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</si>
  <si>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</si>
  <si>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</si>
  <si>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</si>
  <si>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</si>
  <si>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</si>
  <si>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</si>
  <si>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</si>
  <si>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</si>
  <si>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</si>
  <si>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</si>
  <si>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</si>
  <si>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</si>
  <si>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</si>
  <si>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</si>
  <si>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</si>
  <si>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</si>
  <si>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</si>
  <si>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</si>
  <si>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</si>
  <si>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</si>
  <si>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</si>
  <si>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</si>
  <si>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</si>
  <si>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</si>
  <si>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</si>
  <si>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</si>
  <si>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</si>
  <si>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</si>
  <si>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</si>
  <si>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</si>
  <si>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</si>
  <si>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</si>
  <si>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</si>
  <si>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</si>
  <si>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</si>
  <si>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</si>
  <si>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</si>
  <si>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</si>
  <si>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</si>
  <si>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</si>
  <si>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</si>
  <si>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</si>
  <si>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</si>
  <si>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</si>
  <si>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</si>
  <si>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</si>
  <si>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</si>
  <si>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岐阜県八百津町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</si>
  <si>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</si>
  <si>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</si>
  <si>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</si>
  <si>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</si>
  <si>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</si>
  <si>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</si>
  <si>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</si>
  <si>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</si>
  <si>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</si>
  <si>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</si>
  <si>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</si>
  <si>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</si>
  <si>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</si>
  <si>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</si>
  <si>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</si>
  <si>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</si>
  <si>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</si>
  <si>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</si>
  <si>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</si>
  <si>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</si>
  <si>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</si>
  <si>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</si>
  <si>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</si>
  <si>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</si>
  <si>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</si>
  <si>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</si>
  <si>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</si>
  <si>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</si>
  <si>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</si>
  <si>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</si>
  <si>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</si>
  <si>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</si>
  <si>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</si>
  <si>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</si>
  <si>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</si>
  <si>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</si>
  <si>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</si>
  <si>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</si>
  <si>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</si>
  <si>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</si>
  <si>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</si>
  <si>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</si>
  <si>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</si>
  <si>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</si>
  <si>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</si>
  <si>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</si>
  <si>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</si>
  <si>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</si>
  <si>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</si>
  <si>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</si>
  <si>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</si>
  <si>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</si>
  <si>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</si>
  <si>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</si>
  <si>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</si>
  <si>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</si>
  <si>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</si>
  <si>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</si>
  <si>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</si>
  <si>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</si>
  <si>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</si>
  <si>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</si>
  <si>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</si>
  <si>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</si>
  <si>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</si>
  <si>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</si>
  <si>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</si>
  <si>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</si>
  <si>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</si>
  <si>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</si>
  <si>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</si>
  <si>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</si>
  <si>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</si>
  <si>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</si>
  <si>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</si>
  <si>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</si>
  <si>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</si>
  <si>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</si>
  <si>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</si>
  <si>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</si>
  <si>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</si>
  <si>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</si>
  <si>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</si>
  <si>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</si>
  <si>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</si>
  <si>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</si>
  <si>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</si>
  <si>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</si>
  <si>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</si>
  <si>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</si>
  <si>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</si>
  <si>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</si>
  <si>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</si>
  <si>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</si>
  <si>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</si>
  <si>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</si>
  <si>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</si>
  <si>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</si>
  <si>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</si>
  <si>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</si>
  <si>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</si>
  <si>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</si>
  <si>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</si>
  <si>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</si>
  <si>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</si>
  <si>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</si>
  <si>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</si>
  <si>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</si>
  <si>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</si>
  <si>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</si>
  <si>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</si>
  <si>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</si>
  <si>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</si>
  <si>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</si>
  <si>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</si>
  <si>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</si>
  <si>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</si>
  <si>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</si>
  <si>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</si>
  <si>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</si>
  <si>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</si>
  <si>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</si>
  <si>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</si>
  <si>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</si>
  <si>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</si>
  <si>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</si>
  <si>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</si>
  <si>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</si>
  <si>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</si>
  <si>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</si>
  <si>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</si>
  <si>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</si>
  <si>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</si>
  <si>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</si>
  <si>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</si>
  <si>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</si>
  <si>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</si>
  <si>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</si>
  <si>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</si>
  <si>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</si>
  <si>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</si>
  <si>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</si>
  <si>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</si>
  <si>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</si>
  <si>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</si>
  <si>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</si>
  <si>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</si>
  <si>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</si>
  <si>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</si>
  <si>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</si>
  <si>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</si>
  <si>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</si>
  <si>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岐阜県八百津町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</si>
  <si>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</si>
  <si>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</si>
  <si>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</si>
  <si>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</si>
  <si>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</si>
  <si>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</si>
  <si>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</si>
  <si>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</si>
  <si>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</si>
  <si>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</si>
  <si>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</si>
  <si>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</si>
  <si>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</si>
  <si>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</si>
  <si>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</si>
  <si>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</si>
  <si>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</si>
  <si>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</si>
  <si>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</si>
  <si>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</si>
  <si>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</si>
  <si>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</si>
  <si>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</si>
  <si>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</si>
  <si>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</si>
  <si>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</si>
  <si>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</si>
  <si>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</si>
  <si>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</si>
  <si>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</si>
  <si>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</si>
  <si>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</si>
  <si>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</si>
  <si>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</si>
  <si>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</si>
  <si>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</si>
  <si>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</si>
  <si>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</si>
  <si>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</si>
  <si>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</si>
  <si>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</si>
  <si>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</si>
  <si>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</si>
  <si>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</si>
  <si>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</si>
  <si>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</si>
  <si>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</si>
  <si>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</si>
  <si>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</si>
  <si>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</si>
  <si>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</si>
  <si>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</si>
  <si>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</si>
  <si>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</si>
  <si>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</si>
  <si>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</si>
  <si>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</si>
  <si>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</si>
  <si>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</si>
  <si>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</si>
  <si>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</si>
  <si>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</si>
  <si>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</si>
  <si>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</si>
  <si>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</si>
  <si>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</si>
  <si>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</si>
  <si>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</si>
  <si>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</si>
  <si>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</si>
  <si>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</si>
  <si>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</si>
  <si>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</si>
  <si>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</si>
  <si>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</si>
  <si>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</si>
  <si>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</si>
  <si>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</si>
  <si>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</si>
  <si>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</si>
  <si>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</si>
  <si>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</si>
  <si>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</si>
  <si>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</si>
  <si>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</si>
  <si>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</si>
  <si>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</si>
  <si>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</si>
  <si>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</si>
  <si>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</si>
  <si>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</si>
  <si>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</si>
  <si>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</si>
  <si>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</si>
  <si>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</si>
  <si>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</si>
  <si>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</si>
  <si>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</si>
  <si>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</si>
  <si>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</si>
  <si>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</si>
  <si>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</si>
  <si>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</si>
  <si>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</si>
  <si>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</si>
  <si>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</si>
  <si>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</si>
  <si>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</si>
  <si>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</si>
  <si>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</si>
  <si>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</si>
  <si>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</si>
  <si>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</si>
  <si>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</si>
  <si>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</si>
  <si>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</si>
  <si>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</si>
  <si>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</si>
  <si>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</si>
  <si>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</si>
  <si>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</si>
  <si>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</si>
  <si>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</si>
  <si>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</si>
  <si>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</si>
  <si>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</si>
  <si>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</si>
  <si>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</si>
  <si>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</si>
  <si>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</si>
  <si>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</si>
  <si>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</si>
  <si>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</si>
  <si>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</si>
  <si>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</si>
  <si>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</si>
  <si>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</si>
  <si>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</si>
  <si>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</si>
  <si>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</si>
  <si>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</si>
  <si>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</si>
  <si>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</si>
  <si>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</si>
  <si>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</si>
  <si>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</si>
  <si>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</si>
  <si>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</si>
  <si>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</si>
  <si>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</si>
  <si>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</si>
  <si>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</si>
  <si>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</si>
  <si>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</si>
  <si>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</si>
  <si>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</si>
  <si>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</si>
  <si>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</si>
  <si>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</si>
  <si>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</si>
  <si>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</si>
  <si>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</si>
  <si>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</si>
  <si>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</si>
  <si>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</si>
  <si>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</si>
  <si>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</si>
  <si>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</si>
  <si>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</si>
  <si>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</si>
  <si>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</si>
  <si>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</si>
  <si>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</si>
  <si>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</si>
  <si>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</si>
  <si>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</si>
  <si>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</si>
  <si>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</si>
  <si>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</si>
  <si>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</si>
  <si>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</si>
  <si>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</si>
  <si>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</si>
  <si>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</si>
  <si>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</si>
  <si>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</si>
  <si>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</si>
  <si>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</si>
  <si>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</si>
  <si>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</si>
  <si>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</si>
  <si>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</si>
  <si>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</si>
  <si>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</si>
  <si>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</si>
  <si>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</si>
  <si>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</si>
  <si>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</si>
  <si>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</si>
  <si>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</si>
  <si>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</si>
  <si>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</si>
  <si>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</si>
  <si>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</si>
  <si>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1.92</t>
  </si>
  <si>
    <t>▲ 0.48</t>
  </si>
  <si>
    <t>水道事業会計</t>
  </si>
  <si>
    <t>一般会計</t>
  </si>
  <si>
    <t>介護保険特別会計</t>
  </si>
  <si>
    <t>下水道事業会計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</si>
  <si>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</si>
  <si>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</si>
  <si>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</si>
  <si>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</si>
  <si>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</si>
  <si>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</si>
  <si>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</si>
  <si>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</si>
  <si>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</si>
  <si>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</si>
  <si>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可茂衛生施設利用組合</t>
    <rPh sb="0" eb="2">
      <t>カモ</t>
    </rPh>
    <rPh sb="2" eb="4">
      <t>エイセイ</t>
    </rPh>
    <rPh sb="4" eb="6">
      <t>シセツ</t>
    </rPh>
    <rPh sb="6" eb="8">
      <t>リヨウ</t>
    </rPh>
    <rPh sb="8" eb="10">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</si>
  <si>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</si>
  <si>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</si>
  <si>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可茂消防事務組合</t>
    <rPh sb="0" eb="2">
      <t>カモ</t>
    </rPh>
    <rPh sb="2" eb="4">
      <t>ショウボウ</t>
    </rPh>
    <rPh sb="4" eb="6">
      <t>ジム</t>
    </rPh>
    <rPh sb="6" eb="8">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</si>
  <si>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</si>
  <si>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中濃地域農業共済組合</t>
    <rPh sb="0" eb="2">
      <t>チュウノウ</t>
    </rPh>
    <rPh sb="2" eb="4">
      <t>チイキ</t>
    </rPh>
    <rPh sb="4" eb="6">
      <t>ノウギョウ</t>
    </rPh>
    <rPh sb="6" eb="8">
      <t>キョウサイ</t>
    </rPh>
    <rPh sb="8" eb="10">
      <t>クミアイ</t>
    </rPh>
    <phoneticPr fontId="2"/>
  </si>
  <si>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</si>
  <si>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</si>
  <si>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可茂公設地方卸売市場組合</t>
    <rPh sb="0" eb="2">
      <t>カモ</t>
    </rPh>
    <rPh sb="2" eb="4">
      <t>コウセツ</t>
    </rPh>
    <rPh sb="4" eb="6">
      <t>チホウ</t>
    </rPh>
    <rPh sb="6" eb="8">
      <t>オロシウリ</t>
    </rPh>
    <rPh sb="8" eb="10">
      <t>シジョウ</t>
    </rPh>
    <rPh sb="10" eb="12">
      <t>クミアイ</t>
    </rPh>
    <phoneticPr fontId="2"/>
  </si>
  <si>
    <t>-</t>
    <phoneticPr fontId="2"/>
  </si>
  <si>
    <t>基金から254百万円繰入れ</t>
    <rPh sb="0" eb="2">
      <t>キキン</t>
    </rPh>
    <rPh sb="7" eb="10">
      <t>ヒャクマンエン</t>
    </rPh>
    <rPh sb="10" eb="12">
      <t>クリイ</t>
    </rPh>
    <phoneticPr fontId="2"/>
  </si>
  <si>
    <t>基金から2,348百万円繰入れ</t>
    <rPh sb="0" eb="2">
      <t>キキン</t>
    </rPh>
    <rPh sb="9" eb="12">
      <t>ヒャクマンエン</t>
    </rPh>
    <rPh sb="12" eb="14">
      <t>クリイ</t>
    </rPh>
    <phoneticPr fontId="2"/>
  </si>
  <si>
    <t>基金から13百万円繰入れ</t>
    <rPh sb="0" eb="2">
      <t>キキン</t>
    </rPh>
    <rPh sb="6" eb="9">
      <t>ヒャクマンエン</t>
    </rPh>
    <rPh sb="9" eb="11">
      <t>クリイ</t>
    </rPh>
    <phoneticPr fontId="2"/>
  </si>
  <si>
    <t>法適用企業</t>
    <rPh sb="0" eb="1">
      <t>ホウ</t>
    </rPh>
    <rPh sb="1" eb="3">
      <t>テキヨウ</t>
    </rPh>
    <rPh sb="3" eb="5">
      <t>キギョウ</t>
    </rPh>
    <phoneticPr fontId="2"/>
  </si>
  <si>
    <t>法非適用企業</t>
    <rPh sb="0" eb="1">
      <t>ホウ</t>
    </rPh>
    <rPh sb="1" eb="2">
      <t>ヒ</t>
    </rPh>
    <rPh sb="2" eb="4">
      <t>テキヨウ</t>
    </rPh>
    <rPh sb="4" eb="6">
      <t>キギョウ</t>
    </rPh>
    <phoneticPr fontId="2"/>
  </si>
  <si>
    <t>-</t>
    <phoneticPr fontId="2"/>
  </si>
  <si>
    <t>明日のまちづくり基金</t>
    <rPh sb="0" eb="2">
      <t>アス</t>
    </rPh>
    <rPh sb="8" eb="10">
      <t>キキン</t>
    </rPh>
    <phoneticPr fontId="2"/>
  </si>
  <si>
    <t>地域福祉基金</t>
    <rPh sb="0" eb="2">
      <t>チイキ</t>
    </rPh>
    <rPh sb="2" eb="4">
      <t>フクシ</t>
    </rPh>
    <rPh sb="4" eb="6">
      <t>キキン</t>
    </rPh>
    <phoneticPr fontId="2"/>
  </si>
  <si>
    <t>庁舎建設基金</t>
    <rPh sb="0" eb="2">
      <t>チョウシャ</t>
    </rPh>
    <rPh sb="2" eb="4">
      <t>ケンセツ</t>
    </rPh>
    <rPh sb="4" eb="6">
      <t>キキン</t>
    </rPh>
    <phoneticPr fontId="2"/>
  </si>
  <si>
    <t>佐藤金五奨学基金</t>
    <rPh sb="0" eb="2">
      <t>サトウ</t>
    </rPh>
    <rPh sb="2" eb="3">
      <t>キン</t>
    </rPh>
    <rPh sb="3" eb="4">
      <t>ゴ</t>
    </rPh>
    <rPh sb="4" eb="6">
      <t>ショウガク</t>
    </rPh>
    <rPh sb="6" eb="8">
      <t>キキン</t>
    </rPh>
    <phoneticPr fontId="2"/>
  </si>
  <si>
    <t>八百津地区排水路整備事業基金</t>
    <rPh sb="0" eb="3">
      <t>ヤオツ</t>
    </rPh>
    <rPh sb="3" eb="5">
      <t>チク</t>
    </rPh>
    <rPh sb="5" eb="8">
      <t>ハイスイロ</t>
    </rPh>
    <rPh sb="8" eb="10">
      <t>セイビ</t>
    </rPh>
    <rPh sb="10" eb="12">
      <t>ジギョウ</t>
    </rPh>
    <rPh sb="12" eb="14">
      <t>キキン</t>
    </rPh>
    <phoneticPr fontId="5"/>
  </si>
  <si>
    <t>-</t>
    <phoneticPr fontId="2"/>
  </si>
  <si>
    <t>-</t>
    <phoneticPr fontId="2"/>
  </si>
  <si>
    <t>基金から153百万円の繰入れ</t>
    <rPh sb="0" eb="2">
      <t>キキン</t>
    </rPh>
    <rPh sb="7" eb="10">
      <t>ヒャクマンエン</t>
    </rPh>
    <rPh sb="11" eb="13">
      <t>クリイ</t>
    </rPh>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</si>
  <si>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</si>
  <si>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</si>
  <si>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</si>
  <si>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</si>
  <si>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</si>
  <si>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</si>
  <si>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</si>
  <si>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地方債の発行は、後年交付税措置のある有利なものを選択し、元金償還額以下を基本とすることで、将来負担比率は「－（表示なし）」維持している。実質公債費比率についても類似団体平均を下回っており、今後もできる限り基本的なスタンスを維持しながら、計画的な地方債の発行・抑制に努める。</t>
    <rPh sb="68" eb="73">
      <t>ジッシツコウサイヒ</t>
    </rPh>
    <rPh sb="73" eb="75">
      <t>ヒリツ</t>
    </rPh>
    <rPh sb="84" eb="86">
      <t>ヘイキン</t>
    </rPh>
    <rPh sb="87" eb="89">
      <t>シタマワ</t>
    </rPh>
    <rPh sb="94" eb="96">
      <t>コンゴ</t>
    </rPh>
    <rPh sb="100" eb="101">
      <t>カギ</t>
    </rPh>
    <rPh sb="102" eb="105">
      <t>キホンテキ</t>
    </rPh>
    <rPh sb="111" eb="113">
      <t>イジ</t>
    </rPh>
    <rPh sb="118" eb="121">
      <t>ケイカクテキ</t>
    </rPh>
    <rPh sb="122" eb="125">
      <t>チホウサイ</t>
    </rPh>
    <rPh sb="126" eb="128">
      <t>ハッコウ</t>
    </rPh>
    <rPh sb="129" eb="131">
      <t>ヨクセイ</t>
    </rPh>
    <rPh sb="132" eb="133">
      <t>ツト</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</si>
  <si>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</si>
  <si>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</si>
  <si>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</si>
  <si>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地方債の発行は、後年交付税措置のある有利なものを選択し、元金償還額以下を基本とすることで、将来負担比率は「－（表示なし）」維持している。一方で、有形固定資産減価償却率は類似団体の中でも高いため、公共施設管理計画に基づく、再編計画、個別施設計画に掲げる目標の達成に向けて、適正な維持管理を行っていく。</t>
    <rPh sb="0" eb="3">
      <t>チホウサイ</t>
    </rPh>
    <rPh sb="4" eb="6">
      <t>ハッコウ</t>
    </rPh>
    <rPh sb="8" eb="10">
      <t>コウネン</t>
    </rPh>
    <rPh sb="10" eb="13">
      <t>コウフゼイ</t>
    </rPh>
    <rPh sb="13" eb="15">
      <t>ソチ</t>
    </rPh>
    <rPh sb="18" eb="20">
      <t>ユウリ</t>
    </rPh>
    <rPh sb="24" eb="26">
      <t>センタク</t>
    </rPh>
    <rPh sb="28" eb="30">
      <t>ガンキン</t>
    </rPh>
    <rPh sb="30" eb="32">
      <t>ショウカン</t>
    </rPh>
    <rPh sb="32" eb="33">
      <t>ガク</t>
    </rPh>
    <rPh sb="33" eb="35">
      <t>イカ</t>
    </rPh>
    <rPh sb="36" eb="38">
      <t>キホン</t>
    </rPh>
    <rPh sb="45" eb="47">
      <t>ショウライ</t>
    </rPh>
    <rPh sb="47" eb="49">
      <t>フタン</t>
    </rPh>
    <rPh sb="49" eb="51">
      <t>ヒリツ</t>
    </rPh>
    <rPh sb="55" eb="57">
      <t>ヒョウジ</t>
    </rPh>
    <rPh sb="61" eb="63">
      <t>イジ</t>
    </rPh>
    <rPh sb="68" eb="70">
      <t>イッポウ</t>
    </rPh>
    <rPh sb="72" eb="78">
      <t>ユウケイコテイシサン</t>
    </rPh>
    <rPh sb="78" eb="82">
      <t>ゲンカショウキャク</t>
    </rPh>
    <rPh sb="82" eb="83">
      <t>リツ</t>
    </rPh>
    <rPh sb="84" eb="86">
      <t>ルイジ</t>
    </rPh>
    <rPh sb="86" eb="88">
      <t>ダンタイ</t>
    </rPh>
    <rPh sb="89" eb="90">
      <t>ナカ</t>
    </rPh>
    <rPh sb="92" eb="93">
      <t>タカ</t>
    </rPh>
    <rPh sb="97" eb="101">
      <t>コウキョウシセツ</t>
    </rPh>
    <rPh sb="101" eb="103">
      <t>カンリ</t>
    </rPh>
    <rPh sb="103" eb="105">
      <t>ケイカク</t>
    </rPh>
    <rPh sb="106" eb="107">
      <t>モト</t>
    </rPh>
    <rPh sb="110" eb="112">
      <t>サイヘン</t>
    </rPh>
    <rPh sb="112" eb="114">
      <t>ケイカク</t>
    </rPh>
    <rPh sb="115" eb="117">
      <t>コベツ</t>
    </rPh>
    <rPh sb="117" eb="119">
      <t>シセツ</t>
    </rPh>
    <rPh sb="119" eb="121">
      <t>ケイカク</t>
    </rPh>
    <rPh sb="122" eb="123">
      <t>カカ</t>
    </rPh>
    <rPh sb="125" eb="127">
      <t>モクヒョウ</t>
    </rPh>
    <rPh sb="128" eb="130">
      <t>タッセイ</t>
    </rPh>
    <rPh sb="131" eb="132">
      <t>ム</t>
    </rPh>
    <rPh sb="135" eb="137">
      <t>テキセイ</t>
    </rPh>
    <rPh sb="138" eb="140">
      <t>イジ</t>
    </rPh>
    <rPh sb="140" eb="142">
      <t>カンリ</t>
    </rPh>
    <rPh sb="143" eb="144">
      <t>オコナ</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</si>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</sst>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c:ext xmlns:c16="http://schemas.microsoft.com/office/drawing/2014/chart" uri="{C3380CC4-5D6E-409C-BE32-E72D297353CC}">
              <c16:uniqueId val="{00000000-5B91-43FB-9C92-DF600889B0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69141</c:v>
                </c:pt>
                <c:pt idx="1">
                  <c:v>93255</c:v>
                </c:pt>
                <c:pt idx="2">
                  <c:v>77207</c:v>
                </c:pt>
                <c:pt idx="3">
                  <c:v>126162</c:v>
                </c:pt>
                <c:pt idx="4">
                  <c:v>73111</c:v>
                </c:pt>
              </c:numCache>
            </c:numRef>
          </c:val>
          <c:smooth val="0"/>
          <c:extLst>
            <c:ext xmlns:c16="http://schemas.microsoft.com/office/drawing/2014/chart" uri="{C3380CC4-5D6E-409C-BE32-E72D297353CC}">
              <c16:uniqueId val="{00000001-5B91-43FB-9C92-DF600889B06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8.6199999999999992</c:v>
                </c:pt>
                <c:pt idx="1">
                  <c:v>6.77</c:v>
                </c:pt>
                <c:pt idx="2">
                  <c:v>7</c:v>
                </c:pt>
                <c:pt idx="3">
                  <c:v>6.44</c:v>
                </c:pt>
                <c:pt idx="4">
                  <c:v>7.97</c:v>
                </c:pt>
              </c:numCache>
            </c:numRef>
          </c:val>
          <c:extLst>
            <c:ext xmlns:c16="http://schemas.microsoft.com/office/drawing/2014/chart" uri="{C3380CC4-5D6E-409C-BE32-E72D297353CC}">
              <c16:uniqueId val="{00000000-AE9E-456D-B5AC-02C70FF5D86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19.829999999999998</c:v>
                </c:pt>
                <c:pt idx="1">
                  <c:v>20.02</c:v>
                </c:pt>
                <c:pt idx="2">
                  <c:v>22.16</c:v>
                </c:pt>
                <c:pt idx="3">
                  <c:v>21.97</c:v>
                </c:pt>
                <c:pt idx="4">
                  <c:v>21.93</c:v>
                </c:pt>
              </c:numCache>
            </c:numRef>
          </c:val>
          <c:extLst>
            <c:ext xmlns:c16="http://schemas.microsoft.com/office/drawing/2014/chart" uri="{C3380CC4-5D6E-409C-BE32-E72D297353CC}">
              <c16:uniqueId val="{00000001-AE9E-456D-B5AC-02C70FF5D86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1.21</c:v>
                </c:pt>
                <c:pt idx="1">
                  <c:v>-1.92</c:v>
                </c:pt>
                <c:pt idx="2">
                  <c:v>1.75</c:v>
                </c:pt>
                <c:pt idx="3">
                  <c:v>-0.48</c:v>
                </c:pt>
                <c:pt idx="4">
                  <c:v>1.57</c:v>
                </c:pt>
              </c:numCache>
            </c:numRef>
          </c:val>
          <c:smooth val="0"/>
          <c:extLst>
            <c:ext xmlns:c16="http://schemas.microsoft.com/office/drawing/2014/chart" uri="{C3380CC4-5D6E-409C-BE32-E72D297353CC}">
              <c16:uniqueId val="{00000002-AE9E-456D-B5AC-02C70FF5D86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0.04</c:v>
                </c:pt>
                <c:pt idx="2">
                  <c:v>#N/A</c:v>
                </c:pt>
                <c:pt idx="3">
                  <c:v>0.03</c:v>
                </c:pt>
                <c:pt idx="4">
                  <c:v>#N/A</c:v>
                </c:pt>
                <c:pt idx="5">
                  <c:v>0.02</c:v>
                </c:pt>
                <c:pt idx="6">
                  <c:v>#N/A</c:v>
                </c:pt>
                <c:pt idx="7">
                  <c:v>2.36</c:v>
                </c:pt>
                <c:pt idx="8">
                  <c:v>0</c:v>
                </c:pt>
                <c:pt idx="9">
                  <c:v>0</c:v>
                </c:pt>
              </c:numCache>
            </c:numRef>
          </c:val>
          <c:extLst>
            <c:ext xmlns:c16="http://schemas.microsoft.com/office/drawing/2014/chart" uri="{C3380CC4-5D6E-409C-BE32-E72D297353CC}">
              <c16:uniqueId val="{00000000-6402-4CF2-B964-790B89641CB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02-4CF2-B964-790B89641CB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402-4CF2-B964-790B89641CB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402-4CF2-B964-790B89641CB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c:v>
                </c:pt>
                <c:pt idx="2">
                  <c:v>#N/A</c:v>
                </c:pt>
                <c:pt idx="3">
                  <c:v>0.1</c:v>
                </c:pt>
                <c:pt idx="4">
                  <c:v>#N/A</c:v>
                </c:pt>
                <c:pt idx="5">
                  <c:v>0.1</c:v>
                </c:pt>
                <c:pt idx="6">
                  <c:v>#N/A</c:v>
                </c:pt>
                <c:pt idx="7">
                  <c:v>0.09</c:v>
                </c:pt>
                <c:pt idx="8">
                  <c:v>#N/A</c:v>
                </c:pt>
                <c:pt idx="9">
                  <c:v>0.12</c:v>
                </c:pt>
              </c:numCache>
            </c:numRef>
          </c:val>
          <c:extLst>
            <c:ext xmlns:c16="http://schemas.microsoft.com/office/drawing/2014/chart" uri="{C3380CC4-5D6E-409C-BE32-E72D297353CC}">
              <c16:uniqueId val="{00000004-6402-4CF2-B964-790B89641CBD}"/>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1.56</c:v>
                </c:pt>
                <c:pt idx="2">
                  <c:v>#N/A</c:v>
                </c:pt>
                <c:pt idx="3">
                  <c:v>1.47</c:v>
                </c:pt>
                <c:pt idx="4">
                  <c:v>#N/A</c:v>
                </c:pt>
                <c:pt idx="5">
                  <c:v>3.34</c:v>
                </c:pt>
                <c:pt idx="6">
                  <c:v>#N/A</c:v>
                </c:pt>
                <c:pt idx="7">
                  <c:v>4.3499999999999996</c:v>
                </c:pt>
                <c:pt idx="8">
                  <c:v>#N/A</c:v>
                </c:pt>
                <c:pt idx="9">
                  <c:v>0.48</c:v>
                </c:pt>
              </c:numCache>
            </c:numRef>
          </c:val>
          <c:extLst>
            <c:ext xmlns:c16="http://schemas.microsoft.com/office/drawing/2014/chart" uri="{C3380CC4-5D6E-409C-BE32-E72D297353CC}">
              <c16:uniqueId val="{00000005-6402-4CF2-B964-790B89641CB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0.5</c:v>
                </c:pt>
              </c:numCache>
            </c:numRef>
          </c:val>
          <c:extLst>
            <c:ext xmlns:c16="http://schemas.microsoft.com/office/drawing/2014/chart" uri="{C3380CC4-5D6E-409C-BE32-E72D297353CC}">
              <c16:uniqueId val="{00000006-6402-4CF2-B964-790B89641CB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1.44</c:v>
                </c:pt>
                <c:pt idx="2">
                  <c:v>#N/A</c:v>
                </c:pt>
                <c:pt idx="3">
                  <c:v>1.01</c:v>
                </c:pt>
                <c:pt idx="4">
                  <c:v>#N/A</c:v>
                </c:pt>
                <c:pt idx="5">
                  <c:v>1.37</c:v>
                </c:pt>
                <c:pt idx="6">
                  <c:v>#N/A</c:v>
                </c:pt>
                <c:pt idx="7">
                  <c:v>0.84</c:v>
                </c:pt>
                <c:pt idx="8">
                  <c:v>#N/A</c:v>
                </c:pt>
                <c:pt idx="9">
                  <c:v>0.71</c:v>
                </c:pt>
              </c:numCache>
            </c:numRef>
          </c:val>
          <c:extLst>
            <c:ext xmlns:c16="http://schemas.microsoft.com/office/drawing/2014/chart" uri="{C3380CC4-5D6E-409C-BE32-E72D297353CC}">
              <c16:uniqueId val="{00000007-6402-4CF2-B964-790B89641CB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8.56</c:v>
                </c:pt>
                <c:pt idx="2">
                  <c:v>#N/A</c:v>
                </c:pt>
                <c:pt idx="3">
                  <c:v>5.85</c:v>
                </c:pt>
                <c:pt idx="4">
                  <c:v>#N/A</c:v>
                </c:pt>
                <c:pt idx="5">
                  <c:v>7</c:v>
                </c:pt>
                <c:pt idx="6">
                  <c:v>#N/A</c:v>
                </c:pt>
                <c:pt idx="7">
                  <c:v>6.43</c:v>
                </c:pt>
                <c:pt idx="8">
                  <c:v>#N/A</c:v>
                </c:pt>
                <c:pt idx="9">
                  <c:v>7.96</c:v>
                </c:pt>
              </c:numCache>
            </c:numRef>
          </c:val>
          <c:extLst>
            <c:ext xmlns:c16="http://schemas.microsoft.com/office/drawing/2014/chart" uri="{C3380CC4-5D6E-409C-BE32-E72D297353CC}">
              <c16:uniqueId val="{00000008-6402-4CF2-B964-790B89641CB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9.31</c:v>
                </c:pt>
                <c:pt idx="2">
                  <c:v>#N/A</c:v>
                </c:pt>
                <c:pt idx="3">
                  <c:v>12.27</c:v>
                </c:pt>
                <c:pt idx="4">
                  <c:v>#N/A</c:v>
                </c:pt>
                <c:pt idx="5">
                  <c:v>13.63</c:v>
                </c:pt>
                <c:pt idx="6">
                  <c:v>#N/A</c:v>
                </c:pt>
                <c:pt idx="7">
                  <c:v>12.15</c:v>
                </c:pt>
                <c:pt idx="8">
                  <c:v>#N/A</c:v>
                </c:pt>
                <c:pt idx="9">
                  <c:v>15.62</c:v>
                </c:pt>
              </c:numCache>
            </c:numRef>
          </c:val>
          <c:extLst>
            <c:ext xmlns:c16="http://schemas.microsoft.com/office/drawing/2014/chart" uri="{C3380CC4-5D6E-409C-BE32-E72D297353CC}">
              <c16:uniqueId val="{00000009-6402-4CF2-B964-790B89641CB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569</c:v>
                </c:pt>
                <c:pt idx="5">
                  <c:v>562</c:v>
                </c:pt>
                <c:pt idx="8">
                  <c:v>546</c:v>
                </c:pt>
                <c:pt idx="11">
                  <c:v>544</c:v>
                </c:pt>
                <c:pt idx="14">
                  <c:v>533</c:v>
                </c:pt>
              </c:numCache>
            </c:numRef>
          </c:val>
          <c:extLst>
            <c:ext xmlns:c16="http://schemas.microsoft.com/office/drawing/2014/chart" uri="{C3380CC4-5D6E-409C-BE32-E72D297353CC}">
              <c16:uniqueId val="{00000000-5433-405E-AAAC-483DFE5777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433-405E-AAAC-483DFE5777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433-405E-AAAC-483DFE5777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21</c:v>
                </c:pt>
                <c:pt idx="3">
                  <c:v>19</c:v>
                </c:pt>
                <c:pt idx="6">
                  <c:v>19</c:v>
                </c:pt>
                <c:pt idx="9">
                  <c:v>12</c:v>
                </c:pt>
                <c:pt idx="12">
                  <c:v>22</c:v>
                </c:pt>
              </c:numCache>
            </c:numRef>
          </c:val>
          <c:extLst>
            <c:ext xmlns:c16="http://schemas.microsoft.com/office/drawing/2014/chart" uri="{C3380CC4-5D6E-409C-BE32-E72D297353CC}">
              <c16:uniqueId val="{00000003-5433-405E-AAAC-483DFE5777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302</c:v>
                </c:pt>
                <c:pt idx="3">
                  <c:v>309</c:v>
                </c:pt>
                <c:pt idx="6">
                  <c:v>289</c:v>
                </c:pt>
                <c:pt idx="9">
                  <c:v>243</c:v>
                </c:pt>
                <c:pt idx="12">
                  <c:v>264</c:v>
                </c:pt>
              </c:numCache>
            </c:numRef>
          </c:val>
          <c:extLst>
            <c:ext xmlns:c16="http://schemas.microsoft.com/office/drawing/2014/chart" uri="{C3380CC4-5D6E-409C-BE32-E72D297353CC}">
              <c16:uniqueId val="{00000004-5433-405E-AAAC-483DFE5777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33-405E-AAAC-483DFE5777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33-405E-AAAC-483DFE5777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541</c:v>
                </c:pt>
                <c:pt idx="3">
                  <c:v>534</c:v>
                </c:pt>
                <c:pt idx="6">
                  <c:v>506</c:v>
                </c:pt>
                <c:pt idx="9">
                  <c:v>466</c:v>
                </c:pt>
                <c:pt idx="12">
                  <c:v>464</c:v>
                </c:pt>
              </c:numCache>
            </c:numRef>
          </c:val>
          <c:extLst>
            <c:ext xmlns:c16="http://schemas.microsoft.com/office/drawing/2014/chart" uri="{C3380CC4-5D6E-409C-BE32-E72D297353CC}">
              <c16:uniqueId val="{00000007-5433-405E-AAAC-483DFE5777E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295</c:v>
                </c:pt>
                <c:pt idx="2">
                  <c:v>#N/A</c:v>
                </c:pt>
                <c:pt idx="3">
                  <c:v>#N/A</c:v>
                </c:pt>
                <c:pt idx="4">
                  <c:v>300</c:v>
                </c:pt>
                <c:pt idx="5">
                  <c:v>#N/A</c:v>
                </c:pt>
                <c:pt idx="6">
                  <c:v>#N/A</c:v>
                </c:pt>
                <c:pt idx="7">
                  <c:v>268</c:v>
                </c:pt>
                <c:pt idx="8">
                  <c:v>#N/A</c:v>
                </c:pt>
                <c:pt idx="9">
                  <c:v>#N/A</c:v>
                </c:pt>
                <c:pt idx="10">
                  <c:v>177</c:v>
                </c:pt>
                <c:pt idx="11">
                  <c:v>#N/A</c:v>
                </c:pt>
                <c:pt idx="12">
                  <c:v>#N/A</c:v>
                </c:pt>
                <c:pt idx="13">
                  <c:v>217</c:v>
                </c:pt>
                <c:pt idx="14">
                  <c:v>#N/A</c:v>
                </c:pt>
              </c:numCache>
            </c:numRef>
          </c:val>
          <c:smooth val="0"/>
          <c:extLst>
            <c:ext xmlns:c16="http://schemas.microsoft.com/office/drawing/2014/chart" uri="{C3380CC4-5D6E-409C-BE32-E72D297353CC}">
              <c16:uniqueId val="{00000008-5433-405E-AAAC-483DFE5777E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5477</c:v>
                </c:pt>
                <c:pt idx="5">
                  <c:v>5448</c:v>
                </c:pt>
                <c:pt idx="8">
                  <c:v>5209</c:v>
                </c:pt>
                <c:pt idx="11">
                  <c:v>5303</c:v>
                </c:pt>
                <c:pt idx="14">
                  <c:v>5160</c:v>
                </c:pt>
              </c:numCache>
            </c:numRef>
          </c:val>
          <c:extLst>
            <c:ext xmlns:c16="http://schemas.microsoft.com/office/drawing/2014/chart" uri="{C3380CC4-5D6E-409C-BE32-E72D297353CC}">
              <c16:uniqueId val="{00000000-7C3E-4CB3-ADC6-D70E48F3AD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135</c:v>
                </c:pt>
                <c:pt idx="5">
                  <c:v>126</c:v>
                </c:pt>
                <c:pt idx="8">
                  <c:v>115</c:v>
                </c:pt>
                <c:pt idx="11">
                  <c:v>84</c:v>
                </c:pt>
                <c:pt idx="14">
                  <c:v>59</c:v>
                </c:pt>
              </c:numCache>
            </c:numRef>
          </c:val>
          <c:extLst>
            <c:ext xmlns:c16="http://schemas.microsoft.com/office/drawing/2014/chart" uri="{C3380CC4-5D6E-409C-BE32-E72D297353CC}">
              <c16:uniqueId val="{00000001-7C3E-4CB3-ADC6-D70E48F3AD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2280</c:v>
                </c:pt>
                <c:pt idx="5">
                  <c:v>2348</c:v>
                </c:pt>
                <c:pt idx="8">
                  <c:v>2432</c:v>
                </c:pt>
                <c:pt idx="11">
                  <c:v>2413</c:v>
                </c:pt>
                <c:pt idx="14">
                  <c:v>2609</c:v>
                </c:pt>
              </c:numCache>
            </c:numRef>
          </c:val>
          <c:extLst>
            <c:ext xmlns:c16="http://schemas.microsoft.com/office/drawing/2014/chart" uri="{C3380CC4-5D6E-409C-BE32-E72D297353CC}">
              <c16:uniqueId val="{00000002-7C3E-4CB3-ADC6-D70E48F3AD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C3E-4CB3-ADC6-D70E48F3AD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C3E-4CB3-ADC6-D70E48F3AD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C3E-4CB3-ADC6-D70E48F3AD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1314</c:v>
                </c:pt>
                <c:pt idx="3">
                  <c:v>1305</c:v>
                </c:pt>
                <c:pt idx="6">
                  <c:v>1302</c:v>
                </c:pt>
                <c:pt idx="9">
                  <c:v>1263</c:v>
                </c:pt>
                <c:pt idx="12">
                  <c:v>1284</c:v>
                </c:pt>
              </c:numCache>
            </c:numRef>
          </c:val>
          <c:extLst>
            <c:ext xmlns:c16="http://schemas.microsoft.com/office/drawing/2014/chart" uri="{C3380CC4-5D6E-409C-BE32-E72D297353CC}">
              <c16:uniqueId val="{00000006-7C3E-4CB3-ADC6-D70E48F3AD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86</c:v>
                </c:pt>
                <c:pt idx="3">
                  <c:v>69</c:v>
                </c:pt>
                <c:pt idx="6">
                  <c:v>62</c:v>
                </c:pt>
                <c:pt idx="9">
                  <c:v>234</c:v>
                </c:pt>
                <c:pt idx="12">
                  <c:v>219</c:v>
                </c:pt>
              </c:numCache>
            </c:numRef>
          </c:val>
          <c:extLst>
            <c:ext xmlns:c16="http://schemas.microsoft.com/office/drawing/2014/chart" uri="{C3380CC4-5D6E-409C-BE32-E72D297353CC}">
              <c16:uniqueId val="{00000007-7C3E-4CB3-ADC6-D70E48F3AD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3066</c:v>
                </c:pt>
                <c:pt idx="3">
                  <c:v>3104</c:v>
                </c:pt>
                <c:pt idx="6">
                  <c:v>2651</c:v>
                </c:pt>
                <c:pt idx="9">
                  <c:v>2604</c:v>
                </c:pt>
                <c:pt idx="12">
                  <c:v>2255</c:v>
                </c:pt>
              </c:numCache>
            </c:numRef>
          </c:val>
          <c:extLst>
            <c:ext xmlns:c16="http://schemas.microsoft.com/office/drawing/2014/chart" uri="{C3380CC4-5D6E-409C-BE32-E72D297353CC}">
              <c16:uniqueId val="{00000008-7C3E-4CB3-ADC6-D70E48F3AD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C3E-4CB3-ADC6-D70E48F3AD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3326</c:v>
                </c:pt>
                <c:pt idx="3">
                  <c:v>3314</c:v>
                </c:pt>
                <c:pt idx="6">
                  <c:v>3205</c:v>
                </c:pt>
                <c:pt idx="9">
                  <c:v>3505</c:v>
                </c:pt>
                <c:pt idx="12">
                  <c:v>3269</c:v>
                </c:pt>
              </c:numCache>
            </c:numRef>
          </c:val>
          <c:extLst>
            <c:ext xmlns:c16="http://schemas.microsoft.com/office/drawing/2014/chart" uri="{C3380CC4-5D6E-409C-BE32-E72D297353CC}">
              <c16:uniqueId val="{0000000A-7C3E-4CB3-ADC6-D70E48F3AD7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C3E-4CB3-ADC6-D70E48F3AD7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836</c:v>
                </c:pt>
                <c:pt idx="1">
                  <c:v>837</c:v>
                </c:pt>
                <c:pt idx="2">
                  <c:v>837</c:v>
                </c:pt>
              </c:numCache>
            </c:numRef>
          </c:val>
          <c:extLst>
            <c:ext xmlns:c16="http://schemas.microsoft.com/office/drawing/2014/chart" uri="{C3380CC4-5D6E-409C-BE32-E72D297353CC}">
              <c16:uniqueId val="{00000000-3DA7-4AAE-BFAF-23B113E002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75</c:v>
                </c:pt>
                <c:pt idx="1">
                  <c:v>75</c:v>
                </c:pt>
                <c:pt idx="2">
                  <c:v>75</c:v>
                </c:pt>
              </c:numCache>
            </c:numRef>
          </c:val>
          <c:extLst>
            <c:ext xmlns:c16="http://schemas.microsoft.com/office/drawing/2014/chart" uri="{C3380CC4-5D6E-409C-BE32-E72D297353CC}">
              <c16:uniqueId val="{00000001-3DA7-4AAE-BFAF-23B113E002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1088</c:v>
                </c:pt>
                <c:pt idx="1">
                  <c:v>1059</c:v>
                </c:pt>
                <c:pt idx="2">
                  <c:v>1098</c:v>
                </c:pt>
              </c:numCache>
            </c:numRef>
          </c:val>
          <c:extLst>
            <c:ext xmlns:c16="http://schemas.microsoft.com/office/drawing/2014/chart" uri="{C3380CC4-5D6E-409C-BE32-E72D297353CC}">
              <c16:uniqueId val="{00000002-3DA7-4AAE-BFAF-23B113E002D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{DC72780F-DC20-453E-99AD-69E708C21D0C}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4BA-4E89-897A-2CBEA145FF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{1C42A898-5DAE-4598-B744-A32B153F3AEE}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BA-4E89-897A-2CBEA145FF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{BC4B1C6D-F221-477A-B2A3-0EABCDF93A4C}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BA-4E89-897A-2CBEA145FF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{864E6485-FA88-4B52-99A5-D9D4244BF46C}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BA-4E89-897A-2CBEA145FF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{C3C47551-07F7-4F6C-A8EB-C8FA3AA6A64C}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BA-4E89-897A-2CBEA145FF8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{1A2B9B50-5318-4808-B709-6C85E9DAD57E}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4BA-4E89-897A-2CBEA145FF8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{93EB8412-66F3-44AD-8BA1-0D5991365169}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4BA-4E89-897A-2CBEA145FF8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{39728926-FE3C-430A-A0C4-F24D2A66C42F}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4BA-4E89-897A-2CBEA145FF8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{0D2FCCAA-8645-480E-B7CC-20562DEA74A0}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4BA-4E89-897A-2CBEA145FF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59.4</c:v>
                </c:pt>
                <c:pt idx="8">
                  <c:v>60.9</c:v>
                </c:pt>
                <c:pt idx="16">
                  <c:v>62.5</c:v>
                </c:pt>
                <c:pt idx="24">
                  <c:v>63.7</c:v>
                </c:pt>
                <c:pt idx="32">
                  <c:v>65.5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4BA-4E89-897A-2CBEA145FF8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{17E35C4F-8A04-4BBC-AE2F-F751E6E0C6B5}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4BA-4E89-897A-2CBEA145FF8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{D5016F96-BBB2-40D0-96C5-D7923667A7FE}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BA-4E89-897A-2CBEA145FF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{0D4D453D-7F2D-4AFD-89D1-06C99EB1A61C}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BA-4E89-897A-2CBEA145FF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{54017FD9-6019-4629-932F-E897F921E416}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BA-4E89-897A-2CBEA145FF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{8F455CDB-18D6-4880-9C69-1ACA667E5EF9}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BA-4E89-897A-2CBEA145FF8E}"/>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{48920FCF-8555-444A-87A1-13E015EED69B}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4BA-4E89-897A-2CBEA145FF8E}"/>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{4AB8A0D0-BCDE-4914-B2AA-7DFB33F9C064}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4BA-4E89-897A-2CBEA145FF8E}"/>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{04369857-8A04-4FAA-BDE3-A9782AB74512}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4BA-4E89-897A-2CBEA145FF8E}"/>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{CBDCA742-2A50-4AF3-AF64-84E935FFDA83}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4BA-4E89-897A-2CBEA145FF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57.6</c:v>
                </c:pt>
                <c:pt idx="16">
                  <c:v>58.9</c:v>
                </c:pt>
                <c:pt idx="24">
                  <c:v>60.5</c:v>
                </c:pt>
                <c:pt idx="32">
                  <c:v>61.2</c:v>
                </c:pt>
              </c:numCache>
            </c:numRef>
          </c:xVal>
          <c:yVal>
            <c:numRef>
              <c:f>公会計指標分析・財政指標組合せ分析表!$BP$55:$DC$55</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F4BA-4E89-897A-2CBEA145FF8E}"/>
            </c:ext>
          </c:extLst>
        </c:ser>
        <c:dLbls>
          <c:showLegendKey val="0"/>
          <c:showVal val="1"/>
          <c:showCatName val="0"/>
          <c:showSerName val="0"/>
          <c:showPercent val="0"/>
          <c:showBubbleSize val="0"/>
        </c:dLbls>
        <c:axId val="46179840"/>
        <c:axId val="46181760"/>
      </c:scatterChart>
      <c:valAx>
        <c:axId val="46179840"/>
        <c:scaling>
          <c:orientation val="minMax"/>
          <c:max val="61.7"/>
          <c:min val="5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{FAD3E57B-5A69-4F04-A062-62AFEB175775}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6E5-4D3C-BF28-0B39279A6A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{4CD8D992-0E11-4F91-91A2-8EF496D6521F}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E5-4D3C-BF28-0B39279A6A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{30FFFDAC-8C80-492F-BB49-E3227CA3E761}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E5-4D3C-BF28-0B39279A6A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{B8B24678-4137-44F0-85D3-7C5F61F69CF3}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E5-4D3C-BF28-0B39279A6A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{0483FB52-6107-4238-832C-FF8910B200E4}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E5-4D3C-BF28-0B39279A6A5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{65FCE0AB-B14E-422C-AC7E-96C9C3BB4D69}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6E5-4D3C-BF28-0B39279A6A5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{7FB91153-DF0A-460B-ABC9-BA1766889242}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6E5-4D3C-BF28-0B39279A6A5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{5F769573-1C5D-4C53-A942-665647D1039D}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6E5-4D3C-BF28-0B39279A6A5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{21BF9BA0-19CC-4737-8321-E54F9C6BC1D8}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6E5-4D3C-BF28-0B39279A6A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9.1</c:v>
                </c:pt>
                <c:pt idx="16">
                  <c:v>8.6999999999999993</c:v>
                </c:pt>
                <c:pt idx="24">
                  <c:v>7.5</c:v>
                </c:pt>
                <c:pt idx="32">
                  <c:v>6.7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6E5-4D3C-BF28-0B39279A6A5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{A3C62559-8D3A-444F-8A3E-4205562D31AD}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6E5-4D3C-BF28-0B39279A6A5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{0465B4AD-3229-49D2-9CB7-C1B6917DA798}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E5-4D3C-BF28-0B39279A6A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{87FDACF3-8C03-4328-B9AD-85887265400E}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E5-4D3C-BF28-0B39279A6A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{5A9FEC6B-1182-460F-B677-4AF379F318C1}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E5-4D3C-BF28-0B39279A6A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{B2BAEBDD-19BB-4FE4-B0B2-802BE31EB8A2}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E5-4D3C-BF28-0B39279A6A5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{B66CF3CE-33B0-441B-BF6C-F348D5EC4D74}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6E5-4D3C-BF28-0B39279A6A5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{3346E46C-E137-403A-A9AA-975601DED1BF}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6E5-4D3C-BF28-0B39279A6A5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{440FF425-5C56-483B-84BA-6C1B1F2EB1EC}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6E5-4D3C-BF28-0B39279A6A5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{4AE35727-28DE-455A-826D-8E7EFD4338E5}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6E5-4D3C-BF28-0B39279A6A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9.1999999999999993</c:v>
                </c:pt>
                <c:pt idx="16">
                  <c:v>9.1</c:v>
                </c:pt>
                <c:pt idx="24">
                  <c:v>9.1</c:v>
                </c:pt>
                <c:pt idx="32">
                  <c:v>9.1999999999999993</c:v>
                </c:pt>
              </c:numCache>
            </c:numRef>
          </c:xVal>
          <c:yVal>
            <c:numRef>
              <c:f>公会計指標分析・財政指標組合せ分析表!$BP$77:$DC$77</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56E5-4D3C-BF28-0B39279A6A59}"/>
            </c:ext>
          </c:extLst>
        </c:ser>
        <c:dLbls>
          <c:showLegendKey val="0"/>
          <c:showVal val="1"/>
          <c:showCatName val="0"/>
          <c:showSerName val="0"/>
          <c:showPercent val="0"/>
          <c:showBubbleSize val="0"/>
        </c:dLbls>
        <c:axId val="84219776"/>
        <c:axId val="84234240"/>
      </c:scatterChart>
      <c:valAx>
        <c:axId val="84219776"/>
        <c:scaling>
          <c:orientation val="minMax"/>
          <c:max val="9.4"/>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岐阜県八百津町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元利償還金は、町債の新規発行を抑制しているため、引き続き減少傾向にある。</a:t>
          </a:r>
        </a:p>
        <a:p>
          <a:r>
            <a:rPr kumimoji="1" lang="ja-JP" altLang="en-US" sz="1200">
              <a:latin typeface="ＭＳ ゴシック" pitchFamily="49" charset="-128"/>
              <a:ea typeface="ＭＳ ゴシック" pitchFamily="49" charset="-128"/>
            </a:rPr>
            <a:t>公営企業債の元利償還金に対する繰入金は、下水道事業会計の法適化により、前年度末で打ち切り決算となった公共下水道事業特別会計における未償還の元利償還金分が加わり、この影響等により前年度より増となっている。</a:t>
          </a:r>
        </a:p>
        <a:p>
          <a:r>
            <a:rPr kumimoji="1" lang="ja-JP" altLang="en-US" sz="1200">
              <a:latin typeface="ＭＳ ゴシック" pitchFamily="49" charset="-128"/>
              <a:ea typeface="ＭＳ ゴシック" pitchFamily="49" charset="-128"/>
            </a:rPr>
            <a:t>元利償還金等は、全体で約</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百万円の増、基準財政額に算入された公債費等は、全体で約</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百万円の減となったため、実質公債費比率の分子は、前年度より</a:t>
          </a:r>
          <a:r>
            <a:rPr kumimoji="1" lang="en-US" altLang="ja-JP" sz="1200">
              <a:latin typeface="ＭＳ ゴシック" pitchFamily="49" charset="-128"/>
              <a:ea typeface="ＭＳ ゴシック" pitchFamily="49" charset="-128"/>
            </a:rPr>
            <a:t>40</a:t>
          </a:r>
          <a:r>
            <a:rPr kumimoji="1" lang="ja-JP" altLang="en-US" sz="1200">
              <a:latin typeface="ＭＳ ゴシック" pitchFamily="49" charset="-128"/>
              <a:ea typeface="ＭＳ ゴシック" pitchFamily="49" charset="-128"/>
            </a:rPr>
            <a:t>百万円の増となった。</a:t>
          </a:r>
        </a:p>
        <a:p>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実質公債費比率は、早期健全化基準未満であるが、今後とも町債発行の抑制を基調として、比率の更なる改善を図る。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岐阜県八百津町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償還終了に伴う地方債現在高の減、下水道事業会計の法的化に伴う繰入基準の変更による繰入れ見込み額の減などにより、将来負担額全体で</a:t>
          </a:r>
          <a:r>
            <a:rPr kumimoji="1" lang="en-US" altLang="ja-JP" sz="1400">
              <a:latin typeface="ＭＳ ゴシック" pitchFamily="49" charset="-128"/>
              <a:ea typeface="ＭＳ ゴシック" pitchFamily="49" charset="-128"/>
            </a:rPr>
            <a:t>579</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基準財政需要額算入見込額は、</a:t>
          </a:r>
          <a:r>
            <a:rPr kumimoji="1" lang="en-US" altLang="ja-JP" sz="1400">
              <a:latin typeface="ＭＳ ゴシック" pitchFamily="49" charset="-128"/>
              <a:ea typeface="ＭＳ ゴシック" pitchFamily="49" charset="-128"/>
            </a:rPr>
            <a:t>143</a:t>
          </a:r>
          <a:r>
            <a:rPr kumimoji="1" lang="ja-JP" altLang="en-US" sz="1400">
              <a:latin typeface="ＭＳ ゴシック" pitchFamily="49" charset="-128"/>
              <a:ea typeface="ＭＳ ゴシック" pitchFamily="49" charset="-128"/>
            </a:rPr>
            <a:t>百万円の減となったが、基金残高については、国民健康保険基金の増などにより</a:t>
          </a:r>
          <a:r>
            <a:rPr kumimoji="1" lang="en-US" altLang="ja-JP" sz="1400">
              <a:latin typeface="ＭＳ ゴシック" pitchFamily="49" charset="-128"/>
              <a:ea typeface="ＭＳ ゴシック" pitchFamily="49" charset="-128"/>
            </a:rPr>
            <a:t>196</a:t>
          </a:r>
          <a:r>
            <a:rPr kumimoji="1" lang="ja-JP" altLang="en-US" sz="1400">
              <a:latin typeface="ＭＳ ゴシック" pitchFamily="49" charset="-128"/>
              <a:ea typeface="ＭＳ ゴシック" pitchFamily="49" charset="-128"/>
            </a:rPr>
            <a:t>百万の増となり、充当可能財源等全体で</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将来負担比率の分子については、将来負担額を充当可能財源等が上回っているため負数となった。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将来負担比率は、早期健全化基準未満であるが、今後とも町債発行の抑制を基調として、比率の維持を図る。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岐阜県八百津町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百万円を取り崩した結果、令和元年度末残高は前年度末残高から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財政調整基金及び減債基金は、運用益の積み立てのみであり、増減はほとんどない。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その他の主な内訳は、下記のとおり。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・明日のまちづくり基金：ふるさと納税制度での運用の中で、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百万円を積み立てた一方、各種施設改修および補助金等のために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・八百津地区排水路整備事業基金：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百万円を取り崩し、当該事業に充当した。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・地域福祉基金：ふるさと納税制度での運用の中で、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百万円を積み立てた一方、老人福祉施設整備に係る補助金等のために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老朽化した公共施設の改修にあたり、特定目的基金を取り崩して事業を実施することが予想され、中長期的には基金残高は減少傾向となるため、基金の適切な管理運営に努めていく。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・明日のまちづくり基金：学校施設整備・社会教育施設整備・体育施設整備・観光施設整備・防災対策等、まちづくりの推進に要する資金に充てるために設置された基金。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・地域福祉基金：福祉施設整備・各種福祉計画策定等、地域福祉の増進に要する資金に充てるために設置された基金。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・庁舎建設基金：将来の庁舎建替（時期未定）に要する資金に充てるために設置された基金。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・明日のまちづくり基金：ふるさと納税制度での運用の中で、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百万円を積み立てた一方、各種施設改修および補助金等のために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・八百津地区排水路整備事業基金：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百万円を取り崩し、当該事業に充当した。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・地域福祉基金：ふるさと納税制度での運用の中で、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百万円を積み立てた一方、老人福祉施設整備に係る補助金等のために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・庁舎建設基金：将来の庁舎建替（時期未定）に備えるため、毎年の財政状況により年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百万円程度を積み立てる予定。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・今後、老朽化した公共施設の改修にあたり、特定目的基金を取り崩して事業を実施することが予想され、中長期的には基金残高は減少傾向となるため、基金の適切な管理運営に努めていく。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運用益の積み立てのみであり、増減はほとんどない。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年度間の財源調整や不測の事態における財源であることから、財政調整基金に依存しない財政運営に努めていく。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運用益の積み立てのみであり、増減はほとんどない。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起債償還の補填財源として活用する基金であるが、既借入債については利率も低いことから繰上償還等は考えていない。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施設更新の実施や現状サービス水準維持を前提とし、単年度が実質赤字となる見通しとなった場合は、減債積立金での充当を視野に入れていくことも必要と考えている。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7602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31318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5034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8750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72466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7602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31318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5034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8750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72466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4014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351125" y="165100"/>
          <a:ext cx="35496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357475" y="165100"/>
          <a:ext cx="352425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382875" y="165100"/>
          <a:ext cx="3467100" cy="1428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岐阜県八百津町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823825" y="165100"/>
          <a:ext cx="23939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849225" y="165100"/>
          <a:ext cx="234950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874625" y="165100"/>
          <a:ext cx="2311400" cy="15557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44500" y="352425"/>
          <a:ext cx="9083675" cy="1568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68325" y="384175"/>
          <a:ext cx="1244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68475" y="384175"/>
          <a:ext cx="120015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10,889
10,744
128.79
6,232,013
5,894,511
304,300
3,819,308
3,268,692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68625" y="384175"/>
          <a:ext cx="1371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340225" y="403225"/>
          <a:ext cx="18224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162675" y="403225"/>
          <a:ext cx="11366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362825" y="415925"/>
          <a:ext cx="5778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340225" y="100012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226175" y="100012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985375" y="352425"/>
          <a:ext cx="1371600" cy="10795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0213975" y="415925"/>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0213975" y="52387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0213975" y="85407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0048875" y="4921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0102850" y="466725"/>
          <a:ext cx="101600" cy="25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0102850" y="612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0147300" y="854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0067925" y="854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0147300" y="10858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0067925" y="12223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16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2510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24796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7146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294957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52525" y="3451225"/>
          <a:ext cx="382270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811514" y="371341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462014" y="369674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924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924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2960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2960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7946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7946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52525" y="402907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22287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22287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2800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全国平均、県平均を上回っており、資産の老朽化が進行している。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令和２年度に策定した公共施設再編計画において、４０年後の公共施設全体の床面積を５０％削減するという目標を掲げるとともに、個別施設計画を策定し、今後の施設関連経費を約６億円／年から約２．８億円に削減することを目標として、公共施設等の適切な維持管理、更新等、マネジメントを進め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271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52525" y="6105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35486" y="6018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152525" y="576474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35486" y="56709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152525" y="541760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786781" y="5323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152525" y="50704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786781" y="497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152525" y="472334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786781" y="46295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152525" y="437620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786781" y="42887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152525" y="4029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19028" y="39416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152525" y="402907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86571</xdr:rowOff>
    </xdr:to>
    <xdr:cxnSp macro="">
      <xdr:nvCxnSpPr>
        <xdr:cNvPr id="75" name="直線コネクタ 74"/>
        <xdr:cNvCxnSpPr/>
      </xdr:nvCxnSpPr>
      <xdr:spPr>
        <a:xfrm flipV="1">
          <a:off x="4300220" y="4567767"/>
          <a:ext cx="1270" cy="11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90398</xdr:rowOff>
    </xdr:from>
    <xdr:ext cx="405111" cy="259045"/>
    <xdr:sp macro="" textlink="">
      <xdr:nvSpPr>
        <xdr:cNvPr id="76" name="有形固定資産減価償却率最小値テキスト"/>
        <xdr:cNvSpPr txBox="1"/>
      </xdr:nvSpPr>
      <xdr:spPr>
        <a:xfrm>
          <a:off x="4352925" y="5703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86571</xdr:rowOff>
    </xdr:from>
    <xdr:to>
      <xdr:col>23</xdr:col>
      <xdr:colOff>174625</xdr:colOff>
      <xdr:row>34</xdr:row>
      <xdr:rowOff>86571</xdr:rowOff>
    </xdr:to>
    <xdr:cxnSp macro="">
      <xdr:nvCxnSpPr>
        <xdr:cNvPr id="77" name="直線コネクタ 76"/>
        <xdr:cNvCxnSpPr/>
      </xdr:nvCxnSpPr>
      <xdr:spPr>
        <a:xfrm>
          <a:off x="4213225" y="569997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78" name="有形固定資産減価償却率最大値テキスト"/>
        <xdr:cNvSpPr txBox="1"/>
      </xdr:nvSpPr>
      <xdr:spPr>
        <a:xfrm>
          <a:off x="4352925" y="4349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79" name="直線コネクタ 78"/>
        <xdr:cNvCxnSpPr/>
      </xdr:nvCxnSpPr>
      <xdr:spPr>
        <a:xfrm>
          <a:off x="4213225" y="456776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111142</xdr:rowOff>
    </xdr:from>
    <xdr:ext cx="405111" cy="259045"/>
    <xdr:sp macro="" textlink="">
      <xdr:nvSpPr>
        <xdr:cNvPr id="80" name="有形固定資産減価償却率平均値テキスト"/>
        <xdr:cNvSpPr txBox="1"/>
      </xdr:nvSpPr>
      <xdr:spPr>
        <a:xfrm>
          <a:off x="4352925" y="4899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81" name="フローチャート: 判断 80"/>
        <xdr:cNvSpPr/>
      </xdr:nvSpPr>
      <xdr:spPr>
        <a:xfrm>
          <a:off x="4251325" y="50412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75671</xdr:rowOff>
    </xdr:from>
    <xdr:to>
      <xdr:col>19</xdr:col>
      <xdr:colOff>187325</xdr:colOff>
      <xdr:row>31</xdr:row>
      <xdr:rowOff>5821</xdr:rowOff>
    </xdr:to>
    <xdr:sp macro="" textlink="">
      <xdr:nvSpPr>
        <xdr:cNvPr id="82" name="フローチャート: 判断 81"/>
        <xdr:cNvSpPr/>
      </xdr:nvSpPr>
      <xdr:spPr>
        <a:xfrm>
          <a:off x="3616325" y="502867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46884</xdr:rowOff>
    </xdr:from>
    <xdr:to>
      <xdr:col>15</xdr:col>
      <xdr:colOff>187325</xdr:colOff>
      <xdr:row>30</xdr:row>
      <xdr:rowOff>148484</xdr:rowOff>
    </xdr:to>
    <xdr:sp macro="" textlink="">
      <xdr:nvSpPr>
        <xdr:cNvPr id="83" name="フローチャート: 判断 82"/>
        <xdr:cNvSpPr/>
      </xdr:nvSpPr>
      <xdr:spPr>
        <a:xfrm>
          <a:off x="2930525" y="49998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84" name="フローチャート: 判断 83"/>
        <xdr:cNvSpPr/>
      </xdr:nvSpPr>
      <xdr:spPr>
        <a:xfrm>
          <a:off x="2244725" y="49764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85" name="フローチャート: 判断 84"/>
        <xdr:cNvSpPr/>
      </xdr:nvSpPr>
      <xdr:spPr>
        <a:xfrm>
          <a:off x="1558925" y="49504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143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508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28225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1367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4509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165629</xdr:rowOff>
    </xdr:from>
    <xdr:to>
      <xdr:col>23</xdr:col>
      <xdr:colOff>136525</xdr:colOff>
      <xdr:row>31</xdr:row>
      <xdr:rowOff>95779</xdr:rowOff>
    </xdr:to>
    <xdr:sp macro="" textlink="">
      <xdr:nvSpPr>
        <xdr:cNvPr id="91" name="楕円 90"/>
        <xdr:cNvSpPr/>
      </xdr:nvSpPr>
      <xdr:spPr>
        <a:xfrm>
          <a:off x="4251325" y="51186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144056</xdr:rowOff>
    </xdr:from>
    <xdr:ext cx="405111" cy="259045"/>
    <xdr:sp macro="" textlink="">
      <xdr:nvSpPr>
        <xdr:cNvPr id="92" name="有形固定資産減価償却率該当値テキスト"/>
        <xdr:cNvSpPr txBox="1"/>
      </xdr:nvSpPr>
      <xdr:spPr>
        <a:xfrm>
          <a:off x="4352925" y="5097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133244</xdr:rowOff>
    </xdr:from>
    <xdr:to>
      <xdr:col>19</xdr:col>
      <xdr:colOff>187325</xdr:colOff>
      <xdr:row>31</xdr:row>
      <xdr:rowOff>63394</xdr:rowOff>
    </xdr:to>
    <xdr:sp macro="" textlink="">
      <xdr:nvSpPr>
        <xdr:cNvPr id="93" name="楕円 92"/>
        <xdr:cNvSpPr/>
      </xdr:nvSpPr>
      <xdr:spPr>
        <a:xfrm>
          <a:off x="3616325" y="508624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12594</xdr:rowOff>
    </xdr:from>
    <xdr:to>
      <xdr:col>23</xdr:col>
      <xdr:colOff>85725</xdr:colOff>
      <xdr:row>31</xdr:row>
      <xdr:rowOff>44979</xdr:rowOff>
    </xdr:to>
    <xdr:cxnSp macro="">
      <xdr:nvCxnSpPr>
        <xdr:cNvPr id="94" name="直線コネクタ 93"/>
        <xdr:cNvCxnSpPr/>
      </xdr:nvCxnSpPr>
      <xdr:spPr>
        <a:xfrm>
          <a:off x="3667125" y="5130694"/>
          <a:ext cx="635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111654</xdr:rowOff>
    </xdr:from>
    <xdr:to>
      <xdr:col>15</xdr:col>
      <xdr:colOff>187325</xdr:colOff>
      <xdr:row>31</xdr:row>
      <xdr:rowOff>41804</xdr:rowOff>
    </xdr:to>
    <xdr:sp macro="" textlink="">
      <xdr:nvSpPr>
        <xdr:cNvPr id="95" name="楕円 94"/>
        <xdr:cNvSpPr/>
      </xdr:nvSpPr>
      <xdr:spPr>
        <a:xfrm>
          <a:off x="2930525" y="506465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162454</xdr:rowOff>
    </xdr:from>
    <xdr:to>
      <xdr:col>19</xdr:col>
      <xdr:colOff>136525</xdr:colOff>
      <xdr:row>31</xdr:row>
      <xdr:rowOff>12594</xdr:rowOff>
    </xdr:to>
    <xdr:cxnSp macro="">
      <xdr:nvCxnSpPr>
        <xdr:cNvPr id="96" name="直線コネクタ 95"/>
        <xdr:cNvCxnSpPr/>
      </xdr:nvCxnSpPr>
      <xdr:spPr>
        <a:xfrm>
          <a:off x="2981325" y="5115454"/>
          <a:ext cx="6858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82867</xdr:rowOff>
    </xdr:from>
    <xdr:to>
      <xdr:col>11</xdr:col>
      <xdr:colOff>187325</xdr:colOff>
      <xdr:row>31</xdr:row>
      <xdr:rowOff>13017</xdr:rowOff>
    </xdr:to>
    <xdr:sp macro="" textlink="">
      <xdr:nvSpPr>
        <xdr:cNvPr id="97" name="楕円 96"/>
        <xdr:cNvSpPr/>
      </xdr:nvSpPr>
      <xdr:spPr>
        <a:xfrm>
          <a:off x="2244725" y="50358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133667</xdr:rowOff>
    </xdr:from>
    <xdr:to>
      <xdr:col>15</xdr:col>
      <xdr:colOff>136525</xdr:colOff>
      <xdr:row>30</xdr:row>
      <xdr:rowOff>162454</xdr:rowOff>
    </xdr:to>
    <xdr:cxnSp macro="">
      <xdr:nvCxnSpPr>
        <xdr:cNvPr id="98" name="直線コネクタ 97"/>
        <xdr:cNvCxnSpPr/>
      </xdr:nvCxnSpPr>
      <xdr:spPr>
        <a:xfrm>
          <a:off x="2295525" y="5086667"/>
          <a:ext cx="6858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55880</xdr:rowOff>
    </xdr:from>
    <xdr:to>
      <xdr:col>7</xdr:col>
      <xdr:colOff>187325</xdr:colOff>
      <xdr:row>30</xdr:row>
      <xdr:rowOff>157480</xdr:rowOff>
    </xdr:to>
    <xdr:sp macro="" textlink="">
      <xdr:nvSpPr>
        <xdr:cNvPr id="99" name="楕円 98"/>
        <xdr:cNvSpPr/>
      </xdr:nvSpPr>
      <xdr:spPr>
        <a:xfrm>
          <a:off x="1558925" y="50088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106680</xdr:rowOff>
    </xdr:from>
    <xdr:to>
      <xdr:col>11</xdr:col>
      <xdr:colOff>136525</xdr:colOff>
      <xdr:row>30</xdr:row>
      <xdr:rowOff>133667</xdr:rowOff>
    </xdr:to>
    <xdr:cxnSp macro="">
      <xdr:nvCxnSpPr>
        <xdr:cNvPr id="100" name="直線コネクタ 99"/>
        <xdr:cNvCxnSpPr/>
      </xdr:nvCxnSpPr>
      <xdr:spPr>
        <a:xfrm>
          <a:off x="1609725" y="5059680"/>
          <a:ext cx="6858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22348</xdr:rowOff>
    </xdr:from>
    <xdr:ext cx="405111" cy="259045"/>
    <xdr:sp macro="" textlink="">
      <xdr:nvSpPr>
        <xdr:cNvPr id="101" name="n_1aveValue有形固定資産減価償却率"/>
        <xdr:cNvSpPr txBox="1"/>
      </xdr:nvSpPr>
      <xdr:spPr>
        <a:xfrm>
          <a:off x="3470919" y="4810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165011</xdr:rowOff>
    </xdr:from>
    <xdr:ext cx="405111" cy="259045"/>
    <xdr:sp macro="" textlink="">
      <xdr:nvSpPr>
        <xdr:cNvPr id="102" name="n_2aveValue有形固定資産減価償却率"/>
        <xdr:cNvSpPr txBox="1"/>
      </xdr:nvSpPr>
      <xdr:spPr>
        <a:xfrm>
          <a:off x="2797819" y="4787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103" name="n_3aveValue有形固定資産減価償却率"/>
        <xdr:cNvSpPr txBox="1"/>
      </xdr:nvSpPr>
      <xdr:spPr>
        <a:xfrm>
          <a:off x="2112019" y="4764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109237</xdr:rowOff>
    </xdr:from>
    <xdr:ext cx="405111" cy="259045"/>
    <xdr:sp macro="" textlink="">
      <xdr:nvSpPr>
        <xdr:cNvPr id="104" name="n_4aveValue有形固定資産減価償却率"/>
        <xdr:cNvSpPr txBox="1"/>
      </xdr:nvSpPr>
      <xdr:spPr>
        <a:xfrm>
          <a:off x="1426219" y="4732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54521</xdr:rowOff>
    </xdr:from>
    <xdr:ext cx="405111" cy="259045"/>
    <xdr:sp macro="" textlink="">
      <xdr:nvSpPr>
        <xdr:cNvPr id="105" name="n_1mainValue有形固定資産減価償却率"/>
        <xdr:cNvSpPr txBox="1"/>
      </xdr:nvSpPr>
      <xdr:spPr>
        <a:xfrm>
          <a:off x="3470919" y="5172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32931</xdr:rowOff>
    </xdr:from>
    <xdr:ext cx="405111" cy="259045"/>
    <xdr:sp macro="" textlink="">
      <xdr:nvSpPr>
        <xdr:cNvPr id="106" name="n_2mainValue有形固定資産減価償却率"/>
        <xdr:cNvSpPr txBox="1"/>
      </xdr:nvSpPr>
      <xdr:spPr>
        <a:xfrm>
          <a:off x="2797819" y="515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4144</xdr:rowOff>
    </xdr:from>
    <xdr:ext cx="405111" cy="259045"/>
    <xdr:sp macro="" textlink="">
      <xdr:nvSpPr>
        <xdr:cNvPr id="107" name="n_3mainValue有形固定資産減価償却率"/>
        <xdr:cNvSpPr txBox="1"/>
      </xdr:nvSpPr>
      <xdr:spPr>
        <a:xfrm>
          <a:off x="2112019" y="5122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148607</xdr:rowOff>
    </xdr:from>
    <xdr:ext cx="405111" cy="259045"/>
    <xdr:sp macro="" textlink="">
      <xdr:nvSpPr>
        <xdr:cNvPr id="108" name="n_4mainValue有形固定資産減価償却率"/>
        <xdr:cNvSpPr txBox="1"/>
      </xdr:nvSpPr>
      <xdr:spPr>
        <a:xfrm>
          <a:off x="1426219" y="510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0194925" y="3451225"/>
          <a:ext cx="380365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1150868" y="371341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2443365" y="369674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39668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39668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5338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5338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681797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681797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0194925" y="402907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424622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424622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43224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借入額は元金償還額以下を基本としていることから、全国平均、県平均を下回っているが、今後の公共施設等マネジメントに備え、計画的な地方債の借入れを行いながら、健全な財政運営を図る。</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01568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0194925" y="6105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9705751" y="6018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0194925" y="580979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9705751" y="57223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0194925" y="551406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9758836" y="54266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0194925" y="521833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9758836" y="512453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0194925" y="492261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9758836" y="482881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0194925" y="462053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9758836" y="45330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0194925" y="432480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9861428" y="42373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0194925" y="4029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0194925" y="402907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139364</xdr:rowOff>
    </xdr:to>
    <xdr:cxnSp macro="">
      <xdr:nvCxnSpPr>
        <xdr:cNvPr id="139" name="直線コネクタ 138"/>
        <xdr:cNvCxnSpPr/>
      </xdr:nvCxnSpPr>
      <xdr:spPr>
        <a:xfrm flipV="1">
          <a:off x="13323570" y="4324803"/>
          <a:ext cx="1269" cy="1427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143191</xdr:rowOff>
    </xdr:from>
    <xdr:ext cx="469744" cy="259045"/>
    <xdr:sp macro="" textlink="">
      <xdr:nvSpPr>
        <xdr:cNvPr id="140" name="債務償還比率最小値テキスト"/>
        <xdr:cNvSpPr txBox="1"/>
      </xdr:nvSpPr>
      <xdr:spPr>
        <a:xfrm>
          <a:off x="13376275" y="575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139364</xdr:rowOff>
    </xdr:from>
    <xdr:to>
      <xdr:col>76</xdr:col>
      <xdr:colOff>111125</xdr:colOff>
      <xdr:row>34</xdr:row>
      <xdr:rowOff>139364</xdr:rowOff>
    </xdr:to>
    <xdr:cxnSp macro="">
      <xdr:nvCxnSpPr>
        <xdr:cNvPr id="141" name="直線コネクタ 140"/>
        <xdr:cNvCxnSpPr/>
      </xdr:nvCxnSpPr>
      <xdr:spPr>
        <a:xfrm>
          <a:off x="13255625" y="57527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3376275" y="41127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3255625" y="43248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69314</xdr:rowOff>
    </xdr:from>
    <xdr:ext cx="469744" cy="259045"/>
    <xdr:sp macro="" textlink="">
      <xdr:nvSpPr>
        <xdr:cNvPr id="144" name="債務償還比率平均値テキスト"/>
        <xdr:cNvSpPr txBox="1"/>
      </xdr:nvSpPr>
      <xdr:spPr>
        <a:xfrm>
          <a:off x="13376275" y="5022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90887</xdr:rowOff>
    </xdr:from>
    <xdr:to>
      <xdr:col>76</xdr:col>
      <xdr:colOff>73025</xdr:colOff>
      <xdr:row>31</xdr:row>
      <xdr:rowOff>21037</xdr:rowOff>
    </xdr:to>
    <xdr:sp macro="" textlink="">
      <xdr:nvSpPr>
        <xdr:cNvPr id="145" name="フローチャート: 判断 144"/>
        <xdr:cNvSpPr/>
      </xdr:nvSpPr>
      <xdr:spPr>
        <a:xfrm>
          <a:off x="13293725" y="50438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96747</xdr:rowOff>
    </xdr:from>
    <xdr:to>
      <xdr:col>72</xdr:col>
      <xdr:colOff>123825</xdr:colOff>
      <xdr:row>31</xdr:row>
      <xdr:rowOff>26897</xdr:rowOff>
    </xdr:to>
    <xdr:sp macro="" textlink="">
      <xdr:nvSpPr>
        <xdr:cNvPr id="146" name="フローチャート: 判断 145"/>
        <xdr:cNvSpPr/>
      </xdr:nvSpPr>
      <xdr:spPr>
        <a:xfrm>
          <a:off x="12639675" y="50497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120804</xdr:rowOff>
    </xdr:from>
    <xdr:to>
      <xdr:col>68</xdr:col>
      <xdr:colOff>123825</xdr:colOff>
      <xdr:row>31</xdr:row>
      <xdr:rowOff>50954</xdr:rowOff>
    </xdr:to>
    <xdr:sp macro="" textlink="">
      <xdr:nvSpPr>
        <xdr:cNvPr id="147" name="フローチャート: 判断 146"/>
        <xdr:cNvSpPr/>
      </xdr:nvSpPr>
      <xdr:spPr>
        <a:xfrm>
          <a:off x="11953875" y="50738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137459</xdr:rowOff>
    </xdr:from>
    <xdr:to>
      <xdr:col>64</xdr:col>
      <xdr:colOff>123825</xdr:colOff>
      <xdr:row>31</xdr:row>
      <xdr:rowOff>67609</xdr:rowOff>
    </xdr:to>
    <xdr:sp macro="" textlink="">
      <xdr:nvSpPr>
        <xdr:cNvPr id="148" name="フローチャート: 判断 147"/>
        <xdr:cNvSpPr/>
      </xdr:nvSpPr>
      <xdr:spPr>
        <a:xfrm>
          <a:off x="11268075" y="50904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48632</xdr:rowOff>
    </xdr:from>
    <xdr:to>
      <xdr:col>60</xdr:col>
      <xdr:colOff>123825</xdr:colOff>
      <xdr:row>30</xdr:row>
      <xdr:rowOff>150232</xdr:rowOff>
    </xdr:to>
    <xdr:sp macro="" textlink="">
      <xdr:nvSpPr>
        <xdr:cNvPr id="149" name="フローチャート: 判断 148"/>
        <xdr:cNvSpPr/>
      </xdr:nvSpPr>
      <xdr:spPr>
        <a:xfrm>
          <a:off x="10582275" y="500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3166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2531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18459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11601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04743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57232</xdr:rowOff>
    </xdr:from>
    <xdr:to>
      <xdr:col>76</xdr:col>
      <xdr:colOff>73025</xdr:colOff>
      <xdr:row>29</xdr:row>
      <xdr:rowOff>158832</xdr:rowOff>
    </xdr:to>
    <xdr:sp macro="" textlink="">
      <xdr:nvSpPr>
        <xdr:cNvPr id="155" name="楕円 154"/>
        <xdr:cNvSpPr/>
      </xdr:nvSpPr>
      <xdr:spPr>
        <a:xfrm>
          <a:off x="13293725" y="48451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80109</xdr:rowOff>
    </xdr:from>
    <xdr:ext cx="469744" cy="259045"/>
    <xdr:sp macro="" textlink="">
      <xdr:nvSpPr>
        <xdr:cNvPr id="156" name="債務償還比率該当値テキスト"/>
        <xdr:cNvSpPr txBox="1"/>
      </xdr:nvSpPr>
      <xdr:spPr>
        <a:xfrm>
          <a:off x="13376275" y="470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18714</xdr:rowOff>
    </xdr:from>
    <xdr:to>
      <xdr:col>72</xdr:col>
      <xdr:colOff>123825</xdr:colOff>
      <xdr:row>30</xdr:row>
      <xdr:rowOff>120314</xdr:rowOff>
    </xdr:to>
    <xdr:sp macro="" textlink="">
      <xdr:nvSpPr>
        <xdr:cNvPr id="157" name="楕円 156"/>
        <xdr:cNvSpPr/>
      </xdr:nvSpPr>
      <xdr:spPr>
        <a:xfrm>
          <a:off x="12639675" y="49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108032</xdr:rowOff>
    </xdr:from>
    <xdr:to>
      <xdr:col>76</xdr:col>
      <xdr:colOff>22225</xdr:colOff>
      <xdr:row>30</xdr:row>
      <xdr:rowOff>69514</xdr:rowOff>
    </xdr:to>
    <xdr:cxnSp macro="">
      <xdr:nvCxnSpPr>
        <xdr:cNvPr id="158" name="直線コネクタ 157"/>
        <xdr:cNvCxnSpPr/>
      </xdr:nvCxnSpPr>
      <xdr:spPr>
        <a:xfrm flipV="1">
          <a:off x="12690475" y="4895932"/>
          <a:ext cx="635000" cy="12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70031</xdr:rowOff>
    </xdr:from>
    <xdr:to>
      <xdr:col>68</xdr:col>
      <xdr:colOff>123825</xdr:colOff>
      <xdr:row>30</xdr:row>
      <xdr:rowOff>181</xdr:rowOff>
    </xdr:to>
    <xdr:sp macro="" textlink="">
      <xdr:nvSpPr>
        <xdr:cNvPr id="159" name="楕円 158"/>
        <xdr:cNvSpPr/>
      </xdr:nvSpPr>
      <xdr:spPr>
        <a:xfrm>
          <a:off x="11953875" y="48579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120831</xdr:rowOff>
    </xdr:from>
    <xdr:to>
      <xdr:col>72</xdr:col>
      <xdr:colOff>73025</xdr:colOff>
      <xdr:row>30</xdr:row>
      <xdr:rowOff>69514</xdr:rowOff>
    </xdr:to>
    <xdr:cxnSp macro="">
      <xdr:nvCxnSpPr>
        <xdr:cNvPr id="160" name="直線コネクタ 159"/>
        <xdr:cNvCxnSpPr/>
      </xdr:nvCxnSpPr>
      <xdr:spPr>
        <a:xfrm>
          <a:off x="12004675" y="4908731"/>
          <a:ext cx="685800" cy="11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151457</xdr:rowOff>
    </xdr:from>
    <xdr:to>
      <xdr:col>64</xdr:col>
      <xdr:colOff>123825</xdr:colOff>
      <xdr:row>30</xdr:row>
      <xdr:rowOff>81607</xdr:rowOff>
    </xdr:to>
    <xdr:sp macro="" textlink="">
      <xdr:nvSpPr>
        <xdr:cNvPr id="161" name="楕円 160"/>
        <xdr:cNvSpPr/>
      </xdr:nvSpPr>
      <xdr:spPr>
        <a:xfrm>
          <a:off x="11268075" y="49393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120831</xdr:rowOff>
    </xdr:from>
    <xdr:to>
      <xdr:col>68</xdr:col>
      <xdr:colOff>73025</xdr:colOff>
      <xdr:row>30</xdr:row>
      <xdr:rowOff>30807</xdr:rowOff>
    </xdr:to>
    <xdr:cxnSp macro="">
      <xdr:nvCxnSpPr>
        <xdr:cNvPr id="162" name="直線コネクタ 161"/>
        <xdr:cNvCxnSpPr/>
      </xdr:nvCxnSpPr>
      <xdr:spPr>
        <a:xfrm flipV="1">
          <a:off x="11318875" y="4908731"/>
          <a:ext cx="685800" cy="7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92238</xdr:rowOff>
    </xdr:from>
    <xdr:to>
      <xdr:col>60</xdr:col>
      <xdr:colOff>123825</xdr:colOff>
      <xdr:row>30</xdr:row>
      <xdr:rowOff>22388</xdr:rowOff>
    </xdr:to>
    <xdr:sp macro="" textlink="">
      <xdr:nvSpPr>
        <xdr:cNvPr id="163" name="楕円 162"/>
        <xdr:cNvSpPr/>
      </xdr:nvSpPr>
      <xdr:spPr>
        <a:xfrm>
          <a:off x="10582275" y="48801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143038</xdr:rowOff>
    </xdr:from>
    <xdr:to>
      <xdr:col>64</xdr:col>
      <xdr:colOff>73025</xdr:colOff>
      <xdr:row>30</xdr:row>
      <xdr:rowOff>30807</xdr:rowOff>
    </xdr:to>
    <xdr:cxnSp macro="">
      <xdr:nvCxnSpPr>
        <xdr:cNvPr id="164" name="直線コネクタ 163"/>
        <xdr:cNvCxnSpPr/>
      </xdr:nvCxnSpPr>
      <xdr:spPr>
        <a:xfrm>
          <a:off x="10633075" y="4930938"/>
          <a:ext cx="685800" cy="5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18024</xdr:rowOff>
    </xdr:from>
    <xdr:ext cx="469744" cy="259045"/>
    <xdr:sp macro="" textlink="">
      <xdr:nvSpPr>
        <xdr:cNvPr id="165" name="n_1aveValue債務償還比率"/>
        <xdr:cNvSpPr txBox="1"/>
      </xdr:nvSpPr>
      <xdr:spPr>
        <a:xfrm>
          <a:off x="12461952" y="513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42081</xdr:rowOff>
    </xdr:from>
    <xdr:ext cx="469744" cy="259045"/>
    <xdr:sp macro="" textlink="">
      <xdr:nvSpPr>
        <xdr:cNvPr id="166" name="n_2aveValue債務償還比率"/>
        <xdr:cNvSpPr txBox="1"/>
      </xdr:nvSpPr>
      <xdr:spPr>
        <a:xfrm>
          <a:off x="11788852" y="516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58736</xdr:rowOff>
    </xdr:from>
    <xdr:ext cx="469744" cy="259045"/>
    <xdr:sp macro="" textlink="">
      <xdr:nvSpPr>
        <xdr:cNvPr id="167" name="n_3aveValue債務償還比率"/>
        <xdr:cNvSpPr txBox="1"/>
      </xdr:nvSpPr>
      <xdr:spPr>
        <a:xfrm>
          <a:off x="11103052" y="517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141359</xdr:rowOff>
    </xdr:from>
    <xdr:ext cx="469744" cy="259045"/>
    <xdr:sp macro="" textlink="">
      <xdr:nvSpPr>
        <xdr:cNvPr id="168" name="n_4aveValue債務償還比率"/>
        <xdr:cNvSpPr txBox="1"/>
      </xdr:nvSpPr>
      <xdr:spPr>
        <a:xfrm>
          <a:off x="10417252" y="509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136841</xdr:rowOff>
    </xdr:from>
    <xdr:ext cx="469744" cy="259045"/>
    <xdr:sp macro="" textlink="">
      <xdr:nvSpPr>
        <xdr:cNvPr id="169" name="n_1mainValue債務償還比率"/>
        <xdr:cNvSpPr txBox="1"/>
      </xdr:nvSpPr>
      <xdr:spPr>
        <a:xfrm>
          <a:off x="12461952" y="475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16708</xdr:rowOff>
    </xdr:from>
    <xdr:ext cx="469744" cy="259045"/>
    <xdr:sp macro="" textlink="">
      <xdr:nvSpPr>
        <xdr:cNvPr id="170" name="n_2mainValue債務償還比率"/>
        <xdr:cNvSpPr txBox="1"/>
      </xdr:nvSpPr>
      <xdr:spPr>
        <a:xfrm>
          <a:off x="11788852" y="463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98134</xdr:rowOff>
    </xdr:from>
    <xdr:ext cx="469744" cy="259045"/>
    <xdr:sp macro="" textlink="">
      <xdr:nvSpPr>
        <xdr:cNvPr id="171" name="n_3mainValue債務償還比率"/>
        <xdr:cNvSpPr txBox="1"/>
      </xdr:nvSpPr>
      <xdr:spPr>
        <a:xfrm>
          <a:off x="11103052" y="472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38915</xdr:rowOff>
    </xdr:from>
    <xdr:ext cx="469744" cy="259045"/>
    <xdr:sp macro="" textlink="">
      <xdr:nvSpPr>
        <xdr:cNvPr id="172" name="n_4mainValue債務償還比率"/>
        <xdr:cNvSpPr txBox="1"/>
      </xdr:nvSpPr>
      <xdr:spPr>
        <a:xfrm>
          <a:off x="10417252" y="466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152525" y="6921500"/>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152525" y="1054417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835025" y="71628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296025" y="97345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835025" y="10760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296025" y="13414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岐阜県八百津町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10,889
10,744
128.79
6,232,013
5,894,511
304,300
3,819,308
3,268,692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100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31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858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577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858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98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858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98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858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98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858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9891" y="5369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84961" y="500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158115</xdr:rowOff>
    </xdr:from>
    <xdr:to>
      <xdr:col>24</xdr:col>
      <xdr:colOff>62865</xdr:colOff>
      <xdr:row>42</xdr:row>
      <xdr:rowOff>38100</xdr:rowOff>
    </xdr:to>
    <xdr:cxnSp macro="">
      <xdr:nvCxnSpPr>
        <xdr:cNvPr id="57" name="直線コネクタ 56"/>
        <xdr:cNvCxnSpPr/>
      </xdr:nvCxnSpPr>
      <xdr:spPr>
        <a:xfrm flipV="1">
          <a:off x="4177665" y="5606415"/>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道路】&#10;有形固定資産減価償却率最小値テキスト"/>
        <xdr:cNvSpPr txBox="1"/>
      </xdr:nvSpPr>
      <xdr:spPr>
        <a:xfrm>
          <a:off x="42164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108450" y="6972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104792</xdr:rowOff>
    </xdr:from>
    <xdr:ext cx="405111" cy="259045"/>
    <xdr:sp macro="" textlink="">
      <xdr:nvSpPr>
        <xdr:cNvPr id="60" name="【道路】&#10;有形固定資産減価償却率最大値テキスト"/>
        <xdr:cNvSpPr txBox="1"/>
      </xdr:nvSpPr>
      <xdr:spPr>
        <a:xfrm>
          <a:off x="4216400" y="538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158115</xdr:rowOff>
    </xdr:from>
    <xdr:to>
      <xdr:col>24</xdr:col>
      <xdr:colOff>152400</xdr:colOff>
      <xdr:row>33</xdr:row>
      <xdr:rowOff>158115</xdr:rowOff>
    </xdr:to>
    <xdr:cxnSp macro="">
      <xdr:nvCxnSpPr>
        <xdr:cNvPr id="61" name="直線コネクタ 60"/>
        <xdr:cNvCxnSpPr/>
      </xdr:nvCxnSpPr>
      <xdr:spPr>
        <a:xfrm>
          <a:off x="4108450" y="56064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80662</xdr:rowOff>
    </xdr:from>
    <xdr:ext cx="405111" cy="259045"/>
    <xdr:sp macro="" textlink="">
      <xdr:nvSpPr>
        <xdr:cNvPr id="62" name="【道路】&#10;有形固定資産減価償却率平均値テキスト"/>
        <xdr:cNvSpPr txBox="1"/>
      </xdr:nvSpPr>
      <xdr:spPr>
        <a:xfrm>
          <a:off x="4216400" y="6024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xdr:cNvSpPr/>
      </xdr:nvSpPr>
      <xdr:spPr>
        <a:xfrm>
          <a:off x="4127500" y="616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33020</xdr:rowOff>
    </xdr:from>
    <xdr:to>
      <xdr:col>20</xdr:col>
      <xdr:colOff>38100</xdr:colOff>
      <xdr:row>37</xdr:row>
      <xdr:rowOff>134620</xdr:rowOff>
    </xdr:to>
    <xdr:sp macro="" textlink="">
      <xdr:nvSpPr>
        <xdr:cNvPr id="64" name="フローチャート: 判断 63"/>
        <xdr:cNvSpPr/>
      </xdr:nvSpPr>
      <xdr:spPr>
        <a:xfrm>
          <a:off x="3384550" y="6141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xdr:cNvSpPr/>
      </xdr:nvSpPr>
      <xdr:spPr>
        <a:xfrm>
          <a:off x="2571750" y="610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143510</xdr:rowOff>
    </xdr:from>
    <xdr:to>
      <xdr:col>10</xdr:col>
      <xdr:colOff>165100</xdr:colOff>
      <xdr:row>37</xdr:row>
      <xdr:rowOff>73660</xdr:rowOff>
    </xdr:to>
    <xdr:sp macro="" textlink="">
      <xdr:nvSpPr>
        <xdr:cNvPr id="66" name="フローチャート: 判断 65"/>
        <xdr:cNvSpPr/>
      </xdr:nvSpPr>
      <xdr:spPr>
        <a:xfrm>
          <a:off x="1778000" y="60871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xdr:cNvSpPr/>
      </xdr:nvSpPr>
      <xdr:spPr>
        <a:xfrm>
          <a:off x="984250" y="60737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73" name="楕円 72"/>
        <xdr:cNvSpPr/>
      </xdr:nvSpPr>
      <xdr:spPr>
        <a:xfrm>
          <a:off x="4127500" y="62750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144797</xdr:rowOff>
    </xdr:from>
    <xdr:ext cx="405111" cy="259045"/>
    <xdr:sp macro="" textlink="">
      <xdr:nvSpPr>
        <xdr:cNvPr id="74" name="【道路】&#10;有形固定資産減価償却率該当値テキスト"/>
        <xdr:cNvSpPr txBox="1"/>
      </xdr:nvSpPr>
      <xdr:spPr>
        <a:xfrm>
          <a:off x="4216400" y="6253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97790</xdr:rowOff>
    </xdr:from>
    <xdr:to>
      <xdr:col>20</xdr:col>
      <xdr:colOff>38100</xdr:colOff>
      <xdr:row>38</xdr:row>
      <xdr:rowOff>27940</xdr:rowOff>
    </xdr:to>
    <xdr:sp macro="" textlink="">
      <xdr:nvSpPr>
        <xdr:cNvPr id="75" name="楕円 74"/>
        <xdr:cNvSpPr/>
      </xdr:nvSpPr>
      <xdr:spPr>
        <a:xfrm>
          <a:off x="3384550" y="62064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148590</xdr:rowOff>
    </xdr:from>
    <xdr:to>
      <xdr:col>24</xdr:col>
      <xdr:colOff>63500</xdr:colOff>
      <xdr:row>38</xdr:row>
      <xdr:rowOff>45720</xdr:rowOff>
    </xdr:to>
    <xdr:cxnSp macro="">
      <xdr:nvCxnSpPr>
        <xdr:cNvPr id="76" name="直線コネクタ 75"/>
        <xdr:cNvCxnSpPr/>
      </xdr:nvCxnSpPr>
      <xdr:spPr>
        <a:xfrm>
          <a:off x="3429000" y="6257290"/>
          <a:ext cx="7493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97790</xdr:rowOff>
    </xdr:from>
    <xdr:to>
      <xdr:col>15</xdr:col>
      <xdr:colOff>101600</xdr:colOff>
      <xdr:row>38</xdr:row>
      <xdr:rowOff>27940</xdr:rowOff>
    </xdr:to>
    <xdr:sp macro="" textlink="">
      <xdr:nvSpPr>
        <xdr:cNvPr id="77" name="楕円 76"/>
        <xdr:cNvSpPr/>
      </xdr:nvSpPr>
      <xdr:spPr>
        <a:xfrm>
          <a:off x="2571750" y="62064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148590</xdr:rowOff>
    </xdr:from>
    <xdr:to>
      <xdr:col>19</xdr:col>
      <xdr:colOff>177800</xdr:colOff>
      <xdr:row>37</xdr:row>
      <xdr:rowOff>148590</xdr:rowOff>
    </xdr:to>
    <xdr:cxnSp macro="">
      <xdr:nvCxnSpPr>
        <xdr:cNvPr id="78" name="直線コネクタ 77"/>
        <xdr:cNvCxnSpPr/>
      </xdr:nvCxnSpPr>
      <xdr:spPr>
        <a:xfrm>
          <a:off x="2622550" y="625729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65405</xdr:rowOff>
    </xdr:from>
    <xdr:to>
      <xdr:col>10</xdr:col>
      <xdr:colOff>165100</xdr:colOff>
      <xdr:row>37</xdr:row>
      <xdr:rowOff>167005</xdr:rowOff>
    </xdr:to>
    <xdr:sp macro="" textlink="">
      <xdr:nvSpPr>
        <xdr:cNvPr id="79" name="楕円 78"/>
        <xdr:cNvSpPr/>
      </xdr:nvSpPr>
      <xdr:spPr>
        <a:xfrm>
          <a:off x="17780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116205</xdr:rowOff>
    </xdr:from>
    <xdr:to>
      <xdr:col>15</xdr:col>
      <xdr:colOff>50800</xdr:colOff>
      <xdr:row>37</xdr:row>
      <xdr:rowOff>148590</xdr:rowOff>
    </xdr:to>
    <xdr:cxnSp macro="">
      <xdr:nvCxnSpPr>
        <xdr:cNvPr id="80" name="直線コネクタ 79"/>
        <xdr:cNvCxnSpPr/>
      </xdr:nvCxnSpPr>
      <xdr:spPr>
        <a:xfrm>
          <a:off x="1828800" y="6224905"/>
          <a:ext cx="7937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31115</xdr:rowOff>
    </xdr:from>
    <xdr:to>
      <xdr:col>6</xdr:col>
      <xdr:colOff>38100</xdr:colOff>
      <xdr:row>37</xdr:row>
      <xdr:rowOff>132715</xdr:rowOff>
    </xdr:to>
    <xdr:sp macro="" textlink="">
      <xdr:nvSpPr>
        <xdr:cNvPr id="81" name="楕円 80"/>
        <xdr:cNvSpPr/>
      </xdr:nvSpPr>
      <xdr:spPr>
        <a:xfrm>
          <a:off x="984250" y="61398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81915</xdr:rowOff>
    </xdr:from>
    <xdr:to>
      <xdr:col>10</xdr:col>
      <xdr:colOff>114300</xdr:colOff>
      <xdr:row>37</xdr:row>
      <xdr:rowOff>116205</xdr:rowOff>
    </xdr:to>
    <xdr:cxnSp macro="">
      <xdr:nvCxnSpPr>
        <xdr:cNvPr id="82" name="直線コネクタ 81"/>
        <xdr:cNvCxnSpPr/>
      </xdr:nvCxnSpPr>
      <xdr:spPr>
        <a:xfrm>
          <a:off x="1028700" y="6190615"/>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151147</xdr:rowOff>
    </xdr:from>
    <xdr:ext cx="405111" cy="259045"/>
    <xdr:sp macro="" textlink="">
      <xdr:nvSpPr>
        <xdr:cNvPr id="83" name="n_1aveValue【道路】&#10;有形固定資産減価償却率"/>
        <xdr:cNvSpPr txBox="1"/>
      </xdr:nvSpPr>
      <xdr:spPr>
        <a:xfrm>
          <a:off x="32391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4" name="n_2aveValue【道路】&#10;有形固定資産減価償却率"/>
        <xdr:cNvSpPr txBox="1"/>
      </xdr:nvSpPr>
      <xdr:spPr>
        <a:xfrm>
          <a:off x="2439044" y="5897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90187</xdr:rowOff>
    </xdr:from>
    <xdr:ext cx="405111" cy="259045"/>
    <xdr:sp macro="" textlink="">
      <xdr:nvSpPr>
        <xdr:cNvPr id="85" name="n_3aveValue【道路】&#10;有形固定資産減価償却率"/>
        <xdr:cNvSpPr txBox="1"/>
      </xdr:nvSpPr>
      <xdr:spPr>
        <a:xfrm>
          <a:off x="1645294" y="5868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76852</xdr:rowOff>
    </xdr:from>
    <xdr:ext cx="405111" cy="259045"/>
    <xdr:sp macro="" textlink="">
      <xdr:nvSpPr>
        <xdr:cNvPr id="86" name="n_4aveValue【道路】&#10;有形固定資産減価償却率"/>
        <xdr:cNvSpPr txBox="1"/>
      </xdr:nvSpPr>
      <xdr:spPr>
        <a:xfrm>
          <a:off x="851544" y="5855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19067</xdr:rowOff>
    </xdr:from>
    <xdr:ext cx="405111" cy="259045"/>
    <xdr:sp macro="" textlink="">
      <xdr:nvSpPr>
        <xdr:cNvPr id="87" name="n_1mainValue【道路】&#10;有形固定資産減価償却率"/>
        <xdr:cNvSpPr txBox="1"/>
      </xdr:nvSpPr>
      <xdr:spPr>
        <a:xfrm>
          <a:off x="32391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19067</xdr:rowOff>
    </xdr:from>
    <xdr:ext cx="405111" cy="259045"/>
    <xdr:sp macro="" textlink="">
      <xdr:nvSpPr>
        <xdr:cNvPr id="88" name="n_2mainValue【道路】&#10;有形固定資産減価償却率"/>
        <xdr:cNvSpPr txBox="1"/>
      </xdr:nvSpPr>
      <xdr:spPr>
        <a:xfrm>
          <a:off x="2439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158132</xdr:rowOff>
    </xdr:from>
    <xdr:ext cx="405111" cy="259045"/>
    <xdr:sp macro="" textlink="">
      <xdr:nvSpPr>
        <xdr:cNvPr id="89" name="n_3mainValue【道路】&#10;有形固定資産減価償却率"/>
        <xdr:cNvSpPr txBox="1"/>
      </xdr:nvSpPr>
      <xdr:spPr>
        <a:xfrm>
          <a:off x="1645294" y="6266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123842</xdr:rowOff>
    </xdr:from>
    <xdr:ext cx="405111" cy="259045"/>
    <xdr:sp macro="" textlink="">
      <xdr:nvSpPr>
        <xdr:cNvPr id="90" name="n_4mainValue【道路】&#10;有形固定資産減価償却率"/>
        <xdr:cNvSpPr txBox="1"/>
      </xdr:nvSpPr>
      <xdr:spPr>
        <a:xfrm>
          <a:off x="851544" y="6232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918200" y="49530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5956300" y="70267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5527221" y="6890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5956300" y="67128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5482151" y="65769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5956300" y="63989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5482151" y="62631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5956300" y="60851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5482151" y="59428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5956300" y="57712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5482151" y="56290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5956300" y="54510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5418031" y="53151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5418031" y="500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21793</xdr:rowOff>
    </xdr:from>
    <xdr:to>
      <xdr:col>54</xdr:col>
      <xdr:colOff>189865</xdr:colOff>
      <xdr:row>41</xdr:row>
      <xdr:rowOff>104611</xdr:rowOff>
    </xdr:to>
    <xdr:cxnSp macro="">
      <xdr:nvCxnSpPr>
        <xdr:cNvPr id="116" name="直線コネクタ 115"/>
        <xdr:cNvCxnSpPr/>
      </xdr:nvCxnSpPr>
      <xdr:spPr>
        <a:xfrm flipV="1">
          <a:off x="9429115" y="5635193"/>
          <a:ext cx="0" cy="1238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108438</xdr:rowOff>
    </xdr:from>
    <xdr:ext cx="469744" cy="259045"/>
    <xdr:sp macro="" textlink="">
      <xdr:nvSpPr>
        <xdr:cNvPr id="117" name="【道路】&#10;一人当たり延長最小値テキスト"/>
        <xdr:cNvSpPr txBox="1"/>
      </xdr:nvSpPr>
      <xdr:spPr>
        <a:xfrm>
          <a:off x="9467850" y="687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104611</xdr:rowOff>
    </xdr:from>
    <xdr:to>
      <xdr:col>55</xdr:col>
      <xdr:colOff>88900</xdr:colOff>
      <xdr:row>41</xdr:row>
      <xdr:rowOff>104611</xdr:rowOff>
    </xdr:to>
    <xdr:cxnSp macro="">
      <xdr:nvCxnSpPr>
        <xdr:cNvPr id="118" name="直線コネクタ 117"/>
        <xdr:cNvCxnSpPr/>
      </xdr:nvCxnSpPr>
      <xdr:spPr>
        <a:xfrm>
          <a:off x="9359900" y="68737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139920</xdr:rowOff>
    </xdr:from>
    <xdr:ext cx="534377" cy="259045"/>
    <xdr:sp macro="" textlink="">
      <xdr:nvSpPr>
        <xdr:cNvPr id="119" name="【道路】&#10;一人当たり延長最大値テキスト"/>
        <xdr:cNvSpPr txBox="1"/>
      </xdr:nvSpPr>
      <xdr:spPr>
        <a:xfrm>
          <a:off x="9467850" y="54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21793</xdr:rowOff>
    </xdr:from>
    <xdr:to>
      <xdr:col>55</xdr:col>
      <xdr:colOff>88900</xdr:colOff>
      <xdr:row>34</xdr:row>
      <xdr:rowOff>21793</xdr:rowOff>
    </xdr:to>
    <xdr:cxnSp macro="">
      <xdr:nvCxnSpPr>
        <xdr:cNvPr id="120" name="直線コネクタ 119"/>
        <xdr:cNvCxnSpPr/>
      </xdr:nvCxnSpPr>
      <xdr:spPr>
        <a:xfrm>
          <a:off x="9359900" y="56351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45024</xdr:rowOff>
    </xdr:from>
    <xdr:ext cx="534377" cy="259045"/>
    <xdr:sp macro="" textlink="">
      <xdr:nvSpPr>
        <xdr:cNvPr id="121" name="【道路】&#10;一人当たり延長平均値テキスト"/>
        <xdr:cNvSpPr txBox="1"/>
      </xdr:nvSpPr>
      <xdr:spPr>
        <a:xfrm>
          <a:off x="9467850" y="6483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66597</xdr:rowOff>
    </xdr:from>
    <xdr:to>
      <xdr:col>55</xdr:col>
      <xdr:colOff>50800</xdr:colOff>
      <xdr:row>39</xdr:row>
      <xdr:rowOff>168197</xdr:rowOff>
    </xdr:to>
    <xdr:sp macro="" textlink="">
      <xdr:nvSpPr>
        <xdr:cNvPr id="122" name="フローチャート: 判断 121"/>
        <xdr:cNvSpPr/>
      </xdr:nvSpPr>
      <xdr:spPr>
        <a:xfrm>
          <a:off x="9398000" y="650549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75578</xdr:rowOff>
    </xdr:from>
    <xdr:to>
      <xdr:col>50</xdr:col>
      <xdr:colOff>165100</xdr:colOff>
      <xdr:row>40</xdr:row>
      <xdr:rowOff>5728</xdr:rowOff>
    </xdr:to>
    <xdr:sp macro="" textlink="">
      <xdr:nvSpPr>
        <xdr:cNvPr id="123" name="フローチャート: 判断 122"/>
        <xdr:cNvSpPr/>
      </xdr:nvSpPr>
      <xdr:spPr>
        <a:xfrm>
          <a:off x="8636000" y="65144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87889</xdr:rowOff>
    </xdr:from>
    <xdr:to>
      <xdr:col>46</xdr:col>
      <xdr:colOff>38100</xdr:colOff>
      <xdr:row>40</xdr:row>
      <xdr:rowOff>18039</xdr:rowOff>
    </xdr:to>
    <xdr:sp macro="" textlink="">
      <xdr:nvSpPr>
        <xdr:cNvPr id="124" name="フローチャート: 判断 123"/>
        <xdr:cNvSpPr/>
      </xdr:nvSpPr>
      <xdr:spPr>
        <a:xfrm>
          <a:off x="7842250" y="65267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87334</xdr:rowOff>
    </xdr:from>
    <xdr:to>
      <xdr:col>41</xdr:col>
      <xdr:colOff>101600</xdr:colOff>
      <xdr:row>40</xdr:row>
      <xdr:rowOff>17484</xdr:rowOff>
    </xdr:to>
    <xdr:sp macro="" textlink="">
      <xdr:nvSpPr>
        <xdr:cNvPr id="125" name="フローチャート: 判断 124"/>
        <xdr:cNvSpPr/>
      </xdr:nvSpPr>
      <xdr:spPr>
        <a:xfrm>
          <a:off x="7029450" y="65262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139553</xdr:rowOff>
    </xdr:from>
    <xdr:to>
      <xdr:col>36</xdr:col>
      <xdr:colOff>165100</xdr:colOff>
      <xdr:row>40</xdr:row>
      <xdr:rowOff>69703</xdr:rowOff>
    </xdr:to>
    <xdr:sp macro="" textlink="">
      <xdr:nvSpPr>
        <xdr:cNvPr id="126" name="フローチャート: 判断 125"/>
        <xdr:cNvSpPr/>
      </xdr:nvSpPr>
      <xdr:spPr>
        <a:xfrm>
          <a:off x="6235700" y="657845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11995</xdr:rowOff>
    </xdr:from>
    <xdr:to>
      <xdr:col>55</xdr:col>
      <xdr:colOff>50800</xdr:colOff>
      <xdr:row>38</xdr:row>
      <xdr:rowOff>113595</xdr:rowOff>
    </xdr:to>
    <xdr:sp macro="" textlink="">
      <xdr:nvSpPr>
        <xdr:cNvPr id="132" name="楕円 131"/>
        <xdr:cNvSpPr/>
      </xdr:nvSpPr>
      <xdr:spPr>
        <a:xfrm>
          <a:off x="9398000" y="62857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34871</xdr:rowOff>
    </xdr:from>
    <xdr:ext cx="534377" cy="259045"/>
    <xdr:sp macro="" textlink="">
      <xdr:nvSpPr>
        <xdr:cNvPr id="133" name="【道路】&#10;一人当たり延長該当値テキスト"/>
        <xdr:cNvSpPr txBox="1"/>
      </xdr:nvSpPr>
      <xdr:spPr>
        <a:xfrm>
          <a:off x="9467850" y="614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19114</xdr:rowOff>
    </xdr:from>
    <xdr:to>
      <xdr:col>50</xdr:col>
      <xdr:colOff>165100</xdr:colOff>
      <xdr:row>38</xdr:row>
      <xdr:rowOff>120714</xdr:rowOff>
    </xdr:to>
    <xdr:sp macro="" textlink="">
      <xdr:nvSpPr>
        <xdr:cNvPr id="134" name="楕円 133"/>
        <xdr:cNvSpPr/>
      </xdr:nvSpPr>
      <xdr:spPr>
        <a:xfrm>
          <a:off x="8636000" y="62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62795</xdr:rowOff>
    </xdr:from>
    <xdr:to>
      <xdr:col>55</xdr:col>
      <xdr:colOff>0</xdr:colOff>
      <xdr:row>38</xdr:row>
      <xdr:rowOff>69914</xdr:rowOff>
    </xdr:to>
    <xdr:cxnSp macro="">
      <xdr:nvCxnSpPr>
        <xdr:cNvPr id="135" name="直線コネクタ 134"/>
        <xdr:cNvCxnSpPr/>
      </xdr:nvCxnSpPr>
      <xdr:spPr>
        <a:xfrm flipV="1">
          <a:off x="8686800" y="6336595"/>
          <a:ext cx="74295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33940</xdr:rowOff>
    </xdr:from>
    <xdr:to>
      <xdr:col>46</xdr:col>
      <xdr:colOff>38100</xdr:colOff>
      <xdr:row>38</xdr:row>
      <xdr:rowOff>135540</xdr:rowOff>
    </xdr:to>
    <xdr:sp macro="" textlink="">
      <xdr:nvSpPr>
        <xdr:cNvPr id="136" name="楕円 135"/>
        <xdr:cNvSpPr/>
      </xdr:nvSpPr>
      <xdr:spPr>
        <a:xfrm>
          <a:off x="7842250" y="63077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69914</xdr:rowOff>
    </xdr:from>
    <xdr:to>
      <xdr:col>50</xdr:col>
      <xdr:colOff>114300</xdr:colOff>
      <xdr:row>38</xdr:row>
      <xdr:rowOff>84740</xdr:rowOff>
    </xdr:to>
    <xdr:cxnSp macro="">
      <xdr:nvCxnSpPr>
        <xdr:cNvPr id="137" name="直線コネクタ 136"/>
        <xdr:cNvCxnSpPr/>
      </xdr:nvCxnSpPr>
      <xdr:spPr>
        <a:xfrm flipV="1">
          <a:off x="7886700" y="6343714"/>
          <a:ext cx="8001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48570</xdr:rowOff>
    </xdr:from>
    <xdr:to>
      <xdr:col>41</xdr:col>
      <xdr:colOff>101600</xdr:colOff>
      <xdr:row>38</xdr:row>
      <xdr:rowOff>150170</xdr:rowOff>
    </xdr:to>
    <xdr:sp macro="" textlink="">
      <xdr:nvSpPr>
        <xdr:cNvPr id="138" name="楕円 137"/>
        <xdr:cNvSpPr/>
      </xdr:nvSpPr>
      <xdr:spPr>
        <a:xfrm>
          <a:off x="7029450" y="63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84740</xdr:rowOff>
    </xdr:from>
    <xdr:to>
      <xdr:col>45</xdr:col>
      <xdr:colOff>177800</xdr:colOff>
      <xdr:row>38</xdr:row>
      <xdr:rowOff>99370</xdr:rowOff>
    </xdr:to>
    <xdr:cxnSp macro="">
      <xdr:nvCxnSpPr>
        <xdr:cNvPr id="139" name="直線コネクタ 138"/>
        <xdr:cNvCxnSpPr/>
      </xdr:nvCxnSpPr>
      <xdr:spPr>
        <a:xfrm flipV="1">
          <a:off x="7080250" y="6358540"/>
          <a:ext cx="80645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64164</xdr:rowOff>
    </xdr:from>
    <xdr:to>
      <xdr:col>36</xdr:col>
      <xdr:colOff>165100</xdr:colOff>
      <xdr:row>38</xdr:row>
      <xdr:rowOff>165764</xdr:rowOff>
    </xdr:to>
    <xdr:sp macro="" textlink="">
      <xdr:nvSpPr>
        <xdr:cNvPr id="140" name="楕円 139"/>
        <xdr:cNvSpPr/>
      </xdr:nvSpPr>
      <xdr:spPr>
        <a:xfrm>
          <a:off x="6235700" y="633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99370</xdr:rowOff>
    </xdr:from>
    <xdr:to>
      <xdr:col>41</xdr:col>
      <xdr:colOff>50800</xdr:colOff>
      <xdr:row>38</xdr:row>
      <xdr:rowOff>114964</xdr:rowOff>
    </xdr:to>
    <xdr:cxnSp macro="">
      <xdr:nvCxnSpPr>
        <xdr:cNvPr id="141" name="直線コネクタ 140"/>
        <xdr:cNvCxnSpPr/>
      </xdr:nvCxnSpPr>
      <xdr:spPr>
        <a:xfrm flipV="1">
          <a:off x="6286500" y="6373170"/>
          <a:ext cx="793750" cy="1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168305</xdr:rowOff>
    </xdr:from>
    <xdr:ext cx="534377" cy="259045"/>
    <xdr:sp macro="" textlink="">
      <xdr:nvSpPr>
        <xdr:cNvPr id="142" name="n_1aveValue【道路】&#10;一人当たり延長"/>
        <xdr:cNvSpPr txBox="1"/>
      </xdr:nvSpPr>
      <xdr:spPr>
        <a:xfrm>
          <a:off x="8425961" y="660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9166</xdr:rowOff>
    </xdr:from>
    <xdr:ext cx="534377" cy="259045"/>
    <xdr:sp macro="" textlink="">
      <xdr:nvSpPr>
        <xdr:cNvPr id="143" name="n_2aveValue【道路】&#10;一人当たり延長"/>
        <xdr:cNvSpPr txBox="1"/>
      </xdr:nvSpPr>
      <xdr:spPr>
        <a:xfrm>
          <a:off x="7644911" y="661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8611</xdr:rowOff>
    </xdr:from>
    <xdr:ext cx="534377" cy="259045"/>
    <xdr:sp macro="" textlink="">
      <xdr:nvSpPr>
        <xdr:cNvPr id="144" name="n_3aveValue【道路】&#10;一人当たり延長"/>
        <xdr:cNvSpPr txBox="1"/>
      </xdr:nvSpPr>
      <xdr:spPr>
        <a:xfrm>
          <a:off x="6851161" y="661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60830</xdr:rowOff>
    </xdr:from>
    <xdr:ext cx="534377" cy="259045"/>
    <xdr:sp macro="" textlink="">
      <xdr:nvSpPr>
        <xdr:cNvPr id="145" name="n_4aveValue【道路】&#10;一人当たり延長"/>
        <xdr:cNvSpPr txBox="1"/>
      </xdr:nvSpPr>
      <xdr:spPr>
        <a:xfrm>
          <a:off x="6038361" y="66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137241</xdr:rowOff>
    </xdr:from>
    <xdr:ext cx="534377" cy="259045"/>
    <xdr:sp macro="" textlink="">
      <xdr:nvSpPr>
        <xdr:cNvPr id="146" name="n_1mainValue【道路】&#10;一人当たり延長"/>
        <xdr:cNvSpPr txBox="1"/>
      </xdr:nvSpPr>
      <xdr:spPr>
        <a:xfrm>
          <a:off x="8425961" y="608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152067</xdr:rowOff>
    </xdr:from>
    <xdr:ext cx="534377" cy="259045"/>
    <xdr:sp macro="" textlink="">
      <xdr:nvSpPr>
        <xdr:cNvPr id="147" name="n_2mainValue【道路】&#10;一人当たり延長"/>
        <xdr:cNvSpPr txBox="1"/>
      </xdr:nvSpPr>
      <xdr:spPr>
        <a:xfrm>
          <a:off x="7644911" y="609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166697</xdr:rowOff>
    </xdr:from>
    <xdr:ext cx="534377" cy="259045"/>
    <xdr:sp macro="" textlink="">
      <xdr:nvSpPr>
        <xdr:cNvPr id="148" name="n_3mainValue【道路】&#10;一人当たり延長"/>
        <xdr:cNvSpPr txBox="1"/>
      </xdr:nvSpPr>
      <xdr:spPr>
        <a:xfrm>
          <a:off x="6851161" y="611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10841</xdr:rowOff>
    </xdr:from>
    <xdr:ext cx="534377" cy="259045"/>
    <xdr:sp macro="" textlink="">
      <xdr:nvSpPr>
        <xdr:cNvPr id="149" name="n_4mainValue【道路】&#10;一人当たり延長"/>
        <xdr:cNvSpPr txBox="1"/>
      </xdr:nvSpPr>
      <xdr:spPr>
        <a:xfrm>
          <a:off x="6038361" y="61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757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685800" y="106970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75771" y="105611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685800" y="103831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398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685800" y="100692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398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685800" y="974906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398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685800" y="94351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398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685800" y="91213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384961" y="89854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75" name="直線コネクタ 174"/>
        <xdr:cNvCxnSpPr/>
      </xdr:nvCxnSpPr>
      <xdr:spPr>
        <a:xfrm flipV="1">
          <a:off x="4177665" y="921602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6" name="【橋りょう・トンネル】&#10;有形固定資産減価償却率最小値テキスト"/>
        <xdr:cNvSpPr txBox="1"/>
      </xdr:nvSpPr>
      <xdr:spPr>
        <a:xfrm>
          <a:off x="4216400" y="1070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7" name="直線コネクタ 176"/>
        <xdr:cNvCxnSpPr/>
      </xdr:nvCxnSpPr>
      <xdr:spPr>
        <a:xfrm>
          <a:off x="4108450" y="106970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340478" cy="259045"/>
    <xdr:sp macro="" textlink="">
      <xdr:nvSpPr>
        <xdr:cNvPr id="178" name="【橋りょう・トンネル】&#10;有形固定資産減価償却率最大値テキスト"/>
        <xdr:cNvSpPr txBox="1"/>
      </xdr:nvSpPr>
      <xdr:spPr>
        <a:xfrm>
          <a:off x="4216400" y="89976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79" name="直線コネクタ 178"/>
        <xdr:cNvCxnSpPr/>
      </xdr:nvCxnSpPr>
      <xdr:spPr>
        <a:xfrm>
          <a:off x="4108450" y="92160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151692</xdr:rowOff>
    </xdr:from>
    <xdr:ext cx="405111" cy="259045"/>
    <xdr:sp macro="" textlink="">
      <xdr:nvSpPr>
        <xdr:cNvPr id="180" name="【橋りょう・トンネル】&#10;有形固定資産減価償却率平均値テキスト"/>
        <xdr:cNvSpPr txBox="1"/>
      </xdr:nvSpPr>
      <xdr:spPr>
        <a:xfrm>
          <a:off x="4216400" y="9892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81" name="フローチャート: 判断 180"/>
        <xdr:cNvSpPr/>
      </xdr:nvSpPr>
      <xdr:spPr>
        <a:xfrm>
          <a:off x="4127500" y="100348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2" name="フローチャート: 判断 181"/>
        <xdr:cNvSpPr/>
      </xdr:nvSpPr>
      <xdr:spPr>
        <a:xfrm>
          <a:off x="3384550" y="99988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65133</xdr:rowOff>
    </xdr:from>
    <xdr:to>
      <xdr:col>15</xdr:col>
      <xdr:colOff>101600</xdr:colOff>
      <xdr:row>60</xdr:row>
      <xdr:rowOff>166733</xdr:rowOff>
    </xdr:to>
    <xdr:sp macro="" textlink="">
      <xdr:nvSpPr>
        <xdr:cNvPr id="183" name="フローチャート: 判断 182"/>
        <xdr:cNvSpPr/>
      </xdr:nvSpPr>
      <xdr:spPr>
        <a:xfrm>
          <a:off x="2571750" y="997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4" name="フローチャート: 判断 183"/>
        <xdr:cNvSpPr/>
      </xdr:nvSpPr>
      <xdr:spPr>
        <a:xfrm>
          <a:off x="1778000" y="99858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85" name="フローチャート: 判断 184"/>
        <xdr:cNvSpPr/>
      </xdr:nvSpPr>
      <xdr:spPr>
        <a:xfrm>
          <a:off x="984250" y="99646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91" name="楕円 190"/>
        <xdr:cNvSpPr/>
      </xdr:nvSpPr>
      <xdr:spPr>
        <a:xfrm>
          <a:off x="4127500" y="101819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89280</xdr:rowOff>
    </xdr:from>
    <xdr:ext cx="405111" cy="259045"/>
    <xdr:sp macro="" textlink="">
      <xdr:nvSpPr>
        <xdr:cNvPr id="192" name="【橋りょう・トンネル】&#10;有形固定資産減価償却率該当値テキスト"/>
        <xdr:cNvSpPr txBox="1"/>
      </xdr:nvSpPr>
      <xdr:spPr>
        <a:xfrm>
          <a:off x="4216400" y="10160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81462</xdr:rowOff>
    </xdr:from>
    <xdr:to>
      <xdr:col>20</xdr:col>
      <xdr:colOff>38100</xdr:colOff>
      <xdr:row>62</xdr:row>
      <xdr:rowOff>11612</xdr:rowOff>
    </xdr:to>
    <xdr:sp macro="" textlink="">
      <xdr:nvSpPr>
        <xdr:cNvPr id="193" name="楕円 192"/>
        <xdr:cNvSpPr/>
      </xdr:nvSpPr>
      <xdr:spPr>
        <a:xfrm>
          <a:off x="3384550" y="1015256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132262</xdr:rowOff>
    </xdr:from>
    <xdr:to>
      <xdr:col>24</xdr:col>
      <xdr:colOff>63500</xdr:colOff>
      <xdr:row>61</xdr:row>
      <xdr:rowOff>161653</xdr:rowOff>
    </xdr:to>
    <xdr:cxnSp macro="">
      <xdr:nvCxnSpPr>
        <xdr:cNvPr id="194" name="直線コネクタ 193"/>
        <xdr:cNvCxnSpPr/>
      </xdr:nvCxnSpPr>
      <xdr:spPr>
        <a:xfrm>
          <a:off x="3429000" y="10203362"/>
          <a:ext cx="7493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52070</xdr:rowOff>
    </xdr:from>
    <xdr:to>
      <xdr:col>15</xdr:col>
      <xdr:colOff>101600</xdr:colOff>
      <xdr:row>61</xdr:row>
      <xdr:rowOff>153670</xdr:rowOff>
    </xdr:to>
    <xdr:sp macro="" textlink="">
      <xdr:nvSpPr>
        <xdr:cNvPr id="195" name="楕円 194"/>
        <xdr:cNvSpPr/>
      </xdr:nvSpPr>
      <xdr:spPr>
        <a:xfrm>
          <a:off x="2571750" y="101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102870</xdr:rowOff>
    </xdr:from>
    <xdr:to>
      <xdr:col>19</xdr:col>
      <xdr:colOff>177800</xdr:colOff>
      <xdr:row>61</xdr:row>
      <xdr:rowOff>132262</xdr:rowOff>
    </xdr:to>
    <xdr:cxnSp macro="">
      <xdr:nvCxnSpPr>
        <xdr:cNvPr id="196" name="直線コネクタ 195"/>
        <xdr:cNvCxnSpPr/>
      </xdr:nvCxnSpPr>
      <xdr:spPr>
        <a:xfrm>
          <a:off x="2622550" y="10173970"/>
          <a:ext cx="80645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22678</xdr:rowOff>
    </xdr:from>
    <xdr:to>
      <xdr:col>10</xdr:col>
      <xdr:colOff>165100</xdr:colOff>
      <xdr:row>61</xdr:row>
      <xdr:rowOff>124278</xdr:rowOff>
    </xdr:to>
    <xdr:sp macro="" textlink="">
      <xdr:nvSpPr>
        <xdr:cNvPr id="197" name="楕円 196"/>
        <xdr:cNvSpPr/>
      </xdr:nvSpPr>
      <xdr:spPr>
        <a:xfrm>
          <a:off x="1778000" y="1009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73478</xdr:rowOff>
    </xdr:from>
    <xdr:to>
      <xdr:col>15</xdr:col>
      <xdr:colOff>50800</xdr:colOff>
      <xdr:row>61</xdr:row>
      <xdr:rowOff>102870</xdr:rowOff>
    </xdr:to>
    <xdr:cxnSp macro="">
      <xdr:nvCxnSpPr>
        <xdr:cNvPr id="198" name="直線コネクタ 197"/>
        <xdr:cNvCxnSpPr/>
      </xdr:nvCxnSpPr>
      <xdr:spPr>
        <a:xfrm>
          <a:off x="1828800" y="10144578"/>
          <a:ext cx="79375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164737</xdr:rowOff>
    </xdr:from>
    <xdr:to>
      <xdr:col>6</xdr:col>
      <xdr:colOff>38100</xdr:colOff>
      <xdr:row>61</xdr:row>
      <xdr:rowOff>94887</xdr:rowOff>
    </xdr:to>
    <xdr:sp macro="" textlink="">
      <xdr:nvSpPr>
        <xdr:cNvPr id="199" name="楕円 198"/>
        <xdr:cNvSpPr/>
      </xdr:nvSpPr>
      <xdr:spPr>
        <a:xfrm>
          <a:off x="984250" y="100707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44087</xdr:rowOff>
    </xdr:from>
    <xdr:to>
      <xdr:col>10</xdr:col>
      <xdr:colOff>114300</xdr:colOff>
      <xdr:row>61</xdr:row>
      <xdr:rowOff>73478</xdr:rowOff>
    </xdr:to>
    <xdr:cxnSp macro="">
      <xdr:nvCxnSpPr>
        <xdr:cNvPr id="200" name="直線コネクタ 199"/>
        <xdr:cNvCxnSpPr/>
      </xdr:nvCxnSpPr>
      <xdr:spPr>
        <a:xfrm>
          <a:off x="1028700" y="10115187"/>
          <a:ext cx="8001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201" name="n_1aveValue【橋りょう・トンネル】&#10;有形固定資産減価償却率"/>
        <xdr:cNvSpPr txBox="1"/>
      </xdr:nvSpPr>
      <xdr:spPr>
        <a:xfrm>
          <a:off x="3239144" y="9780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11810</xdr:rowOff>
    </xdr:from>
    <xdr:ext cx="405111" cy="259045"/>
    <xdr:sp macro="" textlink="">
      <xdr:nvSpPr>
        <xdr:cNvPr id="202" name="n_2aveValue【橋りょう・トンネル】&#10;有形固定資産減価償却率"/>
        <xdr:cNvSpPr txBox="1"/>
      </xdr:nvSpPr>
      <xdr:spPr>
        <a:xfrm>
          <a:off x="2439044" y="9752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203" name="n_3aveValue【橋りょう・トンネル】&#10;有形固定資産減価償却率"/>
        <xdr:cNvSpPr txBox="1"/>
      </xdr:nvSpPr>
      <xdr:spPr>
        <a:xfrm>
          <a:off x="1645294" y="9767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5278</xdr:rowOff>
    </xdr:from>
    <xdr:ext cx="405111" cy="259045"/>
    <xdr:sp macro="" textlink="">
      <xdr:nvSpPr>
        <xdr:cNvPr id="204" name="n_4aveValue【橋りょう・トンネル】&#10;有形固定資産減価償却率"/>
        <xdr:cNvSpPr txBox="1"/>
      </xdr:nvSpPr>
      <xdr:spPr>
        <a:xfrm>
          <a:off x="851544" y="9746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2739</xdr:rowOff>
    </xdr:from>
    <xdr:ext cx="405111" cy="259045"/>
    <xdr:sp macro="" textlink="">
      <xdr:nvSpPr>
        <xdr:cNvPr id="205" name="n_1mainValue【橋りょう・トンネル】&#10;有形固定資産減価償却率"/>
        <xdr:cNvSpPr txBox="1"/>
      </xdr:nvSpPr>
      <xdr:spPr>
        <a:xfrm>
          <a:off x="3239144" y="10238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144797</xdr:rowOff>
    </xdr:from>
    <xdr:ext cx="405111" cy="259045"/>
    <xdr:sp macro="" textlink="">
      <xdr:nvSpPr>
        <xdr:cNvPr id="206" name="n_2mainValue【橋りょう・トンネル】&#10;有形固定資産減価償却率"/>
        <xdr:cNvSpPr txBox="1"/>
      </xdr:nvSpPr>
      <xdr:spPr>
        <a:xfrm>
          <a:off x="2439044" y="1021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115405</xdr:rowOff>
    </xdr:from>
    <xdr:ext cx="405111" cy="259045"/>
    <xdr:sp macro="" textlink="">
      <xdr:nvSpPr>
        <xdr:cNvPr id="207" name="n_3mainValue【橋りょう・トンネル】&#10;有形固定資産減価償却率"/>
        <xdr:cNvSpPr txBox="1"/>
      </xdr:nvSpPr>
      <xdr:spPr>
        <a:xfrm>
          <a:off x="1645294" y="10186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86014</xdr:rowOff>
    </xdr:from>
    <xdr:ext cx="405111" cy="259045"/>
    <xdr:sp macro="" textlink="">
      <xdr:nvSpPr>
        <xdr:cNvPr id="208" name="n_4mainValue【橋りょう・トンネル】&#10;有形固定資産減価償却率"/>
        <xdr:cNvSpPr txBox="1"/>
      </xdr:nvSpPr>
      <xdr:spPr>
        <a:xfrm>
          <a:off x="851544" y="10157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5956300" y="10642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5726564" y="105067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5956300" y="1027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5418031" y="1013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5956300" y="990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4" name="テキスト ボックス 223"/>
        <xdr:cNvSpPr txBox="1"/>
      </xdr:nvSpPr>
      <xdr:spPr>
        <a:xfrm>
          <a:off x="5327878" y="97701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5956300" y="9544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6" name="テキスト ボックス 225"/>
        <xdr:cNvSpPr txBox="1"/>
      </xdr:nvSpPr>
      <xdr:spPr>
        <a:xfrm>
          <a:off x="5327878" y="9408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5956300" y="9175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8" name="テキスト ボックス 227"/>
        <xdr:cNvSpPr txBox="1"/>
      </xdr:nvSpPr>
      <xdr:spPr>
        <a:xfrm>
          <a:off x="5327878" y="90398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327878" y="86715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104383</xdr:rowOff>
    </xdr:from>
    <xdr:to>
      <xdr:col>54</xdr:col>
      <xdr:colOff>189865</xdr:colOff>
      <xdr:row>64</xdr:row>
      <xdr:rowOff>72175</xdr:rowOff>
    </xdr:to>
    <xdr:cxnSp macro="">
      <xdr:nvCxnSpPr>
        <xdr:cNvPr id="232" name="直線コネクタ 231"/>
        <xdr:cNvCxnSpPr/>
      </xdr:nvCxnSpPr>
      <xdr:spPr>
        <a:xfrm flipV="1">
          <a:off x="9429115" y="9349983"/>
          <a:ext cx="0" cy="128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76002</xdr:rowOff>
    </xdr:from>
    <xdr:ext cx="469744" cy="259045"/>
    <xdr:sp macro="" textlink="">
      <xdr:nvSpPr>
        <xdr:cNvPr id="233" name="【橋りょう・トンネル】&#10;一人当たり有形固定資産（償却資産）額最小値テキスト"/>
        <xdr:cNvSpPr txBox="1"/>
      </xdr:nvSpPr>
      <xdr:spPr>
        <a:xfrm>
          <a:off x="9467850" y="1064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72175</xdr:rowOff>
    </xdr:from>
    <xdr:to>
      <xdr:col>55</xdr:col>
      <xdr:colOff>88900</xdr:colOff>
      <xdr:row>64</xdr:row>
      <xdr:rowOff>72175</xdr:rowOff>
    </xdr:to>
    <xdr:cxnSp macro="">
      <xdr:nvCxnSpPr>
        <xdr:cNvPr id="234" name="直線コネクタ 233"/>
        <xdr:cNvCxnSpPr/>
      </xdr:nvCxnSpPr>
      <xdr:spPr>
        <a:xfrm>
          <a:off x="9359900" y="106385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51060</xdr:rowOff>
    </xdr:from>
    <xdr:ext cx="690189" cy="259045"/>
    <xdr:sp macro="" textlink="">
      <xdr:nvSpPr>
        <xdr:cNvPr id="235" name="【橋りょう・トンネル】&#10;一人当たり有形固定資産（償却資産）額最大値テキスト"/>
        <xdr:cNvSpPr txBox="1"/>
      </xdr:nvSpPr>
      <xdr:spPr>
        <a:xfrm>
          <a:off x="9467850" y="9131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104383</xdr:rowOff>
    </xdr:from>
    <xdr:to>
      <xdr:col>55</xdr:col>
      <xdr:colOff>88900</xdr:colOff>
      <xdr:row>56</xdr:row>
      <xdr:rowOff>104383</xdr:rowOff>
    </xdr:to>
    <xdr:cxnSp macro="">
      <xdr:nvCxnSpPr>
        <xdr:cNvPr id="236" name="直線コネクタ 235"/>
        <xdr:cNvCxnSpPr/>
      </xdr:nvCxnSpPr>
      <xdr:spPr>
        <a:xfrm>
          <a:off x="9359900" y="93499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80412</xdr:rowOff>
    </xdr:from>
    <xdr:ext cx="599010" cy="259045"/>
    <xdr:sp macro="" textlink="">
      <xdr:nvSpPr>
        <xdr:cNvPr id="237" name="【橋りょう・トンネル】&#10;一人当たり有形固定資産（償却資産）額平均値テキスト"/>
        <xdr:cNvSpPr txBox="1"/>
      </xdr:nvSpPr>
      <xdr:spPr>
        <a:xfrm>
          <a:off x="9467850" y="1031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101985</xdr:rowOff>
    </xdr:from>
    <xdr:to>
      <xdr:col>55</xdr:col>
      <xdr:colOff>50800</xdr:colOff>
      <xdr:row>63</xdr:row>
      <xdr:rowOff>32135</xdr:rowOff>
    </xdr:to>
    <xdr:sp macro="" textlink="">
      <xdr:nvSpPr>
        <xdr:cNvPr id="238" name="フローチャート: 判断 237"/>
        <xdr:cNvSpPr/>
      </xdr:nvSpPr>
      <xdr:spPr>
        <a:xfrm>
          <a:off x="9398000" y="103381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90949</xdr:rowOff>
    </xdr:from>
    <xdr:to>
      <xdr:col>50</xdr:col>
      <xdr:colOff>165100</xdr:colOff>
      <xdr:row>63</xdr:row>
      <xdr:rowOff>21099</xdr:rowOff>
    </xdr:to>
    <xdr:sp macro="" textlink="">
      <xdr:nvSpPr>
        <xdr:cNvPr id="239" name="フローチャート: 判断 238"/>
        <xdr:cNvSpPr/>
      </xdr:nvSpPr>
      <xdr:spPr>
        <a:xfrm>
          <a:off x="8636000" y="103271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90474</xdr:rowOff>
    </xdr:from>
    <xdr:to>
      <xdr:col>46</xdr:col>
      <xdr:colOff>38100</xdr:colOff>
      <xdr:row>63</xdr:row>
      <xdr:rowOff>20624</xdr:rowOff>
    </xdr:to>
    <xdr:sp macro="" textlink="">
      <xdr:nvSpPr>
        <xdr:cNvPr id="240" name="フローチャート: 判断 239"/>
        <xdr:cNvSpPr/>
      </xdr:nvSpPr>
      <xdr:spPr>
        <a:xfrm>
          <a:off x="7842250" y="103266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92158</xdr:rowOff>
    </xdr:from>
    <xdr:to>
      <xdr:col>41</xdr:col>
      <xdr:colOff>101600</xdr:colOff>
      <xdr:row>63</xdr:row>
      <xdr:rowOff>22308</xdr:rowOff>
    </xdr:to>
    <xdr:sp macro="" textlink="">
      <xdr:nvSpPr>
        <xdr:cNvPr id="241" name="フローチャート: 判断 240"/>
        <xdr:cNvSpPr/>
      </xdr:nvSpPr>
      <xdr:spPr>
        <a:xfrm>
          <a:off x="7029450" y="103283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145990</xdr:rowOff>
    </xdr:from>
    <xdr:to>
      <xdr:col>36</xdr:col>
      <xdr:colOff>165100</xdr:colOff>
      <xdr:row>63</xdr:row>
      <xdr:rowOff>76140</xdr:rowOff>
    </xdr:to>
    <xdr:sp macro="" textlink="">
      <xdr:nvSpPr>
        <xdr:cNvPr id="242" name="フローチャート: 判断 241"/>
        <xdr:cNvSpPr/>
      </xdr:nvSpPr>
      <xdr:spPr>
        <a:xfrm>
          <a:off x="6235700" y="103821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81414</xdr:rowOff>
    </xdr:from>
    <xdr:to>
      <xdr:col>55</xdr:col>
      <xdr:colOff>50800</xdr:colOff>
      <xdr:row>63</xdr:row>
      <xdr:rowOff>11564</xdr:rowOff>
    </xdr:to>
    <xdr:sp macro="" textlink="">
      <xdr:nvSpPr>
        <xdr:cNvPr id="248" name="楕円 247"/>
        <xdr:cNvSpPr/>
      </xdr:nvSpPr>
      <xdr:spPr>
        <a:xfrm>
          <a:off x="9398000" y="103176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104291</xdr:rowOff>
    </xdr:from>
    <xdr:ext cx="599010" cy="259045"/>
    <xdr:sp macro="" textlink="">
      <xdr:nvSpPr>
        <xdr:cNvPr id="249" name="【橋りょう・トンネル】&#10;一人当たり有形固定資産（償却資産）額該当値テキスト"/>
        <xdr:cNvSpPr txBox="1"/>
      </xdr:nvSpPr>
      <xdr:spPr>
        <a:xfrm>
          <a:off x="9467850" y="10175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85234</xdr:rowOff>
    </xdr:from>
    <xdr:to>
      <xdr:col>50</xdr:col>
      <xdr:colOff>165100</xdr:colOff>
      <xdr:row>63</xdr:row>
      <xdr:rowOff>15384</xdr:rowOff>
    </xdr:to>
    <xdr:sp macro="" textlink="">
      <xdr:nvSpPr>
        <xdr:cNvPr id="250" name="楕円 249"/>
        <xdr:cNvSpPr/>
      </xdr:nvSpPr>
      <xdr:spPr>
        <a:xfrm>
          <a:off x="8636000" y="103214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132214</xdr:rowOff>
    </xdr:from>
    <xdr:to>
      <xdr:col>55</xdr:col>
      <xdr:colOff>0</xdr:colOff>
      <xdr:row>62</xdr:row>
      <xdr:rowOff>136034</xdr:rowOff>
    </xdr:to>
    <xdr:cxnSp macro="">
      <xdr:nvCxnSpPr>
        <xdr:cNvPr id="251" name="直線コネクタ 250"/>
        <xdr:cNvCxnSpPr/>
      </xdr:nvCxnSpPr>
      <xdr:spPr>
        <a:xfrm flipV="1">
          <a:off x="8686800" y="10368414"/>
          <a:ext cx="742950" cy="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92019</xdr:rowOff>
    </xdr:from>
    <xdr:to>
      <xdr:col>46</xdr:col>
      <xdr:colOff>38100</xdr:colOff>
      <xdr:row>63</xdr:row>
      <xdr:rowOff>22169</xdr:rowOff>
    </xdr:to>
    <xdr:sp macro="" textlink="">
      <xdr:nvSpPr>
        <xdr:cNvPr id="252" name="楕円 251"/>
        <xdr:cNvSpPr/>
      </xdr:nvSpPr>
      <xdr:spPr>
        <a:xfrm>
          <a:off x="7842250" y="1032821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136034</xdr:rowOff>
    </xdr:from>
    <xdr:to>
      <xdr:col>50</xdr:col>
      <xdr:colOff>114300</xdr:colOff>
      <xdr:row>62</xdr:row>
      <xdr:rowOff>142819</xdr:rowOff>
    </xdr:to>
    <xdr:cxnSp macro="">
      <xdr:nvCxnSpPr>
        <xdr:cNvPr id="253" name="直線コネクタ 252"/>
        <xdr:cNvCxnSpPr/>
      </xdr:nvCxnSpPr>
      <xdr:spPr>
        <a:xfrm flipV="1">
          <a:off x="7886700" y="10372234"/>
          <a:ext cx="800100" cy="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96441</xdr:rowOff>
    </xdr:from>
    <xdr:to>
      <xdr:col>41</xdr:col>
      <xdr:colOff>101600</xdr:colOff>
      <xdr:row>63</xdr:row>
      <xdr:rowOff>26591</xdr:rowOff>
    </xdr:to>
    <xdr:sp macro="" textlink="">
      <xdr:nvSpPr>
        <xdr:cNvPr id="254" name="楕円 253"/>
        <xdr:cNvSpPr/>
      </xdr:nvSpPr>
      <xdr:spPr>
        <a:xfrm>
          <a:off x="7029450" y="1033264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142819</xdr:rowOff>
    </xdr:from>
    <xdr:to>
      <xdr:col>45</xdr:col>
      <xdr:colOff>177800</xdr:colOff>
      <xdr:row>62</xdr:row>
      <xdr:rowOff>147241</xdr:rowOff>
    </xdr:to>
    <xdr:cxnSp macro="">
      <xdr:nvCxnSpPr>
        <xdr:cNvPr id="255" name="直線コネクタ 254"/>
        <xdr:cNvCxnSpPr/>
      </xdr:nvCxnSpPr>
      <xdr:spPr>
        <a:xfrm flipV="1">
          <a:off x="7080250" y="10379019"/>
          <a:ext cx="806450" cy="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100723</xdr:rowOff>
    </xdr:from>
    <xdr:to>
      <xdr:col>36</xdr:col>
      <xdr:colOff>165100</xdr:colOff>
      <xdr:row>63</xdr:row>
      <xdr:rowOff>30873</xdr:rowOff>
    </xdr:to>
    <xdr:sp macro="" textlink="">
      <xdr:nvSpPr>
        <xdr:cNvPr id="256" name="楕円 255"/>
        <xdr:cNvSpPr/>
      </xdr:nvSpPr>
      <xdr:spPr>
        <a:xfrm>
          <a:off x="6235700" y="103369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147241</xdr:rowOff>
    </xdr:from>
    <xdr:to>
      <xdr:col>41</xdr:col>
      <xdr:colOff>50800</xdr:colOff>
      <xdr:row>62</xdr:row>
      <xdr:rowOff>151523</xdr:rowOff>
    </xdr:to>
    <xdr:cxnSp macro="">
      <xdr:nvCxnSpPr>
        <xdr:cNvPr id="257" name="直線コネクタ 256"/>
        <xdr:cNvCxnSpPr/>
      </xdr:nvCxnSpPr>
      <xdr:spPr>
        <a:xfrm flipV="1">
          <a:off x="6286500" y="10383441"/>
          <a:ext cx="793750" cy="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12226</xdr:rowOff>
    </xdr:from>
    <xdr:ext cx="599010" cy="259045"/>
    <xdr:sp macro="" textlink="">
      <xdr:nvSpPr>
        <xdr:cNvPr id="258" name="n_1aveValue【橋りょう・トンネル】&#10;一人当たり有形固定資産（償却資産）額"/>
        <xdr:cNvSpPr txBox="1"/>
      </xdr:nvSpPr>
      <xdr:spPr>
        <a:xfrm>
          <a:off x="8399995" y="10413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37151</xdr:rowOff>
    </xdr:from>
    <xdr:ext cx="599010" cy="259045"/>
    <xdr:sp macro="" textlink="">
      <xdr:nvSpPr>
        <xdr:cNvPr id="259" name="n_2aveValue【橋りょう・トンネル】&#10;一人当たり有形固定資産（償却資産）額"/>
        <xdr:cNvSpPr txBox="1"/>
      </xdr:nvSpPr>
      <xdr:spPr>
        <a:xfrm>
          <a:off x="7612595" y="10108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38835</xdr:rowOff>
    </xdr:from>
    <xdr:ext cx="599010" cy="259045"/>
    <xdr:sp macro="" textlink="">
      <xdr:nvSpPr>
        <xdr:cNvPr id="260" name="n_3aveValue【橋りょう・トンネル】&#10;一人当たり有形固定資産（償却資産）額"/>
        <xdr:cNvSpPr txBox="1"/>
      </xdr:nvSpPr>
      <xdr:spPr>
        <a:xfrm>
          <a:off x="6818845" y="10109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67267</xdr:rowOff>
    </xdr:from>
    <xdr:ext cx="599010" cy="259045"/>
    <xdr:sp macro="" textlink="">
      <xdr:nvSpPr>
        <xdr:cNvPr id="261" name="n_4aveValue【橋りょう・トンネル】&#10;一人当たり有形固定資産（償却資産）額"/>
        <xdr:cNvSpPr txBox="1"/>
      </xdr:nvSpPr>
      <xdr:spPr>
        <a:xfrm>
          <a:off x="6006045" y="1046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31911</xdr:rowOff>
    </xdr:from>
    <xdr:ext cx="599010" cy="259045"/>
    <xdr:sp macro="" textlink="">
      <xdr:nvSpPr>
        <xdr:cNvPr id="262" name="n_1mainValue【橋りょう・トンネル】&#10;一人当たり有形固定資産（償却資産）額"/>
        <xdr:cNvSpPr txBox="1"/>
      </xdr:nvSpPr>
      <xdr:spPr>
        <a:xfrm>
          <a:off x="8399995" y="10103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13296</xdr:rowOff>
    </xdr:from>
    <xdr:ext cx="599010" cy="259045"/>
    <xdr:sp macro="" textlink="">
      <xdr:nvSpPr>
        <xdr:cNvPr id="263" name="n_2mainValue【橋りょう・トンネル】&#10;一人当たり有形固定資産（償却資産）額"/>
        <xdr:cNvSpPr txBox="1"/>
      </xdr:nvSpPr>
      <xdr:spPr>
        <a:xfrm>
          <a:off x="7612595" y="1041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17718</xdr:rowOff>
    </xdr:from>
    <xdr:ext cx="599010" cy="259045"/>
    <xdr:sp macro="" textlink="">
      <xdr:nvSpPr>
        <xdr:cNvPr id="264" name="n_3mainValue【橋りょう・トンネル】&#10;一人当たり有形固定資産（償却資産）額"/>
        <xdr:cNvSpPr txBox="1"/>
      </xdr:nvSpPr>
      <xdr:spPr>
        <a:xfrm>
          <a:off x="6818845" y="1041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47400</xdr:rowOff>
    </xdr:from>
    <xdr:ext cx="599010" cy="259045"/>
    <xdr:sp macro="" textlink="">
      <xdr:nvSpPr>
        <xdr:cNvPr id="265" name="n_4mainValue【橋りょう・トンネル】&#10;一人当たり有形固定資産（償却資産）額"/>
        <xdr:cNvSpPr txBox="1"/>
      </xdr:nvSpPr>
      <xdr:spPr>
        <a:xfrm>
          <a:off x="6006045" y="1011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7577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6858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7577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6858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398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6858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398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6858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39891" y="12710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384961" y="123418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114300</xdr:rowOff>
    </xdr:to>
    <xdr:cxnSp macro="">
      <xdr:nvCxnSpPr>
        <xdr:cNvPr id="290" name="直線コネクタ 289"/>
        <xdr:cNvCxnSpPr/>
      </xdr:nvCxnSpPr>
      <xdr:spPr>
        <a:xfrm flipV="1">
          <a:off x="4177665" y="129540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xdr:cNvSpPr txBox="1"/>
      </xdr:nvSpPr>
      <xdr:spPr>
        <a:xfrm>
          <a:off x="4216400"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108450" y="14312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93" name="【公営住宅】&#10;有形固定資産減価償却率最大値テキスト"/>
        <xdr:cNvSpPr txBox="1"/>
      </xdr:nvSpPr>
      <xdr:spPr>
        <a:xfrm>
          <a:off x="4216400" y="1273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94" name="直線コネクタ 293"/>
        <xdr:cNvCxnSpPr/>
      </xdr:nvCxnSpPr>
      <xdr:spPr>
        <a:xfrm>
          <a:off x="4108450" y="12954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12082</xdr:rowOff>
    </xdr:from>
    <xdr:ext cx="405111" cy="259045"/>
    <xdr:sp macro="" textlink="">
      <xdr:nvSpPr>
        <xdr:cNvPr id="295" name="【公営住宅】&#10;有形固定資産減価償却率平均値テキスト"/>
        <xdr:cNvSpPr txBox="1"/>
      </xdr:nvSpPr>
      <xdr:spPr>
        <a:xfrm>
          <a:off x="4216400" y="13550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96" name="フローチャート: 判断 295"/>
        <xdr:cNvSpPr/>
      </xdr:nvSpPr>
      <xdr:spPr>
        <a:xfrm>
          <a:off x="4127500" y="136988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120650</xdr:rowOff>
    </xdr:from>
    <xdr:to>
      <xdr:col>20</xdr:col>
      <xdr:colOff>38100</xdr:colOff>
      <xdr:row>83</xdr:row>
      <xdr:rowOff>50800</xdr:rowOff>
    </xdr:to>
    <xdr:sp macro="" textlink="">
      <xdr:nvSpPr>
        <xdr:cNvPr id="297" name="フローチャート: 判断 296"/>
        <xdr:cNvSpPr/>
      </xdr:nvSpPr>
      <xdr:spPr>
        <a:xfrm>
          <a:off x="3384550" y="136588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98" name="フローチャート: 判断 297"/>
        <xdr:cNvSpPr/>
      </xdr:nvSpPr>
      <xdr:spPr>
        <a:xfrm>
          <a:off x="2571750" y="136340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99" name="フローチャート: 判断 298"/>
        <xdr:cNvSpPr/>
      </xdr:nvSpPr>
      <xdr:spPr>
        <a:xfrm>
          <a:off x="1778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300" name="フローチャート: 判断 299"/>
        <xdr:cNvSpPr/>
      </xdr:nvSpPr>
      <xdr:spPr>
        <a:xfrm>
          <a:off x="984250" y="135223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31114</xdr:rowOff>
    </xdr:from>
    <xdr:to>
      <xdr:col>24</xdr:col>
      <xdr:colOff>114300</xdr:colOff>
      <xdr:row>83</xdr:row>
      <xdr:rowOff>132714</xdr:rowOff>
    </xdr:to>
    <xdr:sp macro="" textlink="">
      <xdr:nvSpPr>
        <xdr:cNvPr id="306" name="楕円 305"/>
        <xdr:cNvSpPr/>
      </xdr:nvSpPr>
      <xdr:spPr>
        <a:xfrm>
          <a:off x="4127500" y="1373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9541</xdr:rowOff>
    </xdr:from>
    <xdr:ext cx="405111" cy="259045"/>
    <xdr:sp macro="" textlink="">
      <xdr:nvSpPr>
        <xdr:cNvPr id="307" name="【公営住宅】&#10;有形固定資産減価償却率該当値テキスト"/>
        <xdr:cNvSpPr txBox="1"/>
      </xdr:nvSpPr>
      <xdr:spPr>
        <a:xfrm>
          <a:off x="4216400"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2539</xdr:rowOff>
    </xdr:from>
    <xdr:to>
      <xdr:col>20</xdr:col>
      <xdr:colOff>38100</xdr:colOff>
      <xdr:row>83</xdr:row>
      <xdr:rowOff>104139</xdr:rowOff>
    </xdr:to>
    <xdr:sp macro="" textlink="">
      <xdr:nvSpPr>
        <xdr:cNvPr id="308" name="楕円 307"/>
        <xdr:cNvSpPr/>
      </xdr:nvSpPr>
      <xdr:spPr>
        <a:xfrm>
          <a:off x="3384550" y="137058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53339</xdr:rowOff>
    </xdr:from>
    <xdr:to>
      <xdr:col>24</xdr:col>
      <xdr:colOff>63500</xdr:colOff>
      <xdr:row>83</xdr:row>
      <xdr:rowOff>81914</xdr:rowOff>
    </xdr:to>
    <xdr:cxnSp macro="">
      <xdr:nvCxnSpPr>
        <xdr:cNvPr id="309" name="直線コネクタ 308"/>
        <xdr:cNvCxnSpPr/>
      </xdr:nvCxnSpPr>
      <xdr:spPr>
        <a:xfrm>
          <a:off x="3429000" y="13756639"/>
          <a:ext cx="7493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139700</xdr:rowOff>
    </xdr:from>
    <xdr:to>
      <xdr:col>15</xdr:col>
      <xdr:colOff>101600</xdr:colOff>
      <xdr:row>83</xdr:row>
      <xdr:rowOff>69850</xdr:rowOff>
    </xdr:to>
    <xdr:sp macro="" textlink="">
      <xdr:nvSpPr>
        <xdr:cNvPr id="310" name="楕円 309"/>
        <xdr:cNvSpPr/>
      </xdr:nvSpPr>
      <xdr:spPr>
        <a:xfrm>
          <a:off x="2571750" y="13677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19050</xdr:rowOff>
    </xdr:from>
    <xdr:to>
      <xdr:col>19</xdr:col>
      <xdr:colOff>177800</xdr:colOff>
      <xdr:row>83</xdr:row>
      <xdr:rowOff>53339</xdr:rowOff>
    </xdr:to>
    <xdr:cxnSp macro="">
      <xdr:nvCxnSpPr>
        <xdr:cNvPr id="311" name="直線コネクタ 310"/>
        <xdr:cNvCxnSpPr/>
      </xdr:nvCxnSpPr>
      <xdr:spPr>
        <a:xfrm>
          <a:off x="2622550" y="13722350"/>
          <a:ext cx="8064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107314</xdr:rowOff>
    </xdr:from>
    <xdr:to>
      <xdr:col>10</xdr:col>
      <xdr:colOff>165100</xdr:colOff>
      <xdr:row>83</xdr:row>
      <xdr:rowOff>37464</xdr:rowOff>
    </xdr:to>
    <xdr:sp macro="" textlink="">
      <xdr:nvSpPr>
        <xdr:cNvPr id="312" name="楕円 311"/>
        <xdr:cNvSpPr/>
      </xdr:nvSpPr>
      <xdr:spPr>
        <a:xfrm>
          <a:off x="1778000" y="136455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158114</xdr:rowOff>
    </xdr:from>
    <xdr:to>
      <xdr:col>15</xdr:col>
      <xdr:colOff>50800</xdr:colOff>
      <xdr:row>83</xdr:row>
      <xdr:rowOff>19050</xdr:rowOff>
    </xdr:to>
    <xdr:cxnSp macro="">
      <xdr:nvCxnSpPr>
        <xdr:cNvPr id="313" name="直線コネクタ 312"/>
        <xdr:cNvCxnSpPr/>
      </xdr:nvCxnSpPr>
      <xdr:spPr>
        <a:xfrm>
          <a:off x="1828800" y="13696314"/>
          <a:ext cx="793750" cy="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80645</xdr:rowOff>
    </xdr:from>
    <xdr:to>
      <xdr:col>6</xdr:col>
      <xdr:colOff>38100</xdr:colOff>
      <xdr:row>83</xdr:row>
      <xdr:rowOff>10795</xdr:rowOff>
    </xdr:to>
    <xdr:sp macro="" textlink="">
      <xdr:nvSpPr>
        <xdr:cNvPr id="314" name="楕円 313"/>
        <xdr:cNvSpPr/>
      </xdr:nvSpPr>
      <xdr:spPr>
        <a:xfrm>
          <a:off x="984250" y="136188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131445</xdr:rowOff>
    </xdr:from>
    <xdr:to>
      <xdr:col>10</xdr:col>
      <xdr:colOff>114300</xdr:colOff>
      <xdr:row>82</xdr:row>
      <xdr:rowOff>158114</xdr:rowOff>
    </xdr:to>
    <xdr:cxnSp macro="">
      <xdr:nvCxnSpPr>
        <xdr:cNvPr id="315" name="直線コネクタ 314"/>
        <xdr:cNvCxnSpPr/>
      </xdr:nvCxnSpPr>
      <xdr:spPr>
        <a:xfrm>
          <a:off x="1028700" y="13669645"/>
          <a:ext cx="8001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67327</xdr:rowOff>
    </xdr:from>
    <xdr:ext cx="405111" cy="259045"/>
    <xdr:sp macro="" textlink="">
      <xdr:nvSpPr>
        <xdr:cNvPr id="316" name="n_1aveValue【公営住宅】&#10;有形固定資産減価償却率"/>
        <xdr:cNvSpPr txBox="1"/>
      </xdr:nvSpPr>
      <xdr:spPr>
        <a:xfrm>
          <a:off x="32391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317" name="n_2aveValue【公営住宅】&#10;有形固定資産減価償却率"/>
        <xdr:cNvSpPr txBox="1"/>
      </xdr:nvSpPr>
      <xdr:spPr>
        <a:xfrm>
          <a:off x="2439044"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10177</xdr:rowOff>
    </xdr:from>
    <xdr:ext cx="405111" cy="259045"/>
    <xdr:sp macro="" textlink="">
      <xdr:nvSpPr>
        <xdr:cNvPr id="318" name="n_3aveValue【公営住宅】&#10;有形固定資産減価償却率"/>
        <xdr:cNvSpPr txBox="1"/>
      </xdr:nvSpPr>
      <xdr:spPr>
        <a:xfrm>
          <a:off x="1645294" y="1338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95902</xdr:rowOff>
    </xdr:from>
    <xdr:ext cx="405111" cy="259045"/>
    <xdr:sp macro="" textlink="">
      <xdr:nvSpPr>
        <xdr:cNvPr id="319" name="n_4aveValue【公営住宅】&#10;有形固定資産減価償却率"/>
        <xdr:cNvSpPr txBox="1"/>
      </xdr:nvSpPr>
      <xdr:spPr>
        <a:xfrm>
          <a:off x="851544" y="13303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95266</xdr:rowOff>
    </xdr:from>
    <xdr:ext cx="405111" cy="259045"/>
    <xdr:sp macro="" textlink="">
      <xdr:nvSpPr>
        <xdr:cNvPr id="320" name="n_1mainValue【公営住宅】&#10;有形固定資産減価償却率"/>
        <xdr:cNvSpPr txBox="1"/>
      </xdr:nvSpPr>
      <xdr:spPr>
        <a:xfrm>
          <a:off x="32391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60977</xdr:rowOff>
    </xdr:from>
    <xdr:ext cx="405111" cy="259045"/>
    <xdr:sp macro="" textlink="">
      <xdr:nvSpPr>
        <xdr:cNvPr id="321" name="n_2mainValue【公営住宅】&#10;有形固定資産減価償却率"/>
        <xdr:cNvSpPr txBox="1"/>
      </xdr:nvSpPr>
      <xdr:spPr>
        <a:xfrm>
          <a:off x="2439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28591</xdr:rowOff>
    </xdr:from>
    <xdr:ext cx="405111" cy="259045"/>
    <xdr:sp macro="" textlink="">
      <xdr:nvSpPr>
        <xdr:cNvPr id="322" name="n_3mainValue【公営住宅】&#10;有形固定資産減価償却率"/>
        <xdr:cNvSpPr txBox="1"/>
      </xdr:nvSpPr>
      <xdr:spPr>
        <a:xfrm>
          <a:off x="164529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1922</xdr:rowOff>
    </xdr:from>
    <xdr:ext cx="405111" cy="259045"/>
    <xdr:sp macro="" textlink="">
      <xdr:nvSpPr>
        <xdr:cNvPr id="323" name="n_4mainValue【公営住宅】&#10;有形固定資産減価償却率"/>
        <xdr:cNvSpPr txBox="1"/>
      </xdr:nvSpPr>
      <xdr:spPr>
        <a:xfrm>
          <a:off x="8515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5956300" y="14312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552722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5956300" y="1394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552722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5956300" y="13576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552722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5956300" y="1320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552722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5956300" y="12846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552722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125349</xdr:rowOff>
    </xdr:from>
    <xdr:to>
      <xdr:col>54</xdr:col>
      <xdr:colOff>189865</xdr:colOff>
      <xdr:row>86</xdr:row>
      <xdr:rowOff>93726</xdr:rowOff>
    </xdr:to>
    <xdr:cxnSp macro="">
      <xdr:nvCxnSpPr>
        <xdr:cNvPr id="347" name="直線コネクタ 346"/>
        <xdr:cNvCxnSpPr/>
      </xdr:nvCxnSpPr>
      <xdr:spPr>
        <a:xfrm flipV="1">
          <a:off x="9429115" y="13003149"/>
          <a:ext cx="0" cy="128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348" name="【公営住宅】&#10;一人当たり面積最小値テキスト"/>
        <xdr:cNvSpPr txBox="1"/>
      </xdr:nvSpPr>
      <xdr:spPr>
        <a:xfrm>
          <a:off x="9467850" y="1429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349" name="直線コネクタ 348"/>
        <xdr:cNvCxnSpPr/>
      </xdr:nvCxnSpPr>
      <xdr:spPr>
        <a:xfrm>
          <a:off x="9359900" y="142923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72026</xdr:rowOff>
    </xdr:from>
    <xdr:ext cx="469744" cy="259045"/>
    <xdr:sp macro="" textlink="">
      <xdr:nvSpPr>
        <xdr:cNvPr id="350" name="【公営住宅】&#10;一人当たり面積最大値テキスト"/>
        <xdr:cNvSpPr txBox="1"/>
      </xdr:nvSpPr>
      <xdr:spPr>
        <a:xfrm>
          <a:off x="9467850" y="1278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125349</xdr:rowOff>
    </xdr:from>
    <xdr:to>
      <xdr:col>55</xdr:col>
      <xdr:colOff>88900</xdr:colOff>
      <xdr:row>78</xdr:row>
      <xdr:rowOff>125349</xdr:rowOff>
    </xdr:to>
    <xdr:cxnSp macro="">
      <xdr:nvCxnSpPr>
        <xdr:cNvPr id="351" name="直線コネクタ 350"/>
        <xdr:cNvCxnSpPr/>
      </xdr:nvCxnSpPr>
      <xdr:spPr>
        <a:xfrm>
          <a:off x="9359900" y="130031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79646</xdr:rowOff>
    </xdr:from>
    <xdr:ext cx="469744" cy="259045"/>
    <xdr:sp macro="" textlink="">
      <xdr:nvSpPr>
        <xdr:cNvPr id="352" name="【公営住宅】&#10;一人当たり面積平均値テキスト"/>
        <xdr:cNvSpPr txBox="1"/>
      </xdr:nvSpPr>
      <xdr:spPr>
        <a:xfrm>
          <a:off x="9467850" y="1394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101219</xdr:rowOff>
    </xdr:from>
    <xdr:to>
      <xdr:col>55</xdr:col>
      <xdr:colOff>50800</xdr:colOff>
      <xdr:row>85</xdr:row>
      <xdr:rowOff>31369</xdr:rowOff>
    </xdr:to>
    <xdr:sp macro="" textlink="">
      <xdr:nvSpPr>
        <xdr:cNvPr id="353" name="フローチャート: 判断 352"/>
        <xdr:cNvSpPr/>
      </xdr:nvSpPr>
      <xdr:spPr>
        <a:xfrm>
          <a:off x="9398000" y="1396961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100837</xdr:rowOff>
    </xdr:from>
    <xdr:to>
      <xdr:col>50</xdr:col>
      <xdr:colOff>165100</xdr:colOff>
      <xdr:row>85</xdr:row>
      <xdr:rowOff>30987</xdr:rowOff>
    </xdr:to>
    <xdr:sp macro="" textlink="">
      <xdr:nvSpPr>
        <xdr:cNvPr id="354" name="フローチャート: 判断 353"/>
        <xdr:cNvSpPr/>
      </xdr:nvSpPr>
      <xdr:spPr>
        <a:xfrm>
          <a:off x="8636000" y="139692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103124</xdr:rowOff>
    </xdr:from>
    <xdr:to>
      <xdr:col>46</xdr:col>
      <xdr:colOff>38100</xdr:colOff>
      <xdr:row>85</xdr:row>
      <xdr:rowOff>33274</xdr:rowOff>
    </xdr:to>
    <xdr:sp macro="" textlink="">
      <xdr:nvSpPr>
        <xdr:cNvPr id="355" name="フローチャート: 判断 354"/>
        <xdr:cNvSpPr/>
      </xdr:nvSpPr>
      <xdr:spPr>
        <a:xfrm>
          <a:off x="7842250" y="139715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96647</xdr:rowOff>
    </xdr:from>
    <xdr:to>
      <xdr:col>41</xdr:col>
      <xdr:colOff>101600</xdr:colOff>
      <xdr:row>85</xdr:row>
      <xdr:rowOff>26797</xdr:rowOff>
    </xdr:to>
    <xdr:sp macro="" textlink="">
      <xdr:nvSpPr>
        <xdr:cNvPr id="356" name="フローチャート: 判断 355"/>
        <xdr:cNvSpPr/>
      </xdr:nvSpPr>
      <xdr:spPr>
        <a:xfrm>
          <a:off x="7029450" y="139650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135510</xdr:rowOff>
    </xdr:from>
    <xdr:to>
      <xdr:col>36</xdr:col>
      <xdr:colOff>165100</xdr:colOff>
      <xdr:row>85</xdr:row>
      <xdr:rowOff>65660</xdr:rowOff>
    </xdr:to>
    <xdr:sp macro="" textlink="">
      <xdr:nvSpPr>
        <xdr:cNvPr id="357" name="フローチャート: 判断 356"/>
        <xdr:cNvSpPr/>
      </xdr:nvSpPr>
      <xdr:spPr>
        <a:xfrm>
          <a:off x="6235700" y="140039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63" name="楕円 362"/>
        <xdr:cNvSpPr/>
      </xdr:nvSpPr>
      <xdr:spPr>
        <a:xfrm>
          <a:off x="9398000" y="138163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135907</xdr:rowOff>
    </xdr:from>
    <xdr:ext cx="469744" cy="259045"/>
    <xdr:sp macro="" textlink="">
      <xdr:nvSpPr>
        <xdr:cNvPr id="364" name="【公営住宅】&#10;一人当たり面積該当値テキスト"/>
        <xdr:cNvSpPr txBox="1"/>
      </xdr:nvSpPr>
      <xdr:spPr>
        <a:xfrm>
          <a:off x="9467850" y="1367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116839</xdr:rowOff>
    </xdr:from>
    <xdr:to>
      <xdr:col>50</xdr:col>
      <xdr:colOff>165100</xdr:colOff>
      <xdr:row>84</xdr:row>
      <xdr:rowOff>46989</xdr:rowOff>
    </xdr:to>
    <xdr:sp macro="" textlink="">
      <xdr:nvSpPr>
        <xdr:cNvPr id="365" name="楕円 364"/>
        <xdr:cNvSpPr/>
      </xdr:nvSpPr>
      <xdr:spPr>
        <a:xfrm>
          <a:off x="8636000" y="138201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163830</xdr:rowOff>
    </xdr:from>
    <xdr:to>
      <xdr:col>55</xdr:col>
      <xdr:colOff>0</xdr:colOff>
      <xdr:row>83</xdr:row>
      <xdr:rowOff>167639</xdr:rowOff>
    </xdr:to>
    <xdr:cxnSp macro="">
      <xdr:nvCxnSpPr>
        <xdr:cNvPr id="366" name="直線コネクタ 365"/>
        <xdr:cNvCxnSpPr/>
      </xdr:nvCxnSpPr>
      <xdr:spPr>
        <a:xfrm flipV="1">
          <a:off x="8686800" y="13867130"/>
          <a:ext cx="7429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125985</xdr:rowOff>
    </xdr:from>
    <xdr:to>
      <xdr:col>46</xdr:col>
      <xdr:colOff>38100</xdr:colOff>
      <xdr:row>84</xdr:row>
      <xdr:rowOff>56135</xdr:rowOff>
    </xdr:to>
    <xdr:sp macro="" textlink="">
      <xdr:nvSpPr>
        <xdr:cNvPr id="367" name="楕円 366"/>
        <xdr:cNvSpPr/>
      </xdr:nvSpPr>
      <xdr:spPr>
        <a:xfrm>
          <a:off x="7842250" y="138292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167639</xdr:rowOff>
    </xdr:from>
    <xdr:to>
      <xdr:col>50</xdr:col>
      <xdr:colOff>114300</xdr:colOff>
      <xdr:row>84</xdr:row>
      <xdr:rowOff>5335</xdr:rowOff>
    </xdr:to>
    <xdr:cxnSp macro="">
      <xdr:nvCxnSpPr>
        <xdr:cNvPr id="368" name="直線コネクタ 367"/>
        <xdr:cNvCxnSpPr/>
      </xdr:nvCxnSpPr>
      <xdr:spPr>
        <a:xfrm flipV="1">
          <a:off x="7886700" y="13870939"/>
          <a:ext cx="800100" cy="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129032</xdr:rowOff>
    </xdr:from>
    <xdr:to>
      <xdr:col>41</xdr:col>
      <xdr:colOff>101600</xdr:colOff>
      <xdr:row>84</xdr:row>
      <xdr:rowOff>59182</xdr:rowOff>
    </xdr:to>
    <xdr:sp macro="" textlink="">
      <xdr:nvSpPr>
        <xdr:cNvPr id="369" name="楕円 368"/>
        <xdr:cNvSpPr/>
      </xdr:nvSpPr>
      <xdr:spPr>
        <a:xfrm>
          <a:off x="7029450" y="138323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5335</xdr:rowOff>
    </xdr:from>
    <xdr:to>
      <xdr:col>45</xdr:col>
      <xdr:colOff>177800</xdr:colOff>
      <xdr:row>84</xdr:row>
      <xdr:rowOff>8382</xdr:rowOff>
    </xdr:to>
    <xdr:cxnSp macro="">
      <xdr:nvCxnSpPr>
        <xdr:cNvPr id="370" name="直線コネクタ 369"/>
        <xdr:cNvCxnSpPr/>
      </xdr:nvCxnSpPr>
      <xdr:spPr>
        <a:xfrm flipV="1">
          <a:off x="7080250" y="13873735"/>
          <a:ext cx="80645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138557</xdr:rowOff>
    </xdr:from>
    <xdr:to>
      <xdr:col>36</xdr:col>
      <xdr:colOff>165100</xdr:colOff>
      <xdr:row>84</xdr:row>
      <xdr:rowOff>68707</xdr:rowOff>
    </xdr:to>
    <xdr:sp macro="" textlink="">
      <xdr:nvSpPr>
        <xdr:cNvPr id="371" name="楕円 370"/>
        <xdr:cNvSpPr/>
      </xdr:nvSpPr>
      <xdr:spPr>
        <a:xfrm>
          <a:off x="6235700" y="138418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8382</xdr:rowOff>
    </xdr:from>
    <xdr:to>
      <xdr:col>41</xdr:col>
      <xdr:colOff>50800</xdr:colOff>
      <xdr:row>84</xdr:row>
      <xdr:rowOff>17907</xdr:rowOff>
    </xdr:to>
    <xdr:cxnSp macro="">
      <xdr:nvCxnSpPr>
        <xdr:cNvPr id="372" name="直線コネクタ 371"/>
        <xdr:cNvCxnSpPr/>
      </xdr:nvCxnSpPr>
      <xdr:spPr>
        <a:xfrm flipV="1">
          <a:off x="6286500" y="13876782"/>
          <a:ext cx="7937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22114</xdr:rowOff>
    </xdr:from>
    <xdr:ext cx="469744" cy="259045"/>
    <xdr:sp macro="" textlink="">
      <xdr:nvSpPr>
        <xdr:cNvPr id="373" name="n_1aveValue【公営住宅】&#10;一人当たり面積"/>
        <xdr:cNvSpPr txBox="1"/>
      </xdr:nvSpPr>
      <xdr:spPr>
        <a:xfrm>
          <a:off x="8458277" y="1405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24401</xdr:rowOff>
    </xdr:from>
    <xdr:ext cx="469744" cy="259045"/>
    <xdr:sp macro="" textlink="">
      <xdr:nvSpPr>
        <xdr:cNvPr id="374" name="n_2aveValue【公営住宅】&#10;一人当たり面積"/>
        <xdr:cNvSpPr txBox="1"/>
      </xdr:nvSpPr>
      <xdr:spPr>
        <a:xfrm>
          <a:off x="7677227" y="1405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17924</xdr:rowOff>
    </xdr:from>
    <xdr:ext cx="469744" cy="259045"/>
    <xdr:sp macro="" textlink="">
      <xdr:nvSpPr>
        <xdr:cNvPr id="375" name="n_3aveValue【公営住宅】&#10;一人当たり面積"/>
        <xdr:cNvSpPr txBox="1"/>
      </xdr:nvSpPr>
      <xdr:spPr>
        <a:xfrm>
          <a:off x="6864427" y="1405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56787</xdr:rowOff>
    </xdr:from>
    <xdr:ext cx="469744" cy="259045"/>
    <xdr:sp macro="" textlink="">
      <xdr:nvSpPr>
        <xdr:cNvPr id="376" name="n_4aveValue【公営住宅】&#10;一人当たり面積"/>
        <xdr:cNvSpPr txBox="1"/>
      </xdr:nvSpPr>
      <xdr:spPr>
        <a:xfrm>
          <a:off x="6070677" y="1409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63516</xdr:rowOff>
    </xdr:from>
    <xdr:ext cx="469744" cy="259045"/>
    <xdr:sp macro="" textlink="">
      <xdr:nvSpPr>
        <xdr:cNvPr id="377" name="n_1mainValue【公営住宅】&#10;一人当たり面積"/>
        <xdr:cNvSpPr txBox="1"/>
      </xdr:nvSpPr>
      <xdr:spPr>
        <a:xfrm>
          <a:off x="8458277" y="1360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72662</xdr:rowOff>
    </xdr:from>
    <xdr:ext cx="469744" cy="259045"/>
    <xdr:sp macro="" textlink="">
      <xdr:nvSpPr>
        <xdr:cNvPr id="378" name="n_2mainValue【公営住宅】&#10;一人当たり面積"/>
        <xdr:cNvSpPr txBox="1"/>
      </xdr:nvSpPr>
      <xdr:spPr>
        <a:xfrm>
          <a:off x="7677227" y="1361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75709</xdr:rowOff>
    </xdr:from>
    <xdr:ext cx="469744" cy="259045"/>
    <xdr:sp macro="" textlink="">
      <xdr:nvSpPr>
        <xdr:cNvPr id="379" name="n_3mainValue【公営住宅】&#10;一人当たり面積"/>
        <xdr:cNvSpPr txBox="1"/>
      </xdr:nvSpPr>
      <xdr:spPr>
        <a:xfrm>
          <a:off x="6864427" y="1361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85234</xdr:rowOff>
    </xdr:from>
    <xdr:ext cx="469744" cy="259045"/>
    <xdr:sp macro="" textlink="">
      <xdr:nvSpPr>
        <xdr:cNvPr id="380" name="n_4mainValue【公営住宅】&#10;一人当たり面積"/>
        <xdr:cNvSpPr txBox="1"/>
      </xdr:nvSpPr>
      <xdr:spPr>
        <a:xfrm>
          <a:off x="6070677" y="1362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685800" y="16148050"/>
          <a:ext cx="42672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5956300" y="16148050"/>
          <a:ext cx="424815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079772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1207750" y="6972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07977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1207750" y="660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08427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1207750" y="624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08427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1207750" y="5873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08427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1207750" y="5505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0842791" y="5369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0906911" y="500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160020</xdr:rowOff>
    </xdr:from>
    <xdr:to>
      <xdr:col>85</xdr:col>
      <xdr:colOff>126364</xdr:colOff>
      <xdr:row>42</xdr:row>
      <xdr:rowOff>38100</xdr:rowOff>
    </xdr:to>
    <xdr:cxnSp macro="">
      <xdr:nvCxnSpPr>
        <xdr:cNvPr id="421" name="直線コネクタ 420"/>
        <xdr:cNvCxnSpPr/>
      </xdr:nvCxnSpPr>
      <xdr:spPr>
        <a:xfrm flipV="1">
          <a:off x="14699614" y="5443220"/>
          <a:ext cx="0" cy="1529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473835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4611350" y="6972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106697</xdr:rowOff>
    </xdr:from>
    <xdr:ext cx="405111" cy="259045"/>
    <xdr:sp macro="" textlink="">
      <xdr:nvSpPr>
        <xdr:cNvPr id="424" name="【認定こども園・幼稚園・保育所】&#10;有形固定資産減価償却率最大値テキスト"/>
        <xdr:cNvSpPr txBox="1"/>
      </xdr:nvSpPr>
      <xdr:spPr>
        <a:xfrm>
          <a:off x="1473835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160020</xdr:rowOff>
    </xdr:from>
    <xdr:to>
      <xdr:col>86</xdr:col>
      <xdr:colOff>25400</xdr:colOff>
      <xdr:row>32</xdr:row>
      <xdr:rowOff>160020</xdr:rowOff>
    </xdr:to>
    <xdr:cxnSp macro="">
      <xdr:nvCxnSpPr>
        <xdr:cNvPr id="425" name="直線コネクタ 424"/>
        <xdr:cNvCxnSpPr/>
      </xdr:nvCxnSpPr>
      <xdr:spPr>
        <a:xfrm>
          <a:off x="14611350" y="54432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169562</xdr:rowOff>
    </xdr:from>
    <xdr:ext cx="405111" cy="259045"/>
    <xdr:sp macro="" textlink="">
      <xdr:nvSpPr>
        <xdr:cNvPr id="426" name="【認定こども園・幼稚園・保育所】&#10;有形固定資産減価償却率平均値テキスト"/>
        <xdr:cNvSpPr txBox="1"/>
      </xdr:nvSpPr>
      <xdr:spPr>
        <a:xfrm>
          <a:off x="14738350" y="6106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27" name="フローチャート: 判断 426"/>
        <xdr:cNvSpPr/>
      </xdr:nvSpPr>
      <xdr:spPr>
        <a:xfrm>
          <a:off x="14649450" y="612838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13970</xdr:rowOff>
    </xdr:from>
    <xdr:to>
      <xdr:col>81</xdr:col>
      <xdr:colOff>101600</xdr:colOff>
      <xdr:row>37</xdr:row>
      <xdr:rowOff>115570</xdr:rowOff>
    </xdr:to>
    <xdr:sp macro="" textlink="">
      <xdr:nvSpPr>
        <xdr:cNvPr id="428" name="フローチャート: 判断 427"/>
        <xdr:cNvSpPr/>
      </xdr:nvSpPr>
      <xdr:spPr>
        <a:xfrm>
          <a:off x="1388745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29210</xdr:rowOff>
    </xdr:from>
    <xdr:to>
      <xdr:col>76</xdr:col>
      <xdr:colOff>165100</xdr:colOff>
      <xdr:row>37</xdr:row>
      <xdr:rowOff>130810</xdr:rowOff>
    </xdr:to>
    <xdr:sp macro="" textlink="">
      <xdr:nvSpPr>
        <xdr:cNvPr id="429" name="フローチャート: 判断 428"/>
        <xdr:cNvSpPr/>
      </xdr:nvSpPr>
      <xdr:spPr>
        <a:xfrm>
          <a:off x="130937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143510</xdr:rowOff>
    </xdr:from>
    <xdr:to>
      <xdr:col>72</xdr:col>
      <xdr:colOff>38100</xdr:colOff>
      <xdr:row>37</xdr:row>
      <xdr:rowOff>73660</xdr:rowOff>
    </xdr:to>
    <xdr:sp macro="" textlink="">
      <xdr:nvSpPr>
        <xdr:cNvPr id="430" name="フローチャート: 判断 429"/>
        <xdr:cNvSpPr/>
      </xdr:nvSpPr>
      <xdr:spPr>
        <a:xfrm>
          <a:off x="12299950" y="60871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431" name="フローチャート: 判断 430"/>
        <xdr:cNvSpPr/>
      </xdr:nvSpPr>
      <xdr:spPr>
        <a:xfrm>
          <a:off x="11487150" y="606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15875</xdr:rowOff>
    </xdr:from>
    <xdr:to>
      <xdr:col>85</xdr:col>
      <xdr:colOff>177800</xdr:colOff>
      <xdr:row>35</xdr:row>
      <xdr:rowOff>117475</xdr:rowOff>
    </xdr:to>
    <xdr:sp macro="" textlink="">
      <xdr:nvSpPr>
        <xdr:cNvPr id="437" name="楕円 436"/>
        <xdr:cNvSpPr/>
      </xdr:nvSpPr>
      <xdr:spPr>
        <a:xfrm>
          <a:off x="14649450" y="579437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38752</xdr:rowOff>
    </xdr:from>
    <xdr:ext cx="405111" cy="259045"/>
    <xdr:sp macro="" textlink="">
      <xdr:nvSpPr>
        <xdr:cNvPr id="438" name="【認定こども園・幼稚園・保育所】&#10;有形固定資産減価償却率該当値テキスト"/>
        <xdr:cNvSpPr txBox="1"/>
      </xdr:nvSpPr>
      <xdr:spPr>
        <a:xfrm>
          <a:off x="1473835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99695</xdr:rowOff>
    </xdr:from>
    <xdr:to>
      <xdr:col>81</xdr:col>
      <xdr:colOff>101600</xdr:colOff>
      <xdr:row>35</xdr:row>
      <xdr:rowOff>29845</xdr:rowOff>
    </xdr:to>
    <xdr:sp macro="" textlink="">
      <xdr:nvSpPr>
        <xdr:cNvPr id="439" name="楕円 438"/>
        <xdr:cNvSpPr/>
      </xdr:nvSpPr>
      <xdr:spPr>
        <a:xfrm>
          <a:off x="13887450" y="57130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150495</xdr:rowOff>
    </xdr:from>
    <xdr:to>
      <xdr:col>85</xdr:col>
      <xdr:colOff>127000</xdr:colOff>
      <xdr:row>35</xdr:row>
      <xdr:rowOff>66675</xdr:rowOff>
    </xdr:to>
    <xdr:cxnSp macro="">
      <xdr:nvCxnSpPr>
        <xdr:cNvPr id="440" name="直線コネクタ 439"/>
        <xdr:cNvCxnSpPr/>
      </xdr:nvCxnSpPr>
      <xdr:spPr>
        <a:xfrm>
          <a:off x="13938250" y="5763895"/>
          <a:ext cx="7620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120650</xdr:rowOff>
    </xdr:from>
    <xdr:to>
      <xdr:col>76</xdr:col>
      <xdr:colOff>165100</xdr:colOff>
      <xdr:row>41</xdr:row>
      <xdr:rowOff>50800</xdr:rowOff>
    </xdr:to>
    <xdr:sp macro="" textlink="">
      <xdr:nvSpPr>
        <xdr:cNvPr id="441" name="楕円 440"/>
        <xdr:cNvSpPr/>
      </xdr:nvSpPr>
      <xdr:spPr>
        <a:xfrm>
          <a:off x="13093700" y="6724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150495</xdr:rowOff>
    </xdr:from>
    <xdr:to>
      <xdr:col>81</xdr:col>
      <xdr:colOff>50800</xdr:colOff>
      <xdr:row>41</xdr:row>
      <xdr:rowOff>0</xdr:rowOff>
    </xdr:to>
    <xdr:cxnSp macro="">
      <xdr:nvCxnSpPr>
        <xdr:cNvPr id="442" name="直線コネクタ 441"/>
        <xdr:cNvCxnSpPr/>
      </xdr:nvCxnSpPr>
      <xdr:spPr>
        <a:xfrm flipV="1">
          <a:off x="13144500" y="5763895"/>
          <a:ext cx="793750" cy="100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90170</xdr:rowOff>
    </xdr:from>
    <xdr:to>
      <xdr:col>72</xdr:col>
      <xdr:colOff>38100</xdr:colOff>
      <xdr:row>41</xdr:row>
      <xdr:rowOff>20320</xdr:rowOff>
    </xdr:to>
    <xdr:sp macro="" textlink="">
      <xdr:nvSpPr>
        <xdr:cNvPr id="443" name="楕円 442"/>
        <xdr:cNvSpPr/>
      </xdr:nvSpPr>
      <xdr:spPr>
        <a:xfrm>
          <a:off x="12299950" y="66941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140970</xdr:rowOff>
    </xdr:from>
    <xdr:to>
      <xdr:col>76</xdr:col>
      <xdr:colOff>114300</xdr:colOff>
      <xdr:row>41</xdr:row>
      <xdr:rowOff>0</xdr:rowOff>
    </xdr:to>
    <xdr:cxnSp macro="">
      <xdr:nvCxnSpPr>
        <xdr:cNvPr id="444" name="直線コネクタ 443"/>
        <xdr:cNvCxnSpPr/>
      </xdr:nvCxnSpPr>
      <xdr:spPr>
        <a:xfrm>
          <a:off x="12344400" y="6744970"/>
          <a:ext cx="8001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76835</xdr:rowOff>
    </xdr:from>
    <xdr:to>
      <xdr:col>67</xdr:col>
      <xdr:colOff>101600</xdr:colOff>
      <xdr:row>41</xdr:row>
      <xdr:rowOff>6985</xdr:rowOff>
    </xdr:to>
    <xdr:sp macro="" textlink="">
      <xdr:nvSpPr>
        <xdr:cNvPr id="445" name="楕円 444"/>
        <xdr:cNvSpPr/>
      </xdr:nvSpPr>
      <xdr:spPr>
        <a:xfrm>
          <a:off x="11487150" y="66808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127635</xdr:rowOff>
    </xdr:from>
    <xdr:to>
      <xdr:col>71</xdr:col>
      <xdr:colOff>177800</xdr:colOff>
      <xdr:row>40</xdr:row>
      <xdr:rowOff>140970</xdr:rowOff>
    </xdr:to>
    <xdr:cxnSp macro="">
      <xdr:nvCxnSpPr>
        <xdr:cNvPr id="446" name="直線コネクタ 445"/>
        <xdr:cNvCxnSpPr/>
      </xdr:nvCxnSpPr>
      <xdr:spPr>
        <a:xfrm>
          <a:off x="11537950" y="6731635"/>
          <a:ext cx="80645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106697</xdr:rowOff>
    </xdr:from>
    <xdr:ext cx="405111" cy="259045"/>
    <xdr:sp macro="" textlink="">
      <xdr:nvSpPr>
        <xdr:cNvPr id="447" name="n_1aveValue【認定こども園・幼稚園・保育所】&#10;有形固定資産減価償却率"/>
        <xdr:cNvSpPr txBox="1"/>
      </xdr:nvSpPr>
      <xdr:spPr>
        <a:xfrm>
          <a:off x="13742044" y="621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147337</xdr:rowOff>
    </xdr:from>
    <xdr:ext cx="405111" cy="259045"/>
    <xdr:sp macro="" textlink="">
      <xdr:nvSpPr>
        <xdr:cNvPr id="448" name="n_2aveValue【認定こども園・幼稚園・保育所】&#10;有形固定資産減価償却率"/>
        <xdr:cNvSpPr txBox="1"/>
      </xdr:nvSpPr>
      <xdr:spPr>
        <a:xfrm>
          <a:off x="12960994" y="5925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90187</xdr:rowOff>
    </xdr:from>
    <xdr:ext cx="405111" cy="259045"/>
    <xdr:sp macro="" textlink="">
      <xdr:nvSpPr>
        <xdr:cNvPr id="449" name="n_3aveValue【認定こども園・幼稚園・保育所】&#10;有形固定資産減価償却率"/>
        <xdr:cNvSpPr txBox="1"/>
      </xdr:nvSpPr>
      <xdr:spPr>
        <a:xfrm>
          <a:off x="12167244" y="5868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67327</xdr:rowOff>
    </xdr:from>
    <xdr:ext cx="405111" cy="259045"/>
    <xdr:sp macro="" textlink="">
      <xdr:nvSpPr>
        <xdr:cNvPr id="450" name="n_4aveValue【認定こども園・幼稚園・保育所】&#10;有形固定資産減価償却率"/>
        <xdr:cNvSpPr txBox="1"/>
      </xdr:nvSpPr>
      <xdr:spPr>
        <a:xfrm>
          <a:off x="11354444" y="584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46372</xdr:rowOff>
    </xdr:from>
    <xdr:ext cx="405111" cy="259045"/>
    <xdr:sp macro="" textlink="">
      <xdr:nvSpPr>
        <xdr:cNvPr id="451" name="n_1mainValue【認定こども園・幼稚園・保育所】&#10;有形固定資産減価償却率"/>
        <xdr:cNvSpPr txBox="1"/>
      </xdr:nvSpPr>
      <xdr:spPr>
        <a:xfrm>
          <a:off x="13742044" y="54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41927</xdr:rowOff>
    </xdr:from>
    <xdr:ext cx="405111" cy="259045"/>
    <xdr:sp macro="" textlink="">
      <xdr:nvSpPr>
        <xdr:cNvPr id="452" name="n_2mainValue【認定こども園・幼稚園・保育所】&#10;有形固定資産減価償却率"/>
        <xdr:cNvSpPr txBox="1"/>
      </xdr:nvSpPr>
      <xdr:spPr>
        <a:xfrm>
          <a:off x="12960994" y="681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11447</xdr:rowOff>
    </xdr:from>
    <xdr:ext cx="405111" cy="259045"/>
    <xdr:sp macro="" textlink="">
      <xdr:nvSpPr>
        <xdr:cNvPr id="453" name="n_3mainValue【認定こども園・幼稚園・保育所】&#10;有形固定資産減価償却率"/>
        <xdr:cNvSpPr txBox="1"/>
      </xdr:nvSpPr>
      <xdr:spPr>
        <a:xfrm>
          <a:off x="12167244" y="6780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169562</xdr:rowOff>
    </xdr:from>
    <xdr:ext cx="405111" cy="259045"/>
    <xdr:sp macro="" textlink="">
      <xdr:nvSpPr>
        <xdr:cNvPr id="454" name="n_4mainValue【認定こども園・幼稚園・保育所】&#10;有形固定資産減価償却率"/>
        <xdr:cNvSpPr txBox="1"/>
      </xdr:nvSpPr>
      <xdr:spPr>
        <a:xfrm>
          <a:off x="11354444" y="676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6459200" y="6902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6049171" y="6766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6459200" y="6457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6049171" y="6322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6459200" y="6019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6049171" y="5883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6459200" y="5581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604917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60491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96774</xdr:rowOff>
    </xdr:to>
    <xdr:cxnSp macro="">
      <xdr:nvCxnSpPr>
        <xdr:cNvPr id="476" name="直線コネクタ 475"/>
        <xdr:cNvCxnSpPr/>
      </xdr:nvCxnSpPr>
      <xdr:spPr>
        <a:xfrm flipV="1">
          <a:off x="19951064" y="5467350"/>
          <a:ext cx="0" cy="1398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100601</xdr:rowOff>
    </xdr:from>
    <xdr:ext cx="469744" cy="259045"/>
    <xdr:sp macro="" textlink="">
      <xdr:nvSpPr>
        <xdr:cNvPr id="477" name="【認定こども園・幼稚園・保育所】&#10;一人当たり面積最小値テキスト"/>
        <xdr:cNvSpPr txBox="1"/>
      </xdr:nvSpPr>
      <xdr:spPr>
        <a:xfrm>
          <a:off x="19989800" y="686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96774</xdr:rowOff>
    </xdr:from>
    <xdr:to>
      <xdr:col>116</xdr:col>
      <xdr:colOff>152400</xdr:colOff>
      <xdr:row>41</xdr:row>
      <xdr:rowOff>96774</xdr:rowOff>
    </xdr:to>
    <xdr:cxnSp macro="">
      <xdr:nvCxnSpPr>
        <xdr:cNvPr id="478" name="直線コネクタ 477"/>
        <xdr:cNvCxnSpPr/>
      </xdr:nvCxnSpPr>
      <xdr:spPr>
        <a:xfrm>
          <a:off x="19881850" y="68658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79" name="【認定こども園・幼稚園・保育所】&#10;一人当たり面積最大値テキスト"/>
        <xdr:cNvSpPr txBox="1"/>
      </xdr:nvSpPr>
      <xdr:spPr>
        <a:xfrm>
          <a:off x="19989800" y="52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80" name="直線コネクタ 479"/>
        <xdr:cNvCxnSpPr/>
      </xdr:nvCxnSpPr>
      <xdr:spPr>
        <a:xfrm>
          <a:off x="19881850" y="5467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81551</xdr:rowOff>
    </xdr:from>
    <xdr:ext cx="469744" cy="259045"/>
    <xdr:sp macro="" textlink="">
      <xdr:nvSpPr>
        <xdr:cNvPr id="481" name="【認定こども園・幼稚園・保育所】&#10;一人当たり面積平均値テキスト"/>
        <xdr:cNvSpPr txBox="1"/>
      </xdr:nvSpPr>
      <xdr:spPr>
        <a:xfrm>
          <a:off x="19989800" y="6190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103124</xdr:rowOff>
    </xdr:from>
    <xdr:to>
      <xdr:col>116</xdr:col>
      <xdr:colOff>114300</xdr:colOff>
      <xdr:row>38</xdr:row>
      <xdr:rowOff>33274</xdr:rowOff>
    </xdr:to>
    <xdr:sp macro="" textlink="">
      <xdr:nvSpPr>
        <xdr:cNvPr id="482" name="フローチャート: 判断 481"/>
        <xdr:cNvSpPr/>
      </xdr:nvSpPr>
      <xdr:spPr>
        <a:xfrm>
          <a:off x="19900900" y="62118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100838</xdr:rowOff>
    </xdr:from>
    <xdr:to>
      <xdr:col>112</xdr:col>
      <xdr:colOff>38100</xdr:colOff>
      <xdr:row>38</xdr:row>
      <xdr:rowOff>30988</xdr:rowOff>
    </xdr:to>
    <xdr:sp macro="" textlink="">
      <xdr:nvSpPr>
        <xdr:cNvPr id="483" name="フローチャート: 判断 482"/>
        <xdr:cNvSpPr/>
      </xdr:nvSpPr>
      <xdr:spPr>
        <a:xfrm>
          <a:off x="19157950" y="62095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112268</xdr:rowOff>
    </xdr:from>
    <xdr:to>
      <xdr:col>107</xdr:col>
      <xdr:colOff>101600</xdr:colOff>
      <xdr:row>38</xdr:row>
      <xdr:rowOff>42418</xdr:rowOff>
    </xdr:to>
    <xdr:sp macro="" textlink="">
      <xdr:nvSpPr>
        <xdr:cNvPr id="484" name="フローチャート: 判断 483"/>
        <xdr:cNvSpPr/>
      </xdr:nvSpPr>
      <xdr:spPr>
        <a:xfrm>
          <a:off x="18345150" y="62209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50546</xdr:rowOff>
    </xdr:from>
    <xdr:to>
      <xdr:col>102</xdr:col>
      <xdr:colOff>165100</xdr:colOff>
      <xdr:row>37</xdr:row>
      <xdr:rowOff>152146</xdr:rowOff>
    </xdr:to>
    <xdr:sp macro="" textlink="">
      <xdr:nvSpPr>
        <xdr:cNvPr id="485" name="フローチャート: 判断 484"/>
        <xdr:cNvSpPr/>
      </xdr:nvSpPr>
      <xdr:spPr>
        <a:xfrm>
          <a:off x="17551400" y="6159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86" name="フローチャート: 判断 485"/>
        <xdr:cNvSpPr/>
      </xdr:nvSpPr>
      <xdr:spPr>
        <a:xfrm>
          <a:off x="16757650" y="63540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55118</xdr:rowOff>
    </xdr:from>
    <xdr:to>
      <xdr:col>116</xdr:col>
      <xdr:colOff>114300</xdr:colOff>
      <xdr:row>36</xdr:row>
      <xdr:rowOff>156718</xdr:rowOff>
    </xdr:to>
    <xdr:sp macro="" textlink="">
      <xdr:nvSpPr>
        <xdr:cNvPr id="492" name="楕円 491"/>
        <xdr:cNvSpPr/>
      </xdr:nvSpPr>
      <xdr:spPr>
        <a:xfrm>
          <a:off x="19900900" y="599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77995</xdr:rowOff>
    </xdr:from>
    <xdr:ext cx="469744" cy="259045"/>
    <xdr:sp macro="" textlink="">
      <xdr:nvSpPr>
        <xdr:cNvPr id="493" name="【認定こども園・幼稚園・保育所】&#10;一人当たり面積該当値テキスト"/>
        <xdr:cNvSpPr txBox="1"/>
      </xdr:nvSpPr>
      <xdr:spPr>
        <a:xfrm>
          <a:off x="19989800" y="585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66548</xdr:rowOff>
    </xdr:from>
    <xdr:to>
      <xdr:col>112</xdr:col>
      <xdr:colOff>38100</xdr:colOff>
      <xdr:row>36</xdr:row>
      <xdr:rowOff>168148</xdr:rowOff>
    </xdr:to>
    <xdr:sp macro="" textlink="">
      <xdr:nvSpPr>
        <xdr:cNvPr id="494" name="楕円 493"/>
        <xdr:cNvSpPr/>
      </xdr:nvSpPr>
      <xdr:spPr>
        <a:xfrm>
          <a:off x="19157950" y="60101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105918</xdr:rowOff>
    </xdr:from>
    <xdr:to>
      <xdr:col>116</xdr:col>
      <xdr:colOff>63500</xdr:colOff>
      <xdr:row>36</xdr:row>
      <xdr:rowOff>117348</xdr:rowOff>
    </xdr:to>
    <xdr:cxnSp macro="">
      <xdr:nvCxnSpPr>
        <xdr:cNvPr id="495" name="直線コネクタ 494"/>
        <xdr:cNvCxnSpPr/>
      </xdr:nvCxnSpPr>
      <xdr:spPr>
        <a:xfrm flipV="1">
          <a:off x="19202400" y="6049518"/>
          <a:ext cx="7493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87122</xdr:rowOff>
    </xdr:from>
    <xdr:to>
      <xdr:col>107</xdr:col>
      <xdr:colOff>101600</xdr:colOff>
      <xdr:row>39</xdr:row>
      <xdr:rowOff>17272</xdr:rowOff>
    </xdr:to>
    <xdr:sp macro="" textlink="">
      <xdr:nvSpPr>
        <xdr:cNvPr id="496" name="楕円 495"/>
        <xdr:cNvSpPr/>
      </xdr:nvSpPr>
      <xdr:spPr>
        <a:xfrm>
          <a:off x="18345150" y="63609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117348</xdr:rowOff>
    </xdr:from>
    <xdr:to>
      <xdr:col>111</xdr:col>
      <xdr:colOff>177800</xdr:colOff>
      <xdr:row>38</xdr:row>
      <xdr:rowOff>137922</xdr:rowOff>
    </xdr:to>
    <xdr:cxnSp macro="">
      <xdr:nvCxnSpPr>
        <xdr:cNvPr id="497" name="直線コネクタ 496"/>
        <xdr:cNvCxnSpPr/>
      </xdr:nvCxnSpPr>
      <xdr:spPr>
        <a:xfrm flipV="1">
          <a:off x="18395950" y="6060948"/>
          <a:ext cx="806450" cy="35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98" name="楕円 497"/>
        <xdr:cNvSpPr/>
      </xdr:nvSpPr>
      <xdr:spPr>
        <a:xfrm>
          <a:off x="17551400" y="63677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137922</xdr:rowOff>
    </xdr:from>
    <xdr:to>
      <xdr:col>107</xdr:col>
      <xdr:colOff>50800</xdr:colOff>
      <xdr:row>38</xdr:row>
      <xdr:rowOff>144780</xdr:rowOff>
    </xdr:to>
    <xdr:cxnSp macro="">
      <xdr:nvCxnSpPr>
        <xdr:cNvPr id="499" name="直線コネクタ 498"/>
        <xdr:cNvCxnSpPr/>
      </xdr:nvCxnSpPr>
      <xdr:spPr>
        <a:xfrm flipV="1">
          <a:off x="17602200" y="6411722"/>
          <a:ext cx="79375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103124</xdr:rowOff>
    </xdr:from>
    <xdr:to>
      <xdr:col>98</xdr:col>
      <xdr:colOff>38100</xdr:colOff>
      <xdr:row>39</xdr:row>
      <xdr:rowOff>33274</xdr:rowOff>
    </xdr:to>
    <xdr:sp macro="" textlink="">
      <xdr:nvSpPr>
        <xdr:cNvPr id="500" name="楕円 499"/>
        <xdr:cNvSpPr/>
      </xdr:nvSpPr>
      <xdr:spPr>
        <a:xfrm>
          <a:off x="16757650" y="63769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144780</xdr:rowOff>
    </xdr:from>
    <xdr:to>
      <xdr:col>102</xdr:col>
      <xdr:colOff>114300</xdr:colOff>
      <xdr:row>38</xdr:row>
      <xdr:rowOff>153924</xdr:rowOff>
    </xdr:to>
    <xdr:cxnSp macro="">
      <xdr:nvCxnSpPr>
        <xdr:cNvPr id="501" name="直線コネクタ 500"/>
        <xdr:cNvCxnSpPr/>
      </xdr:nvCxnSpPr>
      <xdr:spPr>
        <a:xfrm flipV="1">
          <a:off x="16802100" y="6418580"/>
          <a:ext cx="8001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22115</xdr:rowOff>
    </xdr:from>
    <xdr:ext cx="469744" cy="259045"/>
    <xdr:sp macro="" textlink="">
      <xdr:nvSpPr>
        <xdr:cNvPr id="502" name="n_1aveValue【認定こども園・幼稚園・保育所】&#10;一人当たり面積"/>
        <xdr:cNvSpPr txBox="1"/>
      </xdr:nvSpPr>
      <xdr:spPr>
        <a:xfrm>
          <a:off x="18980227" y="629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58945</xdr:rowOff>
    </xdr:from>
    <xdr:ext cx="469744" cy="259045"/>
    <xdr:sp macro="" textlink="">
      <xdr:nvSpPr>
        <xdr:cNvPr id="503" name="n_2aveValue【認定こども園・幼稚園・保育所】&#10;一人当たり面積"/>
        <xdr:cNvSpPr txBox="1"/>
      </xdr:nvSpPr>
      <xdr:spPr>
        <a:xfrm>
          <a:off x="18180127" y="600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168673</xdr:rowOff>
    </xdr:from>
    <xdr:ext cx="469744" cy="259045"/>
    <xdr:sp macro="" textlink="">
      <xdr:nvSpPr>
        <xdr:cNvPr id="504" name="n_3aveValue【認定こども園・幼稚園・保育所】&#10;一人当たり面積"/>
        <xdr:cNvSpPr txBox="1"/>
      </xdr:nvSpPr>
      <xdr:spPr>
        <a:xfrm>
          <a:off x="17386377" y="59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505" name="n_4aveValue【認定こども園・幼稚園・保育所】&#10;一人当たり面積"/>
        <xdr:cNvSpPr txBox="1"/>
      </xdr:nvSpPr>
      <xdr:spPr>
        <a:xfrm>
          <a:off x="16592627" y="61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13225</xdr:rowOff>
    </xdr:from>
    <xdr:ext cx="469744" cy="259045"/>
    <xdr:sp macro="" textlink="">
      <xdr:nvSpPr>
        <xdr:cNvPr id="506" name="n_1mainValue【認定こども園・幼稚園・保育所】&#10;一人当たり面積"/>
        <xdr:cNvSpPr txBox="1"/>
      </xdr:nvSpPr>
      <xdr:spPr>
        <a:xfrm>
          <a:off x="18980227"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8399</xdr:rowOff>
    </xdr:from>
    <xdr:ext cx="469744" cy="259045"/>
    <xdr:sp macro="" textlink="">
      <xdr:nvSpPr>
        <xdr:cNvPr id="507" name="n_2mainValue【認定こども園・幼稚園・保育所】&#10;一人当たり面積"/>
        <xdr:cNvSpPr txBox="1"/>
      </xdr:nvSpPr>
      <xdr:spPr>
        <a:xfrm>
          <a:off x="18180127" y="644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15257</xdr:rowOff>
    </xdr:from>
    <xdr:ext cx="469744" cy="259045"/>
    <xdr:sp macro="" textlink="">
      <xdr:nvSpPr>
        <xdr:cNvPr id="508" name="n_3mainValue【認定こども園・幼稚園・保育所】&#10;一人当たり面積"/>
        <xdr:cNvSpPr txBox="1"/>
      </xdr:nvSpPr>
      <xdr:spPr>
        <a:xfrm>
          <a:off x="17386377"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24401</xdr:rowOff>
    </xdr:from>
    <xdr:ext cx="469744" cy="259045"/>
    <xdr:sp macro="" textlink="">
      <xdr:nvSpPr>
        <xdr:cNvPr id="509" name="n_4mainValue【認定こども園・幼稚園・保育所】&#10;一人当たり面積"/>
        <xdr:cNvSpPr txBox="1"/>
      </xdr:nvSpPr>
      <xdr:spPr>
        <a:xfrm>
          <a:off x="16592627" y="646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079772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1207750" y="106970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0797721" y="105611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1207750" y="103831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08427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1207750" y="100692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08427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1207750" y="974906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08427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1207750" y="94351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08427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1207750" y="91213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0906911" y="89854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130628</xdr:rowOff>
    </xdr:to>
    <xdr:cxnSp macro="">
      <xdr:nvCxnSpPr>
        <xdr:cNvPr id="535" name="直線コネクタ 534"/>
        <xdr:cNvCxnSpPr/>
      </xdr:nvCxnSpPr>
      <xdr:spPr>
        <a:xfrm flipV="1">
          <a:off x="14699614" y="9304383"/>
          <a:ext cx="0" cy="139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xdr:cNvSpPr txBox="1"/>
      </xdr:nvSpPr>
      <xdr:spPr>
        <a:xfrm>
          <a:off x="14738350" y="1070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xdr:cNvCxnSpPr/>
      </xdr:nvCxnSpPr>
      <xdr:spPr>
        <a:xfrm>
          <a:off x="14611350" y="106970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8" name="【学校施設】&#10;有形固定資産減価償却率最大値テキスト"/>
        <xdr:cNvSpPr txBox="1"/>
      </xdr:nvSpPr>
      <xdr:spPr>
        <a:xfrm>
          <a:off x="14738350" y="9085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9" name="直線コネクタ 538"/>
        <xdr:cNvCxnSpPr/>
      </xdr:nvCxnSpPr>
      <xdr:spPr>
        <a:xfrm>
          <a:off x="14611350" y="93043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133730</xdr:rowOff>
    </xdr:from>
    <xdr:ext cx="405111" cy="259045"/>
    <xdr:sp macro="" textlink="">
      <xdr:nvSpPr>
        <xdr:cNvPr id="540" name="【学校施設】&#10;有形固定資産減価償却率平均値テキスト"/>
        <xdr:cNvSpPr txBox="1"/>
      </xdr:nvSpPr>
      <xdr:spPr>
        <a:xfrm>
          <a:off x="14738350" y="98746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110853</xdr:rowOff>
    </xdr:from>
    <xdr:to>
      <xdr:col>85</xdr:col>
      <xdr:colOff>177800</xdr:colOff>
      <xdr:row>61</xdr:row>
      <xdr:rowOff>41003</xdr:rowOff>
    </xdr:to>
    <xdr:sp macro="" textlink="">
      <xdr:nvSpPr>
        <xdr:cNvPr id="541" name="フローチャート: 判断 540"/>
        <xdr:cNvSpPr/>
      </xdr:nvSpPr>
      <xdr:spPr>
        <a:xfrm>
          <a:off x="14649450" y="1001685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92891</xdr:rowOff>
    </xdr:from>
    <xdr:to>
      <xdr:col>81</xdr:col>
      <xdr:colOff>101600</xdr:colOff>
      <xdr:row>61</xdr:row>
      <xdr:rowOff>23041</xdr:rowOff>
    </xdr:to>
    <xdr:sp macro="" textlink="">
      <xdr:nvSpPr>
        <xdr:cNvPr id="542" name="フローチャート: 判断 541"/>
        <xdr:cNvSpPr/>
      </xdr:nvSpPr>
      <xdr:spPr>
        <a:xfrm>
          <a:off x="13887450" y="99988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43" name="フローチャート: 判断 542"/>
        <xdr:cNvSpPr/>
      </xdr:nvSpPr>
      <xdr:spPr>
        <a:xfrm>
          <a:off x="13093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7983</xdr:rowOff>
    </xdr:from>
    <xdr:to>
      <xdr:col>72</xdr:col>
      <xdr:colOff>38100</xdr:colOff>
      <xdr:row>60</xdr:row>
      <xdr:rowOff>109583</xdr:rowOff>
    </xdr:to>
    <xdr:sp macro="" textlink="">
      <xdr:nvSpPr>
        <xdr:cNvPr id="544" name="フローチャート: 判断 543"/>
        <xdr:cNvSpPr/>
      </xdr:nvSpPr>
      <xdr:spPr>
        <a:xfrm>
          <a:off x="12299950" y="99139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545" name="フローチャート: 判断 544"/>
        <xdr:cNvSpPr/>
      </xdr:nvSpPr>
      <xdr:spPr>
        <a:xfrm>
          <a:off x="11487150" y="994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19413</xdr:rowOff>
    </xdr:from>
    <xdr:to>
      <xdr:col>85</xdr:col>
      <xdr:colOff>177800</xdr:colOff>
      <xdr:row>62</xdr:row>
      <xdr:rowOff>121013</xdr:rowOff>
    </xdr:to>
    <xdr:sp macro="" textlink="">
      <xdr:nvSpPr>
        <xdr:cNvPr id="551" name="楕円 550"/>
        <xdr:cNvSpPr/>
      </xdr:nvSpPr>
      <xdr:spPr>
        <a:xfrm>
          <a:off x="14649450" y="1025561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169290</xdr:rowOff>
    </xdr:from>
    <xdr:ext cx="405111" cy="259045"/>
    <xdr:sp macro="" textlink="">
      <xdr:nvSpPr>
        <xdr:cNvPr id="552" name="【学校施設】&#10;有形固定資産減価償却率該当値テキスト"/>
        <xdr:cNvSpPr txBox="1"/>
      </xdr:nvSpPr>
      <xdr:spPr>
        <a:xfrm>
          <a:off x="14738350" y="10234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156573</xdr:rowOff>
    </xdr:from>
    <xdr:to>
      <xdr:col>81</xdr:col>
      <xdr:colOff>101600</xdr:colOff>
      <xdr:row>62</xdr:row>
      <xdr:rowOff>86723</xdr:rowOff>
    </xdr:to>
    <xdr:sp macro="" textlink="">
      <xdr:nvSpPr>
        <xdr:cNvPr id="553" name="楕円 552"/>
        <xdr:cNvSpPr/>
      </xdr:nvSpPr>
      <xdr:spPr>
        <a:xfrm>
          <a:off x="13887450" y="102276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35923</xdr:rowOff>
    </xdr:from>
    <xdr:to>
      <xdr:col>85</xdr:col>
      <xdr:colOff>127000</xdr:colOff>
      <xdr:row>62</xdr:row>
      <xdr:rowOff>70213</xdr:rowOff>
    </xdr:to>
    <xdr:cxnSp macro="">
      <xdr:nvCxnSpPr>
        <xdr:cNvPr id="554" name="直線コネクタ 553"/>
        <xdr:cNvCxnSpPr/>
      </xdr:nvCxnSpPr>
      <xdr:spPr>
        <a:xfrm>
          <a:off x="13938250" y="10272123"/>
          <a:ext cx="762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168003</xdr:rowOff>
    </xdr:from>
    <xdr:to>
      <xdr:col>76</xdr:col>
      <xdr:colOff>165100</xdr:colOff>
      <xdr:row>62</xdr:row>
      <xdr:rowOff>98153</xdr:rowOff>
    </xdr:to>
    <xdr:sp macro="" textlink="">
      <xdr:nvSpPr>
        <xdr:cNvPr id="555" name="楕円 554"/>
        <xdr:cNvSpPr/>
      </xdr:nvSpPr>
      <xdr:spPr>
        <a:xfrm>
          <a:off x="13093700" y="102391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35923</xdr:rowOff>
    </xdr:from>
    <xdr:to>
      <xdr:col>81</xdr:col>
      <xdr:colOff>50800</xdr:colOff>
      <xdr:row>62</xdr:row>
      <xdr:rowOff>47353</xdr:rowOff>
    </xdr:to>
    <xdr:cxnSp macro="">
      <xdr:nvCxnSpPr>
        <xdr:cNvPr id="556" name="直線コネクタ 555"/>
        <xdr:cNvCxnSpPr/>
      </xdr:nvCxnSpPr>
      <xdr:spPr>
        <a:xfrm flipV="1">
          <a:off x="13144500" y="10272123"/>
          <a:ext cx="7937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145143</xdr:rowOff>
    </xdr:from>
    <xdr:to>
      <xdr:col>72</xdr:col>
      <xdr:colOff>38100</xdr:colOff>
      <xdr:row>62</xdr:row>
      <xdr:rowOff>75293</xdr:rowOff>
    </xdr:to>
    <xdr:sp macro="" textlink="">
      <xdr:nvSpPr>
        <xdr:cNvPr id="557" name="楕円 556"/>
        <xdr:cNvSpPr/>
      </xdr:nvSpPr>
      <xdr:spPr>
        <a:xfrm>
          <a:off x="12299950" y="102162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24493</xdr:rowOff>
    </xdr:from>
    <xdr:to>
      <xdr:col>76</xdr:col>
      <xdr:colOff>114300</xdr:colOff>
      <xdr:row>62</xdr:row>
      <xdr:rowOff>47353</xdr:rowOff>
    </xdr:to>
    <xdr:cxnSp macro="">
      <xdr:nvCxnSpPr>
        <xdr:cNvPr id="558" name="直線コネクタ 557"/>
        <xdr:cNvCxnSpPr/>
      </xdr:nvCxnSpPr>
      <xdr:spPr>
        <a:xfrm>
          <a:off x="12344400" y="10260693"/>
          <a:ext cx="8001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143510</xdr:rowOff>
    </xdr:from>
    <xdr:to>
      <xdr:col>67</xdr:col>
      <xdr:colOff>101600</xdr:colOff>
      <xdr:row>62</xdr:row>
      <xdr:rowOff>73660</xdr:rowOff>
    </xdr:to>
    <xdr:sp macro="" textlink="">
      <xdr:nvSpPr>
        <xdr:cNvPr id="559" name="楕円 558"/>
        <xdr:cNvSpPr/>
      </xdr:nvSpPr>
      <xdr:spPr>
        <a:xfrm>
          <a:off x="11487150" y="102146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22860</xdr:rowOff>
    </xdr:from>
    <xdr:to>
      <xdr:col>71</xdr:col>
      <xdr:colOff>177800</xdr:colOff>
      <xdr:row>62</xdr:row>
      <xdr:rowOff>24493</xdr:rowOff>
    </xdr:to>
    <xdr:cxnSp macro="">
      <xdr:nvCxnSpPr>
        <xdr:cNvPr id="560" name="直線コネクタ 559"/>
        <xdr:cNvCxnSpPr/>
      </xdr:nvCxnSpPr>
      <xdr:spPr>
        <a:xfrm>
          <a:off x="11537950" y="10259060"/>
          <a:ext cx="8064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39568</xdr:rowOff>
    </xdr:from>
    <xdr:ext cx="405111" cy="259045"/>
    <xdr:sp macro="" textlink="">
      <xdr:nvSpPr>
        <xdr:cNvPr id="561" name="n_1aveValue【学校施設】&#10;有形固定資産減価償却率"/>
        <xdr:cNvSpPr txBox="1"/>
      </xdr:nvSpPr>
      <xdr:spPr>
        <a:xfrm>
          <a:off x="13742044" y="9780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62" name="n_2aveValue【学校施設】&#10;有形固定資産減価償却率"/>
        <xdr:cNvSpPr txBox="1"/>
      </xdr:nvSpPr>
      <xdr:spPr>
        <a:xfrm>
          <a:off x="12960994" y="9734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126110</xdr:rowOff>
    </xdr:from>
    <xdr:ext cx="405111" cy="259045"/>
    <xdr:sp macro="" textlink="">
      <xdr:nvSpPr>
        <xdr:cNvPr id="563" name="n_3aveValue【学校施設】&#10;有形固定資産減価償却率"/>
        <xdr:cNvSpPr txBox="1"/>
      </xdr:nvSpPr>
      <xdr:spPr>
        <a:xfrm>
          <a:off x="12167244" y="9701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157134</xdr:rowOff>
    </xdr:from>
    <xdr:ext cx="405111" cy="259045"/>
    <xdr:sp macro="" textlink="">
      <xdr:nvSpPr>
        <xdr:cNvPr id="564" name="n_4aveValue【学校施設】&#10;有形固定資産減価償却率"/>
        <xdr:cNvSpPr txBox="1"/>
      </xdr:nvSpPr>
      <xdr:spPr>
        <a:xfrm>
          <a:off x="11354444" y="9732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77850</xdr:rowOff>
    </xdr:from>
    <xdr:ext cx="405111" cy="259045"/>
    <xdr:sp macro="" textlink="">
      <xdr:nvSpPr>
        <xdr:cNvPr id="565" name="n_1mainValue【学校施設】&#10;有形固定資産減価償却率"/>
        <xdr:cNvSpPr txBox="1"/>
      </xdr:nvSpPr>
      <xdr:spPr>
        <a:xfrm>
          <a:off x="13742044" y="10314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89280</xdr:rowOff>
    </xdr:from>
    <xdr:ext cx="405111" cy="259045"/>
    <xdr:sp macro="" textlink="">
      <xdr:nvSpPr>
        <xdr:cNvPr id="566" name="n_2mainValue【学校施設】&#10;有形固定資産減価償却率"/>
        <xdr:cNvSpPr txBox="1"/>
      </xdr:nvSpPr>
      <xdr:spPr>
        <a:xfrm>
          <a:off x="12960994" y="10325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66420</xdr:rowOff>
    </xdr:from>
    <xdr:ext cx="405111" cy="259045"/>
    <xdr:sp macro="" textlink="">
      <xdr:nvSpPr>
        <xdr:cNvPr id="567" name="n_3mainValue【学校施設】&#10;有形固定資産減価償却率"/>
        <xdr:cNvSpPr txBox="1"/>
      </xdr:nvSpPr>
      <xdr:spPr>
        <a:xfrm>
          <a:off x="12167244" y="10302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64787</xdr:rowOff>
    </xdr:from>
    <xdr:ext cx="405111" cy="259045"/>
    <xdr:sp macro="" textlink="">
      <xdr:nvSpPr>
        <xdr:cNvPr id="568" name="n_4mainValue【学校施設】&#10;有形固定資産減価償却率"/>
        <xdr:cNvSpPr txBox="1"/>
      </xdr:nvSpPr>
      <xdr:spPr>
        <a:xfrm>
          <a:off x="11354444" y="10300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9" name="テキスト ボックス 578"/>
        <xdr:cNvSpPr txBox="1"/>
      </xdr:nvSpPr>
      <xdr:spPr>
        <a:xfrm>
          <a:off x="160491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0" name="直線コネクタ 579"/>
        <xdr:cNvCxnSpPr/>
      </xdr:nvCxnSpPr>
      <xdr:spPr>
        <a:xfrm>
          <a:off x="16459200" y="106970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1" name="テキスト ボックス 580"/>
        <xdr:cNvSpPr txBox="1"/>
      </xdr:nvSpPr>
      <xdr:spPr>
        <a:xfrm>
          <a:off x="16049171" y="105611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2" name="直線コネクタ 581"/>
        <xdr:cNvCxnSpPr/>
      </xdr:nvCxnSpPr>
      <xdr:spPr>
        <a:xfrm>
          <a:off x="16459200" y="103831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3" name="テキスト ボックス 582"/>
        <xdr:cNvSpPr txBox="1"/>
      </xdr:nvSpPr>
      <xdr:spPr>
        <a:xfrm>
          <a:off x="16049171" y="102409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4" name="直線コネクタ 583"/>
        <xdr:cNvCxnSpPr/>
      </xdr:nvCxnSpPr>
      <xdr:spPr>
        <a:xfrm>
          <a:off x="16459200" y="100692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5" name="テキスト ボックス 584"/>
        <xdr:cNvSpPr txBox="1"/>
      </xdr:nvSpPr>
      <xdr:spPr>
        <a:xfrm>
          <a:off x="16049171" y="9927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6" name="直線コネクタ 585"/>
        <xdr:cNvCxnSpPr/>
      </xdr:nvCxnSpPr>
      <xdr:spPr>
        <a:xfrm>
          <a:off x="16459200" y="974906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7" name="テキスト ボックス 586"/>
        <xdr:cNvSpPr txBox="1"/>
      </xdr:nvSpPr>
      <xdr:spPr>
        <a:xfrm>
          <a:off x="16049171" y="96131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8" name="直線コネクタ 587"/>
        <xdr:cNvCxnSpPr/>
      </xdr:nvCxnSpPr>
      <xdr:spPr>
        <a:xfrm>
          <a:off x="16459200" y="94351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9" name="テキスト ボックス 588"/>
        <xdr:cNvSpPr txBox="1"/>
      </xdr:nvSpPr>
      <xdr:spPr>
        <a:xfrm>
          <a:off x="16049171" y="9299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0" name="直線コネクタ 589"/>
        <xdr:cNvCxnSpPr/>
      </xdr:nvCxnSpPr>
      <xdr:spPr>
        <a:xfrm>
          <a:off x="16459200" y="91213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1" name="テキスト ボックス 590"/>
        <xdr:cNvSpPr txBox="1"/>
      </xdr:nvSpPr>
      <xdr:spPr>
        <a:xfrm>
          <a:off x="16049171" y="89854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学校施設】&#10;一人当たり面積グラフ枠"/>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95359</xdr:rowOff>
    </xdr:from>
    <xdr:to>
      <xdr:col>116</xdr:col>
      <xdr:colOff>62864</xdr:colOff>
      <xdr:row>64</xdr:row>
      <xdr:rowOff>74785</xdr:rowOff>
    </xdr:to>
    <xdr:cxnSp macro="">
      <xdr:nvCxnSpPr>
        <xdr:cNvPr id="595" name="直線コネクタ 594"/>
        <xdr:cNvCxnSpPr/>
      </xdr:nvCxnSpPr>
      <xdr:spPr>
        <a:xfrm flipV="1">
          <a:off x="19951064" y="9175859"/>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78612</xdr:rowOff>
    </xdr:from>
    <xdr:ext cx="469744" cy="259045"/>
    <xdr:sp macro="" textlink="">
      <xdr:nvSpPr>
        <xdr:cNvPr id="596" name="【学校施設】&#10;一人当たり面積最小値テキスト"/>
        <xdr:cNvSpPr txBox="1"/>
      </xdr:nvSpPr>
      <xdr:spPr>
        <a:xfrm>
          <a:off x="19989800" y="1064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74785</xdr:rowOff>
    </xdr:from>
    <xdr:to>
      <xdr:col>116</xdr:col>
      <xdr:colOff>152400</xdr:colOff>
      <xdr:row>64</xdr:row>
      <xdr:rowOff>74785</xdr:rowOff>
    </xdr:to>
    <xdr:cxnSp macro="">
      <xdr:nvCxnSpPr>
        <xdr:cNvPr id="597" name="直線コネクタ 596"/>
        <xdr:cNvCxnSpPr/>
      </xdr:nvCxnSpPr>
      <xdr:spPr>
        <a:xfrm>
          <a:off x="19881850" y="106411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42036</xdr:rowOff>
    </xdr:from>
    <xdr:ext cx="469744" cy="259045"/>
    <xdr:sp macro="" textlink="">
      <xdr:nvSpPr>
        <xdr:cNvPr id="598" name="【学校施設】&#10;一人当たり面積最大値テキスト"/>
        <xdr:cNvSpPr txBox="1"/>
      </xdr:nvSpPr>
      <xdr:spPr>
        <a:xfrm>
          <a:off x="19989800" y="895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95359</xdr:rowOff>
    </xdr:from>
    <xdr:to>
      <xdr:col>116</xdr:col>
      <xdr:colOff>152400</xdr:colOff>
      <xdr:row>55</xdr:row>
      <xdr:rowOff>95359</xdr:rowOff>
    </xdr:to>
    <xdr:cxnSp macro="">
      <xdr:nvCxnSpPr>
        <xdr:cNvPr id="599" name="直線コネクタ 598"/>
        <xdr:cNvCxnSpPr/>
      </xdr:nvCxnSpPr>
      <xdr:spPr>
        <a:xfrm>
          <a:off x="19881850" y="91758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1759</xdr:rowOff>
    </xdr:from>
    <xdr:ext cx="469744" cy="259045"/>
    <xdr:sp macro="" textlink="">
      <xdr:nvSpPr>
        <xdr:cNvPr id="600" name="【学校施設】&#10;一人当たり面積平均値テキスト"/>
        <xdr:cNvSpPr txBox="1"/>
      </xdr:nvSpPr>
      <xdr:spPr>
        <a:xfrm>
          <a:off x="19989800" y="1023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23332</xdr:rowOff>
    </xdr:from>
    <xdr:to>
      <xdr:col>116</xdr:col>
      <xdr:colOff>114300</xdr:colOff>
      <xdr:row>62</xdr:row>
      <xdr:rowOff>124932</xdr:rowOff>
    </xdr:to>
    <xdr:sp macro="" textlink="">
      <xdr:nvSpPr>
        <xdr:cNvPr id="601" name="フローチャート: 判断 600"/>
        <xdr:cNvSpPr/>
      </xdr:nvSpPr>
      <xdr:spPr>
        <a:xfrm>
          <a:off x="19900900" y="1025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21046</xdr:rowOff>
    </xdr:from>
    <xdr:to>
      <xdr:col>112</xdr:col>
      <xdr:colOff>38100</xdr:colOff>
      <xdr:row>62</xdr:row>
      <xdr:rowOff>122646</xdr:rowOff>
    </xdr:to>
    <xdr:sp macro="" textlink="">
      <xdr:nvSpPr>
        <xdr:cNvPr id="602" name="フローチャート: 判断 601"/>
        <xdr:cNvSpPr/>
      </xdr:nvSpPr>
      <xdr:spPr>
        <a:xfrm>
          <a:off x="19157950" y="102572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39987</xdr:rowOff>
    </xdr:from>
    <xdr:to>
      <xdr:col>107</xdr:col>
      <xdr:colOff>101600</xdr:colOff>
      <xdr:row>62</xdr:row>
      <xdr:rowOff>141587</xdr:rowOff>
    </xdr:to>
    <xdr:sp macro="" textlink="">
      <xdr:nvSpPr>
        <xdr:cNvPr id="603" name="フローチャート: 判断 602"/>
        <xdr:cNvSpPr/>
      </xdr:nvSpPr>
      <xdr:spPr>
        <a:xfrm>
          <a:off x="18345150" y="10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35089</xdr:rowOff>
    </xdr:from>
    <xdr:to>
      <xdr:col>102</xdr:col>
      <xdr:colOff>165100</xdr:colOff>
      <xdr:row>62</xdr:row>
      <xdr:rowOff>136689</xdr:rowOff>
    </xdr:to>
    <xdr:sp macro="" textlink="">
      <xdr:nvSpPr>
        <xdr:cNvPr id="604" name="フローチャート: 判断 603"/>
        <xdr:cNvSpPr/>
      </xdr:nvSpPr>
      <xdr:spPr>
        <a:xfrm>
          <a:off x="17551400" y="1027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88319</xdr:rowOff>
    </xdr:from>
    <xdr:to>
      <xdr:col>98</xdr:col>
      <xdr:colOff>38100</xdr:colOff>
      <xdr:row>63</xdr:row>
      <xdr:rowOff>18469</xdr:rowOff>
    </xdr:to>
    <xdr:sp macro="" textlink="">
      <xdr:nvSpPr>
        <xdr:cNvPr id="605" name="フローチャート: 判断 604"/>
        <xdr:cNvSpPr/>
      </xdr:nvSpPr>
      <xdr:spPr>
        <a:xfrm>
          <a:off x="16757650" y="1032451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16147</xdr:rowOff>
    </xdr:from>
    <xdr:to>
      <xdr:col>116</xdr:col>
      <xdr:colOff>114300</xdr:colOff>
      <xdr:row>61</xdr:row>
      <xdr:rowOff>117747</xdr:rowOff>
    </xdr:to>
    <xdr:sp macro="" textlink="">
      <xdr:nvSpPr>
        <xdr:cNvPr id="611" name="楕円 610"/>
        <xdr:cNvSpPr/>
      </xdr:nvSpPr>
      <xdr:spPr>
        <a:xfrm>
          <a:off x="19900900" y="1008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39024</xdr:rowOff>
    </xdr:from>
    <xdr:ext cx="469744" cy="259045"/>
    <xdr:sp macro="" textlink="">
      <xdr:nvSpPr>
        <xdr:cNvPr id="612" name="【学校施設】&#10;一人当たり面積該当値テキスト"/>
        <xdr:cNvSpPr txBox="1"/>
      </xdr:nvSpPr>
      <xdr:spPr>
        <a:xfrm>
          <a:off x="19989800" y="994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27904</xdr:rowOff>
    </xdr:from>
    <xdr:to>
      <xdr:col>112</xdr:col>
      <xdr:colOff>38100</xdr:colOff>
      <xdr:row>61</xdr:row>
      <xdr:rowOff>129504</xdr:rowOff>
    </xdr:to>
    <xdr:sp macro="" textlink="">
      <xdr:nvSpPr>
        <xdr:cNvPr id="613" name="楕円 612"/>
        <xdr:cNvSpPr/>
      </xdr:nvSpPr>
      <xdr:spPr>
        <a:xfrm>
          <a:off x="19157950" y="100990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66947</xdr:rowOff>
    </xdr:from>
    <xdr:to>
      <xdr:col>116</xdr:col>
      <xdr:colOff>63500</xdr:colOff>
      <xdr:row>61</xdr:row>
      <xdr:rowOff>78704</xdr:rowOff>
    </xdr:to>
    <xdr:cxnSp macro="">
      <xdr:nvCxnSpPr>
        <xdr:cNvPr id="614" name="直線コネクタ 613"/>
        <xdr:cNvCxnSpPr/>
      </xdr:nvCxnSpPr>
      <xdr:spPr>
        <a:xfrm flipV="1">
          <a:off x="19202400" y="10138047"/>
          <a:ext cx="7493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44886</xdr:rowOff>
    </xdr:from>
    <xdr:to>
      <xdr:col>107</xdr:col>
      <xdr:colOff>101600</xdr:colOff>
      <xdr:row>61</xdr:row>
      <xdr:rowOff>146486</xdr:rowOff>
    </xdr:to>
    <xdr:sp macro="" textlink="">
      <xdr:nvSpPr>
        <xdr:cNvPr id="615" name="楕円 614"/>
        <xdr:cNvSpPr/>
      </xdr:nvSpPr>
      <xdr:spPr>
        <a:xfrm>
          <a:off x="18345150" y="101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78704</xdr:rowOff>
    </xdr:from>
    <xdr:to>
      <xdr:col>111</xdr:col>
      <xdr:colOff>177800</xdr:colOff>
      <xdr:row>61</xdr:row>
      <xdr:rowOff>95686</xdr:rowOff>
    </xdr:to>
    <xdr:cxnSp macro="">
      <xdr:nvCxnSpPr>
        <xdr:cNvPr id="616" name="直線コネクタ 615"/>
        <xdr:cNvCxnSpPr/>
      </xdr:nvCxnSpPr>
      <xdr:spPr>
        <a:xfrm flipV="1">
          <a:off x="18395950" y="10149804"/>
          <a:ext cx="80645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58928</xdr:rowOff>
    </xdr:from>
    <xdr:to>
      <xdr:col>102</xdr:col>
      <xdr:colOff>165100</xdr:colOff>
      <xdr:row>61</xdr:row>
      <xdr:rowOff>160528</xdr:rowOff>
    </xdr:to>
    <xdr:sp macro="" textlink="">
      <xdr:nvSpPr>
        <xdr:cNvPr id="617" name="楕円 616"/>
        <xdr:cNvSpPr/>
      </xdr:nvSpPr>
      <xdr:spPr>
        <a:xfrm>
          <a:off x="17551400" y="101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95686</xdr:rowOff>
    </xdr:from>
    <xdr:to>
      <xdr:col>107</xdr:col>
      <xdr:colOff>50800</xdr:colOff>
      <xdr:row>61</xdr:row>
      <xdr:rowOff>109728</xdr:rowOff>
    </xdr:to>
    <xdr:cxnSp macro="">
      <xdr:nvCxnSpPr>
        <xdr:cNvPr id="618" name="直線コネクタ 617"/>
        <xdr:cNvCxnSpPr/>
      </xdr:nvCxnSpPr>
      <xdr:spPr>
        <a:xfrm flipV="1">
          <a:off x="17602200" y="10166786"/>
          <a:ext cx="79375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72317</xdr:rowOff>
    </xdr:from>
    <xdr:to>
      <xdr:col>98</xdr:col>
      <xdr:colOff>38100</xdr:colOff>
      <xdr:row>62</xdr:row>
      <xdr:rowOff>2467</xdr:rowOff>
    </xdr:to>
    <xdr:sp macro="" textlink="">
      <xdr:nvSpPr>
        <xdr:cNvPr id="619" name="楕円 618"/>
        <xdr:cNvSpPr/>
      </xdr:nvSpPr>
      <xdr:spPr>
        <a:xfrm>
          <a:off x="16757650" y="1014341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109728</xdr:rowOff>
    </xdr:from>
    <xdr:to>
      <xdr:col>102</xdr:col>
      <xdr:colOff>114300</xdr:colOff>
      <xdr:row>61</xdr:row>
      <xdr:rowOff>123117</xdr:rowOff>
    </xdr:to>
    <xdr:cxnSp macro="">
      <xdr:nvCxnSpPr>
        <xdr:cNvPr id="620" name="直線コネクタ 619"/>
        <xdr:cNvCxnSpPr/>
      </xdr:nvCxnSpPr>
      <xdr:spPr>
        <a:xfrm flipV="1">
          <a:off x="16802100" y="10180828"/>
          <a:ext cx="8001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113773</xdr:rowOff>
    </xdr:from>
    <xdr:ext cx="469744" cy="259045"/>
    <xdr:sp macro="" textlink="">
      <xdr:nvSpPr>
        <xdr:cNvPr id="621" name="n_1aveValue【学校施設】&#10;一人当たり面積"/>
        <xdr:cNvSpPr txBox="1"/>
      </xdr:nvSpPr>
      <xdr:spPr>
        <a:xfrm>
          <a:off x="18980227" y="1034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132714</xdr:rowOff>
    </xdr:from>
    <xdr:ext cx="469744" cy="259045"/>
    <xdr:sp macro="" textlink="">
      <xdr:nvSpPr>
        <xdr:cNvPr id="622" name="n_2aveValue【学校施設】&#10;一人当たり面積"/>
        <xdr:cNvSpPr txBox="1"/>
      </xdr:nvSpPr>
      <xdr:spPr>
        <a:xfrm>
          <a:off x="18180127" y="1036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127816</xdr:rowOff>
    </xdr:from>
    <xdr:ext cx="469744" cy="259045"/>
    <xdr:sp macro="" textlink="">
      <xdr:nvSpPr>
        <xdr:cNvPr id="623" name="n_3aveValue【学校施設】&#10;一人当たり面積"/>
        <xdr:cNvSpPr txBox="1"/>
      </xdr:nvSpPr>
      <xdr:spPr>
        <a:xfrm>
          <a:off x="17386377" y="1036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9596</xdr:rowOff>
    </xdr:from>
    <xdr:ext cx="469744" cy="259045"/>
    <xdr:sp macro="" textlink="">
      <xdr:nvSpPr>
        <xdr:cNvPr id="624" name="n_4aveValue【学校施設】&#10;一人当たり面積"/>
        <xdr:cNvSpPr txBox="1"/>
      </xdr:nvSpPr>
      <xdr:spPr>
        <a:xfrm>
          <a:off x="16592627" y="1041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146031</xdr:rowOff>
    </xdr:from>
    <xdr:ext cx="469744" cy="259045"/>
    <xdr:sp macro="" textlink="">
      <xdr:nvSpPr>
        <xdr:cNvPr id="625" name="n_1mainValue【学校施設】&#10;一人当たり面積"/>
        <xdr:cNvSpPr txBox="1"/>
      </xdr:nvSpPr>
      <xdr:spPr>
        <a:xfrm>
          <a:off x="18980227" y="988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163013</xdr:rowOff>
    </xdr:from>
    <xdr:ext cx="469744" cy="259045"/>
    <xdr:sp macro="" textlink="">
      <xdr:nvSpPr>
        <xdr:cNvPr id="626" name="n_2mainValue【学校施設】&#10;一人当たり面積"/>
        <xdr:cNvSpPr txBox="1"/>
      </xdr:nvSpPr>
      <xdr:spPr>
        <a:xfrm>
          <a:off x="18180127" y="990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5605</xdr:rowOff>
    </xdr:from>
    <xdr:ext cx="469744" cy="259045"/>
    <xdr:sp macro="" textlink="">
      <xdr:nvSpPr>
        <xdr:cNvPr id="627" name="n_3mainValue【学校施設】&#10;一人当たり面積"/>
        <xdr:cNvSpPr txBox="1"/>
      </xdr:nvSpPr>
      <xdr:spPr>
        <a:xfrm>
          <a:off x="17386377" y="991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18994</xdr:rowOff>
    </xdr:from>
    <xdr:ext cx="469744" cy="259045"/>
    <xdr:sp macro="" textlink="">
      <xdr:nvSpPr>
        <xdr:cNvPr id="628" name="n_4mainValue【学校施設】&#10;一人当たり面積"/>
        <xdr:cNvSpPr txBox="1"/>
      </xdr:nvSpPr>
      <xdr:spPr>
        <a:xfrm>
          <a:off x="16592627" y="992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xdr:cNvSpPr/>
      </xdr:nvSpPr>
      <xdr:spPr>
        <a:xfrm>
          <a:off x="11207750" y="1247775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7" name="正方形/長方形 636"/>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8" name="正方形/長方形 637"/>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9" name="正方形/長方形 638"/>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0" name="正方形/長方形 639"/>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1" name="正方形/長方形 640"/>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2" name="正方形/長方形 641"/>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3" name="正方形/長方形 642"/>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4" name="正方形/長方形 643"/>
        <xdr:cNvSpPr/>
      </xdr:nvSpPr>
      <xdr:spPr>
        <a:xfrm>
          <a:off x="16459200" y="1247775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5" name="テキスト ボックス 654"/>
        <xdr:cNvSpPr txBox="1"/>
      </xdr:nvSpPr>
      <xdr:spPr>
        <a:xfrm>
          <a:off x="1079772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6" name="直線コネクタ 655"/>
        <xdr:cNvCxnSpPr/>
      </xdr:nvCxnSpPr>
      <xdr:spPr>
        <a:xfrm>
          <a:off x="11207750" y="17983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7" name="テキスト ボックス 656"/>
        <xdr:cNvSpPr txBox="1"/>
      </xdr:nvSpPr>
      <xdr:spPr>
        <a:xfrm>
          <a:off x="1079772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8" name="直線コネクタ 657"/>
        <xdr:cNvCxnSpPr/>
      </xdr:nvCxnSpPr>
      <xdr:spPr>
        <a:xfrm>
          <a:off x="11207750" y="1761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9" name="テキスト ボックス 658"/>
        <xdr:cNvSpPr txBox="1"/>
      </xdr:nvSpPr>
      <xdr:spPr>
        <a:xfrm>
          <a:off x="108427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0" name="直線コネクタ 659"/>
        <xdr:cNvCxnSpPr/>
      </xdr:nvCxnSpPr>
      <xdr:spPr>
        <a:xfrm>
          <a:off x="11207750" y="17246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1" name="テキスト ボックス 660"/>
        <xdr:cNvSpPr txBox="1"/>
      </xdr:nvSpPr>
      <xdr:spPr>
        <a:xfrm>
          <a:off x="108427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2" name="直線コネクタ 661"/>
        <xdr:cNvCxnSpPr/>
      </xdr:nvCxnSpPr>
      <xdr:spPr>
        <a:xfrm>
          <a:off x="11207750" y="16878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3" name="テキスト ボックス 662"/>
        <xdr:cNvSpPr txBox="1"/>
      </xdr:nvSpPr>
      <xdr:spPr>
        <a:xfrm>
          <a:off x="10842791" y="16742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4" name="直線コネクタ 663"/>
        <xdr:cNvCxnSpPr/>
      </xdr:nvCxnSpPr>
      <xdr:spPr>
        <a:xfrm>
          <a:off x="11207750" y="1651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5" name="テキスト ボックス 664"/>
        <xdr:cNvSpPr txBox="1"/>
      </xdr:nvSpPr>
      <xdr:spPr>
        <a:xfrm>
          <a:off x="10906911" y="16374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8" name="直線コネクタ 667"/>
        <xdr:cNvCxnSpPr/>
      </xdr:nvCxnSpPr>
      <xdr:spPr>
        <a:xfrm flipV="1">
          <a:off x="14699614" y="16510000"/>
          <a:ext cx="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9" name="【公民館】&#10;有形固定資産減価償却率最小値テキスト"/>
        <xdr:cNvSpPr txBox="1"/>
      </xdr:nvSpPr>
      <xdr:spPr>
        <a:xfrm>
          <a:off x="14738350" y="177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70" name="直線コネクタ 669"/>
        <xdr:cNvCxnSpPr/>
      </xdr:nvCxnSpPr>
      <xdr:spPr>
        <a:xfrm>
          <a:off x="14611350" y="17735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71" name="【公民館】&#10;有形固定資産減価償却率最大値テキスト"/>
        <xdr:cNvSpPr txBox="1"/>
      </xdr:nvSpPr>
      <xdr:spPr>
        <a:xfrm>
          <a:off x="14738350" y="16297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2" name="直線コネクタ 671"/>
        <xdr:cNvCxnSpPr/>
      </xdr:nvCxnSpPr>
      <xdr:spPr>
        <a:xfrm>
          <a:off x="14611350" y="16510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80027</xdr:rowOff>
    </xdr:from>
    <xdr:ext cx="405111" cy="259045"/>
    <xdr:sp macro="" textlink="">
      <xdr:nvSpPr>
        <xdr:cNvPr id="673" name="【公民館】&#10;有形固定資産減価償却率平均値テキスト"/>
        <xdr:cNvSpPr txBox="1"/>
      </xdr:nvSpPr>
      <xdr:spPr>
        <a:xfrm>
          <a:off x="14738350" y="17250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674" name="フローチャート: 判断 673"/>
        <xdr:cNvSpPr/>
      </xdr:nvSpPr>
      <xdr:spPr>
        <a:xfrm>
          <a:off x="14649450" y="172720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146050</xdr:rowOff>
    </xdr:from>
    <xdr:to>
      <xdr:col>81</xdr:col>
      <xdr:colOff>101600</xdr:colOff>
      <xdr:row>105</xdr:row>
      <xdr:rowOff>76200</xdr:rowOff>
    </xdr:to>
    <xdr:sp macro="" textlink="">
      <xdr:nvSpPr>
        <xdr:cNvPr id="675" name="フローチャート: 判断 674"/>
        <xdr:cNvSpPr/>
      </xdr:nvSpPr>
      <xdr:spPr>
        <a:xfrm>
          <a:off x="13887450" y="17316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676" name="フローチャート: 判断 675"/>
        <xdr:cNvSpPr/>
      </xdr:nvSpPr>
      <xdr:spPr>
        <a:xfrm>
          <a:off x="13093700" y="172948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677" name="フローチャート: 判断 676"/>
        <xdr:cNvSpPr/>
      </xdr:nvSpPr>
      <xdr:spPr>
        <a:xfrm>
          <a:off x="12299950" y="172834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59689</xdr:rowOff>
    </xdr:from>
    <xdr:to>
      <xdr:col>67</xdr:col>
      <xdr:colOff>101600</xdr:colOff>
      <xdr:row>104</xdr:row>
      <xdr:rowOff>161289</xdr:rowOff>
    </xdr:to>
    <xdr:sp macro="" textlink="">
      <xdr:nvSpPr>
        <xdr:cNvPr id="678" name="フローチャート: 判断 677"/>
        <xdr:cNvSpPr/>
      </xdr:nvSpPr>
      <xdr:spPr>
        <a:xfrm>
          <a:off x="11487150" y="1723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684" name="楕円 683"/>
        <xdr:cNvSpPr/>
      </xdr:nvSpPr>
      <xdr:spPr>
        <a:xfrm>
          <a:off x="14649450" y="171221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139716</xdr:rowOff>
    </xdr:from>
    <xdr:ext cx="405111" cy="259045"/>
    <xdr:sp macro="" textlink="">
      <xdr:nvSpPr>
        <xdr:cNvPr id="685" name="【公民館】&#10;有形固定資産減価償却率該当値テキスト"/>
        <xdr:cNvSpPr txBox="1"/>
      </xdr:nvSpPr>
      <xdr:spPr>
        <a:xfrm>
          <a:off x="14738350" y="1697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90170</xdr:rowOff>
    </xdr:from>
    <xdr:to>
      <xdr:col>81</xdr:col>
      <xdr:colOff>101600</xdr:colOff>
      <xdr:row>104</xdr:row>
      <xdr:rowOff>20320</xdr:rowOff>
    </xdr:to>
    <xdr:sp macro="" textlink="">
      <xdr:nvSpPr>
        <xdr:cNvPr id="686" name="楕円 685"/>
        <xdr:cNvSpPr/>
      </xdr:nvSpPr>
      <xdr:spPr>
        <a:xfrm>
          <a:off x="13887450" y="17095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140970</xdr:rowOff>
    </xdr:from>
    <xdr:to>
      <xdr:col>85</xdr:col>
      <xdr:colOff>127000</xdr:colOff>
      <xdr:row>103</xdr:row>
      <xdr:rowOff>167639</xdr:rowOff>
    </xdr:to>
    <xdr:cxnSp macro="">
      <xdr:nvCxnSpPr>
        <xdr:cNvPr id="687" name="直線コネクタ 686"/>
        <xdr:cNvCxnSpPr/>
      </xdr:nvCxnSpPr>
      <xdr:spPr>
        <a:xfrm>
          <a:off x="13938250" y="17146270"/>
          <a:ext cx="762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688" name="楕円 687"/>
        <xdr:cNvSpPr/>
      </xdr:nvSpPr>
      <xdr:spPr>
        <a:xfrm>
          <a:off x="13093700" y="171678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140970</xdr:rowOff>
    </xdr:from>
    <xdr:to>
      <xdr:col>81</xdr:col>
      <xdr:colOff>50800</xdr:colOff>
      <xdr:row>104</xdr:row>
      <xdr:rowOff>41911</xdr:rowOff>
    </xdr:to>
    <xdr:cxnSp macro="">
      <xdr:nvCxnSpPr>
        <xdr:cNvPr id="689" name="直線コネクタ 688"/>
        <xdr:cNvCxnSpPr/>
      </xdr:nvCxnSpPr>
      <xdr:spPr>
        <a:xfrm flipV="1">
          <a:off x="13144500" y="17146270"/>
          <a:ext cx="793750" cy="6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142239</xdr:rowOff>
    </xdr:from>
    <xdr:to>
      <xdr:col>72</xdr:col>
      <xdr:colOff>38100</xdr:colOff>
      <xdr:row>104</xdr:row>
      <xdr:rowOff>72389</xdr:rowOff>
    </xdr:to>
    <xdr:sp macro="" textlink="">
      <xdr:nvSpPr>
        <xdr:cNvPr id="690" name="楕円 689"/>
        <xdr:cNvSpPr/>
      </xdr:nvSpPr>
      <xdr:spPr>
        <a:xfrm>
          <a:off x="12299950" y="171475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21589</xdr:rowOff>
    </xdr:from>
    <xdr:to>
      <xdr:col>76</xdr:col>
      <xdr:colOff>114300</xdr:colOff>
      <xdr:row>104</xdr:row>
      <xdr:rowOff>41911</xdr:rowOff>
    </xdr:to>
    <xdr:cxnSp macro="">
      <xdr:nvCxnSpPr>
        <xdr:cNvPr id="691" name="直線コネクタ 690"/>
        <xdr:cNvCxnSpPr/>
      </xdr:nvCxnSpPr>
      <xdr:spPr>
        <a:xfrm>
          <a:off x="12344400" y="17191989"/>
          <a:ext cx="800100" cy="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116839</xdr:rowOff>
    </xdr:from>
    <xdr:to>
      <xdr:col>67</xdr:col>
      <xdr:colOff>101600</xdr:colOff>
      <xdr:row>104</xdr:row>
      <xdr:rowOff>46989</xdr:rowOff>
    </xdr:to>
    <xdr:sp macro="" textlink="">
      <xdr:nvSpPr>
        <xdr:cNvPr id="692" name="楕円 691"/>
        <xdr:cNvSpPr/>
      </xdr:nvSpPr>
      <xdr:spPr>
        <a:xfrm>
          <a:off x="11487150" y="171221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167639</xdr:rowOff>
    </xdr:from>
    <xdr:to>
      <xdr:col>71</xdr:col>
      <xdr:colOff>177800</xdr:colOff>
      <xdr:row>104</xdr:row>
      <xdr:rowOff>21589</xdr:rowOff>
    </xdr:to>
    <xdr:cxnSp macro="">
      <xdr:nvCxnSpPr>
        <xdr:cNvPr id="693" name="直線コネクタ 692"/>
        <xdr:cNvCxnSpPr/>
      </xdr:nvCxnSpPr>
      <xdr:spPr>
        <a:xfrm>
          <a:off x="11537950" y="17172939"/>
          <a:ext cx="8064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67327</xdr:rowOff>
    </xdr:from>
    <xdr:ext cx="405111" cy="259045"/>
    <xdr:sp macro="" textlink="">
      <xdr:nvSpPr>
        <xdr:cNvPr id="694" name="n_1aveValue【公民館】&#10;有形固定資産減価償却率"/>
        <xdr:cNvSpPr txBox="1"/>
      </xdr:nvSpPr>
      <xdr:spPr>
        <a:xfrm>
          <a:off x="13742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45738</xdr:rowOff>
    </xdr:from>
    <xdr:ext cx="405111" cy="259045"/>
    <xdr:sp macro="" textlink="">
      <xdr:nvSpPr>
        <xdr:cNvPr id="695" name="n_2aveValue【公民館】&#10;有形固定資産減価償却率"/>
        <xdr:cNvSpPr txBox="1"/>
      </xdr:nvSpPr>
      <xdr:spPr>
        <a:xfrm>
          <a:off x="12960994" y="1738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34307</xdr:rowOff>
    </xdr:from>
    <xdr:ext cx="405111" cy="259045"/>
    <xdr:sp macro="" textlink="">
      <xdr:nvSpPr>
        <xdr:cNvPr id="696" name="n_3aveValue【公民館】&#10;有形固定資産減価償却率"/>
        <xdr:cNvSpPr txBox="1"/>
      </xdr:nvSpPr>
      <xdr:spPr>
        <a:xfrm>
          <a:off x="12167244" y="1736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152416</xdr:rowOff>
    </xdr:from>
    <xdr:ext cx="405111" cy="259045"/>
    <xdr:sp macro="" textlink="">
      <xdr:nvSpPr>
        <xdr:cNvPr id="697" name="n_4aveValue【公民館】&#10;有形固定資産減価償却率"/>
        <xdr:cNvSpPr txBox="1"/>
      </xdr:nvSpPr>
      <xdr:spPr>
        <a:xfrm>
          <a:off x="113544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36847</xdr:rowOff>
    </xdr:from>
    <xdr:ext cx="405111" cy="259045"/>
    <xdr:sp macro="" textlink="">
      <xdr:nvSpPr>
        <xdr:cNvPr id="698" name="n_1mainValue【公民館】&#10;有形固定資産減価償却率"/>
        <xdr:cNvSpPr txBox="1"/>
      </xdr:nvSpPr>
      <xdr:spPr>
        <a:xfrm>
          <a:off x="13742044" y="1687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699" name="n_2mainValue【公民館】&#10;有形固定資産減価償却率"/>
        <xdr:cNvSpPr txBox="1"/>
      </xdr:nvSpPr>
      <xdr:spPr>
        <a:xfrm>
          <a:off x="12960994" y="1694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88916</xdr:rowOff>
    </xdr:from>
    <xdr:ext cx="405111" cy="259045"/>
    <xdr:sp macro="" textlink="">
      <xdr:nvSpPr>
        <xdr:cNvPr id="700" name="n_3mainValue【公民館】&#10;有形固定資産減価償却率"/>
        <xdr:cNvSpPr txBox="1"/>
      </xdr:nvSpPr>
      <xdr:spPr>
        <a:xfrm>
          <a:off x="12167244" y="1692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63516</xdr:rowOff>
    </xdr:from>
    <xdr:ext cx="405111" cy="259045"/>
    <xdr:sp macro="" textlink="">
      <xdr:nvSpPr>
        <xdr:cNvPr id="701" name="n_4mainValue【公民館】&#10;有形固定資産減価償却率"/>
        <xdr:cNvSpPr txBox="1"/>
      </xdr:nvSpPr>
      <xdr:spPr>
        <a:xfrm>
          <a:off x="11354444" y="1690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64592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604917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64592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6049171" y="175815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64592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6049171" y="172676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64592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6049171" y="169537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64592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6049171" y="16639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64592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604917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公民館】&#10;一人当たり面積グラフ枠"/>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123552</xdr:rowOff>
    </xdr:from>
    <xdr:to>
      <xdr:col>116</xdr:col>
      <xdr:colOff>62864</xdr:colOff>
      <xdr:row>109</xdr:row>
      <xdr:rowOff>20682</xdr:rowOff>
    </xdr:to>
    <xdr:cxnSp macro="">
      <xdr:nvCxnSpPr>
        <xdr:cNvPr id="727" name="直線コネクタ 726"/>
        <xdr:cNvCxnSpPr/>
      </xdr:nvCxnSpPr>
      <xdr:spPr>
        <a:xfrm flipV="1">
          <a:off x="19951064" y="16633552"/>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28" name="【公民館】&#10;一人当たり面積最小値テキスト"/>
        <xdr:cNvSpPr txBox="1"/>
      </xdr:nvSpPr>
      <xdr:spPr>
        <a:xfrm>
          <a:off x="19989800" y="1802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29" name="直線コネクタ 728"/>
        <xdr:cNvCxnSpPr/>
      </xdr:nvCxnSpPr>
      <xdr:spPr>
        <a:xfrm>
          <a:off x="19881850" y="180165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70229</xdr:rowOff>
    </xdr:from>
    <xdr:ext cx="469744" cy="259045"/>
    <xdr:sp macro="" textlink="">
      <xdr:nvSpPr>
        <xdr:cNvPr id="730" name="【公民館】&#10;一人当たり面積最大値テキスト"/>
        <xdr:cNvSpPr txBox="1"/>
      </xdr:nvSpPr>
      <xdr:spPr>
        <a:xfrm>
          <a:off x="19989800" y="1641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123552</xdr:rowOff>
    </xdr:from>
    <xdr:to>
      <xdr:col>116</xdr:col>
      <xdr:colOff>152400</xdr:colOff>
      <xdr:row>100</xdr:row>
      <xdr:rowOff>123552</xdr:rowOff>
    </xdr:to>
    <xdr:cxnSp macro="">
      <xdr:nvCxnSpPr>
        <xdr:cNvPr id="731" name="直線コネクタ 730"/>
        <xdr:cNvCxnSpPr/>
      </xdr:nvCxnSpPr>
      <xdr:spPr>
        <a:xfrm>
          <a:off x="19881850" y="166335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3827</xdr:rowOff>
    </xdr:from>
    <xdr:ext cx="469744" cy="259045"/>
    <xdr:sp macro="" textlink="">
      <xdr:nvSpPr>
        <xdr:cNvPr id="732" name="【公民館】&#10;一人当たり面積平均値テキスト"/>
        <xdr:cNvSpPr txBox="1"/>
      </xdr:nvSpPr>
      <xdr:spPr>
        <a:xfrm>
          <a:off x="19989800" y="1750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33" name="フローチャート: 判断 732"/>
        <xdr:cNvSpPr/>
      </xdr:nvSpPr>
      <xdr:spPr>
        <a:xfrm>
          <a:off x="19900900" y="1752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734" name="フローチャート: 判断 733"/>
        <xdr:cNvSpPr/>
      </xdr:nvSpPr>
      <xdr:spPr>
        <a:xfrm>
          <a:off x="19157950" y="175096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9071</xdr:rowOff>
    </xdr:from>
    <xdr:to>
      <xdr:col>107</xdr:col>
      <xdr:colOff>101600</xdr:colOff>
      <xdr:row>106</xdr:row>
      <xdr:rowOff>110671</xdr:rowOff>
    </xdr:to>
    <xdr:sp macro="" textlink="">
      <xdr:nvSpPr>
        <xdr:cNvPr id="735" name="フローチャート: 判断 734"/>
        <xdr:cNvSpPr/>
      </xdr:nvSpPr>
      <xdr:spPr>
        <a:xfrm>
          <a:off x="18345150" y="175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736" name="フローチャート: 判断 735"/>
        <xdr:cNvSpPr/>
      </xdr:nvSpPr>
      <xdr:spPr>
        <a:xfrm>
          <a:off x="17551400" y="1751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54792</xdr:rowOff>
    </xdr:from>
    <xdr:to>
      <xdr:col>98</xdr:col>
      <xdr:colOff>38100</xdr:colOff>
      <xdr:row>106</xdr:row>
      <xdr:rowOff>156392</xdr:rowOff>
    </xdr:to>
    <xdr:sp macro="" textlink="">
      <xdr:nvSpPr>
        <xdr:cNvPr id="737" name="フローチャート: 判断 736"/>
        <xdr:cNvSpPr/>
      </xdr:nvSpPr>
      <xdr:spPr>
        <a:xfrm>
          <a:off x="16757650" y="175553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9071</xdr:rowOff>
    </xdr:from>
    <xdr:to>
      <xdr:col>116</xdr:col>
      <xdr:colOff>114300</xdr:colOff>
      <xdr:row>103</xdr:row>
      <xdr:rowOff>110671</xdr:rowOff>
    </xdr:to>
    <xdr:sp macro="" textlink="">
      <xdr:nvSpPr>
        <xdr:cNvPr id="743" name="楕円 742"/>
        <xdr:cNvSpPr/>
      </xdr:nvSpPr>
      <xdr:spPr>
        <a:xfrm>
          <a:off x="19900900" y="1701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31948</xdr:rowOff>
    </xdr:from>
    <xdr:ext cx="469744" cy="259045"/>
    <xdr:sp macro="" textlink="">
      <xdr:nvSpPr>
        <xdr:cNvPr id="744" name="【公民館】&#10;一人当たり面積該当値テキスト"/>
        <xdr:cNvSpPr txBox="1"/>
      </xdr:nvSpPr>
      <xdr:spPr>
        <a:xfrm>
          <a:off x="19989800" y="1687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22134</xdr:rowOff>
    </xdr:from>
    <xdr:to>
      <xdr:col>112</xdr:col>
      <xdr:colOff>38100</xdr:colOff>
      <xdr:row>103</xdr:row>
      <xdr:rowOff>123734</xdr:rowOff>
    </xdr:to>
    <xdr:sp macro="" textlink="">
      <xdr:nvSpPr>
        <xdr:cNvPr id="745" name="楕円 744"/>
        <xdr:cNvSpPr/>
      </xdr:nvSpPr>
      <xdr:spPr>
        <a:xfrm>
          <a:off x="19157950" y="170274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59871</xdr:rowOff>
    </xdr:from>
    <xdr:to>
      <xdr:col>116</xdr:col>
      <xdr:colOff>63500</xdr:colOff>
      <xdr:row>103</xdr:row>
      <xdr:rowOff>72934</xdr:rowOff>
    </xdr:to>
    <xdr:cxnSp macro="">
      <xdr:nvCxnSpPr>
        <xdr:cNvPr id="746" name="直線コネクタ 745"/>
        <xdr:cNvCxnSpPr/>
      </xdr:nvCxnSpPr>
      <xdr:spPr>
        <a:xfrm flipV="1">
          <a:off x="19202400" y="17065171"/>
          <a:ext cx="7493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64588</xdr:rowOff>
    </xdr:from>
    <xdr:to>
      <xdr:col>107</xdr:col>
      <xdr:colOff>101600</xdr:colOff>
      <xdr:row>102</xdr:row>
      <xdr:rowOff>166188</xdr:rowOff>
    </xdr:to>
    <xdr:sp macro="" textlink="">
      <xdr:nvSpPr>
        <xdr:cNvPr id="747" name="楕円 746"/>
        <xdr:cNvSpPr/>
      </xdr:nvSpPr>
      <xdr:spPr>
        <a:xfrm>
          <a:off x="18345150" y="1690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115388</xdr:rowOff>
    </xdr:from>
    <xdr:to>
      <xdr:col>111</xdr:col>
      <xdr:colOff>177800</xdr:colOff>
      <xdr:row>103</xdr:row>
      <xdr:rowOff>72934</xdr:rowOff>
    </xdr:to>
    <xdr:cxnSp macro="">
      <xdr:nvCxnSpPr>
        <xdr:cNvPr id="748" name="直線コネクタ 747"/>
        <xdr:cNvCxnSpPr/>
      </xdr:nvCxnSpPr>
      <xdr:spPr>
        <a:xfrm>
          <a:off x="18395950" y="16955588"/>
          <a:ext cx="806450" cy="12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82550</xdr:rowOff>
    </xdr:from>
    <xdr:to>
      <xdr:col>102</xdr:col>
      <xdr:colOff>165100</xdr:colOff>
      <xdr:row>103</xdr:row>
      <xdr:rowOff>12700</xdr:rowOff>
    </xdr:to>
    <xdr:sp macro="" textlink="">
      <xdr:nvSpPr>
        <xdr:cNvPr id="749" name="楕円 748"/>
        <xdr:cNvSpPr/>
      </xdr:nvSpPr>
      <xdr:spPr>
        <a:xfrm>
          <a:off x="17551400" y="16922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115388</xdr:rowOff>
    </xdr:from>
    <xdr:to>
      <xdr:col>107</xdr:col>
      <xdr:colOff>50800</xdr:colOff>
      <xdr:row>102</xdr:row>
      <xdr:rowOff>133350</xdr:rowOff>
    </xdr:to>
    <xdr:cxnSp macro="">
      <xdr:nvCxnSpPr>
        <xdr:cNvPr id="750" name="直線コネクタ 749"/>
        <xdr:cNvCxnSpPr/>
      </xdr:nvCxnSpPr>
      <xdr:spPr>
        <a:xfrm flipV="1">
          <a:off x="17602200" y="16955588"/>
          <a:ext cx="79375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100512</xdr:rowOff>
    </xdr:from>
    <xdr:to>
      <xdr:col>98</xdr:col>
      <xdr:colOff>38100</xdr:colOff>
      <xdr:row>103</xdr:row>
      <xdr:rowOff>30662</xdr:rowOff>
    </xdr:to>
    <xdr:sp macro="" textlink="">
      <xdr:nvSpPr>
        <xdr:cNvPr id="751" name="楕円 750"/>
        <xdr:cNvSpPr/>
      </xdr:nvSpPr>
      <xdr:spPr>
        <a:xfrm>
          <a:off x="16757650" y="1694071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133350</xdr:rowOff>
    </xdr:from>
    <xdr:to>
      <xdr:col>102</xdr:col>
      <xdr:colOff>114300</xdr:colOff>
      <xdr:row>102</xdr:row>
      <xdr:rowOff>151312</xdr:rowOff>
    </xdr:to>
    <xdr:cxnSp macro="">
      <xdr:nvCxnSpPr>
        <xdr:cNvPr id="752" name="直線コネクタ 751"/>
        <xdr:cNvCxnSpPr/>
      </xdr:nvCxnSpPr>
      <xdr:spPr>
        <a:xfrm flipV="1">
          <a:off x="16802100" y="16973550"/>
          <a:ext cx="8001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101798</xdr:rowOff>
    </xdr:from>
    <xdr:ext cx="469744" cy="259045"/>
    <xdr:sp macro="" textlink="">
      <xdr:nvSpPr>
        <xdr:cNvPr id="753" name="n_1aveValue【公民館】&#10;一人当たり面積"/>
        <xdr:cNvSpPr txBox="1"/>
      </xdr:nvSpPr>
      <xdr:spPr>
        <a:xfrm>
          <a:off x="18980227" y="1760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101798</xdr:rowOff>
    </xdr:from>
    <xdr:ext cx="469744" cy="259045"/>
    <xdr:sp macro="" textlink="">
      <xdr:nvSpPr>
        <xdr:cNvPr id="754" name="n_2aveValue【公民館】&#10;一人当たり面積"/>
        <xdr:cNvSpPr txBox="1"/>
      </xdr:nvSpPr>
      <xdr:spPr>
        <a:xfrm>
          <a:off x="18180127" y="1760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108329</xdr:rowOff>
    </xdr:from>
    <xdr:ext cx="469744" cy="259045"/>
    <xdr:sp macro="" textlink="">
      <xdr:nvSpPr>
        <xdr:cNvPr id="755" name="n_3aveValue【公民館】&#10;一人当たり面積"/>
        <xdr:cNvSpPr txBox="1"/>
      </xdr:nvSpPr>
      <xdr:spPr>
        <a:xfrm>
          <a:off x="17386377" y="1760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147519</xdr:rowOff>
    </xdr:from>
    <xdr:ext cx="469744" cy="259045"/>
    <xdr:sp macro="" textlink="">
      <xdr:nvSpPr>
        <xdr:cNvPr id="756" name="n_4aveValue【公民館】&#10;一人当たり面積"/>
        <xdr:cNvSpPr txBox="1"/>
      </xdr:nvSpPr>
      <xdr:spPr>
        <a:xfrm>
          <a:off x="16592627" y="1764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140261</xdr:rowOff>
    </xdr:from>
    <xdr:ext cx="469744" cy="259045"/>
    <xdr:sp macro="" textlink="">
      <xdr:nvSpPr>
        <xdr:cNvPr id="757" name="n_1mainValue【公民館】&#10;一人当たり面積"/>
        <xdr:cNvSpPr txBox="1"/>
      </xdr:nvSpPr>
      <xdr:spPr>
        <a:xfrm>
          <a:off x="18980227" y="1681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11265</xdr:rowOff>
    </xdr:from>
    <xdr:ext cx="469744" cy="259045"/>
    <xdr:sp macro="" textlink="">
      <xdr:nvSpPr>
        <xdr:cNvPr id="758" name="n_2mainValue【公民館】&#10;一人当たり面積"/>
        <xdr:cNvSpPr txBox="1"/>
      </xdr:nvSpPr>
      <xdr:spPr>
        <a:xfrm>
          <a:off x="18180127" y="1668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29227</xdr:rowOff>
    </xdr:from>
    <xdr:ext cx="469744" cy="259045"/>
    <xdr:sp macro="" textlink="">
      <xdr:nvSpPr>
        <xdr:cNvPr id="759" name="n_3mainValue【公民館】&#10;一人当たり面積"/>
        <xdr:cNvSpPr txBox="1"/>
      </xdr:nvSpPr>
      <xdr:spPr>
        <a:xfrm>
          <a:off x="17386377" y="1670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47189</xdr:rowOff>
    </xdr:from>
    <xdr:ext cx="469744" cy="259045"/>
    <xdr:sp macro="" textlink="">
      <xdr:nvSpPr>
        <xdr:cNvPr id="760" name="n_4mainValue【公民館】&#10;一人当たり面積"/>
        <xdr:cNvSpPr txBox="1"/>
      </xdr:nvSpPr>
      <xdr:spPr>
        <a:xfrm>
          <a:off x="16592627" y="1672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認定こども園・幼稚園・保育所の有形固定資産減価償却率が大きく上昇したのは、平成３０年度に錦津保育園を建設したためであり、これに伴い、一人当たり面積も増加している。</a:t>
          </a:r>
        </a:p>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のは、橋りょう・トンネル及び学校施設である。小学校５校のうち、３校が昭和３０年代、残りの２校も昭和４０年代から５０年代に建設されたもので、大規模修繕や建て替えに向けた判断が必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全国平均や類似団体平均を上回っているものが多く、公共施設等の適切な維持管理、更新等、マネジメントを引き続き進めていく。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岐阜県八百津町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10,889
10,744
128.79
6,232,013
5,894,511
304,300
3,819,308
3,268,692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100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31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3715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5956300" y="513715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757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6858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7577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6858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398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6858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398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6858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398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6858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39891" y="9039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384961" y="8671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xdr:rowOff>
    </xdr:from>
    <xdr:to>
      <xdr:col>24</xdr:col>
      <xdr:colOff>62865</xdr:colOff>
      <xdr:row>64</xdr:row>
      <xdr:rowOff>76200</xdr:rowOff>
    </xdr:to>
    <xdr:cxnSp macro="">
      <xdr:nvCxnSpPr>
        <xdr:cNvPr id="73" name="直線コネクタ 72"/>
        <xdr:cNvCxnSpPr/>
      </xdr:nvCxnSpPr>
      <xdr:spPr>
        <a:xfrm flipV="1">
          <a:off x="4177665" y="9247505"/>
          <a:ext cx="0" cy="139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216400" y="1064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108450" y="10642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120032</xdr:rowOff>
    </xdr:from>
    <xdr:ext cx="405111" cy="259045"/>
    <xdr:sp macro="" textlink="">
      <xdr:nvSpPr>
        <xdr:cNvPr id="76" name="【体育館・プール】&#10;有形固定資産減価償却率最大値テキスト"/>
        <xdr:cNvSpPr txBox="1"/>
      </xdr:nvSpPr>
      <xdr:spPr>
        <a:xfrm>
          <a:off x="4216400" y="9035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xdr:rowOff>
    </xdr:from>
    <xdr:to>
      <xdr:col>24</xdr:col>
      <xdr:colOff>152400</xdr:colOff>
      <xdr:row>56</xdr:row>
      <xdr:rowOff>1905</xdr:rowOff>
    </xdr:to>
    <xdr:cxnSp macro="">
      <xdr:nvCxnSpPr>
        <xdr:cNvPr id="77" name="直線コネクタ 76"/>
        <xdr:cNvCxnSpPr/>
      </xdr:nvCxnSpPr>
      <xdr:spPr>
        <a:xfrm>
          <a:off x="4108450" y="92475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78" name="【体育館・プール】&#10;有形固定資産減価償却率平均値テキスト"/>
        <xdr:cNvSpPr txBox="1"/>
      </xdr:nvSpPr>
      <xdr:spPr>
        <a:xfrm>
          <a:off x="4216400" y="9772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79" name="フローチャート: 判断 78"/>
        <xdr:cNvSpPr/>
      </xdr:nvSpPr>
      <xdr:spPr>
        <a:xfrm>
          <a:off x="4127500" y="99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80" name="フローチャート: 判断 79"/>
        <xdr:cNvSpPr/>
      </xdr:nvSpPr>
      <xdr:spPr>
        <a:xfrm>
          <a:off x="3384550" y="99053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81" name="フローチャート: 判断 80"/>
        <xdr:cNvSpPr/>
      </xdr:nvSpPr>
      <xdr:spPr>
        <a:xfrm>
          <a:off x="2571750" y="9886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124460</xdr:rowOff>
    </xdr:from>
    <xdr:to>
      <xdr:col>10</xdr:col>
      <xdr:colOff>165100</xdr:colOff>
      <xdr:row>60</xdr:row>
      <xdr:rowOff>54610</xdr:rowOff>
    </xdr:to>
    <xdr:sp macro="" textlink="">
      <xdr:nvSpPr>
        <xdr:cNvPr id="82" name="フローチャート: 判断 81"/>
        <xdr:cNvSpPr/>
      </xdr:nvSpPr>
      <xdr:spPr>
        <a:xfrm>
          <a:off x="1778000" y="9865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83" name="フローチャート: 判断 82"/>
        <xdr:cNvSpPr/>
      </xdr:nvSpPr>
      <xdr:spPr>
        <a:xfrm>
          <a:off x="984250" y="99371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63500</xdr:rowOff>
    </xdr:from>
    <xdr:to>
      <xdr:col>24</xdr:col>
      <xdr:colOff>114300</xdr:colOff>
      <xdr:row>62</xdr:row>
      <xdr:rowOff>165100</xdr:rowOff>
    </xdr:to>
    <xdr:sp macro="" textlink="">
      <xdr:nvSpPr>
        <xdr:cNvPr id="89" name="楕円 88"/>
        <xdr:cNvSpPr/>
      </xdr:nvSpPr>
      <xdr:spPr>
        <a:xfrm>
          <a:off x="41275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41927</xdr:rowOff>
    </xdr:from>
    <xdr:ext cx="405111" cy="259045"/>
    <xdr:sp macro="" textlink="">
      <xdr:nvSpPr>
        <xdr:cNvPr id="90" name="【体育館・プール】&#10;有形固定資産減価償却率該当値テキスト"/>
        <xdr:cNvSpPr txBox="1"/>
      </xdr:nvSpPr>
      <xdr:spPr>
        <a:xfrm>
          <a:off x="4216400"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33020</xdr:rowOff>
    </xdr:from>
    <xdr:to>
      <xdr:col>20</xdr:col>
      <xdr:colOff>38100</xdr:colOff>
      <xdr:row>62</xdr:row>
      <xdr:rowOff>134620</xdr:rowOff>
    </xdr:to>
    <xdr:sp macro="" textlink="">
      <xdr:nvSpPr>
        <xdr:cNvPr id="91" name="楕円 90"/>
        <xdr:cNvSpPr/>
      </xdr:nvSpPr>
      <xdr:spPr>
        <a:xfrm>
          <a:off x="3384550" y="102692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83820</xdr:rowOff>
    </xdr:from>
    <xdr:to>
      <xdr:col>24</xdr:col>
      <xdr:colOff>63500</xdr:colOff>
      <xdr:row>62</xdr:row>
      <xdr:rowOff>114300</xdr:rowOff>
    </xdr:to>
    <xdr:cxnSp macro="">
      <xdr:nvCxnSpPr>
        <xdr:cNvPr id="92" name="直線コネクタ 91"/>
        <xdr:cNvCxnSpPr/>
      </xdr:nvCxnSpPr>
      <xdr:spPr>
        <a:xfrm>
          <a:off x="3429000" y="10320020"/>
          <a:ext cx="7493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2540</xdr:rowOff>
    </xdr:from>
    <xdr:to>
      <xdr:col>15</xdr:col>
      <xdr:colOff>101600</xdr:colOff>
      <xdr:row>62</xdr:row>
      <xdr:rowOff>104140</xdr:rowOff>
    </xdr:to>
    <xdr:sp macro="" textlink="">
      <xdr:nvSpPr>
        <xdr:cNvPr id="93" name="楕円 92"/>
        <xdr:cNvSpPr/>
      </xdr:nvSpPr>
      <xdr:spPr>
        <a:xfrm>
          <a:off x="2571750" y="1023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53340</xdr:rowOff>
    </xdr:from>
    <xdr:to>
      <xdr:col>19</xdr:col>
      <xdr:colOff>177800</xdr:colOff>
      <xdr:row>62</xdr:row>
      <xdr:rowOff>83820</xdr:rowOff>
    </xdr:to>
    <xdr:cxnSp macro="">
      <xdr:nvCxnSpPr>
        <xdr:cNvPr id="94" name="直線コネクタ 93"/>
        <xdr:cNvCxnSpPr/>
      </xdr:nvCxnSpPr>
      <xdr:spPr>
        <a:xfrm>
          <a:off x="2622550" y="10289540"/>
          <a:ext cx="8064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141605</xdr:rowOff>
    </xdr:from>
    <xdr:to>
      <xdr:col>10</xdr:col>
      <xdr:colOff>165100</xdr:colOff>
      <xdr:row>62</xdr:row>
      <xdr:rowOff>71755</xdr:rowOff>
    </xdr:to>
    <xdr:sp macro="" textlink="">
      <xdr:nvSpPr>
        <xdr:cNvPr id="95" name="楕円 94"/>
        <xdr:cNvSpPr/>
      </xdr:nvSpPr>
      <xdr:spPr>
        <a:xfrm>
          <a:off x="1778000" y="102127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20955</xdr:rowOff>
    </xdr:from>
    <xdr:to>
      <xdr:col>15</xdr:col>
      <xdr:colOff>50800</xdr:colOff>
      <xdr:row>62</xdr:row>
      <xdr:rowOff>53340</xdr:rowOff>
    </xdr:to>
    <xdr:cxnSp macro="">
      <xdr:nvCxnSpPr>
        <xdr:cNvPr id="96" name="直線コネクタ 95"/>
        <xdr:cNvCxnSpPr/>
      </xdr:nvCxnSpPr>
      <xdr:spPr>
        <a:xfrm>
          <a:off x="1828800" y="10257155"/>
          <a:ext cx="7937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111125</xdr:rowOff>
    </xdr:from>
    <xdr:to>
      <xdr:col>6</xdr:col>
      <xdr:colOff>38100</xdr:colOff>
      <xdr:row>62</xdr:row>
      <xdr:rowOff>41275</xdr:rowOff>
    </xdr:to>
    <xdr:sp macro="" textlink="">
      <xdr:nvSpPr>
        <xdr:cNvPr id="97" name="楕円 96"/>
        <xdr:cNvSpPr/>
      </xdr:nvSpPr>
      <xdr:spPr>
        <a:xfrm>
          <a:off x="984250" y="101822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161925</xdr:rowOff>
    </xdr:from>
    <xdr:to>
      <xdr:col>10</xdr:col>
      <xdr:colOff>114300</xdr:colOff>
      <xdr:row>62</xdr:row>
      <xdr:rowOff>20955</xdr:rowOff>
    </xdr:to>
    <xdr:cxnSp macro="">
      <xdr:nvCxnSpPr>
        <xdr:cNvPr id="98" name="直線コネクタ 97"/>
        <xdr:cNvCxnSpPr/>
      </xdr:nvCxnSpPr>
      <xdr:spPr>
        <a:xfrm>
          <a:off x="1028700" y="10233025"/>
          <a:ext cx="8001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99" name="n_1aveValue【体育館・プール】&#10;有形固定資産減価償却率"/>
        <xdr:cNvSpPr txBox="1"/>
      </xdr:nvSpPr>
      <xdr:spPr>
        <a:xfrm>
          <a:off x="3239144" y="968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00" name="n_2aveValue【体育館・プール】&#10;有形固定資産減価償却率"/>
        <xdr:cNvSpPr txBox="1"/>
      </xdr:nvSpPr>
      <xdr:spPr>
        <a:xfrm>
          <a:off x="2439044" y="9667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71137</xdr:rowOff>
    </xdr:from>
    <xdr:ext cx="405111" cy="259045"/>
    <xdr:sp macro="" textlink="">
      <xdr:nvSpPr>
        <xdr:cNvPr id="101" name="n_3aveValue【体育館・プール】&#10;有形固定資産減価償却率"/>
        <xdr:cNvSpPr txBox="1"/>
      </xdr:nvSpPr>
      <xdr:spPr>
        <a:xfrm>
          <a:off x="1645294" y="9646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02" name="n_4aveValue【体育館・プール】&#10;有形固定資産減価償却率"/>
        <xdr:cNvSpPr txBox="1"/>
      </xdr:nvSpPr>
      <xdr:spPr>
        <a:xfrm>
          <a:off x="851544" y="9725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125747</xdr:rowOff>
    </xdr:from>
    <xdr:ext cx="405111" cy="259045"/>
    <xdr:sp macro="" textlink="">
      <xdr:nvSpPr>
        <xdr:cNvPr id="103" name="n_1mainValue【体育館・プール】&#10;有形固定資産減価償却率"/>
        <xdr:cNvSpPr txBox="1"/>
      </xdr:nvSpPr>
      <xdr:spPr>
        <a:xfrm>
          <a:off x="3239144" y="1036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95267</xdr:rowOff>
    </xdr:from>
    <xdr:ext cx="405111" cy="259045"/>
    <xdr:sp macro="" textlink="">
      <xdr:nvSpPr>
        <xdr:cNvPr id="104" name="n_2mainValue【体育館・プール】&#10;有形固定資産減価償却率"/>
        <xdr:cNvSpPr txBox="1"/>
      </xdr:nvSpPr>
      <xdr:spPr>
        <a:xfrm>
          <a:off x="2439044" y="1033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62882</xdr:rowOff>
    </xdr:from>
    <xdr:ext cx="405111" cy="259045"/>
    <xdr:sp macro="" textlink="">
      <xdr:nvSpPr>
        <xdr:cNvPr id="105" name="n_3mainValue【体育館・プール】&#10;有形固定資産減価償却率"/>
        <xdr:cNvSpPr txBox="1"/>
      </xdr:nvSpPr>
      <xdr:spPr>
        <a:xfrm>
          <a:off x="1645294" y="1029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32402</xdr:rowOff>
    </xdr:from>
    <xdr:ext cx="405111" cy="259045"/>
    <xdr:sp macro="" textlink="">
      <xdr:nvSpPr>
        <xdr:cNvPr id="106" name="n_4mainValue【体育館・プール】&#10;有形固定資産減価償却率"/>
        <xdr:cNvSpPr txBox="1"/>
      </xdr:nvSpPr>
      <xdr:spPr>
        <a:xfrm>
          <a:off x="851544" y="10268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xdr:cNvCxnSpPr/>
      </xdr:nvCxnSpPr>
      <xdr:spPr>
        <a:xfrm>
          <a:off x="5956300" y="106970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xdr:cNvSpPr txBox="1"/>
      </xdr:nvSpPr>
      <xdr:spPr>
        <a:xfrm>
          <a:off x="5527221" y="105611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xdr:cNvCxnSpPr/>
      </xdr:nvCxnSpPr>
      <xdr:spPr>
        <a:xfrm>
          <a:off x="5956300" y="103831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xdr:cNvSpPr txBox="1"/>
      </xdr:nvSpPr>
      <xdr:spPr>
        <a:xfrm>
          <a:off x="5527221" y="102409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xdr:cNvCxnSpPr/>
      </xdr:nvCxnSpPr>
      <xdr:spPr>
        <a:xfrm>
          <a:off x="5956300" y="100692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xdr:cNvSpPr txBox="1"/>
      </xdr:nvSpPr>
      <xdr:spPr>
        <a:xfrm>
          <a:off x="5527221" y="9927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xdr:cNvCxnSpPr/>
      </xdr:nvCxnSpPr>
      <xdr:spPr>
        <a:xfrm>
          <a:off x="5956300" y="974906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xdr:cNvSpPr txBox="1"/>
      </xdr:nvSpPr>
      <xdr:spPr>
        <a:xfrm>
          <a:off x="5527221" y="96131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xdr:cNvCxnSpPr/>
      </xdr:nvCxnSpPr>
      <xdr:spPr>
        <a:xfrm>
          <a:off x="5956300" y="94351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xdr:cNvSpPr txBox="1"/>
      </xdr:nvSpPr>
      <xdr:spPr>
        <a:xfrm>
          <a:off x="5527221" y="9299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xdr:cNvCxnSpPr/>
      </xdr:nvCxnSpPr>
      <xdr:spPr>
        <a:xfrm>
          <a:off x="5956300" y="91213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xdr:cNvSpPr txBox="1"/>
      </xdr:nvSpPr>
      <xdr:spPr>
        <a:xfrm>
          <a:off x="5527221" y="89854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xdr:cNvSpPr txBox="1"/>
      </xdr:nvSpPr>
      <xdr:spPr>
        <a:xfrm>
          <a:off x="55272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2722</xdr:rowOff>
    </xdr:from>
    <xdr:to>
      <xdr:col>54</xdr:col>
      <xdr:colOff>189865</xdr:colOff>
      <xdr:row>64</xdr:row>
      <xdr:rowOff>87085</xdr:rowOff>
    </xdr:to>
    <xdr:cxnSp macro="">
      <xdr:nvCxnSpPr>
        <xdr:cNvPr id="132" name="直線コネクタ 131"/>
        <xdr:cNvCxnSpPr/>
      </xdr:nvCxnSpPr>
      <xdr:spPr>
        <a:xfrm flipV="1">
          <a:off x="9429115" y="9083222"/>
          <a:ext cx="0" cy="1570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90912</xdr:rowOff>
    </xdr:from>
    <xdr:ext cx="469744" cy="259045"/>
    <xdr:sp macro="" textlink="">
      <xdr:nvSpPr>
        <xdr:cNvPr id="133" name="【体育館・プール】&#10;一人当たり面積最小値テキスト"/>
        <xdr:cNvSpPr txBox="1"/>
      </xdr:nvSpPr>
      <xdr:spPr>
        <a:xfrm>
          <a:off x="9467850" y="1065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134" name="直線コネクタ 133"/>
        <xdr:cNvCxnSpPr/>
      </xdr:nvCxnSpPr>
      <xdr:spPr>
        <a:xfrm>
          <a:off x="9359900" y="106534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120849</xdr:rowOff>
    </xdr:from>
    <xdr:ext cx="469744" cy="259045"/>
    <xdr:sp macro="" textlink="">
      <xdr:nvSpPr>
        <xdr:cNvPr id="135" name="【体育館・プール】&#10;一人当たり面積最大値テキスト"/>
        <xdr:cNvSpPr txBox="1"/>
      </xdr:nvSpPr>
      <xdr:spPr>
        <a:xfrm>
          <a:off x="9467850" y="887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2722</xdr:rowOff>
    </xdr:from>
    <xdr:to>
      <xdr:col>55</xdr:col>
      <xdr:colOff>88900</xdr:colOff>
      <xdr:row>55</xdr:row>
      <xdr:rowOff>2722</xdr:rowOff>
    </xdr:to>
    <xdr:cxnSp macro="">
      <xdr:nvCxnSpPr>
        <xdr:cNvPr id="136" name="直線コネクタ 135"/>
        <xdr:cNvCxnSpPr/>
      </xdr:nvCxnSpPr>
      <xdr:spPr>
        <a:xfrm>
          <a:off x="9359900" y="90832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2557</xdr:rowOff>
    </xdr:from>
    <xdr:ext cx="469744" cy="259045"/>
    <xdr:sp macro="" textlink="">
      <xdr:nvSpPr>
        <xdr:cNvPr id="137" name="【体育館・プール】&#10;一人当たり面積平均値テキスト"/>
        <xdr:cNvSpPr txBox="1"/>
      </xdr:nvSpPr>
      <xdr:spPr>
        <a:xfrm>
          <a:off x="9467850" y="10073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138" name="フローチャート: 判断 137"/>
        <xdr:cNvSpPr/>
      </xdr:nvSpPr>
      <xdr:spPr>
        <a:xfrm>
          <a:off x="9398000" y="102222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139" name="フローチャート: 判断 138"/>
        <xdr:cNvSpPr/>
      </xdr:nvSpPr>
      <xdr:spPr>
        <a:xfrm>
          <a:off x="8636000" y="102352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140" name="フローチャート: 判断 139"/>
        <xdr:cNvSpPr/>
      </xdr:nvSpPr>
      <xdr:spPr>
        <a:xfrm>
          <a:off x="7842250" y="102309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159838</xdr:rowOff>
    </xdr:from>
    <xdr:to>
      <xdr:col>41</xdr:col>
      <xdr:colOff>101600</xdr:colOff>
      <xdr:row>62</xdr:row>
      <xdr:rowOff>89988</xdr:rowOff>
    </xdr:to>
    <xdr:sp macro="" textlink="">
      <xdr:nvSpPr>
        <xdr:cNvPr id="141" name="フローチャート: 判断 140"/>
        <xdr:cNvSpPr/>
      </xdr:nvSpPr>
      <xdr:spPr>
        <a:xfrm>
          <a:off x="7029450" y="102309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34109</xdr:rowOff>
    </xdr:from>
    <xdr:to>
      <xdr:col>36</xdr:col>
      <xdr:colOff>165100</xdr:colOff>
      <xdr:row>62</xdr:row>
      <xdr:rowOff>135709</xdr:rowOff>
    </xdr:to>
    <xdr:sp macro="" textlink="">
      <xdr:nvSpPr>
        <xdr:cNvPr id="142" name="フローチャート: 判断 141"/>
        <xdr:cNvSpPr/>
      </xdr:nvSpPr>
      <xdr:spPr>
        <a:xfrm>
          <a:off x="6235700" y="1027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18869</xdr:rowOff>
    </xdr:from>
    <xdr:to>
      <xdr:col>55</xdr:col>
      <xdr:colOff>50800</xdr:colOff>
      <xdr:row>62</xdr:row>
      <xdr:rowOff>120469</xdr:rowOff>
    </xdr:to>
    <xdr:sp macro="" textlink="">
      <xdr:nvSpPr>
        <xdr:cNvPr id="148" name="楕円 147"/>
        <xdr:cNvSpPr/>
      </xdr:nvSpPr>
      <xdr:spPr>
        <a:xfrm>
          <a:off x="9398000" y="102550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168746</xdr:rowOff>
    </xdr:from>
    <xdr:ext cx="469744" cy="259045"/>
    <xdr:sp macro="" textlink="">
      <xdr:nvSpPr>
        <xdr:cNvPr id="149" name="【体育館・プール】&#10;一人当たり面積該当値テキスト"/>
        <xdr:cNvSpPr txBox="1"/>
      </xdr:nvSpPr>
      <xdr:spPr>
        <a:xfrm>
          <a:off x="9467850" y="1023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24312</xdr:rowOff>
    </xdr:from>
    <xdr:to>
      <xdr:col>50</xdr:col>
      <xdr:colOff>165100</xdr:colOff>
      <xdr:row>62</xdr:row>
      <xdr:rowOff>125912</xdr:rowOff>
    </xdr:to>
    <xdr:sp macro="" textlink="">
      <xdr:nvSpPr>
        <xdr:cNvPr id="150" name="楕円 149"/>
        <xdr:cNvSpPr/>
      </xdr:nvSpPr>
      <xdr:spPr>
        <a:xfrm>
          <a:off x="8636000" y="1026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69669</xdr:rowOff>
    </xdr:from>
    <xdr:to>
      <xdr:col>55</xdr:col>
      <xdr:colOff>0</xdr:colOff>
      <xdr:row>62</xdr:row>
      <xdr:rowOff>75112</xdr:rowOff>
    </xdr:to>
    <xdr:cxnSp macro="">
      <xdr:nvCxnSpPr>
        <xdr:cNvPr id="151" name="直線コネクタ 150"/>
        <xdr:cNvCxnSpPr/>
      </xdr:nvCxnSpPr>
      <xdr:spPr>
        <a:xfrm flipV="1">
          <a:off x="8686800" y="10305869"/>
          <a:ext cx="74295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31931</xdr:rowOff>
    </xdr:from>
    <xdr:to>
      <xdr:col>46</xdr:col>
      <xdr:colOff>38100</xdr:colOff>
      <xdr:row>62</xdr:row>
      <xdr:rowOff>133531</xdr:rowOff>
    </xdr:to>
    <xdr:sp macro="" textlink="">
      <xdr:nvSpPr>
        <xdr:cNvPr id="152" name="楕円 151"/>
        <xdr:cNvSpPr/>
      </xdr:nvSpPr>
      <xdr:spPr>
        <a:xfrm>
          <a:off x="7842250" y="102681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75112</xdr:rowOff>
    </xdr:from>
    <xdr:to>
      <xdr:col>50</xdr:col>
      <xdr:colOff>114300</xdr:colOff>
      <xdr:row>62</xdr:row>
      <xdr:rowOff>82731</xdr:rowOff>
    </xdr:to>
    <xdr:cxnSp macro="">
      <xdr:nvCxnSpPr>
        <xdr:cNvPr id="153" name="直線コネクタ 152"/>
        <xdr:cNvCxnSpPr/>
      </xdr:nvCxnSpPr>
      <xdr:spPr>
        <a:xfrm flipV="1">
          <a:off x="7886700" y="10311312"/>
          <a:ext cx="8001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38463</xdr:rowOff>
    </xdr:from>
    <xdr:to>
      <xdr:col>41</xdr:col>
      <xdr:colOff>101600</xdr:colOff>
      <xdr:row>62</xdr:row>
      <xdr:rowOff>140063</xdr:rowOff>
    </xdr:to>
    <xdr:sp macro="" textlink="">
      <xdr:nvSpPr>
        <xdr:cNvPr id="154" name="楕円 153"/>
        <xdr:cNvSpPr/>
      </xdr:nvSpPr>
      <xdr:spPr>
        <a:xfrm>
          <a:off x="7029450" y="102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82731</xdr:rowOff>
    </xdr:from>
    <xdr:to>
      <xdr:col>45</xdr:col>
      <xdr:colOff>177800</xdr:colOff>
      <xdr:row>62</xdr:row>
      <xdr:rowOff>89263</xdr:rowOff>
    </xdr:to>
    <xdr:cxnSp macro="">
      <xdr:nvCxnSpPr>
        <xdr:cNvPr id="155" name="直線コネクタ 154"/>
        <xdr:cNvCxnSpPr/>
      </xdr:nvCxnSpPr>
      <xdr:spPr>
        <a:xfrm flipV="1">
          <a:off x="7080250" y="10318931"/>
          <a:ext cx="8064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43906</xdr:rowOff>
    </xdr:from>
    <xdr:to>
      <xdr:col>36</xdr:col>
      <xdr:colOff>165100</xdr:colOff>
      <xdr:row>62</xdr:row>
      <xdr:rowOff>145506</xdr:rowOff>
    </xdr:to>
    <xdr:sp macro="" textlink="">
      <xdr:nvSpPr>
        <xdr:cNvPr id="156" name="楕円 155"/>
        <xdr:cNvSpPr/>
      </xdr:nvSpPr>
      <xdr:spPr>
        <a:xfrm>
          <a:off x="6235700" y="1028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89263</xdr:rowOff>
    </xdr:from>
    <xdr:to>
      <xdr:col>41</xdr:col>
      <xdr:colOff>50800</xdr:colOff>
      <xdr:row>62</xdr:row>
      <xdr:rowOff>94706</xdr:rowOff>
    </xdr:to>
    <xdr:cxnSp macro="">
      <xdr:nvCxnSpPr>
        <xdr:cNvPr id="157" name="直線コネクタ 156"/>
        <xdr:cNvCxnSpPr/>
      </xdr:nvCxnSpPr>
      <xdr:spPr>
        <a:xfrm flipV="1">
          <a:off x="6286500" y="10325463"/>
          <a:ext cx="79375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110870</xdr:rowOff>
    </xdr:from>
    <xdr:ext cx="469744" cy="259045"/>
    <xdr:sp macro="" textlink="">
      <xdr:nvSpPr>
        <xdr:cNvPr id="158" name="n_1aveValue【体育館・プール】&#10;一人当たり面積"/>
        <xdr:cNvSpPr txBox="1"/>
      </xdr:nvSpPr>
      <xdr:spPr>
        <a:xfrm>
          <a:off x="8458277" y="1001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106515</xdr:rowOff>
    </xdr:from>
    <xdr:ext cx="469744" cy="259045"/>
    <xdr:sp macro="" textlink="">
      <xdr:nvSpPr>
        <xdr:cNvPr id="159" name="n_2aveValue【体育館・プール】&#10;一人当たり面積"/>
        <xdr:cNvSpPr txBox="1"/>
      </xdr:nvSpPr>
      <xdr:spPr>
        <a:xfrm>
          <a:off x="7677227" y="1001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106515</xdr:rowOff>
    </xdr:from>
    <xdr:ext cx="469744" cy="259045"/>
    <xdr:sp macro="" textlink="">
      <xdr:nvSpPr>
        <xdr:cNvPr id="160" name="n_3aveValue【体育館・プール】&#10;一人当たり面積"/>
        <xdr:cNvSpPr txBox="1"/>
      </xdr:nvSpPr>
      <xdr:spPr>
        <a:xfrm>
          <a:off x="6864427" y="1001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152236</xdr:rowOff>
    </xdr:from>
    <xdr:ext cx="469744" cy="259045"/>
    <xdr:sp macro="" textlink="">
      <xdr:nvSpPr>
        <xdr:cNvPr id="161" name="n_4aveValue【体育館・プール】&#10;一人当たり面積"/>
        <xdr:cNvSpPr txBox="1"/>
      </xdr:nvSpPr>
      <xdr:spPr>
        <a:xfrm>
          <a:off x="6070677" y="1005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117039</xdr:rowOff>
    </xdr:from>
    <xdr:ext cx="469744" cy="259045"/>
    <xdr:sp macro="" textlink="">
      <xdr:nvSpPr>
        <xdr:cNvPr id="162" name="n_1mainValue【体育館・プール】&#10;一人当たり面積"/>
        <xdr:cNvSpPr txBox="1"/>
      </xdr:nvSpPr>
      <xdr:spPr>
        <a:xfrm>
          <a:off x="8458277" y="1035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124658</xdr:rowOff>
    </xdr:from>
    <xdr:ext cx="469744" cy="259045"/>
    <xdr:sp macro="" textlink="">
      <xdr:nvSpPr>
        <xdr:cNvPr id="163" name="n_2mainValue【体育館・プール】&#10;一人当たり面積"/>
        <xdr:cNvSpPr txBox="1"/>
      </xdr:nvSpPr>
      <xdr:spPr>
        <a:xfrm>
          <a:off x="7677227" y="1036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131190</xdr:rowOff>
    </xdr:from>
    <xdr:ext cx="469744" cy="259045"/>
    <xdr:sp macro="" textlink="">
      <xdr:nvSpPr>
        <xdr:cNvPr id="164" name="n_3mainValue【体育館・プール】&#10;一人当たり面積"/>
        <xdr:cNvSpPr txBox="1"/>
      </xdr:nvSpPr>
      <xdr:spPr>
        <a:xfrm>
          <a:off x="6864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136633</xdr:rowOff>
    </xdr:from>
    <xdr:ext cx="469744" cy="259045"/>
    <xdr:sp macro="" textlink="">
      <xdr:nvSpPr>
        <xdr:cNvPr id="165" name="n_4mainValue【体育館・プール】&#10;一人当たり面積"/>
        <xdr:cNvSpPr txBox="1"/>
      </xdr:nvSpPr>
      <xdr:spPr>
        <a:xfrm>
          <a:off x="6070677" y="1037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xdr:cNvSpPr txBox="1"/>
      </xdr:nvSpPr>
      <xdr:spPr>
        <a:xfrm>
          <a:off x="27577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7" name="直線コネクタ 176"/>
        <xdr:cNvCxnSpPr/>
      </xdr:nvCxnSpPr>
      <xdr:spPr>
        <a:xfrm>
          <a:off x="6858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8" name="テキスト ボックス 177"/>
        <xdr:cNvSpPr txBox="1"/>
      </xdr:nvSpPr>
      <xdr:spPr>
        <a:xfrm>
          <a:off x="27577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9" name="直線コネクタ 178"/>
        <xdr:cNvCxnSpPr/>
      </xdr:nvCxnSpPr>
      <xdr:spPr>
        <a:xfrm>
          <a:off x="6858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0" name="テキスト ボックス 179"/>
        <xdr:cNvSpPr txBox="1"/>
      </xdr:nvSpPr>
      <xdr:spPr>
        <a:xfrm>
          <a:off x="3398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1" name="直線コネクタ 180"/>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2" name="テキスト ボックス 181"/>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3" name="直線コネクタ 182"/>
        <xdr:cNvCxnSpPr/>
      </xdr:nvCxnSpPr>
      <xdr:spPr>
        <a:xfrm>
          <a:off x="6858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4" name="テキスト ボックス 183"/>
        <xdr:cNvSpPr txBox="1"/>
      </xdr:nvSpPr>
      <xdr:spPr>
        <a:xfrm>
          <a:off x="3398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5" name="直線コネクタ 184"/>
        <xdr:cNvCxnSpPr/>
      </xdr:nvCxnSpPr>
      <xdr:spPr>
        <a:xfrm>
          <a:off x="6858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6" name="テキスト ボックス 185"/>
        <xdr:cNvSpPr txBox="1"/>
      </xdr:nvSpPr>
      <xdr:spPr>
        <a:xfrm>
          <a:off x="339891" y="12710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8" name="テキスト ボックス 187"/>
        <xdr:cNvSpPr txBox="1"/>
      </xdr:nvSpPr>
      <xdr:spPr>
        <a:xfrm>
          <a:off x="384961" y="123418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190" name="直線コネクタ 189"/>
        <xdr:cNvCxnSpPr/>
      </xdr:nvCxnSpPr>
      <xdr:spPr>
        <a:xfrm flipV="1">
          <a:off x="4177665" y="12756514"/>
          <a:ext cx="0" cy="1556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1" name="【福祉施設】&#10;有形固定資産減価償却率最小値テキスト"/>
        <xdr:cNvSpPr txBox="1"/>
      </xdr:nvSpPr>
      <xdr:spPr>
        <a:xfrm>
          <a:off x="4216400"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2" name="直線コネクタ 191"/>
        <xdr:cNvCxnSpPr/>
      </xdr:nvCxnSpPr>
      <xdr:spPr>
        <a:xfrm>
          <a:off x="4108450" y="14312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193" name="【福祉施設】&#10;有形固定資産減価償却率最大値テキスト"/>
        <xdr:cNvSpPr txBox="1"/>
      </xdr:nvSpPr>
      <xdr:spPr>
        <a:xfrm>
          <a:off x="4216400" y="12544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194" name="直線コネクタ 193"/>
        <xdr:cNvCxnSpPr/>
      </xdr:nvCxnSpPr>
      <xdr:spPr>
        <a:xfrm>
          <a:off x="4108450" y="127565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195" name="【福祉施設】&#10;有形固定資産減価償却率平均値テキスト"/>
        <xdr:cNvSpPr txBox="1"/>
      </xdr:nvSpPr>
      <xdr:spPr>
        <a:xfrm>
          <a:off x="4216400" y="13345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196" name="フローチャート: 判断 195"/>
        <xdr:cNvSpPr/>
      </xdr:nvSpPr>
      <xdr:spPr>
        <a:xfrm>
          <a:off x="4127500" y="134880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197" name="フローチャート: 判断 196"/>
        <xdr:cNvSpPr/>
      </xdr:nvSpPr>
      <xdr:spPr>
        <a:xfrm>
          <a:off x="3384550" y="134308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2539</xdr:rowOff>
    </xdr:from>
    <xdr:to>
      <xdr:col>15</xdr:col>
      <xdr:colOff>101600</xdr:colOff>
      <xdr:row>81</xdr:row>
      <xdr:rowOff>104139</xdr:rowOff>
    </xdr:to>
    <xdr:sp macro="" textlink="">
      <xdr:nvSpPr>
        <xdr:cNvPr id="198" name="フローチャート: 判断 197"/>
        <xdr:cNvSpPr/>
      </xdr:nvSpPr>
      <xdr:spPr>
        <a:xfrm>
          <a:off x="2571750" y="1337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137795</xdr:rowOff>
    </xdr:from>
    <xdr:to>
      <xdr:col>10</xdr:col>
      <xdr:colOff>165100</xdr:colOff>
      <xdr:row>81</xdr:row>
      <xdr:rowOff>67945</xdr:rowOff>
    </xdr:to>
    <xdr:sp macro="" textlink="">
      <xdr:nvSpPr>
        <xdr:cNvPr id="199" name="フローチャート: 判断 198"/>
        <xdr:cNvSpPr/>
      </xdr:nvSpPr>
      <xdr:spPr>
        <a:xfrm>
          <a:off x="1778000" y="13345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10161</xdr:rowOff>
    </xdr:from>
    <xdr:to>
      <xdr:col>6</xdr:col>
      <xdr:colOff>38100</xdr:colOff>
      <xdr:row>81</xdr:row>
      <xdr:rowOff>111761</xdr:rowOff>
    </xdr:to>
    <xdr:sp macro="" textlink="">
      <xdr:nvSpPr>
        <xdr:cNvPr id="200" name="フローチャート: 判断 199"/>
        <xdr:cNvSpPr/>
      </xdr:nvSpPr>
      <xdr:spPr>
        <a:xfrm>
          <a:off x="984250" y="133832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06" name="楕円 205"/>
        <xdr:cNvSpPr/>
      </xdr:nvSpPr>
      <xdr:spPr>
        <a:xfrm>
          <a:off x="41275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11447</xdr:rowOff>
    </xdr:from>
    <xdr:ext cx="405111" cy="259045"/>
    <xdr:sp macro="" textlink="">
      <xdr:nvSpPr>
        <xdr:cNvPr id="207" name="【福祉施設】&#10;有形固定資産減価償却率該当値テキスト"/>
        <xdr:cNvSpPr txBox="1"/>
      </xdr:nvSpPr>
      <xdr:spPr>
        <a:xfrm>
          <a:off x="4216400" y="1354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166370</xdr:rowOff>
    </xdr:from>
    <xdr:to>
      <xdr:col>20</xdr:col>
      <xdr:colOff>38100</xdr:colOff>
      <xdr:row>82</xdr:row>
      <xdr:rowOff>96520</xdr:rowOff>
    </xdr:to>
    <xdr:sp macro="" textlink="">
      <xdr:nvSpPr>
        <xdr:cNvPr id="208" name="楕円 207"/>
        <xdr:cNvSpPr/>
      </xdr:nvSpPr>
      <xdr:spPr>
        <a:xfrm>
          <a:off x="3384550" y="135394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45720</xdr:rowOff>
    </xdr:from>
    <xdr:to>
      <xdr:col>24</xdr:col>
      <xdr:colOff>63500</xdr:colOff>
      <xdr:row>82</xdr:row>
      <xdr:rowOff>83820</xdr:rowOff>
    </xdr:to>
    <xdr:cxnSp macro="">
      <xdr:nvCxnSpPr>
        <xdr:cNvPr id="209" name="直線コネクタ 208"/>
        <xdr:cNvCxnSpPr/>
      </xdr:nvCxnSpPr>
      <xdr:spPr>
        <a:xfrm>
          <a:off x="3429000" y="13583920"/>
          <a:ext cx="7493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126364</xdr:rowOff>
    </xdr:from>
    <xdr:to>
      <xdr:col>15</xdr:col>
      <xdr:colOff>101600</xdr:colOff>
      <xdr:row>82</xdr:row>
      <xdr:rowOff>56514</xdr:rowOff>
    </xdr:to>
    <xdr:sp macro="" textlink="">
      <xdr:nvSpPr>
        <xdr:cNvPr id="210" name="楕円 209"/>
        <xdr:cNvSpPr/>
      </xdr:nvSpPr>
      <xdr:spPr>
        <a:xfrm>
          <a:off x="2571750" y="134994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5714</xdr:rowOff>
    </xdr:from>
    <xdr:to>
      <xdr:col>19</xdr:col>
      <xdr:colOff>177800</xdr:colOff>
      <xdr:row>82</xdr:row>
      <xdr:rowOff>45720</xdr:rowOff>
    </xdr:to>
    <xdr:cxnSp macro="">
      <xdr:nvCxnSpPr>
        <xdr:cNvPr id="211" name="直線コネクタ 210"/>
        <xdr:cNvCxnSpPr/>
      </xdr:nvCxnSpPr>
      <xdr:spPr>
        <a:xfrm>
          <a:off x="2622550" y="13543914"/>
          <a:ext cx="80645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86361</xdr:rowOff>
    </xdr:from>
    <xdr:to>
      <xdr:col>10</xdr:col>
      <xdr:colOff>165100</xdr:colOff>
      <xdr:row>82</xdr:row>
      <xdr:rowOff>16511</xdr:rowOff>
    </xdr:to>
    <xdr:sp macro="" textlink="">
      <xdr:nvSpPr>
        <xdr:cNvPr id="212" name="楕円 211"/>
        <xdr:cNvSpPr/>
      </xdr:nvSpPr>
      <xdr:spPr>
        <a:xfrm>
          <a:off x="1778000" y="134594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137161</xdr:rowOff>
    </xdr:from>
    <xdr:to>
      <xdr:col>15</xdr:col>
      <xdr:colOff>50800</xdr:colOff>
      <xdr:row>82</xdr:row>
      <xdr:rowOff>5714</xdr:rowOff>
    </xdr:to>
    <xdr:cxnSp macro="">
      <xdr:nvCxnSpPr>
        <xdr:cNvPr id="213" name="直線コネクタ 212"/>
        <xdr:cNvCxnSpPr/>
      </xdr:nvCxnSpPr>
      <xdr:spPr>
        <a:xfrm>
          <a:off x="1828800" y="13510261"/>
          <a:ext cx="793750" cy="3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46355</xdr:rowOff>
    </xdr:from>
    <xdr:to>
      <xdr:col>6</xdr:col>
      <xdr:colOff>38100</xdr:colOff>
      <xdr:row>81</xdr:row>
      <xdr:rowOff>147955</xdr:rowOff>
    </xdr:to>
    <xdr:sp macro="" textlink="">
      <xdr:nvSpPr>
        <xdr:cNvPr id="214" name="楕円 213"/>
        <xdr:cNvSpPr/>
      </xdr:nvSpPr>
      <xdr:spPr>
        <a:xfrm>
          <a:off x="984250" y="134194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97155</xdr:rowOff>
    </xdr:from>
    <xdr:to>
      <xdr:col>10</xdr:col>
      <xdr:colOff>114300</xdr:colOff>
      <xdr:row>81</xdr:row>
      <xdr:rowOff>137161</xdr:rowOff>
    </xdr:to>
    <xdr:cxnSp macro="">
      <xdr:nvCxnSpPr>
        <xdr:cNvPr id="215" name="直線コネクタ 214"/>
        <xdr:cNvCxnSpPr/>
      </xdr:nvCxnSpPr>
      <xdr:spPr>
        <a:xfrm>
          <a:off x="1028700" y="13470255"/>
          <a:ext cx="8001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4463</xdr:rowOff>
    </xdr:from>
    <xdr:ext cx="405111" cy="259045"/>
    <xdr:sp macro="" textlink="">
      <xdr:nvSpPr>
        <xdr:cNvPr id="216" name="n_1aveValue【福祉施設】&#10;有形固定資産減価償却率"/>
        <xdr:cNvSpPr txBox="1"/>
      </xdr:nvSpPr>
      <xdr:spPr>
        <a:xfrm>
          <a:off x="3239144" y="13212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120666</xdr:rowOff>
    </xdr:from>
    <xdr:ext cx="405111" cy="259045"/>
    <xdr:sp macro="" textlink="">
      <xdr:nvSpPr>
        <xdr:cNvPr id="217" name="n_2aveValue【福祉施設】&#10;有形固定資産減価償却率"/>
        <xdr:cNvSpPr txBox="1"/>
      </xdr:nvSpPr>
      <xdr:spPr>
        <a:xfrm>
          <a:off x="2439044"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84472</xdr:rowOff>
    </xdr:from>
    <xdr:ext cx="405111" cy="259045"/>
    <xdr:sp macro="" textlink="">
      <xdr:nvSpPr>
        <xdr:cNvPr id="218" name="n_3aveValue【福祉施設】&#10;有形固定資産減価償却率"/>
        <xdr:cNvSpPr txBox="1"/>
      </xdr:nvSpPr>
      <xdr:spPr>
        <a:xfrm>
          <a:off x="1645294"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128288</xdr:rowOff>
    </xdr:from>
    <xdr:ext cx="405111" cy="259045"/>
    <xdr:sp macro="" textlink="">
      <xdr:nvSpPr>
        <xdr:cNvPr id="219" name="n_4aveValue【福祉施設】&#10;有形固定資産減価償却率"/>
        <xdr:cNvSpPr txBox="1"/>
      </xdr:nvSpPr>
      <xdr:spPr>
        <a:xfrm>
          <a:off x="851544" y="1317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87647</xdr:rowOff>
    </xdr:from>
    <xdr:ext cx="405111" cy="259045"/>
    <xdr:sp macro="" textlink="">
      <xdr:nvSpPr>
        <xdr:cNvPr id="220" name="n_1mainValue【福祉施設】&#10;有形固定資産減価償却率"/>
        <xdr:cNvSpPr txBox="1"/>
      </xdr:nvSpPr>
      <xdr:spPr>
        <a:xfrm>
          <a:off x="3239144" y="13625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221" name="n_2mainValue【福祉施設】&#10;有形固定資産減価償却率"/>
        <xdr:cNvSpPr txBox="1"/>
      </xdr:nvSpPr>
      <xdr:spPr>
        <a:xfrm>
          <a:off x="2439044" y="13585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222" name="n_3mainValue【福祉施設】&#10;有形固定資産減価償却率"/>
        <xdr:cNvSpPr txBox="1"/>
      </xdr:nvSpPr>
      <xdr:spPr>
        <a:xfrm>
          <a:off x="1645294" y="13545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139082</xdr:rowOff>
    </xdr:from>
    <xdr:ext cx="405111" cy="259045"/>
    <xdr:sp macro="" textlink="">
      <xdr:nvSpPr>
        <xdr:cNvPr id="223" name="n_4mainValue【福祉施設】&#10;有形固定資産減価償却率"/>
        <xdr:cNvSpPr txBox="1"/>
      </xdr:nvSpPr>
      <xdr:spPr>
        <a:xfrm>
          <a:off x="851544" y="13512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4" name="直線コネクタ 233"/>
        <xdr:cNvCxnSpPr/>
      </xdr:nvCxnSpPr>
      <xdr:spPr>
        <a:xfrm>
          <a:off x="5956300" y="14312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5" name="テキスト ボックス 234"/>
        <xdr:cNvSpPr txBox="1"/>
      </xdr:nvSpPr>
      <xdr:spPr>
        <a:xfrm>
          <a:off x="552722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6" name="直線コネクタ 235"/>
        <xdr:cNvCxnSpPr/>
      </xdr:nvCxnSpPr>
      <xdr:spPr>
        <a:xfrm>
          <a:off x="5956300" y="1394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7" name="テキスト ボックス 236"/>
        <xdr:cNvSpPr txBox="1"/>
      </xdr:nvSpPr>
      <xdr:spPr>
        <a:xfrm>
          <a:off x="552722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8" name="直線コネクタ 237"/>
        <xdr:cNvCxnSpPr/>
      </xdr:nvCxnSpPr>
      <xdr:spPr>
        <a:xfrm>
          <a:off x="5956300" y="13576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9" name="テキスト ボックス 238"/>
        <xdr:cNvSpPr txBox="1"/>
      </xdr:nvSpPr>
      <xdr:spPr>
        <a:xfrm>
          <a:off x="552722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0" name="直線コネクタ 239"/>
        <xdr:cNvCxnSpPr/>
      </xdr:nvCxnSpPr>
      <xdr:spPr>
        <a:xfrm>
          <a:off x="5956300" y="1320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1" name="テキスト ボックス 240"/>
        <xdr:cNvSpPr txBox="1"/>
      </xdr:nvSpPr>
      <xdr:spPr>
        <a:xfrm>
          <a:off x="552722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2" name="直線コネクタ 241"/>
        <xdr:cNvCxnSpPr/>
      </xdr:nvCxnSpPr>
      <xdr:spPr>
        <a:xfrm>
          <a:off x="5956300" y="12846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3" name="テキスト ボックス 242"/>
        <xdr:cNvSpPr txBox="1"/>
      </xdr:nvSpPr>
      <xdr:spPr>
        <a:xfrm>
          <a:off x="552722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74295</xdr:rowOff>
    </xdr:to>
    <xdr:cxnSp macro="">
      <xdr:nvCxnSpPr>
        <xdr:cNvPr id="247" name="直線コネクタ 246"/>
        <xdr:cNvCxnSpPr/>
      </xdr:nvCxnSpPr>
      <xdr:spPr>
        <a:xfrm flipV="1">
          <a:off x="9429115" y="12925425"/>
          <a:ext cx="0" cy="1347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78122</xdr:rowOff>
    </xdr:from>
    <xdr:ext cx="469744" cy="259045"/>
    <xdr:sp macro="" textlink="">
      <xdr:nvSpPr>
        <xdr:cNvPr id="248" name="【福祉施設】&#10;一人当たり面積最小値テキスト"/>
        <xdr:cNvSpPr txBox="1"/>
      </xdr:nvSpPr>
      <xdr:spPr>
        <a:xfrm>
          <a:off x="9467850" y="1427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74295</xdr:rowOff>
    </xdr:from>
    <xdr:to>
      <xdr:col>55</xdr:col>
      <xdr:colOff>88900</xdr:colOff>
      <xdr:row>86</xdr:row>
      <xdr:rowOff>74295</xdr:rowOff>
    </xdr:to>
    <xdr:cxnSp macro="">
      <xdr:nvCxnSpPr>
        <xdr:cNvPr id="249" name="直線コネクタ 248"/>
        <xdr:cNvCxnSpPr/>
      </xdr:nvCxnSpPr>
      <xdr:spPr>
        <a:xfrm>
          <a:off x="9359900" y="142728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250" name="【福祉施設】&#10;一人当たり面積最大値テキスト"/>
        <xdr:cNvSpPr txBox="1"/>
      </xdr:nvSpPr>
      <xdr:spPr>
        <a:xfrm>
          <a:off x="9467850" y="1271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251" name="直線コネクタ 250"/>
        <xdr:cNvCxnSpPr/>
      </xdr:nvCxnSpPr>
      <xdr:spPr>
        <a:xfrm>
          <a:off x="9359900" y="12925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102888</xdr:rowOff>
    </xdr:from>
    <xdr:ext cx="469744" cy="259045"/>
    <xdr:sp macro="" textlink="">
      <xdr:nvSpPr>
        <xdr:cNvPr id="252" name="【福祉施設】&#10;一人当たり面積平均値テキスト"/>
        <xdr:cNvSpPr txBox="1"/>
      </xdr:nvSpPr>
      <xdr:spPr>
        <a:xfrm>
          <a:off x="9467850" y="13806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124461</xdr:rowOff>
    </xdr:from>
    <xdr:to>
      <xdr:col>55</xdr:col>
      <xdr:colOff>50800</xdr:colOff>
      <xdr:row>84</xdr:row>
      <xdr:rowOff>54611</xdr:rowOff>
    </xdr:to>
    <xdr:sp macro="" textlink="">
      <xdr:nvSpPr>
        <xdr:cNvPr id="253" name="フローチャート: 判断 252"/>
        <xdr:cNvSpPr/>
      </xdr:nvSpPr>
      <xdr:spPr>
        <a:xfrm>
          <a:off x="9398000" y="138277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93980</xdr:rowOff>
    </xdr:from>
    <xdr:to>
      <xdr:col>50</xdr:col>
      <xdr:colOff>165100</xdr:colOff>
      <xdr:row>84</xdr:row>
      <xdr:rowOff>24130</xdr:rowOff>
    </xdr:to>
    <xdr:sp macro="" textlink="">
      <xdr:nvSpPr>
        <xdr:cNvPr id="254" name="フローチャート: 判断 253"/>
        <xdr:cNvSpPr/>
      </xdr:nvSpPr>
      <xdr:spPr>
        <a:xfrm>
          <a:off x="8636000" y="13797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118745</xdr:rowOff>
    </xdr:from>
    <xdr:to>
      <xdr:col>46</xdr:col>
      <xdr:colOff>38100</xdr:colOff>
      <xdr:row>84</xdr:row>
      <xdr:rowOff>48895</xdr:rowOff>
    </xdr:to>
    <xdr:sp macro="" textlink="">
      <xdr:nvSpPr>
        <xdr:cNvPr id="255" name="フローチャート: 判断 254"/>
        <xdr:cNvSpPr/>
      </xdr:nvSpPr>
      <xdr:spPr>
        <a:xfrm>
          <a:off x="7842250" y="138220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158750</xdr:rowOff>
    </xdr:from>
    <xdr:to>
      <xdr:col>41</xdr:col>
      <xdr:colOff>101600</xdr:colOff>
      <xdr:row>83</xdr:row>
      <xdr:rowOff>88900</xdr:rowOff>
    </xdr:to>
    <xdr:sp macro="" textlink="">
      <xdr:nvSpPr>
        <xdr:cNvPr id="256" name="フローチャート: 判断 255"/>
        <xdr:cNvSpPr/>
      </xdr:nvSpPr>
      <xdr:spPr>
        <a:xfrm>
          <a:off x="7029450" y="13696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19686</xdr:rowOff>
    </xdr:from>
    <xdr:to>
      <xdr:col>36</xdr:col>
      <xdr:colOff>165100</xdr:colOff>
      <xdr:row>84</xdr:row>
      <xdr:rowOff>121286</xdr:rowOff>
    </xdr:to>
    <xdr:sp macro="" textlink="">
      <xdr:nvSpPr>
        <xdr:cNvPr id="257" name="フローチャート: 判断 256"/>
        <xdr:cNvSpPr/>
      </xdr:nvSpPr>
      <xdr:spPr>
        <a:xfrm>
          <a:off x="62357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73025</xdr:rowOff>
    </xdr:from>
    <xdr:to>
      <xdr:col>55</xdr:col>
      <xdr:colOff>50800</xdr:colOff>
      <xdr:row>84</xdr:row>
      <xdr:rowOff>3175</xdr:rowOff>
    </xdr:to>
    <xdr:sp macro="" textlink="">
      <xdr:nvSpPr>
        <xdr:cNvPr id="263" name="楕円 262"/>
        <xdr:cNvSpPr/>
      </xdr:nvSpPr>
      <xdr:spPr>
        <a:xfrm>
          <a:off x="9398000" y="137763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95902</xdr:rowOff>
    </xdr:from>
    <xdr:ext cx="469744" cy="259045"/>
    <xdr:sp macro="" textlink="">
      <xdr:nvSpPr>
        <xdr:cNvPr id="264" name="【福祉施設】&#10;一人当たり面積該当値テキスト"/>
        <xdr:cNvSpPr txBox="1"/>
      </xdr:nvSpPr>
      <xdr:spPr>
        <a:xfrm>
          <a:off x="9467850" y="1363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78739</xdr:rowOff>
    </xdr:from>
    <xdr:to>
      <xdr:col>50</xdr:col>
      <xdr:colOff>165100</xdr:colOff>
      <xdr:row>84</xdr:row>
      <xdr:rowOff>8889</xdr:rowOff>
    </xdr:to>
    <xdr:sp macro="" textlink="">
      <xdr:nvSpPr>
        <xdr:cNvPr id="265" name="楕円 264"/>
        <xdr:cNvSpPr/>
      </xdr:nvSpPr>
      <xdr:spPr>
        <a:xfrm>
          <a:off x="8636000" y="137820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123825</xdr:rowOff>
    </xdr:from>
    <xdr:to>
      <xdr:col>55</xdr:col>
      <xdr:colOff>0</xdr:colOff>
      <xdr:row>83</xdr:row>
      <xdr:rowOff>129539</xdr:rowOff>
    </xdr:to>
    <xdr:cxnSp macro="">
      <xdr:nvCxnSpPr>
        <xdr:cNvPr id="266" name="直線コネクタ 265"/>
        <xdr:cNvCxnSpPr/>
      </xdr:nvCxnSpPr>
      <xdr:spPr>
        <a:xfrm flipV="1">
          <a:off x="8686800" y="13827125"/>
          <a:ext cx="74295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88264</xdr:rowOff>
    </xdr:from>
    <xdr:to>
      <xdr:col>46</xdr:col>
      <xdr:colOff>38100</xdr:colOff>
      <xdr:row>84</xdr:row>
      <xdr:rowOff>18414</xdr:rowOff>
    </xdr:to>
    <xdr:sp macro="" textlink="">
      <xdr:nvSpPr>
        <xdr:cNvPr id="267" name="楕円 266"/>
        <xdr:cNvSpPr/>
      </xdr:nvSpPr>
      <xdr:spPr>
        <a:xfrm>
          <a:off x="7842250" y="137915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129539</xdr:rowOff>
    </xdr:from>
    <xdr:to>
      <xdr:col>50</xdr:col>
      <xdr:colOff>114300</xdr:colOff>
      <xdr:row>83</xdr:row>
      <xdr:rowOff>139064</xdr:rowOff>
    </xdr:to>
    <xdr:cxnSp macro="">
      <xdr:nvCxnSpPr>
        <xdr:cNvPr id="268" name="直線コネクタ 267"/>
        <xdr:cNvCxnSpPr/>
      </xdr:nvCxnSpPr>
      <xdr:spPr>
        <a:xfrm flipV="1">
          <a:off x="7886700" y="13832839"/>
          <a:ext cx="8001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97789</xdr:rowOff>
    </xdr:from>
    <xdr:to>
      <xdr:col>41</xdr:col>
      <xdr:colOff>101600</xdr:colOff>
      <xdr:row>84</xdr:row>
      <xdr:rowOff>27939</xdr:rowOff>
    </xdr:to>
    <xdr:sp macro="" textlink="">
      <xdr:nvSpPr>
        <xdr:cNvPr id="269" name="楕円 268"/>
        <xdr:cNvSpPr/>
      </xdr:nvSpPr>
      <xdr:spPr>
        <a:xfrm>
          <a:off x="7029450" y="138010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139064</xdr:rowOff>
    </xdr:from>
    <xdr:to>
      <xdr:col>45</xdr:col>
      <xdr:colOff>177800</xdr:colOff>
      <xdr:row>83</xdr:row>
      <xdr:rowOff>148589</xdr:rowOff>
    </xdr:to>
    <xdr:cxnSp macro="">
      <xdr:nvCxnSpPr>
        <xdr:cNvPr id="270" name="直線コネクタ 269"/>
        <xdr:cNvCxnSpPr/>
      </xdr:nvCxnSpPr>
      <xdr:spPr>
        <a:xfrm flipV="1">
          <a:off x="7080250" y="13842364"/>
          <a:ext cx="8064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105411</xdr:rowOff>
    </xdr:from>
    <xdr:to>
      <xdr:col>36</xdr:col>
      <xdr:colOff>165100</xdr:colOff>
      <xdr:row>84</xdr:row>
      <xdr:rowOff>35561</xdr:rowOff>
    </xdr:to>
    <xdr:sp macro="" textlink="">
      <xdr:nvSpPr>
        <xdr:cNvPr id="271" name="楕円 270"/>
        <xdr:cNvSpPr/>
      </xdr:nvSpPr>
      <xdr:spPr>
        <a:xfrm>
          <a:off x="6235700" y="138087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148589</xdr:rowOff>
    </xdr:from>
    <xdr:to>
      <xdr:col>41</xdr:col>
      <xdr:colOff>50800</xdr:colOff>
      <xdr:row>83</xdr:row>
      <xdr:rowOff>156211</xdr:rowOff>
    </xdr:to>
    <xdr:cxnSp macro="">
      <xdr:nvCxnSpPr>
        <xdr:cNvPr id="272" name="直線コネクタ 271"/>
        <xdr:cNvCxnSpPr/>
      </xdr:nvCxnSpPr>
      <xdr:spPr>
        <a:xfrm flipV="1">
          <a:off x="6286500" y="13851889"/>
          <a:ext cx="79375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15257</xdr:rowOff>
    </xdr:from>
    <xdr:ext cx="469744" cy="259045"/>
    <xdr:sp macro="" textlink="">
      <xdr:nvSpPr>
        <xdr:cNvPr id="273" name="n_1aveValue【福祉施設】&#10;一人当たり面積"/>
        <xdr:cNvSpPr txBox="1"/>
      </xdr:nvSpPr>
      <xdr:spPr>
        <a:xfrm>
          <a:off x="8458277" y="1388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40022</xdr:rowOff>
    </xdr:from>
    <xdr:ext cx="469744" cy="259045"/>
    <xdr:sp macro="" textlink="">
      <xdr:nvSpPr>
        <xdr:cNvPr id="274" name="n_2aveValue【福祉施設】&#10;一人当たり面積"/>
        <xdr:cNvSpPr txBox="1"/>
      </xdr:nvSpPr>
      <xdr:spPr>
        <a:xfrm>
          <a:off x="7677227" y="13908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105427</xdr:rowOff>
    </xdr:from>
    <xdr:ext cx="469744" cy="259045"/>
    <xdr:sp macro="" textlink="">
      <xdr:nvSpPr>
        <xdr:cNvPr id="275" name="n_3aveValue【福祉施設】&#10;一人当たり面積"/>
        <xdr:cNvSpPr txBox="1"/>
      </xdr:nvSpPr>
      <xdr:spPr>
        <a:xfrm>
          <a:off x="6864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112413</xdr:rowOff>
    </xdr:from>
    <xdr:ext cx="469744" cy="259045"/>
    <xdr:sp macro="" textlink="">
      <xdr:nvSpPr>
        <xdr:cNvPr id="276" name="n_4aveValue【福祉施設】&#10;一人当たり面積"/>
        <xdr:cNvSpPr txBox="1"/>
      </xdr:nvSpPr>
      <xdr:spPr>
        <a:xfrm>
          <a:off x="6070677" y="1398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25416</xdr:rowOff>
    </xdr:from>
    <xdr:ext cx="469744" cy="259045"/>
    <xdr:sp macro="" textlink="">
      <xdr:nvSpPr>
        <xdr:cNvPr id="277" name="n_1mainValue【福祉施設】&#10;一人当たり面積"/>
        <xdr:cNvSpPr txBox="1"/>
      </xdr:nvSpPr>
      <xdr:spPr>
        <a:xfrm>
          <a:off x="8458277" y="1356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34941</xdr:rowOff>
    </xdr:from>
    <xdr:ext cx="469744" cy="259045"/>
    <xdr:sp macro="" textlink="">
      <xdr:nvSpPr>
        <xdr:cNvPr id="278" name="n_2mainValue【福祉施設】&#10;一人当たり面積"/>
        <xdr:cNvSpPr txBox="1"/>
      </xdr:nvSpPr>
      <xdr:spPr>
        <a:xfrm>
          <a:off x="7677227" y="1357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19066</xdr:rowOff>
    </xdr:from>
    <xdr:ext cx="469744" cy="259045"/>
    <xdr:sp macro="" textlink="">
      <xdr:nvSpPr>
        <xdr:cNvPr id="279" name="n_3mainValue【福祉施設】&#10;一人当たり面積"/>
        <xdr:cNvSpPr txBox="1"/>
      </xdr:nvSpPr>
      <xdr:spPr>
        <a:xfrm>
          <a:off x="6864427" y="1388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52088</xdr:rowOff>
    </xdr:from>
    <xdr:ext cx="469744" cy="259045"/>
    <xdr:sp macro="" textlink="">
      <xdr:nvSpPr>
        <xdr:cNvPr id="280" name="n_4mainValue【福祉施設】&#10;一人当たり面積"/>
        <xdr:cNvSpPr txBox="1"/>
      </xdr:nvSpPr>
      <xdr:spPr>
        <a:xfrm>
          <a:off x="6070677" y="135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685800" y="16148050"/>
          <a:ext cx="42672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5956300" y="16148050"/>
          <a:ext cx="424815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079772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xdr:cNvCxnSpPr/>
      </xdr:nvCxnSpPr>
      <xdr:spPr>
        <a:xfrm>
          <a:off x="11207750" y="6972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xdr:cNvSpPr txBox="1"/>
      </xdr:nvSpPr>
      <xdr:spPr>
        <a:xfrm>
          <a:off x="107977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xdr:cNvCxnSpPr/>
      </xdr:nvCxnSpPr>
      <xdr:spPr>
        <a:xfrm>
          <a:off x="11207750" y="660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xdr:cNvSpPr txBox="1"/>
      </xdr:nvSpPr>
      <xdr:spPr>
        <a:xfrm>
          <a:off x="108427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1207750" y="624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08427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xdr:cNvCxnSpPr/>
      </xdr:nvCxnSpPr>
      <xdr:spPr>
        <a:xfrm>
          <a:off x="11207750" y="5873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xdr:cNvSpPr txBox="1"/>
      </xdr:nvSpPr>
      <xdr:spPr>
        <a:xfrm>
          <a:off x="108427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xdr:cNvCxnSpPr/>
      </xdr:nvCxnSpPr>
      <xdr:spPr>
        <a:xfrm>
          <a:off x="11207750" y="5505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xdr:cNvSpPr txBox="1"/>
      </xdr:nvSpPr>
      <xdr:spPr>
        <a:xfrm>
          <a:off x="10842791" y="5369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xdr:cNvSpPr txBox="1"/>
      </xdr:nvSpPr>
      <xdr:spPr>
        <a:xfrm>
          <a:off x="10906911" y="500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131445</xdr:rowOff>
    </xdr:from>
    <xdr:to>
      <xdr:col>85</xdr:col>
      <xdr:colOff>126364</xdr:colOff>
      <xdr:row>42</xdr:row>
      <xdr:rowOff>38100</xdr:rowOff>
    </xdr:to>
    <xdr:cxnSp macro="">
      <xdr:nvCxnSpPr>
        <xdr:cNvPr id="321" name="直線コネクタ 320"/>
        <xdr:cNvCxnSpPr/>
      </xdr:nvCxnSpPr>
      <xdr:spPr>
        <a:xfrm flipV="1">
          <a:off x="14699614" y="5414645"/>
          <a:ext cx="0" cy="1557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2" name="【一般廃棄物処理施設】&#10;有形固定資産減価償却率最小値テキスト"/>
        <xdr:cNvSpPr txBox="1"/>
      </xdr:nvSpPr>
      <xdr:spPr>
        <a:xfrm>
          <a:off x="1473835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3" name="直線コネクタ 322"/>
        <xdr:cNvCxnSpPr/>
      </xdr:nvCxnSpPr>
      <xdr:spPr>
        <a:xfrm>
          <a:off x="14611350" y="6972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78122</xdr:rowOff>
    </xdr:from>
    <xdr:ext cx="405111" cy="259045"/>
    <xdr:sp macro="" textlink="">
      <xdr:nvSpPr>
        <xdr:cNvPr id="324" name="【一般廃棄物処理施設】&#10;有形固定資産減価償却率最大値テキスト"/>
        <xdr:cNvSpPr txBox="1"/>
      </xdr:nvSpPr>
      <xdr:spPr>
        <a:xfrm>
          <a:off x="14738350" y="519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131445</xdr:rowOff>
    </xdr:from>
    <xdr:to>
      <xdr:col>86</xdr:col>
      <xdr:colOff>25400</xdr:colOff>
      <xdr:row>32</xdr:row>
      <xdr:rowOff>131445</xdr:rowOff>
    </xdr:to>
    <xdr:cxnSp macro="">
      <xdr:nvCxnSpPr>
        <xdr:cNvPr id="325" name="直線コネクタ 324"/>
        <xdr:cNvCxnSpPr/>
      </xdr:nvCxnSpPr>
      <xdr:spPr>
        <a:xfrm>
          <a:off x="14611350" y="54146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89552</xdr:rowOff>
    </xdr:from>
    <xdr:ext cx="405111" cy="259045"/>
    <xdr:sp macro="" textlink="">
      <xdr:nvSpPr>
        <xdr:cNvPr id="326" name="【一般廃棄物処理施設】&#10;有形固定資産減価償却率平均値テキスト"/>
        <xdr:cNvSpPr txBox="1"/>
      </xdr:nvSpPr>
      <xdr:spPr>
        <a:xfrm>
          <a:off x="14738350" y="6198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111125</xdr:rowOff>
    </xdr:from>
    <xdr:to>
      <xdr:col>85</xdr:col>
      <xdr:colOff>177800</xdr:colOff>
      <xdr:row>38</xdr:row>
      <xdr:rowOff>41275</xdr:rowOff>
    </xdr:to>
    <xdr:sp macro="" textlink="">
      <xdr:nvSpPr>
        <xdr:cNvPr id="327" name="フローチャート: 判断 326"/>
        <xdr:cNvSpPr/>
      </xdr:nvSpPr>
      <xdr:spPr>
        <a:xfrm>
          <a:off x="14649450" y="62198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328" name="フローチャート: 判断 327"/>
        <xdr:cNvSpPr/>
      </xdr:nvSpPr>
      <xdr:spPr>
        <a:xfrm>
          <a:off x="13887450" y="617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84455</xdr:rowOff>
    </xdr:from>
    <xdr:to>
      <xdr:col>76</xdr:col>
      <xdr:colOff>165100</xdr:colOff>
      <xdr:row>38</xdr:row>
      <xdr:rowOff>14605</xdr:rowOff>
    </xdr:to>
    <xdr:sp macro="" textlink="">
      <xdr:nvSpPr>
        <xdr:cNvPr id="329" name="フローチャート: 判断 328"/>
        <xdr:cNvSpPr/>
      </xdr:nvSpPr>
      <xdr:spPr>
        <a:xfrm>
          <a:off x="13093700" y="61931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76835</xdr:rowOff>
    </xdr:from>
    <xdr:to>
      <xdr:col>72</xdr:col>
      <xdr:colOff>38100</xdr:colOff>
      <xdr:row>38</xdr:row>
      <xdr:rowOff>6985</xdr:rowOff>
    </xdr:to>
    <xdr:sp macro="" textlink="">
      <xdr:nvSpPr>
        <xdr:cNvPr id="330" name="フローチャート: 判断 329"/>
        <xdr:cNvSpPr/>
      </xdr:nvSpPr>
      <xdr:spPr>
        <a:xfrm>
          <a:off x="12299950" y="61855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107315</xdr:rowOff>
    </xdr:from>
    <xdr:to>
      <xdr:col>67</xdr:col>
      <xdr:colOff>101600</xdr:colOff>
      <xdr:row>38</xdr:row>
      <xdr:rowOff>37465</xdr:rowOff>
    </xdr:to>
    <xdr:sp macro="" textlink="">
      <xdr:nvSpPr>
        <xdr:cNvPr id="331" name="フローチャート: 判断 330"/>
        <xdr:cNvSpPr/>
      </xdr:nvSpPr>
      <xdr:spPr>
        <a:xfrm>
          <a:off x="11487150" y="62160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114935</xdr:rowOff>
    </xdr:from>
    <xdr:to>
      <xdr:col>85</xdr:col>
      <xdr:colOff>177800</xdr:colOff>
      <xdr:row>36</xdr:row>
      <xdr:rowOff>45085</xdr:rowOff>
    </xdr:to>
    <xdr:sp macro="" textlink="">
      <xdr:nvSpPr>
        <xdr:cNvPr id="337" name="楕円 336"/>
        <xdr:cNvSpPr/>
      </xdr:nvSpPr>
      <xdr:spPr>
        <a:xfrm>
          <a:off x="14649450" y="58934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137812</xdr:rowOff>
    </xdr:from>
    <xdr:ext cx="405111" cy="259045"/>
    <xdr:sp macro="" textlink="">
      <xdr:nvSpPr>
        <xdr:cNvPr id="338" name="【一般廃棄物処理施設】&#10;有形固定資産減価償却率該当値テキスト"/>
        <xdr:cNvSpPr txBox="1"/>
      </xdr:nvSpPr>
      <xdr:spPr>
        <a:xfrm>
          <a:off x="14738350" y="5751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118745</xdr:rowOff>
    </xdr:from>
    <xdr:to>
      <xdr:col>81</xdr:col>
      <xdr:colOff>101600</xdr:colOff>
      <xdr:row>36</xdr:row>
      <xdr:rowOff>48895</xdr:rowOff>
    </xdr:to>
    <xdr:sp macro="" textlink="">
      <xdr:nvSpPr>
        <xdr:cNvPr id="339" name="楕円 338"/>
        <xdr:cNvSpPr/>
      </xdr:nvSpPr>
      <xdr:spPr>
        <a:xfrm>
          <a:off x="13887450" y="58972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165735</xdr:rowOff>
    </xdr:from>
    <xdr:to>
      <xdr:col>85</xdr:col>
      <xdr:colOff>127000</xdr:colOff>
      <xdr:row>35</xdr:row>
      <xdr:rowOff>169545</xdr:rowOff>
    </xdr:to>
    <xdr:cxnSp macro="">
      <xdr:nvCxnSpPr>
        <xdr:cNvPr id="340" name="直線コネクタ 339"/>
        <xdr:cNvCxnSpPr/>
      </xdr:nvCxnSpPr>
      <xdr:spPr>
        <a:xfrm flipV="1">
          <a:off x="13938250" y="594423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59690</xdr:rowOff>
    </xdr:from>
    <xdr:to>
      <xdr:col>76</xdr:col>
      <xdr:colOff>165100</xdr:colOff>
      <xdr:row>37</xdr:row>
      <xdr:rowOff>161290</xdr:rowOff>
    </xdr:to>
    <xdr:sp macro="" textlink="">
      <xdr:nvSpPr>
        <xdr:cNvPr id="341" name="楕円 340"/>
        <xdr:cNvSpPr/>
      </xdr:nvSpPr>
      <xdr:spPr>
        <a:xfrm>
          <a:off x="130937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169545</xdr:rowOff>
    </xdr:from>
    <xdr:to>
      <xdr:col>81</xdr:col>
      <xdr:colOff>50800</xdr:colOff>
      <xdr:row>37</xdr:row>
      <xdr:rowOff>110490</xdr:rowOff>
    </xdr:to>
    <xdr:cxnSp macro="">
      <xdr:nvCxnSpPr>
        <xdr:cNvPr id="342" name="直線コネクタ 341"/>
        <xdr:cNvCxnSpPr/>
      </xdr:nvCxnSpPr>
      <xdr:spPr>
        <a:xfrm flipV="1">
          <a:off x="13144500" y="5941695"/>
          <a:ext cx="79375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21590</xdr:rowOff>
    </xdr:from>
    <xdr:to>
      <xdr:col>72</xdr:col>
      <xdr:colOff>38100</xdr:colOff>
      <xdr:row>37</xdr:row>
      <xdr:rowOff>123190</xdr:rowOff>
    </xdr:to>
    <xdr:sp macro="" textlink="">
      <xdr:nvSpPr>
        <xdr:cNvPr id="343" name="楕円 342"/>
        <xdr:cNvSpPr/>
      </xdr:nvSpPr>
      <xdr:spPr>
        <a:xfrm>
          <a:off x="12299950" y="61302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72390</xdr:rowOff>
    </xdr:from>
    <xdr:to>
      <xdr:col>76</xdr:col>
      <xdr:colOff>114300</xdr:colOff>
      <xdr:row>37</xdr:row>
      <xdr:rowOff>110490</xdr:rowOff>
    </xdr:to>
    <xdr:cxnSp macro="">
      <xdr:nvCxnSpPr>
        <xdr:cNvPr id="344" name="直線コネクタ 343"/>
        <xdr:cNvCxnSpPr/>
      </xdr:nvCxnSpPr>
      <xdr:spPr>
        <a:xfrm>
          <a:off x="12344400" y="618109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158132</xdr:rowOff>
    </xdr:from>
    <xdr:ext cx="405111" cy="259045"/>
    <xdr:sp macro="" textlink="">
      <xdr:nvSpPr>
        <xdr:cNvPr id="345" name="n_1aveValue【一般廃棄物処理施設】&#10;有形固定資産減価償却率"/>
        <xdr:cNvSpPr txBox="1"/>
      </xdr:nvSpPr>
      <xdr:spPr>
        <a:xfrm>
          <a:off x="13742044" y="6266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5732</xdr:rowOff>
    </xdr:from>
    <xdr:ext cx="405111" cy="259045"/>
    <xdr:sp macro="" textlink="">
      <xdr:nvSpPr>
        <xdr:cNvPr id="346" name="n_2aveValue【一般廃棄物処理施設】&#10;有形固定資産減価償却率"/>
        <xdr:cNvSpPr txBox="1"/>
      </xdr:nvSpPr>
      <xdr:spPr>
        <a:xfrm>
          <a:off x="1296099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169562</xdr:rowOff>
    </xdr:from>
    <xdr:ext cx="405111" cy="259045"/>
    <xdr:sp macro="" textlink="">
      <xdr:nvSpPr>
        <xdr:cNvPr id="347" name="n_3aveValue【一般廃棄物処理施設】&#10;有形固定資産減価償却率"/>
        <xdr:cNvSpPr txBox="1"/>
      </xdr:nvSpPr>
      <xdr:spPr>
        <a:xfrm>
          <a:off x="121672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53992</xdr:rowOff>
    </xdr:from>
    <xdr:ext cx="405111" cy="259045"/>
    <xdr:sp macro="" textlink="">
      <xdr:nvSpPr>
        <xdr:cNvPr id="348" name="n_4aveValue【一般廃棄物処理施設】&#10;有形固定資産減価償却率"/>
        <xdr:cNvSpPr txBox="1"/>
      </xdr:nvSpPr>
      <xdr:spPr>
        <a:xfrm>
          <a:off x="113544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65422</xdr:rowOff>
    </xdr:from>
    <xdr:ext cx="405111" cy="259045"/>
    <xdr:sp macro="" textlink="">
      <xdr:nvSpPr>
        <xdr:cNvPr id="349" name="n_1mainValue【一般廃棄物処理施設】&#10;有形固定資産減価償却率"/>
        <xdr:cNvSpPr txBox="1"/>
      </xdr:nvSpPr>
      <xdr:spPr>
        <a:xfrm>
          <a:off x="13742044"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6367</xdr:rowOff>
    </xdr:from>
    <xdr:ext cx="405111" cy="259045"/>
    <xdr:sp macro="" textlink="">
      <xdr:nvSpPr>
        <xdr:cNvPr id="350" name="n_2mainValue【一般廃棄物処理施設】&#10;有形固定資産減価償却率"/>
        <xdr:cNvSpPr txBox="1"/>
      </xdr:nvSpPr>
      <xdr:spPr>
        <a:xfrm>
          <a:off x="1296099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139717</xdr:rowOff>
    </xdr:from>
    <xdr:ext cx="405111" cy="259045"/>
    <xdr:sp macro="" textlink="">
      <xdr:nvSpPr>
        <xdr:cNvPr id="351" name="n_3mainValue【一般廃棄物処理施設】&#10;有形固定資産減価償却率"/>
        <xdr:cNvSpPr txBox="1"/>
      </xdr:nvSpPr>
      <xdr:spPr>
        <a:xfrm>
          <a:off x="12167244" y="5918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2" name="直線コネクタ 361"/>
        <xdr:cNvCxnSpPr/>
      </xdr:nvCxnSpPr>
      <xdr:spPr>
        <a:xfrm>
          <a:off x="164592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3" name="テキスト ボックス 362"/>
        <xdr:cNvSpPr txBox="1"/>
      </xdr:nvSpPr>
      <xdr:spPr>
        <a:xfrm>
          <a:off x="16248514" y="68364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4" name="直線コネクタ 363"/>
        <xdr:cNvCxnSpPr/>
      </xdr:nvCxnSpPr>
      <xdr:spPr>
        <a:xfrm>
          <a:off x="164592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5" name="テキスト ボックス 364"/>
        <xdr:cNvSpPr txBox="1"/>
      </xdr:nvSpPr>
      <xdr:spPr>
        <a:xfrm>
          <a:off x="15939981" y="6468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6" name="直線コネクタ 365"/>
        <xdr:cNvCxnSpPr/>
      </xdr:nvCxnSpPr>
      <xdr:spPr>
        <a:xfrm>
          <a:off x="164592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7" name="テキスト ボックス 366"/>
        <xdr:cNvSpPr txBox="1"/>
      </xdr:nvSpPr>
      <xdr:spPr>
        <a:xfrm>
          <a:off x="159399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8" name="直線コネクタ 367"/>
        <xdr:cNvCxnSpPr/>
      </xdr:nvCxnSpPr>
      <xdr:spPr>
        <a:xfrm>
          <a:off x="164592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9" name="テキスト ボックス 368"/>
        <xdr:cNvSpPr txBox="1"/>
      </xdr:nvSpPr>
      <xdr:spPr>
        <a:xfrm>
          <a:off x="15939981" y="5737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0" name="直線コネクタ 369"/>
        <xdr:cNvCxnSpPr/>
      </xdr:nvCxnSpPr>
      <xdr:spPr>
        <a:xfrm>
          <a:off x="164592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1" name="テキスト ボックス 370"/>
        <xdr:cNvSpPr txBox="1"/>
      </xdr:nvSpPr>
      <xdr:spPr>
        <a:xfrm>
          <a:off x="15939981" y="536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3" name="テキスト ボックス 372"/>
        <xdr:cNvSpPr txBox="1"/>
      </xdr:nvSpPr>
      <xdr:spPr>
        <a:xfrm>
          <a:off x="15939981" y="500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一般廃棄物処理施設】&#10;一人当たり有形固定資産（償却資産）額グラフ枠"/>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112323</xdr:rowOff>
    </xdr:from>
    <xdr:to>
      <xdr:col>116</xdr:col>
      <xdr:colOff>62864</xdr:colOff>
      <xdr:row>41</xdr:row>
      <xdr:rowOff>128355</xdr:rowOff>
    </xdr:to>
    <xdr:cxnSp macro="">
      <xdr:nvCxnSpPr>
        <xdr:cNvPr id="375" name="直線コネクタ 374"/>
        <xdr:cNvCxnSpPr/>
      </xdr:nvCxnSpPr>
      <xdr:spPr>
        <a:xfrm flipV="1">
          <a:off x="19951064" y="5725723"/>
          <a:ext cx="0" cy="1171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132182</xdr:rowOff>
    </xdr:from>
    <xdr:ext cx="534377" cy="259045"/>
    <xdr:sp macro="" textlink="">
      <xdr:nvSpPr>
        <xdr:cNvPr id="376" name="【一般廃棄物処理施設】&#10;一人当たり有形固定資産（償却資産）額最小値テキスト"/>
        <xdr:cNvSpPr txBox="1"/>
      </xdr:nvSpPr>
      <xdr:spPr>
        <a:xfrm>
          <a:off x="19989800" y="690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128355</xdr:rowOff>
    </xdr:from>
    <xdr:to>
      <xdr:col>116</xdr:col>
      <xdr:colOff>152400</xdr:colOff>
      <xdr:row>41</xdr:row>
      <xdr:rowOff>128355</xdr:rowOff>
    </xdr:to>
    <xdr:cxnSp macro="">
      <xdr:nvCxnSpPr>
        <xdr:cNvPr id="377" name="直線コネクタ 376"/>
        <xdr:cNvCxnSpPr/>
      </xdr:nvCxnSpPr>
      <xdr:spPr>
        <a:xfrm>
          <a:off x="19881850" y="6897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59000</xdr:rowOff>
    </xdr:from>
    <xdr:ext cx="599010" cy="259045"/>
    <xdr:sp macro="" textlink="">
      <xdr:nvSpPr>
        <xdr:cNvPr id="378" name="【一般廃棄物処理施設】&#10;一人当たり有形固定資産（償却資産）額最大値テキスト"/>
        <xdr:cNvSpPr txBox="1"/>
      </xdr:nvSpPr>
      <xdr:spPr>
        <a:xfrm>
          <a:off x="19989800" y="550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112323</xdr:rowOff>
    </xdr:from>
    <xdr:to>
      <xdr:col>116</xdr:col>
      <xdr:colOff>152400</xdr:colOff>
      <xdr:row>34</xdr:row>
      <xdr:rowOff>112323</xdr:rowOff>
    </xdr:to>
    <xdr:cxnSp macro="">
      <xdr:nvCxnSpPr>
        <xdr:cNvPr id="379" name="直線コネクタ 378"/>
        <xdr:cNvCxnSpPr/>
      </xdr:nvCxnSpPr>
      <xdr:spPr>
        <a:xfrm>
          <a:off x="19881850" y="57257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40017</xdr:rowOff>
    </xdr:from>
    <xdr:ext cx="599010" cy="259045"/>
    <xdr:sp macro="" textlink="">
      <xdr:nvSpPr>
        <xdr:cNvPr id="380" name="【一般廃棄物処理施設】&#10;一人当たり有形固定資産（償却資産）額平均値テキスト"/>
        <xdr:cNvSpPr txBox="1"/>
      </xdr:nvSpPr>
      <xdr:spPr>
        <a:xfrm>
          <a:off x="19989800" y="6313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17140</xdr:rowOff>
    </xdr:from>
    <xdr:to>
      <xdr:col>116</xdr:col>
      <xdr:colOff>114300</xdr:colOff>
      <xdr:row>39</xdr:row>
      <xdr:rowOff>118740</xdr:rowOff>
    </xdr:to>
    <xdr:sp macro="" textlink="">
      <xdr:nvSpPr>
        <xdr:cNvPr id="381" name="フローチャート: 判断 380"/>
        <xdr:cNvSpPr/>
      </xdr:nvSpPr>
      <xdr:spPr>
        <a:xfrm>
          <a:off x="19900900" y="645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32795</xdr:rowOff>
    </xdr:from>
    <xdr:to>
      <xdr:col>112</xdr:col>
      <xdr:colOff>38100</xdr:colOff>
      <xdr:row>39</xdr:row>
      <xdr:rowOff>134395</xdr:rowOff>
    </xdr:to>
    <xdr:sp macro="" textlink="">
      <xdr:nvSpPr>
        <xdr:cNvPr id="382" name="フローチャート: 判断 381"/>
        <xdr:cNvSpPr/>
      </xdr:nvSpPr>
      <xdr:spPr>
        <a:xfrm>
          <a:off x="19157950" y="64716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63797</xdr:rowOff>
    </xdr:from>
    <xdr:to>
      <xdr:col>107</xdr:col>
      <xdr:colOff>101600</xdr:colOff>
      <xdr:row>39</xdr:row>
      <xdr:rowOff>165397</xdr:rowOff>
    </xdr:to>
    <xdr:sp macro="" textlink="">
      <xdr:nvSpPr>
        <xdr:cNvPr id="383" name="フローチャート: 判断 382"/>
        <xdr:cNvSpPr/>
      </xdr:nvSpPr>
      <xdr:spPr>
        <a:xfrm>
          <a:off x="18345150" y="650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105742</xdr:rowOff>
    </xdr:from>
    <xdr:to>
      <xdr:col>102</xdr:col>
      <xdr:colOff>165100</xdr:colOff>
      <xdr:row>40</xdr:row>
      <xdr:rowOff>35892</xdr:rowOff>
    </xdr:to>
    <xdr:sp macro="" textlink="">
      <xdr:nvSpPr>
        <xdr:cNvPr id="384" name="フローチャート: 判断 383"/>
        <xdr:cNvSpPr/>
      </xdr:nvSpPr>
      <xdr:spPr>
        <a:xfrm>
          <a:off x="17551400" y="65446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115754</xdr:rowOff>
    </xdr:from>
    <xdr:to>
      <xdr:col>98</xdr:col>
      <xdr:colOff>38100</xdr:colOff>
      <xdr:row>40</xdr:row>
      <xdr:rowOff>45904</xdr:rowOff>
    </xdr:to>
    <xdr:sp macro="" textlink="">
      <xdr:nvSpPr>
        <xdr:cNvPr id="385" name="フローチャート: 判断 384"/>
        <xdr:cNvSpPr/>
      </xdr:nvSpPr>
      <xdr:spPr>
        <a:xfrm>
          <a:off x="16757650" y="655465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34895</xdr:rowOff>
    </xdr:from>
    <xdr:to>
      <xdr:col>116</xdr:col>
      <xdr:colOff>114300</xdr:colOff>
      <xdr:row>41</xdr:row>
      <xdr:rowOff>136495</xdr:rowOff>
    </xdr:to>
    <xdr:sp macro="" textlink="">
      <xdr:nvSpPr>
        <xdr:cNvPr id="391" name="楕円 390"/>
        <xdr:cNvSpPr/>
      </xdr:nvSpPr>
      <xdr:spPr>
        <a:xfrm>
          <a:off x="19900900" y="680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121272</xdr:rowOff>
    </xdr:from>
    <xdr:ext cx="534377" cy="259045"/>
    <xdr:sp macro="" textlink="">
      <xdr:nvSpPr>
        <xdr:cNvPr id="392" name="【一般廃棄物処理施設】&#10;一人当たり有形固定資産（償却資産）額該当値テキスト"/>
        <xdr:cNvSpPr txBox="1"/>
      </xdr:nvSpPr>
      <xdr:spPr>
        <a:xfrm>
          <a:off x="19989800" y="672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20618</xdr:rowOff>
    </xdr:from>
    <xdr:to>
      <xdr:col>112</xdr:col>
      <xdr:colOff>38100</xdr:colOff>
      <xdr:row>41</xdr:row>
      <xdr:rowOff>122218</xdr:rowOff>
    </xdr:to>
    <xdr:sp macro="" textlink="">
      <xdr:nvSpPr>
        <xdr:cNvPr id="393" name="楕円 392"/>
        <xdr:cNvSpPr/>
      </xdr:nvSpPr>
      <xdr:spPr>
        <a:xfrm>
          <a:off x="19157950" y="67897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71418</xdr:rowOff>
    </xdr:from>
    <xdr:to>
      <xdr:col>116</xdr:col>
      <xdr:colOff>63500</xdr:colOff>
      <xdr:row>41</xdr:row>
      <xdr:rowOff>85695</xdr:rowOff>
    </xdr:to>
    <xdr:cxnSp macro="">
      <xdr:nvCxnSpPr>
        <xdr:cNvPr id="394" name="直線コネクタ 393"/>
        <xdr:cNvCxnSpPr/>
      </xdr:nvCxnSpPr>
      <xdr:spPr>
        <a:xfrm>
          <a:off x="19202400" y="6840518"/>
          <a:ext cx="749300" cy="1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72792</xdr:rowOff>
    </xdr:from>
    <xdr:to>
      <xdr:col>107</xdr:col>
      <xdr:colOff>101600</xdr:colOff>
      <xdr:row>42</xdr:row>
      <xdr:rowOff>2942</xdr:rowOff>
    </xdr:to>
    <xdr:sp macro="" textlink="">
      <xdr:nvSpPr>
        <xdr:cNvPr id="395" name="楕円 394"/>
        <xdr:cNvSpPr/>
      </xdr:nvSpPr>
      <xdr:spPr>
        <a:xfrm>
          <a:off x="18345150" y="68418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71418</xdr:rowOff>
    </xdr:from>
    <xdr:to>
      <xdr:col>111</xdr:col>
      <xdr:colOff>177800</xdr:colOff>
      <xdr:row>41</xdr:row>
      <xdr:rowOff>123592</xdr:rowOff>
    </xdr:to>
    <xdr:cxnSp macro="">
      <xdr:nvCxnSpPr>
        <xdr:cNvPr id="396" name="直線コネクタ 395"/>
        <xdr:cNvCxnSpPr/>
      </xdr:nvCxnSpPr>
      <xdr:spPr>
        <a:xfrm flipV="1">
          <a:off x="18395950" y="6840518"/>
          <a:ext cx="806450" cy="5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71790</xdr:rowOff>
    </xdr:from>
    <xdr:to>
      <xdr:col>102</xdr:col>
      <xdr:colOff>165100</xdr:colOff>
      <xdr:row>42</xdr:row>
      <xdr:rowOff>1940</xdr:rowOff>
    </xdr:to>
    <xdr:sp macro="" textlink="">
      <xdr:nvSpPr>
        <xdr:cNvPr id="397" name="楕円 396"/>
        <xdr:cNvSpPr/>
      </xdr:nvSpPr>
      <xdr:spPr>
        <a:xfrm>
          <a:off x="17551400" y="68408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122590</xdr:rowOff>
    </xdr:from>
    <xdr:to>
      <xdr:col>107</xdr:col>
      <xdr:colOff>50800</xdr:colOff>
      <xdr:row>41</xdr:row>
      <xdr:rowOff>123592</xdr:rowOff>
    </xdr:to>
    <xdr:cxnSp macro="">
      <xdr:nvCxnSpPr>
        <xdr:cNvPr id="398" name="直線コネクタ 397"/>
        <xdr:cNvCxnSpPr/>
      </xdr:nvCxnSpPr>
      <xdr:spPr>
        <a:xfrm>
          <a:off x="17602200" y="6891690"/>
          <a:ext cx="793750"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150922</xdr:rowOff>
    </xdr:from>
    <xdr:ext cx="599010" cy="259045"/>
    <xdr:sp macro="" textlink="">
      <xdr:nvSpPr>
        <xdr:cNvPr id="399" name="n_1aveValue【一般廃棄物処理施設】&#10;一人当たり有形固定資産（償却資産）額"/>
        <xdr:cNvSpPr txBox="1"/>
      </xdr:nvSpPr>
      <xdr:spPr>
        <a:xfrm>
          <a:off x="18915595" y="6259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10474</xdr:rowOff>
    </xdr:from>
    <xdr:ext cx="599010" cy="259045"/>
    <xdr:sp macro="" textlink="">
      <xdr:nvSpPr>
        <xdr:cNvPr id="400" name="n_2aveValue【一般廃棄物処理施設】&#10;一人当たり有形固定資産（償却資産）額"/>
        <xdr:cNvSpPr txBox="1"/>
      </xdr:nvSpPr>
      <xdr:spPr>
        <a:xfrm>
          <a:off x="18134545" y="628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52419</xdr:rowOff>
    </xdr:from>
    <xdr:ext cx="599010" cy="259045"/>
    <xdr:sp macro="" textlink="">
      <xdr:nvSpPr>
        <xdr:cNvPr id="401" name="n_3aveValue【一般廃棄物処理施設】&#10;一人当たり有形固定資産（償却資産）額"/>
        <xdr:cNvSpPr txBox="1"/>
      </xdr:nvSpPr>
      <xdr:spPr>
        <a:xfrm>
          <a:off x="17321745" y="632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62431</xdr:rowOff>
    </xdr:from>
    <xdr:ext cx="599010" cy="259045"/>
    <xdr:sp macro="" textlink="">
      <xdr:nvSpPr>
        <xdr:cNvPr id="402" name="n_4aveValue【一般廃棄物処理施設】&#10;一人当たり有形固定資産（償却資産）額"/>
        <xdr:cNvSpPr txBox="1"/>
      </xdr:nvSpPr>
      <xdr:spPr>
        <a:xfrm>
          <a:off x="16527995" y="633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113345</xdr:rowOff>
    </xdr:from>
    <xdr:ext cx="534377" cy="259045"/>
    <xdr:sp macro="" textlink="">
      <xdr:nvSpPr>
        <xdr:cNvPr id="403" name="n_1mainValue【一般廃棄物処理施設】&#10;一人当たり有形固定資産（償却資産）額"/>
        <xdr:cNvSpPr txBox="1"/>
      </xdr:nvSpPr>
      <xdr:spPr>
        <a:xfrm>
          <a:off x="18947911" y="688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165519</xdr:rowOff>
    </xdr:from>
    <xdr:ext cx="534377" cy="259045"/>
    <xdr:sp macro="" textlink="">
      <xdr:nvSpPr>
        <xdr:cNvPr id="404" name="n_2mainValue【一般廃棄物処理施設】&#10;一人当たり有形固定資産（償却資産）額"/>
        <xdr:cNvSpPr txBox="1"/>
      </xdr:nvSpPr>
      <xdr:spPr>
        <a:xfrm>
          <a:off x="18166861" y="693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164517</xdr:rowOff>
    </xdr:from>
    <xdr:ext cx="534377" cy="259045"/>
    <xdr:sp macro="" textlink="">
      <xdr:nvSpPr>
        <xdr:cNvPr id="405" name="n_3mainValue【一般廃棄物処理施設】&#10;一人当たり有形固定資産（償却資産）額"/>
        <xdr:cNvSpPr txBox="1"/>
      </xdr:nvSpPr>
      <xdr:spPr>
        <a:xfrm>
          <a:off x="17354061" y="693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6" name="テキスト ボックス 415"/>
        <xdr:cNvSpPr txBox="1"/>
      </xdr:nvSpPr>
      <xdr:spPr>
        <a:xfrm>
          <a:off x="1079772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7" name="直線コネクタ 416"/>
        <xdr:cNvCxnSpPr/>
      </xdr:nvCxnSpPr>
      <xdr:spPr>
        <a:xfrm>
          <a:off x="11207750" y="106970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8" name="テキスト ボックス 417"/>
        <xdr:cNvSpPr txBox="1"/>
      </xdr:nvSpPr>
      <xdr:spPr>
        <a:xfrm>
          <a:off x="10797721" y="105611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9" name="直線コネクタ 418"/>
        <xdr:cNvCxnSpPr/>
      </xdr:nvCxnSpPr>
      <xdr:spPr>
        <a:xfrm>
          <a:off x="11207750" y="103831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0" name="テキスト ボックス 419"/>
        <xdr:cNvSpPr txBox="1"/>
      </xdr:nvSpPr>
      <xdr:spPr>
        <a:xfrm>
          <a:off x="108427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1" name="直線コネクタ 420"/>
        <xdr:cNvCxnSpPr/>
      </xdr:nvCxnSpPr>
      <xdr:spPr>
        <a:xfrm>
          <a:off x="11207750" y="100692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2" name="テキスト ボックス 421"/>
        <xdr:cNvSpPr txBox="1"/>
      </xdr:nvSpPr>
      <xdr:spPr>
        <a:xfrm>
          <a:off x="108427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3" name="直線コネクタ 422"/>
        <xdr:cNvCxnSpPr/>
      </xdr:nvCxnSpPr>
      <xdr:spPr>
        <a:xfrm>
          <a:off x="11207750" y="974906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4" name="テキスト ボックス 423"/>
        <xdr:cNvSpPr txBox="1"/>
      </xdr:nvSpPr>
      <xdr:spPr>
        <a:xfrm>
          <a:off x="108427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5" name="直線コネクタ 424"/>
        <xdr:cNvCxnSpPr/>
      </xdr:nvCxnSpPr>
      <xdr:spPr>
        <a:xfrm>
          <a:off x="11207750" y="94351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6" name="テキスト ボックス 425"/>
        <xdr:cNvSpPr txBox="1"/>
      </xdr:nvSpPr>
      <xdr:spPr>
        <a:xfrm>
          <a:off x="108427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7" name="直線コネクタ 426"/>
        <xdr:cNvCxnSpPr/>
      </xdr:nvCxnSpPr>
      <xdr:spPr>
        <a:xfrm>
          <a:off x="11207750" y="91213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8" name="テキスト ボックス 427"/>
        <xdr:cNvSpPr txBox="1"/>
      </xdr:nvSpPr>
      <xdr:spPr>
        <a:xfrm>
          <a:off x="10906911" y="89854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保健センター・保健所】&#10;有形固定資産減価償却率グラフ枠"/>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130628</xdr:rowOff>
    </xdr:to>
    <xdr:cxnSp macro="">
      <xdr:nvCxnSpPr>
        <xdr:cNvPr id="431" name="直線コネクタ 430"/>
        <xdr:cNvCxnSpPr/>
      </xdr:nvCxnSpPr>
      <xdr:spPr>
        <a:xfrm flipV="1">
          <a:off x="14699614" y="9310915"/>
          <a:ext cx="0" cy="138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2" name="【保健センター・保健所】&#10;有形固定資産減価償却率最小値テキスト"/>
        <xdr:cNvSpPr txBox="1"/>
      </xdr:nvSpPr>
      <xdr:spPr>
        <a:xfrm>
          <a:off x="14738350" y="1070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3" name="直線コネクタ 432"/>
        <xdr:cNvCxnSpPr/>
      </xdr:nvCxnSpPr>
      <xdr:spPr>
        <a:xfrm>
          <a:off x="14611350" y="106970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34" name="【保健センター・保健所】&#10;有形固定資産減価償却率最大値テキスト"/>
        <xdr:cNvSpPr txBox="1"/>
      </xdr:nvSpPr>
      <xdr:spPr>
        <a:xfrm>
          <a:off x="14738350" y="909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35" name="直線コネクタ 434"/>
        <xdr:cNvCxnSpPr/>
      </xdr:nvCxnSpPr>
      <xdr:spPr>
        <a:xfrm>
          <a:off x="14611350" y="93109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60251</xdr:rowOff>
    </xdr:from>
    <xdr:ext cx="405111" cy="259045"/>
    <xdr:sp macro="" textlink="">
      <xdr:nvSpPr>
        <xdr:cNvPr id="436" name="【保健センター・保健所】&#10;有形固定資産減価償却率平均値テキスト"/>
        <xdr:cNvSpPr txBox="1"/>
      </xdr:nvSpPr>
      <xdr:spPr>
        <a:xfrm>
          <a:off x="14738350" y="98011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437" name="フローチャート: 判断 436"/>
        <xdr:cNvSpPr/>
      </xdr:nvSpPr>
      <xdr:spPr>
        <a:xfrm>
          <a:off x="14649450" y="994337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145143</xdr:rowOff>
    </xdr:from>
    <xdr:to>
      <xdr:col>81</xdr:col>
      <xdr:colOff>101600</xdr:colOff>
      <xdr:row>60</xdr:row>
      <xdr:rowOff>75293</xdr:rowOff>
    </xdr:to>
    <xdr:sp macro="" textlink="">
      <xdr:nvSpPr>
        <xdr:cNvPr id="438" name="フローチャート: 判断 437"/>
        <xdr:cNvSpPr/>
      </xdr:nvSpPr>
      <xdr:spPr>
        <a:xfrm>
          <a:off x="13887450" y="98860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439" name="フローチャート: 判断 438"/>
        <xdr:cNvSpPr/>
      </xdr:nvSpPr>
      <xdr:spPr>
        <a:xfrm>
          <a:off x="13093700" y="98501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83094</xdr:rowOff>
    </xdr:from>
    <xdr:to>
      <xdr:col>72</xdr:col>
      <xdr:colOff>38100</xdr:colOff>
      <xdr:row>60</xdr:row>
      <xdr:rowOff>13244</xdr:rowOff>
    </xdr:to>
    <xdr:sp macro="" textlink="">
      <xdr:nvSpPr>
        <xdr:cNvPr id="440" name="フローチャート: 判断 439"/>
        <xdr:cNvSpPr/>
      </xdr:nvSpPr>
      <xdr:spPr>
        <a:xfrm>
          <a:off x="12299950" y="982399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37374</xdr:rowOff>
    </xdr:from>
    <xdr:to>
      <xdr:col>67</xdr:col>
      <xdr:colOff>101600</xdr:colOff>
      <xdr:row>60</xdr:row>
      <xdr:rowOff>138974</xdr:rowOff>
    </xdr:to>
    <xdr:sp macro="" textlink="">
      <xdr:nvSpPr>
        <xdr:cNvPr id="441" name="フローチャート: 判断 440"/>
        <xdr:cNvSpPr/>
      </xdr:nvSpPr>
      <xdr:spPr>
        <a:xfrm>
          <a:off x="11487150" y="994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140244</xdr:rowOff>
    </xdr:from>
    <xdr:to>
      <xdr:col>85</xdr:col>
      <xdr:colOff>177800</xdr:colOff>
      <xdr:row>62</xdr:row>
      <xdr:rowOff>70394</xdr:rowOff>
    </xdr:to>
    <xdr:sp macro="" textlink="">
      <xdr:nvSpPr>
        <xdr:cNvPr id="447" name="楕円 446"/>
        <xdr:cNvSpPr/>
      </xdr:nvSpPr>
      <xdr:spPr>
        <a:xfrm>
          <a:off x="14649450" y="1021134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118671</xdr:rowOff>
    </xdr:from>
    <xdr:ext cx="405111" cy="259045"/>
    <xdr:sp macro="" textlink="">
      <xdr:nvSpPr>
        <xdr:cNvPr id="448" name="【保健センター・保健所】&#10;有形固定資産減価償却率該当値テキスト"/>
        <xdr:cNvSpPr txBox="1"/>
      </xdr:nvSpPr>
      <xdr:spPr>
        <a:xfrm>
          <a:off x="14738350" y="10189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123916</xdr:rowOff>
    </xdr:from>
    <xdr:to>
      <xdr:col>81</xdr:col>
      <xdr:colOff>101600</xdr:colOff>
      <xdr:row>62</xdr:row>
      <xdr:rowOff>54066</xdr:rowOff>
    </xdr:to>
    <xdr:sp macro="" textlink="">
      <xdr:nvSpPr>
        <xdr:cNvPr id="449" name="楕円 448"/>
        <xdr:cNvSpPr/>
      </xdr:nvSpPr>
      <xdr:spPr>
        <a:xfrm>
          <a:off x="13887450" y="101950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3266</xdr:rowOff>
    </xdr:from>
    <xdr:to>
      <xdr:col>85</xdr:col>
      <xdr:colOff>127000</xdr:colOff>
      <xdr:row>62</xdr:row>
      <xdr:rowOff>19594</xdr:rowOff>
    </xdr:to>
    <xdr:cxnSp macro="">
      <xdr:nvCxnSpPr>
        <xdr:cNvPr id="450" name="直線コネクタ 449"/>
        <xdr:cNvCxnSpPr/>
      </xdr:nvCxnSpPr>
      <xdr:spPr>
        <a:xfrm>
          <a:off x="13938250" y="10239466"/>
          <a:ext cx="762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99423</xdr:rowOff>
    </xdr:from>
    <xdr:to>
      <xdr:col>76</xdr:col>
      <xdr:colOff>165100</xdr:colOff>
      <xdr:row>62</xdr:row>
      <xdr:rowOff>29573</xdr:rowOff>
    </xdr:to>
    <xdr:sp macro="" textlink="">
      <xdr:nvSpPr>
        <xdr:cNvPr id="451" name="楕円 450"/>
        <xdr:cNvSpPr/>
      </xdr:nvSpPr>
      <xdr:spPr>
        <a:xfrm>
          <a:off x="13093700" y="101705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150223</xdr:rowOff>
    </xdr:from>
    <xdr:to>
      <xdr:col>81</xdr:col>
      <xdr:colOff>50800</xdr:colOff>
      <xdr:row>62</xdr:row>
      <xdr:rowOff>3266</xdr:rowOff>
    </xdr:to>
    <xdr:cxnSp macro="">
      <xdr:nvCxnSpPr>
        <xdr:cNvPr id="452" name="直線コネクタ 451"/>
        <xdr:cNvCxnSpPr/>
      </xdr:nvCxnSpPr>
      <xdr:spPr>
        <a:xfrm>
          <a:off x="13144500" y="10221323"/>
          <a:ext cx="793750" cy="1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96157</xdr:rowOff>
    </xdr:from>
    <xdr:to>
      <xdr:col>72</xdr:col>
      <xdr:colOff>38100</xdr:colOff>
      <xdr:row>62</xdr:row>
      <xdr:rowOff>26307</xdr:rowOff>
    </xdr:to>
    <xdr:sp macro="" textlink="">
      <xdr:nvSpPr>
        <xdr:cNvPr id="453" name="楕円 452"/>
        <xdr:cNvSpPr/>
      </xdr:nvSpPr>
      <xdr:spPr>
        <a:xfrm>
          <a:off x="12299950" y="101672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146957</xdr:rowOff>
    </xdr:from>
    <xdr:to>
      <xdr:col>76</xdr:col>
      <xdr:colOff>114300</xdr:colOff>
      <xdr:row>61</xdr:row>
      <xdr:rowOff>150223</xdr:rowOff>
    </xdr:to>
    <xdr:cxnSp macro="">
      <xdr:nvCxnSpPr>
        <xdr:cNvPr id="454" name="直線コネクタ 453"/>
        <xdr:cNvCxnSpPr/>
      </xdr:nvCxnSpPr>
      <xdr:spPr>
        <a:xfrm>
          <a:off x="12344400" y="10218057"/>
          <a:ext cx="8001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74930</xdr:rowOff>
    </xdr:from>
    <xdr:to>
      <xdr:col>67</xdr:col>
      <xdr:colOff>101600</xdr:colOff>
      <xdr:row>62</xdr:row>
      <xdr:rowOff>5080</xdr:rowOff>
    </xdr:to>
    <xdr:sp macro="" textlink="">
      <xdr:nvSpPr>
        <xdr:cNvPr id="455" name="楕円 454"/>
        <xdr:cNvSpPr/>
      </xdr:nvSpPr>
      <xdr:spPr>
        <a:xfrm>
          <a:off x="11487150" y="101460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125730</xdr:rowOff>
    </xdr:from>
    <xdr:to>
      <xdr:col>71</xdr:col>
      <xdr:colOff>177800</xdr:colOff>
      <xdr:row>61</xdr:row>
      <xdr:rowOff>146957</xdr:rowOff>
    </xdr:to>
    <xdr:cxnSp macro="">
      <xdr:nvCxnSpPr>
        <xdr:cNvPr id="456" name="直線コネクタ 455"/>
        <xdr:cNvCxnSpPr/>
      </xdr:nvCxnSpPr>
      <xdr:spPr>
        <a:xfrm>
          <a:off x="11537950" y="10196830"/>
          <a:ext cx="80645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91820</xdr:rowOff>
    </xdr:from>
    <xdr:ext cx="405111" cy="259045"/>
    <xdr:sp macro="" textlink="">
      <xdr:nvSpPr>
        <xdr:cNvPr id="457" name="n_1aveValue【保健センター・保健所】&#10;有形固定資産減価償却率"/>
        <xdr:cNvSpPr txBox="1"/>
      </xdr:nvSpPr>
      <xdr:spPr>
        <a:xfrm>
          <a:off x="13742044" y="9667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458" name="n_2aveValue【保健センター・保健所】&#10;有形固定資産減価償却率"/>
        <xdr:cNvSpPr txBox="1"/>
      </xdr:nvSpPr>
      <xdr:spPr>
        <a:xfrm>
          <a:off x="12960994" y="963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29771</xdr:rowOff>
    </xdr:from>
    <xdr:ext cx="405111" cy="259045"/>
    <xdr:sp macro="" textlink="">
      <xdr:nvSpPr>
        <xdr:cNvPr id="459" name="n_3aveValue【保健センター・保健所】&#10;有形固定資産減価償却率"/>
        <xdr:cNvSpPr txBox="1"/>
      </xdr:nvSpPr>
      <xdr:spPr>
        <a:xfrm>
          <a:off x="12167244" y="960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155501</xdr:rowOff>
    </xdr:from>
    <xdr:ext cx="405111" cy="259045"/>
    <xdr:sp macro="" textlink="">
      <xdr:nvSpPr>
        <xdr:cNvPr id="460" name="n_4aveValue【保健センター・保健所】&#10;有形固定資産減価償却率"/>
        <xdr:cNvSpPr txBox="1"/>
      </xdr:nvSpPr>
      <xdr:spPr>
        <a:xfrm>
          <a:off x="11354444" y="9731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45193</xdr:rowOff>
    </xdr:from>
    <xdr:ext cx="405111" cy="259045"/>
    <xdr:sp macro="" textlink="">
      <xdr:nvSpPr>
        <xdr:cNvPr id="461" name="n_1mainValue【保健センター・保健所】&#10;有形固定資産減価償却率"/>
        <xdr:cNvSpPr txBox="1"/>
      </xdr:nvSpPr>
      <xdr:spPr>
        <a:xfrm>
          <a:off x="13742044" y="10281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20700</xdr:rowOff>
    </xdr:from>
    <xdr:ext cx="405111" cy="259045"/>
    <xdr:sp macro="" textlink="">
      <xdr:nvSpPr>
        <xdr:cNvPr id="462" name="n_2mainValue【保健センター・保健所】&#10;有形固定資産減価償却率"/>
        <xdr:cNvSpPr txBox="1"/>
      </xdr:nvSpPr>
      <xdr:spPr>
        <a:xfrm>
          <a:off x="12960994" y="10256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17434</xdr:rowOff>
    </xdr:from>
    <xdr:ext cx="405111" cy="259045"/>
    <xdr:sp macro="" textlink="">
      <xdr:nvSpPr>
        <xdr:cNvPr id="463" name="n_3mainValue【保健センター・保健所】&#10;有形固定資産減価償却率"/>
        <xdr:cNvSpPr txBox="1"/>
      </xdr:nvSpPr>
      <xdr:spPr>
        <a:xfrm>
          <a:off x="12167244" y="10253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167657</xdr:rowOff>
    </xdr:from>
    <xdr:ext cx="405111" cy="259045"/>
    <xdr:sp macro="" textlink="">
      <xdr:nvSpPr>
        <xdr:cNvPr id="464" name="n_4mainValue【保健センター・保健所】&#10;有形固定資産減価償却率"/>
        <xdr:cNvSpPr txBox="1"/>
      </xdr:nvSpPr>
      <xdr:spPr>
        <a:xfrm>
          <a:off x="11354444" y="10238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5" name="直線コネクタ 474"/>
        <xdr:cNvCxnSpPr/>
      </xdr:nvCxnSpPr>
      <xdr:spPr>
        <a:xfrm>
          <a:off x="164592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6" name="テキスト ボックス 475"/>
        <xdr:cNvSpPr txBox="1"/>
      </xdr:nvSpPr>
      <xdr:spPr>
        <a:xfrm>
          <a:off x="1604917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7" name="直線コネクタ 476"/>
        <xdr:cNvCxnSpPr/>
      </xdr:nvCxnSpPr>
      <xdr:spPr>
        <a:xfrm>
          <a:off x="164592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8" name="テキスト ボックス 477"/>
        <xdr:cNvSpPr txBox="1"/>
      </xdr:nvSpPr>
      <xdr:spPr>
        <a:xfrm>
          <a:off x="16049171" y="1013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9" name="直線コネクタ 478"/>
        <xdr:cNvCxnSpPr/>
      </xdr:nvCxnSpPr>
      <xdr:spPr>
        <a:xfrm>
          <a:off x="164592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0" name="テキスト ボックス 479"/>
        <xdr:cNvSpPr txBox="1"/>
      </xdr:nvSpPr>
      <xdr:spPr>
        <a:xfrm>
          <a:off x="1604917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1" name="直線コネクタ 480"/>
        <xdr:cNvCxnSpPr/>
      </xdr:nvCxnSpPr>
      <xdr:spPr>
        <a:xfrm>
          <a:off x="164592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2" name="テキスト ボックス 481"/>
        <xdr:cNvSpPr txBox="1"/>
      </xdr:nvSpPr>
      <xdr:spPr>
        <a:xfrm>
          <a:off x="16049171" y="940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3" name="直線コネクタ 482"/>
        <xdr:cNvCxnSpPr/>
      </xdr:nvCxnSpPr>
      <xdr:spPr>
        <a:xfrm>
          <a:off x="164592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4" name="テキスト ボックス 483"/>
        <xdr:cNvSpPr txBox="1"/>
      </xdr:nvSpPr>
      <xdr:spPr>
        <a:xfrm>
          <a:off x="1604917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保健センター・保健所】&#10;一人当たり面積グラフ枠"/>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167640</xdr:rowOff>
    </xdr:from>
    <xdr:to>
      <xdr:col>116</xdr:col>
      <xdr:colOff>62864</xdr:colOff>
      <xdr:row>64</xdr:row>
      <xdr:rowOff>34290</xdr:rowOff>
    </xdr:to>
    <xdr:cxnSp macro="">
      <xdr:nvCxnSpPr>
        <xdr:cNvPr id="488" name="直線コネクタ 487"/>
        <xdr:cNvCxnSpPr/>
      </xdr:nvCxnSpPr>
      <xdr:spPr>
        <a:xfrm flipV="1">
          <a:off x="19951064" y="9413240"/>
          <a:ext cx="0" cy="11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489" name="【保健センター・保健所】&#10;一人当たり面積最小値テキスト"/>
        <xdr:cNvSpPr txBox="1"/>
      </xdr:nvSpPr>
      <xdr:spPr>
        <a:xfrm>
          <a:off x="19989800" y="1060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490" name="直線コネクタ 489"/>
        <xdr:cNvCxnSpPr/>
      </xdr:nvCxnSpPr>
      <xdr:spPr>
        <a:xfrm>
          <a:off x="19881850" y="106006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114317</xdr:rowOff>
    </xdr:from>
    <xdr:ext cx="469744" cy="259045"/>
    <xdr:sp macro="" textlink="">
      <xdr:nvSpPr>
        <xdr:cNvPr id="491" name="【保健センター・保健所】&#10;一人当たり面積最大値テキスト"/>
        <xdr:cNvSpPr txBox="1"/>
      </xdr:nvSpPr>
      <xdr:spPr>
        <a:xfrm>
          <a:off x="19989800" y="919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167640</xdr:rowOff>
    </xdr:from>
    <xdr:to>
      <xdr:col>116</xdr:col>
      <xdr:colOff>152400</xdr:colOff>
      <xdr:row>56</xdr:row>
      <xdr:rowOff>167640</xdr:rowOff>
    </xdr:to>
    <xdr:cxnSp macro="">
      <xdr:nvCxnSpPr>
        <xdr:cNvPr id="492" name="直線コネクタ 491"/>
        <xdr:cNvCxnSpPr/>
      </xdr:nvCxnSpPr>
      <xdr:spPr>
        <a:xfrm>
          <a:off x="19881850" y="94132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13987</xdr:rowOff>
    </xdr:from>
    <xdr:ext cx="469744" cy="259045"/>
    <xdr:sp macro="" textlink="">
      <xdr:nvSpPr>
        <xdr:cNvPr id="493" name="【保健センター・保健所】&#10;一人当たり面積平均値テキスト"/>
        <xdr:cNvSpPr txBox="1"/>
      </xdr:nvSpPr>
      <xdr:spPr>
        <a:xfrm>
          <a:off x="19989800" y="10085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162560</xdr:rowOff>
    </xdr:from>
    <xdr:to>
      <xdr:col>116</xdr:col>
      <xdr:colOff>114300</xdr:colOff>
      <xdr:row>62</xdr:row>
      <xdr:rowOff>92710</xdr:rowOff>
    </xdr:to>
    <xdr:sp macro="" textlink="">
      <xdr:nvSpPr>
        <xdr:cNvPr id="494" name="フローチャート: 判断 493"/>
        <xdr:cNvSpPr/>
      </xdr:nvSpPr>
      <xdr:spPr>
        <a:xfrm>
          <a:off x="19900900" y="102336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495" name="フローチャート: 判断 494"/>
        <xdr:cNvSpPr/>
      </xdr:nvSpPr>
      <xdr:spPr>
        <a:xfrm>
          <a:off x="19157950" y="10184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496" name="フローチャート: 判断 495"/>
        <xdr:cNvSpPr/>
      </xdr:nvSpPr>
      <xdr:spPr>
        <a:xfrm>
          <a:off x="18345150" y="10191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497" name="フローチャート: 判断 496"/>
        <xdr:cNvSpPr/>
      </xdr:nvSpPr>
      <xdr:spPr>
        <a:xfrm>
          <a:off x="17551400" y="10168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29210</xdr:rowOff>
    </xdr:from>
    <xdr:to>
      <xdr:col>98</xdr:col>
      <xdr:colOff>38100</xdr:colOff>
      <xdr:row>62</xdr:row>
      <xdr:rowOff>130810</xdr:rowOff>
    </xdr:to>
    <xdr:sp macro="" textlink="">
      <xdr:nvSpPr>
        <xdr:cNvPr id="498" name="フローチャート: 判断 497"/>
        <xdr:cNvSpPr/>
      </xdr:nvSpPr>
      <xdr:spPr>
        <a:xfrm>
          <a:off x="16757650" y="102654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504" name="楕円 503"/>
        <xdr:cNvSpPr/>
      </xdr:nvSpPr>
      <xdr:spPr>
        <a:xfrm>
          <a:off x="199009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163847</xdr:rowOff>
    </xdr:from>
    <xdr:ext cx="469744" cy="259045"/>
    <xdr:sp macro="" textlink="">
      <xdr:nvSpPr>
        <xdr:cNvPr id="505" name="【保健センター・保健所】&#10;一人当たり面積該当値テキスト"/>
        <xdr:cNvSpPr txBox="1"/>
      </xdr:nvSpPr>
      <xdr:spPr>
        <a:xfrm>
          <a:off x="19989800"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13970</xdr:rowOff>
    </xdr:from>
    <xdr:to>
      <xdr:col>112</xdr:col>
      <xdr:colOff>38100</xdr:colOff>
      <xdr:row>63</xdr:row>
      <xdr:rowOff>115570</xdr:rowOff>
    </xdr:to>
    <xdr:sp macro="" textlink="">
      <xdr:nvSpPr>
        <xdr:cNvPr id="506" name="楕円 505"/>
        <xdr:cNvSpPr/>
      </xdr:nvSpPr>
      <xdr:spPr>
        <a:xfrm>
          <a:off x="19157950" y="104152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64770</xdr:rowOff>
    </xdr:from>
    <xdr:to>
      <xdr:col>116</xdr:col>
      <xdr:colOff>63500</xdr:colOff>
      <xdr:row>63</xdr:row>
      <xdr:rowOff>64770</xdr:rowOff>
    </xdr:to>
    <xdr:cxnSp macro="">
      <xdr:nvCxnSpPr>
        <xdr:cNvPr id="507" name="直線コネクタ 506"/>
        <xdr:cNvCxnSpPr/>
      </xdr:nvCxnSpPr>
      <xdr:spPr>
        <a:xfrm>
          <a:off x="19202400" y="1046607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17780</xdr:rowOff>
    </xdr:from>
    <xdr:to>
      <xdr:col>107</xdr:col>
      <xdr:colOff>101600</xdr:colOff>
      <xdr:row>63</xdr:row>
      <xdr:rowOff>119380</xdr:rowOff>
    </xdr:to>
    <xdr:sp macro="" textlink="">
      <xdr:nvSpPr>
        <xdr:cNvPr id="508" name="楕円 507"/>
        <xdr:cNvSpPr/>
      </xdr:nvSpPr>
      <xdr:spPr>
        <a:xfrm>
          <a:off x="1834515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64770</xdr:rowOff>
    </xdr:from>
    <xdr:to>
      <xdr:col>111</xdr:col>
      <xdr:colOff>177800</xdr:colOff>
      <xdr:row>63</xdr:row>
      <xdr:rowOff>68580</xdr:rowOff>
    </xdr:to>
    <xdr:cxnSp macro="">
      <xdr:nvCxnSpPr>
        <xdr:cNvPr id="509" name="直線コネクタ 508"/>
        <xdr:cNvCxnSpPr/>
      </xdr:nvCxnSpPr>
      <xdr:spPr>
        <a:xfrm flipV="1">
          <a:off x="18395950" y="1046607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21590</xdr:rowOff>
    </xdr:from>
    <xdr:to>
      <xdr:col>102</xdr:col>
      <xdr:colOff>165100</xdr:colOff>
      <xdr:row>63</xdr:row>
      <xdr:rowOff>123190</xdr:rowOff>
    </xdr:to>
    <xdr:sp macro="" textlink="">
      <xdr:nvSpPr>
        <xdr:cNvPr id="510" name="楕円 509"/>
        <xdr:cNvSpPr/>
      </xdr:nvSpPr>
      <xdr:spPr>
        <a:xfrm>
          <a:off x="175514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68580</xdr:rowOff>
    </xdr:from>
    <xdr:to>
      <xdr:col>107</xdr:col>
      <xdr:colOff>50800</xdr:colOff>
      <xdr:row>63</xdr:row>
      <xdr:rowOff>72390</xdr:rowOff>
    </xdr:to>
    <xdr:cxnSp macro="">
      <xdr:nvCxnSpPr>
        <xdr:cNvPr id="511" name="直線コネクタ 510"/>
        <xdr:cNvCxnSpPr/>
      </xdr:nvCxnSpPr>
      <xdr:spPr>
        <a:xfrm flipV="1">
          <a:off x="17602200" y="10469880"/>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25400</xdr:rowOff>
    </xdr:from>
    <xdr:to>
      <xdr:col>98</xdr:col>
      <xdr:colOff>38100</xdr:colOff>
      <xdr:row>63</xdr:row>
      <xdr:rowOff>127000</xdr:rowOff>
    </xdr:to>
    <xdr:sp macro="" textlink="">
      <xdr:nvSpPr>
        <xdr:cNvPr id="512" name="楕円 511"/>
        <xdr:cNvSpPr/>
      </xdr:nvSpPr>
      <xdr:spPr>
        <a:xfrm>
          <a:off x="16757650" y="10426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72390</xdr:rowOff>
    </xdr:from>
    <xdr:to>
      <xdr:col>102</xdr:col>
      <xdr:colOff>114300</xdr:colOff>
      <xdr:row>63</xdr:row>
      <xdr:rowOff>76200</xdr:rowOff>
    </xdr:to>
    <xdr:cxnSp macro="">
      <xdr:nvCxnSpPr>
        <xdr:cNvPr id="513" name="直線コネクタ 512"/>
        <xdr:cNvCxnSpPr/>
      </xdr:nvCxnSpPr>
      <xdr:spPr>
        <a:xfrm flipV="1">
          <a:off x="16802100" y="10473690"/>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514" name="n_1aveValue【保健センター・保健所】&#10;一人当たり面積"/>
        <xdr:cNvSpPr txBox="1"/>
      </xdr:nvSpPr>
      <xdr:spPr>
        <a:xfrm>
          <a:off x="189802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15" name="n_2aveValue【保健センター・保健所】&#10;一人当たり面積"/>
        <xdr:cNvSpPr txBox="1"/>
      </xdr:nvSpPr>
      <xdr:spPr>
        <a:xfrm>
          <a:off x="18180127" y="997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516" name="n_3aveValue【保健センター・保健所】&#10;一人当たり面積"/>
        <xdr:cNvSpPr txBox="1"/>
      </xdr:nvSpPr>
      <xdr:spPr>
        <a:xfrm>
          <a:off x="17386377" y="995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147337</xdr:rowOff>
    </xdr:from>
    <xdr:ext cx="469744" cy="259045"/>
    <xdr:sp macro="" textlink="">
      <xdr:nvSpPr>
        <xdr:cNvPr id="517" name="n_4aveValue【保健センター・保健所】&#10;一人当たり面積"/>
        <xdr:cNvSpPr txBox="1"/>
      </xdr:nvSpPr>
      <xdr:spPr>
        <a:xfrm>
          <a:off x="16592627" y="1005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106697</xdr:rowOff>
    </xdr:from>
    <xdr:ext cx="469744" cy="259045"/>
    <xdr:sp macro="" textlink="">
      <xdr:nvSpPr>
        <xdr:cNvPr id="518" name="n_1mainValue【保健センター・保健所】&#10;一人当たり面積"/>
        <xdr:cNvSpPr txBox="1"/>
      </xdr:nvSpPr>
      <xdr:spPr>
        <a:xfrm>
          <a:off x="18980227" y="1050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519" name="n_2mainValue【保健センター・保健所】&#10;一人当たり面積"/>
        <xdr:cNvSpPr txBox="1"/>
      </xdr:nvSpPr>
      <xdr:spPr>
        <a:xfrm>
          <a:off x="181801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114317</xdr:rowOff>
    </xdr:from>
    <xdr:ext cx="469744" cy="259045"/>
    <xdr:sp macro="" textlink="">
      <xdr:nvSpPr>
        <xdr:cNvPr id="520" name="n_3mainValue【保健センター・保健所】&#10;一人当たり面積"/>
        <xdr:cNvSpPr txBox="1"/>
      </xdr:nvSpPr>
      <xdr:spPr>
        <a:xfrm>
          <a:off x="17386377" y="1051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118127</xdr:rowOff>
    </xdr:from>
    <xdr:ext cx="469744" cy="259045"/>
    <xdr:sp macro="" textlink="">
      <xdr:nvSpPr>
        <xdr:cNvPr id="521" name="n_4mainValue【保健センター・保健所】&#10;一人当たり面積"/>
        <xdr:cNvSpPr txBox="1"/>
      </xdr:nvSpPr>
      <xdr:spPr>
        <a:xfrm>
          <a:off x="16592627" y="10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xdr:cNvSpPr txBox="1"/>
      </xdr:nvSpPr>
      <xdr:spPr>
        <a:xfrm>
          <a:off x="1079772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3" name="直線コネクタ 532"/>
        <xdr:cNvCxnSpPr/>
      </xdr:nvCxnSpPr>
      <xdr:spPr>
        <a:xfrm>
          <a:off x="11207750" y="14312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4" name="テキスト ボックス 533"/>
        <xdr:cNvSpPr txBox="1"/>
      </xdr:nvSpPr>
      <xdr:spPr>
        <a:xfrm>
          <a:off x="1079772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5" name="直線コネクタ 534"/>
        <xdr:cNvCxnSpPr/>
      </xdr:nvCxnSpPr>
      <xdr:spPr>
        <a:xfrm>
          <a:off x="11207750" y="1394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6" name="テキスト ボックス 535"/>
        <xdr:cNvSpPr txBox="1"/>
      </xdr:nvSpPr>
      <xdr:spPr>
        <a:xfrm>
          <a:off x="108427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7" name="直線コネクタ 536"/>
        <xdr:cNvCxnSpPr/>
      </xdr:nvCxnSpPr>
      <xdr:spPr>
        <a:xfrm>
          <a:off x="11207750" y="13576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8" name="テキスト ボックス 537"/>
        <xdr:cNvSpPr txBox="1"/>
      </xdr:nvSpPr>
      <xdr:spPr>
        <a:xfrm>
          <a:off x="108427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9" name="直線コネクタ 538"/>
        <xdr:cNvCxnSpPr/>
      </xdr:nvCxnSpPr>
      <xdr:spPr>
        <a:xfrm>
          <a:off x="11207750" y="1320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0" name="テキスト ボックス 539"/>
        <xdr:cNvSpPr txBox="1"/>
      </xdr:nvSpPr>
      <xdr:spPr>
        <a:xfrm>
          <a:off x="108427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1" name="直線コネクタ 540"/>
        <xdr:cNvCxnSpPr/>
      </xdr:nvCxnSpPr>
      <xdr:spPr>
        <a:xfrm>
          <a:off x="11207750" y="12846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2" name="テキスト ボックス 541"/>
        <xdr:cNvSpPr txBox="1"/>
      </xdr:nvSpPr>
      <xdr:spPr>
        <a:xfrm>
          <a:off x="10842791" y="12710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4" name="テキスト ボックス 543"/>
        <xdr:cNvSpPr txBox="1"/>
      </xdr:nvSpPr>
      <xdr:spPr>
        <a:xfrm>
          <a:off x="10906911" y="123418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5" name="【消防施設】&#10;有形固定資産減価償却率グラフ枠"/>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83820</xdr:rowOff>
    </xdr:from>
    <xdr:to>
      <xdr:col>85</xdr:col>
      <xdr:colOff>126364</xdr:colOff>
      <xdr:row>86</xdr:row>
      <xdr:rowOff>51436</xdr:rowOff>
    </xdr:to>
    <xdr:cxnSp macro="">
      <xdr:nvCxnSpPr>
        <xdr:cNvPr id="546" name="直線コネクタ 545"/>
        <xdr:cNvCxnSpPr/>
      </xdr:nvCxnSpPr>
      <xdr:spPr>
        <a:xfrm flipV="1">
          <a:off x="14699614" y="1279652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55263</xdr:rowOff>
    </xdr:from>
    <xdr:ext cx="405111" cy="259045"/>
    <xdr:sp macro="" textlink="">
      <xdr:nvSpPr>
        <xdr:cNvPr id="547" name="【消防施設】&#10;有形固定資産減価償却率最小値テキスト"/>
        <xdr:cNvSpPr txBox="1"/>
      </xdr:nvSpPr>
      <xdr:spPr>
        <a:xfrm>
          <a:off x="14738350" y="14253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51436</xdr:rowOff>
    </xdr:from>
    <xdr:to>
      <xdr:col>86</xdr:col>
      <xdr:colOff>25400</xdr:colOff>
      <xdr:row>86</xdr:row>
      <xdr:rowOff>51436</xdr:rowOff>
    </xdr:to>
    <xdr:cxnSp macro="">
      <xdr:nvCxnSpPr>
        <xdr:cNvPr id="548" name="直線コネクタ 547"/>
        <xdr:cNvCxnSpPr/>
      </xdr:nvCxnSpPr>
      <xdr:spPr>
        <a:xfrm>
          <a:off x="14611350" y="142500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30497</xdr:rowOff>
    </xdr:from>
    <xdr:ext cx="405111" cy="259045"/>
    <xdr:sp macro="" textlink="">
      <xdr:nvSpPr>
        <xdr:cNvPr id="549" name="【消防施設】&#10;有形固定資産減価償却率最大値テキスト"/>
        <xdr:cNvSpPr txBox="1"/>
      </xdr:nvSpPr>
      <xdr:spPr>
        <a:xfrm>
          <a:off x="14738350" y="1257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83820</xdr:rowOff>
    </xdr:from>
    <xdr:to>
      <xdr:col>86</xdr:col>
      <xdr:colOff>25400</xdr:colOff>
      <xdr:row>77</xdr:row>
      <xdr:rowOff>83820</xdr:rowOff>
    </xdr:to>
    <xdr:cxnSp macro="">
      <xdr:nvCxnSpPr>
        <xdr:cNvPr id="550" name="直線コネクタ 549"/>
        <xdr:cNvCxnSpPr/>
      </xdr:nvCxnSpPr>
      <xdr:spPr>
        <a:xfrm>
          <a:off x="14611350" y="12796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80027</xdr:rowOff>
    </xdr:from>
    <xdr:ext cx="405111" cy="259045"/>
    <xdr:sp macro="" textlink="">
      <xdr:nvSpPr>
        <xdr:cNvPr id="551" name="【消防施設】&#10;有形固定資産減価償却率平均値テキスト"/>
        <xdr:cNvSpPr txBox="1"/>
      </xdr:nvSpPr>
      <xdr:spPr>
        <a:xfrm>
          <a:off x="14738350" y="13453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552" name="フローチャート: 判断 551"/>
        <xdr:cNvSpPr/>
      </xdr:nvSpPr>
      <xdr:spPr>
        <a:xfrm>
          <a:off x="14649450" y="134747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553" name="フローチャート: 判断 552"/>
        <xdr:cNvSpPr/>
      </xdr:nvSpPr>
      <xdr:spPr>
        <a:xfrm>
          <a:off x="13887450" y="135375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554" name="フローチャート: 判断 553"/>
        <xdr:cNvSpPr/>
      </xdr:nvSpPr>
      <xdr:spPr>
        <a:xfrm>
          <a:off x="13093700" y="1341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95886</xdr:rowOff>
    </xdr:from>
    <xdr:to>
      <xdr:col>72</xdr:col>
      <xdr:colOff>38100</xdr:colOff>
      <xdr:row>82</xdr:row>
      <xdr:rowOff>26036</xdr:rowOff>
    </xdr:to>
    <xdr:sp macro="" textlink="">
      <xdr:nvSpPr>
        <xdr:cNvPr id="555" name="フローチャート: 判断 554"/>
        <xdr:cNvSpPr/>
      </xdr:nvSpPr>
      <xdr:spPr>
        <a:xfrm>
          <a:off x="12299950" y="134689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2539</xdr:rowOff>
    </xdr:from>
    <xdr:to>
      <xdr:col>67</xdr:col>
      <xdr:colOff>101600</xdr:colOff>
      <xdr:row>82</xdr:row>
      <xdr:rowOff>104139</xdr:rowOff>
    </xdr:to>
    <xdr:sp macro="" textlink="">
      <xdr:nvSpPr>
        <xdr:cNvPr id="556" name="フローチャート: 判断 555"/>
        <xdr:cNvSpPr/>
      </xdr:nvSpPr>
      <xdr:spPr>
        <a:xfrm>
          <a:off x="1148715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562" name="楕円 561"/>
        <xdr:cNvSpPr/>
      </xdr:nvSpPr>
      <xdr:spPr>
        <a:xfrm>
          <a:off x="14649450" y="134575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107332</xdr:rowOff>
    </xdr:from>
    <xdr:ext cx="405111" cy="259045"/>
    <xdr:sp macro="" textlink="">
      <xdr:nvSpPr>
        <xdr:cNvPr id="563" name="【消防施設】&#10;有形固定資産減価償却率該当値テキスト"/>
        <xdr:cNvSpPr txBox="1"/>
      </xdr:nvSpPr>
      <xdr:spPr>
        <a:xfrm>
          <a:off x="14738350" y="1331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63500</xdr:rowOff>
    </xdr:from>
    <xdr:to>
      <xdr:col>81</xdr:col>
      <xdr:colOff>101600</xdr:colOff>
      <xdr:row>81</xdr:row>
      <xdr:rowOff>165100</xdr:rowOff>
    </xdr:to>
    <xdr:sp macro="" textlink="">
      <xdr:nvSpPr>
        <xdr:cNvPr id="564" name="楕円 563"/>
        <xdr:cNvSpPr/>
      </xdr:nvSpPr>
      <xdr:spPr>
        <a:xfrm>
          <a:off x="1388745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114300</xdr:rowOff>
    </xdr:from>
    <xdr:to>
      <xdr:col>85</xdr:col>
      <xdr:colOff>127000</xdr:colOff>
      <xdr:row>81</xdr:row>
      <xdr:rowOff>135255</xdr:rowOff>
    </xdr:to>
    <xdr:cxnSp macro="">
      <xdr:nvCxnSpPr>
        <xdr:cNvPr id="565" name="直線コネクタ 564"/>
        <xdr:cNvCxnSpPr/>
      </xdr:nvCxnSpPr>
      <xdr:spPr>
        <a:xfrm>
          <a:off x="13938250" y="13487400"/>
          <a:ext cx="762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29211</xdr:rowOff>
    </xdr:from>
    <xdr:to>
      <xdr:col>76</xdr:col>
      <xdr:colOff>165100</xdr:colOff>
      <xdr:row>81</xdr:row>
      <xdr:rowOff>130811</xdr:rowOff>
    </xdr:to>
    <xdr:sp macro="" textlink="">
      <xdr:nvSpPr>
        <xdr:cNvPr id="566" name="楕円 565"/>
        <xdr:cNvSpPr/>
      </xdr:nvSpPr>
      <xdr:spPr>
        <a:xfrm>
          <a:off x="13093700" y="134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80011</xdr:rowOff>
    </xdr:from>
    <xdr:to>
      <xdr:col>81</xdr:col>
      <xdr:colOff>50800</xdr:colOff>
      <xdr:row>81</xdr:row>
      <xdr:rowOff>114300</xdr:rowOff>
    </xdr:to>
    <xdr:cxnSp macro="">
      <xdr:nvCxnSpPr>
        <xdr:cNvPr id="567" name="直線コネクタ 566"/>
        <xdr:cNvCxnSpPr/>
      </xdr:nvCxnSpPr>
      <xdr:spPr>
        <a:xfrm>
          <a:off x="13144500" y="13453111"/>
          <a:ext cx="7937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13970</xdr:rowOff>
    </xdr:from>
    <xdr:to>
      <xdr:col>72</xdr:col>
      <xdr:colOff>38100</xdr:colOff>
      <xdr:row>81</xdr:row>
      <xdr:rowOff>115570</xdr:rowOff>
    </xdr:to>
    <xdr:sp macro="" textlink="">
      <xdr:nvSpPr>
        <xdr:cNvPr id="568" name="楕円 567"/>
        <xdr:cNvSpPr/>
      </xdr:nvSpPr>
      <xdr:spPr>
        <a:xfrm>
          <a:off x="12299950" y="133870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64770</xdr:rowOff>
    </xdr:from>
    <xdr:to>
      <xdr:col>76</xdr:col>
      <xdr:colOff>114300</xdr:colOff>
      <xdr:row>81</xdr:row>
      <xdr:rowOff>80011</xdr:rowOff>
    </xdr:to>
    <xdr:cxnSp macro="">
      <xdr:nvCxnSpPr>
        <xdr:cNvPr id="569" name="直線コネクタ 568"/>
        <xdr:cNvCxnSpPr/>
      </xdr:nvCxnSpPr>
      <xdr:spPr>
        <a:xfrm>
          <a:off x="12344400" y="13437870"/>
          <a:ext cx="8001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25400</xdr:rowOff>
    </xdr:from>
    <xdr:to>
      <xdr:col>67</xdr:col>
      <xdr:colOff>101600</xdr:colOff>
      <xdr:row>81</xdr:row>
      <xdr:rowOff>127000</xdr:rowOff>
    </xdr:to>
    <xdr:sp macro="" textlink="">
      <xdr:nvSpPr>
        <xdr:cNvPr id="570" name="楕円 569"/>
        <xdr:cNvSpPr/>
      </xdr:nvSpPr>
      <xdr:spPr>
        <a:xfrm>
          <a:off x="1148715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64770</xdr:rowOff>
    </xdr:from>
    <xdr:to>
      <xdr:col>71</xdr:col>
      <xdr:colOff>177800</xdr:colOff>
      <xdr:row>81</xdr:row>
      <xdr:rowOff>76200</xdr:rowOff>
    </xdr:to>
    <xdr:cxnSp macro="">
      <xdr:nvCxnSpPr>
        <xdr:cNvPr id="571" name="直線コネクタ 570"/>
        <xdr:cNvCxnSpPr/>
      </xdr:nvCxnSpPr>
      <xdr:spPr>
        <a:xfrm flipV="1">
          <a:off x="11537950" y="13437870"/>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85741</xdr:rowOff>
    </xdr:from>
    <xdr:ext cx="405111" cy="259045"/>
    <xdr:sp macro="" textlink="">
      <xdr:nvSpPr>
        <xdr:cNvPr id="572" name="n_1aveValue【消防施設】&#10;有形固定資産減価償却率"/>
        <xdr:cNvSpPr txBox="1"/>
      </xdr:nvSpPr>
      <xdr:spPr>
        <a:xfrm>
          <a:off x="13742044" y="13623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573" name="n_2aveValue【消防施設】&#10;有形固定資産減価償却率"/>
        <xdr:cNvSpPr txBox="1"/>
      </xdr:nvSpPr>
      <xdr:spPr>
        <a:xfrm>
          <a:off x="12960994" y="1351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17163</xdr:rowOff>
    </xdr:from>
    <xdr:ext cx="405111" cy="259045"/>
    <xdr:sp macro="" textlink="">
      <xdr:nvSpPr>
        <xdr:cNvPr id="574" name="n_3aveValue【消防施設】&#10;有形固定資産減価償却率"/>
        <xdr:cNvSpPr txBox="1"/>
      </xdr:nvSpPr>
      <xdr:spPr>
        <a:xfrm>
          <a:off x="12167244" y="13555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95266</xdr:rowOff>
    </xdr:from>
    <xdr:ext cx="405111" cy="259045"/>
    <xdr:sp macro="" textlink="">
      <xdr:nvSpPr>
        <xdr:cNvPr id="575" name="n_4aveValue【消防施設】&#10;有形固定資産減価償却率"/>
        <xdr:cNvSpPr txBox="1"/>
      </xdr:nvSpPr>
      <xdr:spPr>
        <a:xfrm>
          <a:off x="11354444" y="1363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10177</xdr:rowOff>
    </xdr:from>
    <xdr:ext cx="405111" cy="259045"/>
    <xdr:sp macro="" textlink="">
      <xdr:nvSpPr>
        <xdr:cNvPr id="576" name="n_1mainValue【消防施設】&#10;有形固定資産減価償却率"/>
        <xdr:cNvSpPr txBox="1"/>
      </xdr:nvSpPr>
      <xdr:spPr>
        <a:xfrm>
          <a:off x="13742044" y="1321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147338</xdr:rowOff>
    </xdr:from>
    <xdr:ext cx="405111" cy="259045"/>
    <xdr:sp macro="" textlink="">
      <xdr:nvSpPr>
        <xdr:cNvPr id="577" name="n_2mainValue【消防施設】&#10;有形固定資産減価償却率"/>
        <xdr:cNvSpPr txBox="1"/>
      </xdr:nvSpPr>
      <xdr:spPr>
        <a:xfrm>
          <a:off x="12960994" y="1319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132097</xdr:rowOff>
    </xdr:from>
    <xdr:ext cx="405111" cy="259045"/>
    <xdr:sp macro="" textlink="">
      <xdr:nvSpPr>
        <xdr:cNvPr id="578" name="n_3mainValue【消防施設】&#10;有形固定資産減価償却率"/>
        <xdr:cNvSpPr txBox="1"/>
      </xdr:nvSpPr>
      <xdr:spPr>
        <a:xfrm>
          <a:off x="12167244"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579" name="n_4mainValue【消防施設】&#10;有形固定資産減価償却率"/>
        <xdr:cNvSpPr txBox="1"/>
      </xdr:nvSpPr>
      <xdr:spPr>
        <a:xfrm>
          <a:off x="11354444"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0" name="直線コネクタ 589"/>
        <xdr:cNvCxnSpPr/>
      </xdr:nvCxnSpPr>
      <xdr:spPr>
        <a:xfrm>
          <a:off x="16459200" y="14236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1" name="テキスト ボックス 590"/>
        <xdr:cNvSpPr txBox="1"/>
      </xdr:nvSpPr>
      <xdr:spPr>
        <a:xfrm>
          <a:off x="16049171" y="1410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2" name="直線コネクタ 591"/>
        <xdr:cNvCxnSpPr/>
      </xdr:nvCxnSpPr>
      <xdr:spPr>
        <a:xfrm>
          <a:off x="16459200" y="1379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3" name="テキスト ボックス 592"/>
        <xdr:cNvSpPr txBox="1"/>
      </xdr:nvSpPr>
      <xdr:spPr>
        <a:xfrm>
          <a:off x="16049171" y="13662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4" name="直線コネクタ 593"/>
        <xdr:cNvCxnSpPr/>
      </xdr:nvCxnSpPr>
      <xdr:spPr>
        <a:xfrm>
          <a:off x="16459200" y="1336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5" name="テキスト ボックス 594"/>
        <xdr:cNvSpPr txBox="1"/>
      </xdr:nvSpPr>
      <xdr:spPr>
        <a:xfrm>
          <a:off x="16049171" y="1321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6" name="直線コネクタ 595"/>
        <xdr:cNvCxnSpPr/>
      </xdr:nvCxnSpPr>
      <xdr:spPr>
        <a:xfrm>
          <a:off x="16459200" y="12915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7" name="テキスト ボックス 596"/>
        <xdr:cNvSpPr txBox="1"/>
      </xdr:nvSpPr>
      <xdr:spPr>
        <a:xfrm>
          <a:off x="16049171" y="1278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8" name="直線コネクタ 597"/>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9" name="テキスト ボックス 598"/>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0" name="【消防施設】&#10;一人当たり面積グラフ枠"/>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120396</xdr:rowOff>
    </xdr:from>
    <xdr:to>
      <xdr:col>116</xdr:col>
      <xdr:colOff>62864</xdr:colOff>
      <xdr:row>86</xdr:row>
      <xdr:rowOff>33528</xdr:rowOff>
    </xdr:to>
    <xdr:cxnSp macro="">
      <xdr:nvCxnSpPr>
        <xdr:cNvPr id="601" name="直線コネクタ 600"/>
        <xdr:cNvCxnSpPr/>
      </xdr:nvCxnSpPr>
      <xdr:spPr>
        <a:xfrm flipV="1">
          <a:off x="19951064" y="12998196"/>
          <a:ext cx="0" cy="1233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602" name="【消防施設】&#10;一人当たり面積最小値テキスト"/>
        <xdr:cNvSpPr txBox="1"/>
      </xdr:nvSpPr>
      <xdr:spPr>
        <a:xfrm>
          <a:off x="19989800" y="1423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603" name="直線コネクタ 602"/>
        <xdr:cNvCxnSpPr/>
      </xdr:nvCxnSpPr>
      <xdr:spPr>
        <a:xfrm>
          <a:off x="19881850" y="14232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67073</xdr:rowOff>
    </xdr:from>
    <xdr:ext cx="469744" cy="259045"/>
    <xdr:sp macro="" textlink="">
      <xdr:nvSpPr>
        <xdr:cNvPr id="604" name="【消防施設】&#10;一人当たり面積最大値テキスト"/>
        <xdr:cNvSpPr txBox="1"/>
      </xdr:nvSpPr>
      <xdr:spPr>
        <a:xfrm>
          <a:off x="19989800" y="1277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120396</xdr:rowOff>
    </xdr:from>
    <xdr:to>
      <xdr:col>116</xdr:col>
      <xdr:colOff>152400</xdr:colOff>
      <xdr:row>78</xdr:row>
      <xdr:rowOff>120396</xdr:rowOff>
    </xdr:to>
    <xdr:cxnSp macro="">
      <xdr:nvCxnSpPr>
        <xdr:cNvPr id="605" name="直線コネクタ 604"/>
        <xdr:cNvCxnSpPr/>
      </xdr:nvCxnSpPr>
      <xdr:spPr>
        <a:xfrm>
          <a:off x="19881850" y="129981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144035</xdr:rowOff>
    </xdr:from>
    <xdr:ext cx="469744" cy="259045"/>
    <xdr:sp macro="" textlink="">
      <xdr:nvSpPr>
        <xdr:cNvPr id="606" name="【消防施設】&#10;一人当たり面積平均値テキスト"/>
        <xdr:cNvSpPr txBox="1"/>
      </xdr:nvSpPr>
      <xdr:spPr>
        <a:xfrm>
          <a:off x="19989800" y="13847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165608</xdr:rowOff>
    </xdr:from>
    <xdr:to>
      <xdr:col>116</xdr:col>
      <xdr:colOff>114300</xdr:colOff>
      <xdr:row>84</xdr:row>
      <xdr:rowOff>95758</xdr:rowOff>
    </xdr:to>
    <xdr:sp macro="" textlink="">
      <xdr:nvSpPr>
        <xdr:cNvPr id="607" name="フローチャート: 判断 606"/>
        <xdr:cNvSpPr/>
      </xdr:nvSpPr>
      <xdr:spPr>
        <a:xfrm>
          <a:off x="19900900" y="138689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608" name="フローチャート: 判断 607"/>
        <xdr:cNvSpPr/>
      </xdr:nvSpPr>
      <xdr:spPr>
        <a:xfrm>
          <a:off x="19157950" y="1388313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609" name="フローチャート: 判断 608"/>
        <xdr:cNvSpPr/>
      </xdr:nvSpPr>
      <xdr:spPr>
        <a:xfrm>
          <a:off x="1834515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610" name="フローチャート: 判断 609"/>
        <xdr:cNvSpPr/>
      </xdr:nvSpPr>
      <xdr:spPr>
        <a:xfrm>
          <a:off x="175514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106172</xdr:rowOff>
    </xdr:from>
    <xdr:to>
      <xdr:col>98</xdr:col>
      <xdr:colOff>38100</xdr:colOff>
      <xdr:row>85</xdr:row>
      <xdr:rowOff>36322</xdr:rowOff>
    </xdr:to>
    <xdr:sp macro="" textlink="">
      <xdr:nvSpPr>
        <xdr:cNvPr id="611" name="フローチャート: 判断 610"/>
        <xdr:cNvSpPr/>
      </xdr:nvSpPr>
      <xdr:spPr>
        <a:xfrm>
          <a:off x="16757650" y="139745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2" name="テキスト ボックス 611"/>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3" name="テキスト ボックス 612"/>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4" name="テキスト ボックス 613"/>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5" name="テキスト ボックス 614"/>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6" name="テキスト ボックス 615"/>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7874</xdr:rowOff>
    </xdr:from>
    <xdr:to>
      <xdr:col>116</xdr:col>
      <xdr:colOff>114300</xdr:colOff>
      <xdr:row>83</xdr:row>
      <xdr:rowOff>109474</xdr:rowOff>
    </xdr:to>
    <xdr:sp macro="" textlink="">
      <xdr:nvSpPr>
        <xdr:cNvPr id="617" name="楕円 616"/>
        <xdr:cNvSpPr/>
      </xdr:nvSpPr>
      <xdr:spPr>
        <a:xfrm>
          <a:off x="19900900" y="1371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30751</xdr:rowOff>
    </xdr:from>
    <xdr:ext cx="469744" cy="259045"/>
    <xdr:sp macro="" textlink="">
      <xdr:nvSpPr>
        <xdr:cNvPr id="618" name="【消防施設】&#10;一人当たり面積該当値テキスト"/>
        <xdr:cNvSpPr txBox="1"/>
      </xdr:nvSpPr>
      <xdr:spPr>
        <a:xfrm>
          <a:off x="19989800" y="1356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21589</xdr:rowOff>
    </xdr:from>
    <xdr:to>
      <xdr:col>112</xdr:col>
      <xdr:colOff>38100</xdr:colOff>
      <xdr:row>83</xdr:row>
      <xdr:rowOff>123189</xdr:rowOff>
    </xdr:to>
    <xdr:sp macro="" textlink="">
      <xdr:nvSpPr>
        <xdr:cNvPr id="619" name="楕円 618"/>
        <xdr:cNvSpPr/>
      </xdr:nvSpPr>
      <xdr:spPr>
        <a:xfrm>
          <a:off x="19157950" y="137248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58674</xdr:rowOff>
    </xdr:from>
    <xdr:to>
      <xdr:col>116</xdr:col>
      <xdr:colOff>63500</xdr:colOff>
      <xdr:row>83</xdr:row>
      <xdr:rowOff>72389</xdr:rowOff>
    </xdr:to>
    <xdr:cxnSp macro="">
      <xdr:nvCxnSpPr>
        <xdr:cNvPr id="620" name="直線コネクタ 619"/>
        <xdr:cNvCxnSpPr/>
      </xdr:nvCxnSpPr>
      <xdr:spPr>
        <a:xfrm flipV="1">
          <a:off x="19202400" y="13761974"/>
          <a:ext cx="7493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35306</xdr:rowOff>
    </xdr:from>
    <xdr:to>
      <xdr:col>107</xdr:col>
      <xdr:colOff>101600</xdr:colOff>
      <xdr:row>83</xdr:row>
      <xdr:rowOff>136906</xdr:rowOff>
    </xdr:to>
    <xdr:sp macro="" textlink="">
      <xdr:nvSpPr>
        <xdr:cNvPr id="621" name="楕円 620"/>
        <xdr:cNvSpPr/>
      </xdr:nvSpPr>
      <xdr:spPr>
        <a:xfrm>
          <a:off x="18345150" y="1373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72389</xdr:rowOff>
    </xdr:from>
    <xdr:to>
      <xdr:col>111</xdr:col>
      <xdr:colOff>177800</xdr:colOff>
      <xdr:row>83</xdr:row>
      <xdr:rowOff>86106</xdr:rowOff>
    </xdr:to>
    <xdr:cxnSp macro="">
      <xdr:nvCxnSpPr>
        <xdr:cNvPr id="622" name="直線コネクタ 621"/>
        <xdr:cNvCxnSpPr/>
      </xdr:nvCxnSpPr>
      <xdr:spPr>
        <a:xfrm flipV="1">
          <a:off x="18395950" y="13775689"/>
          <a:ext cx="80645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156463</xdr:rowOff>
    </xdr:from>
    <xdr:to>
      <xdr:col>102</xdr:col>
      <xdr:colOff>165100</xdr:colOff>
      <xdr:row>83</xdr:row>
      <xdr:rowOff>86613</xdr:rowOff>
    </xdr:to>
    <xdr:sp macro="" textlink="">
      <xdr:nvSpPr>
        <xdr:cNvPr id="623" name="楕円 622"/>
        <xdr:cNvSpPr/>
      </xdr:nvSpPr>
      <xdr:spPr>
        <a:xfrm>
          <a:off x="17551400" y="136946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35813</xdr:rowOff>
    </xdr:from>
    <xdr:to>
      <xdr:col>107</xdr:col>
      <xdr:colOff>50800</xdr:colOff>
      <xdr:row>83</xdr:row>
      <xdr:rowOff>86106</xdr:rowOff>
    </xdr:to>
    <xdr:cxnSp macro="">
      <xdr:nvCxnSpPr>
        <xdr:cNvPr id="624" name="直線コネクタ 623"/>
        <xdr:cNvCxnSpPr/>
      </xdr:nvCxnSpPr>
      <xdr:spPr>
        <a:xfrm>
          <a:off x="17602200" y="13739113"/>
          <a:ext cx="79375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19304</xdr:rowOff>
    </xdr:from>
    <xdr:to>
      <xdr:col>98</xdr:col>
      <xdr:colOff>38100</xdr:colOff>
      <xdr:row>83</xdr:row>
      <xdr:rowOff>120904</xdr:rowOff>
    </xdr:to>
    <xdr:sp macro="" textlink="">
      <xdr:nvSpPr>
        <xdr:cNvPr id="625" name="楕円 624"/>
        <xdr:cNvSpPr/>
      </xdr:nvSpPr>
      <xdr:spPr>
        <a:xfrm>
          <a:off x="16757650" y="137226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35813</xdr:rowOff>
    </xdr:from>
    <xdr:to>
      <xdr:col>102</xdr:col>
      <xdr:colOff>114300</xdr:colOff>
      <xdr:row>83</xdr:row>
      <xdr:rowOff>70104</xdr:rowOff>
    </xdr:to>
    <xdr:cxnSp macro="">
      <xdr:nvCxnSpPr>
        <xdr:cNvPr id="626" name="直線コネクタ 625"/>
        <xdr:cNvCxnSpPr/>
      </xdr:nvCxnSpPr>
      <xdr:spPr>
        <a:xfrm flipV="1">
          <a:off x="16802100" y="13739113"/>
          <a:ext cx="8001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107459</xdr:rowOff>
    </xdr:from>
    <xdr:ext cx="469744" cy="259045"/>
    <xdr:sp macro="" textlink="">
      <xdr:nvSpPr>
        <xdr:cNvPr id="627" name="n_1aveValue【消防施設】&#10;一人当たり面積"/>
        <xdr:cNvSpPr txBox="1"/>
      </xdr:nvSpPr>
      <xdr:spPr>
        <a:xfrm>
          <a:off x="18980227" y="1397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628" name="n_2aveValue【消防施設】&#10;一人当たり面積"/>
        <xdr:cNvSpPr txBox="1"/>
      </xdr:nvSpPr>
      <xdr:spPr>
        <a:xfrm>
          <a:off x="18180127" y="1399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629" name="n_3aveValue【消防施設】&#10;一人当たり面積"/>
        <xdr:cNvSpPr txBox="1"/>
      </xdr:nvSpPr>
      <xdr:spPr>
        <a:xfrm>
          <a:off x="17386377" y="1399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27449</xdr:rowOff>
    </xdr:from>
    <xdr:ext cx="469744" cy="259045"/>
    <xdr:sp macro="" textlink="">
      <xdr:nvSpPr>
        <xdr:cNvPr id="630" name="n_4aveValue【消防施設】&#10;一人当たり面積"/>
        <xdr:cNvSpPr txBox="1"/>
      </xdr:nvSpPr>
      <xdr:spPr>
        <a:xfrm>
          <a:off x="16592627" y="14060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139716</xdr:rowOff>
    </xdr:from>
    <xdr:ext cx="469744" cy="259045"/>
    <xdr:sp macro="" textlink="">
      <xdr:nvSpPr>
        <xdr:cNvPr id="631" name="n_1mainValue【消防施設】&#10;一人当たり面積"/>
        <xdr:cNvSpPr txBox="1"/>
      </xdr:nvSpPr>
      <xdr:spPr>
        <a:xfrm>
          <a:off x="18980227" y="1351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153433</xdr:rowOff>
    </xdr:from>
    <xdr:ext cx="469744" cy="259045"/>
    <xdr:sp macro="" textlink="">
      <xdr:nvSpPr>
        <xdr:cNvPr id="632" name="n_2mainValue【消防施設】&#10;一人当たり面積"/>
        <xdr:cNvSpPr txBox="1"/>
      </xdr:nvSpPr>
      <xdr:spPr>
        <a:xfrm>
          <a:off x="18180127" y="1352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103140</xdr:rowOff>
    </xdr:from>
    <xdr:ext cx="469744" cy="259045"/>
    <xdr:sp macro="" textlink="">
      <xdr:nvSpPr>
        <xdr:cNvPr id="633" name="n_3mainValue【消防施設】&#10;一人当たり面積"/>
        <xdr:cNvSpPr txBox="1"/>
      </xdr:nvSpPr>
      <xdr:spPr>
        <a:xfrm>
          <a:off x="17386377" y="1347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137431</xdr:rowOff>
    </xdr:from>
    <xdr:ext cx="469744" cy="259045"/>
    <xdr:sp macro="" textlink="">
      <xdr:nvSpPr>
        <xdr:cNvPr id="634" name="n_4mainValue【消防施設】&#10;一人当たり面積"/>
        <xdr:cNvSpPr txBox="1"/>
      </xdr:nvSpPr>
      <xdr:spPr>
        <a:xfrm>
          <a:off x="16592627" y="1351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5" name="テキスト ボックス 644"/>
        <xdr:cNvSpPr txBox="1"/>
      </xdr:nvSpPr>
      <xdr:spPr>
        <a:xfrm>
          <a:off x="1079772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6" name="直線コネクタ 645"/>
        <xdr:cNvCxnSpPr/>
      </xdr:nvCxnSpPr>
      <xdr:spPr>
        <a:xfrm>
          <a:off x="11207750" y="17983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7" name="テキスト ボックス 646"/>
        <xdr:cNvSpPr txBox="1"/>
      </xdr:nvSpPr>
      <xdr:spPr>
        <a:xfrm>
          <a:off x="1079772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8" name="直線コネクタ 647"/>
        <xdr:cNvCxnSpPr/>
      </xdr:nvCxnSpPr>
      <xdr:spPr>
        <a:xfrm>
          <a:off x="11207750" y="1761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9" name="テキスト ボックス 648"/>
        <xdr:cNvSpPr txBox="1"/>
      </xdr:nvSpPr>
      <xdr:spPr>
        <a:xfrm>
          <a:off x="108427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0" name="直線コネクタ 649"/>
        <xdr:cNvCxnSpPr/>
      </xdr:nvCxnSpPr>
      <xdr:spPr>
        <a:xfrm>
          <a:off x="11207750" y="17246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1" name="テキスト ボックス 650"/>
        <xdr:cNvSpPr txBox="1"/>
      </xdr:nvSpPr>
      <xdr:spPr>
        <a:xfrm>
          <a:off x="108427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2" name="直線コネクタ 651"/>
        <xdr:cNvCxnSpPr/>
      </xdr:nvCxnSpPr>
      <xdr:spPr>
        <a:xfrm>
          <a:off x="11207750" y="16878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3" name="テキスト ボックス 652"/>
        <xdr:cNvSpPr txBox="1"/>
      </xdr:nvSpPr>
      <xdr:spPr>
        <a:xfrm>
          <a:off x="10842791" y="16742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4" name="直線コネクタ 653"/>
        <xdr:cNvCxnSpPr/>
      </xdr:nvCxnSpPr>
      <xdr:spPr>
        <a:xfrm>
          <a:off x="11207750" y="1651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5" name="テキスト ボックス 654"/>
        <xdr:cNvSpPr txBox="1"/>
      </xdr:nvSpPr>
      <xdr:spPr>
        <a:xfrm>
          <a:off x="10906911" y="16374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庁舎】&#10;有形固定資産減価償却率グラフ枠"/>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58" name="直線コネクタ 657"/>
        <xdr:cNvCxnSpPr/>
      </xdr:nvCxnSpPr>
      <xdr:spPr>
        <a:xfrm flipV="1">
          <a:off x="14699614" y="16510000"/>
          <a:ext cx="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59" name="【庁舎】&#10;有形固定資産減価償却率最小値テキスト"/>
        <xdr:cNvSpPr txBox="1"/>
      </xdr:nvSpPr>
      <xdr:spPr>
        <a:xfrm>
          <a:off x="14738350" y="177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0" name="直線コネクタ 659"/>
        <xdr:cNvCxnSpPr/>
      </xdr:nvCxnSpPr>
      <xdr:spPr>
        <a:xfrm>
          <a:off x="14611350" y="17735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1" name="【庁舎】&#10;有形固定資産減価償却率最大値テキスト"/>
        <xdr:cNvSpPr txBox="1"/>
      </xdr:nvSpPr>
      <xdr:spPr>
        <a:xfrm>
          <a:off x="14738350" y="16297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2" name="直線コネクタ 661"/>
        <xdr:cNvCxnSpPr/>
      </xdr:nvCxnSpPr>
      <xdr:spPr>
        <a:xfrm>
          <a:off x="14611350" y="16510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24147</xdr:rowOff>
    </xdr:from>
    <xdr:ext cx="405111" cy="259045"/>
    <xdr:sp macro="" textlink="">
      <xdr:nvSpPr>
        <xdr:cNvPr id="663" name="【庁舎】&#10;有形固定資産減価償却率平均値テキスト"/>
        <xdr:cNvSpPr txBox="1"/>
      </xdr:nvSpPr>
      <xdr:spPr>
        <a:xfrm>
          <a:off x="14738350" y="17029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1270</xdr:rowOff>
    </xdr:from>
    <xdr:to>
      <xdr:col>85</xdr:col>
      <xdr:colOff>177800</xdr:colOff>
      <xdr:row>104</xdr:row>
      <xdr:rowOff>102870</xdr:rowOff>
    </xdr:to>
    <xdr:sp macro="" textlink="">
      <xdr:nvSpPr>
        <xdr:cNvPr id="664" name="フローチャート: 判断 663"/>
        <xdr:cNvSpPr/>
      </xdr:nvSpPr>
      <xdr:spPr>
        <a:xfrm>
          <a:off x="14649450" y="171716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17780</xdr:rowOff>
    </xdr:from>
    <xdr:to>
      <xdr:col>81</xdr:col>
      <xdr:colOff>101600</xdr:colOff>
      <xdr:row>104</xdr:row>
      <xdr:rowOff>119380</xdr:rowOff>
    </xdr:to>
    <xdr:sp macro="" textlink="">
      <xdr:nvSpPr>
        <xdr:cNvPr id="665" name="フローチャート: 判断 664"/>
        <xdr:cNvSpPr/>
      </xdr:nvSpPr>
      <xdr:spPr>
        <a:xfrm>
          <a:off x="13887450" y="171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44450</xdr:rowOff>
    </xdr:from>
    <xdr:to>
      <xdr:col>76</xdr:col>
      <xdr:colOff>165100</xdr:colOff>
      <xdr:row>104</xdr:row>
      <xdr:rowOff>146050</xdr:rowOff>
    </xdr:to>
    <xdr:sp macro="" textlink="">
      <xdr:nvSpPr>
        <xdr:cNvPr id="666" name="フローチャート: 判断 665"/>
        <xdr:cNvSpPr/>
      </xdr:nvSpPr>
      <xdr:spPr>
        <a:xfrm>
          <a:off x="13093700" y="1721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11430</xdr:rowOff>
    </xdr:from>
    <xdr:to>
      <xdr:col>72</xdr:col>
      <xdr:colOff>38100</xdr:colOff>
      <xdr:row>104</xdr:row>
      <xdr:rowOff>113030</xdr:rowOff>
    </xdr:to>
    <xdr:sp macro="" textlink="">
      <xdr:nvSpPr>
        <xdr:cNvPr id="667" name="フローチャート: 判断 666"/>
        <xdr:cNvSpPr/>
      </xdr:nvSpPr>
      <xdr:spPr>
        <a:xfrm>
          <a:off x="12299950" y="171818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668" name="フローチャート: 判断 667"/>
        <xdr:cNvSpPr/>
      </xdr:nvSpPr>
      <xdr:spPr>
        <a:xfrm>
          <a:off x="11487150" y="171297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138430</xdr:rowOff>
    </xdr:from>
    <xdr:to>
      <xdr:col>85</xdr:col>
      <xdr:colOff>177800</xdr:colOff>
      <xdr:row>106</xdr:row>
      <xdr:rowOff>68580</xdr:rowOff>
    </xdr:to>
    <xdr:sp macro="" textlink="">
      <xdr:nvSpPr>
        <xdr:cNvPr id="674" name="楕円 673"/>
        <xdr:cNvSpPr/>
      </xdr:nvSpPr>
      <xdr:spPr>
        <a:xfrm>
          <a:off x="14649450" y="174739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116857</xdr:rowOff>
    </xdr:from>
    <xdr:ext cx="405111" cy="259045"/>
    <xdr:sp macro="" textlink="">
      <xdr:nvSpPr>
        <xdr:cNvPr id="675" name="【庁舎】&#10;有形固定資産減価償却率該当値テキスト"/>
        <xdr:cNvSpPr txBox="1"/>
      </xdr:nvSpPr>
      <xdr:spPr>
        <a:xfrm>
          <a:off x="14738350" y="1745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128270</xdr:rowOff>
    </xdr:from>
    <xdr:to>
      <xdr:col>81</xdr:col>
      <xdr:colOff>101600</xdr:colOff>
      <xdr:row>106</xdr:row>
      <xdr:rowOff>58420</xdr:rowOff>
    </xdr:to>
    <xdr:sp macro="" textlink="">
      <xdr:nvSpPr>
        <xdr:cNvPr id="676" name="楕円 675"/>
        <xdr:cNvSpPr/>
      </xdr:nvSpPr>
      <xdr:spPr>
        <a:xfrm>
          <a:off x="13887450" y="174637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xdr:rowOff>
    </xdr:from>
    <xdr:to>
      <xdr:col>85</xdr:col>
      <xdr:colOff>127000</xdr:colOff>
      <xdr:row>106</xdr:row>
      <xdr:rowOff>17780</xdr:rowOff>
    </xdr:to>
    <xdr:cxnSp macro="">
      <xdr:nvCxnSpPr>
        <xdr:cNvPr id="677" name="直線コネクタ 676"/>
        <xdr:cNvCxnSpPr/>
      </xdr:nvCxnSpPr>
      <xdr:spPr>
        <a:xfrm>
          <a:off x="13938250" y="17508220"/>
          <a:ext cx="762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116839</xdr:rowOff>
    </xdr:from>
    <xdr:to>
      <xdr:col>76</xdr:col>
      <xdr:colOff>165100</xdr:colOff>
      <xdr:row>106</xdr:row>
      <xdr:rowOff>46989</xdr:rowOff>
    </xdr:to>
    <xdr:sp macro="" textlink="">
      <xdr:nvSpPr>
        <xdr:cNvPr id="678" name="楕円 677"/>
        <xdr:cNvSpPr/>
      </xdr:nvSpPr>
      <xdr:spPr>
        <a:xfrm>
          <a:off x="13093700" y="174523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167639</xdr:rowOff>
    </xdr:from>
    <xdr:to>
      <xdr:col>81</xdr:col>
      <xdr:colOff>50800</xdr:colOff>
      <xdr:row>106</xdr:row>
      <xdr:rowOff>7620</xdr:rowOff>
    </xdr:to>
    <xdr:cxnSp macro="">
      <xdr:nvCxnSpPr>
        <xdr:cNvPr id="679" name="直線コネクタ 678"/>
        <xdr:cNvCxnSpPr/>
      </xdr:nvCxnSpPr>
      <xdr:spPr>
        <a:xfrm>
          <a:off x="13144500" y="17503139"/>
          <a:ext cx="79375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105411</xdr:rowOff>
    </xdr:from>
    <xdr:to>
      <xdr:col>72</xdr:col>
      <xdr:colOff>38100</xdr:colOff>
      <xdr:row>106</xdr:row>
      <xdr:rowOff>35561</xdr:rowOff>
    </xdr:to>
    <xdr:sp macro="" textlink="">
      <xdr:nvSpPr>
        <xdr:cNvPr id="680" name="楕円 679"/>
        <xdr:cNvSpPr/>
      </xdr:nvSpPr>
      <xdr:spPr>
        <a:xfrm>
          <a:off x="12299950" y="174409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156211</xdr:rowOff>
    </xdr:from>
    <xdr:to>
      <xdr:col>76</xdr:col>
      <xdr:colOff>114300</xdr:colOff>
      <xdr:row>105</xdr:row>
      <xdr:rowOff>167639</xdr:rowOff>
    </xdr:to>
    <xdr:cxnSp macro="">
      <xdr:nvCxnSpPr>
        <xdr:cNvPr id="681" name="直線コネクタ 680"/>
        <xdr:cNvCxnSpPr/>
      </xdr:nvCxnSpPr>
      <xdr:spPr>
        <a:xfrm>
          <a:off x="12344400" y="17491711"/>
          <a:ext cx="8001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2539</xdr:rowOff>
    </xdr:from>
    <xdr:to>
      <xdr:col>67</xdr:col>
      <xdr:colOff>101600</xdr:colOff>
      <xdr:row>106</xdr:row>
      <xdr:rowOff>104139</xdr:rowOff>
    </xdr:to>
    <xdr:sp macro="" textlink="">
      <xdr:nvSpPr>
        <xdr:cNvPr id="682" name="楕円 681"/>
        <xdr:cNvSpPr/>
      </xdr:nvSpPr>
      <xdr:spPr>
        <a:xfrm>
          <a:off x="11487150" y="1750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156211</xdr:rowOff>
    </xdr:from>
    <xdr:to>
      <xdr:col>71</xdr:col>
      <xdr:colOff>177800</xdr:colOff>
      <xdr:row>106</xdr:row>
      <xdr:rowOff>53339</xdr:rowOff>
    </xdr:to>
    <xdr:cxnSp macro="">
      <xdr:nvCxnSpPr>
        <xdr:cNvPr id="683" name="直線コネクタ 682"/>
        <xdr:cNvCxnSpPr/>
      </xdr:nvCxnSpPr>
      <xdr:spPr>
        <a:xfrm flipV="1">
          <a:off x="11537950" y="17491711"/>
          <a:ext cx="806450" cy="6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135907</xdr:rowOff>
    </xdr:from>
    <xdr:ext cx="405111" cy="259045"/>
    <xdr:sp macro="" textlink="">
      <xdr:nvSpPr>
        <xdr:cNvPr id="684" name="n_1aveValue【庁舎】&#10;有形固定資産減価償却率"/>
        <xdr:cNvSpPr txBox="1"/>
      </xdr:nvSpPr>
      <xdr:spPr>
        <a:xfrm>
          <a:off x="13742044" y="1697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162577</xdr:rowOff>
    </xdr:from>
    <xdr:ext cx="405111" cy="259045"/>
    <xdr:sp macro="" textlink="">
      <xdr:nvSpPr>
        <xdr:cNvPr id="685" name="n_2aveValue【庁舎】&#10;有形固定資産減価償却率"/>
        <xdr:cNvSpPr txBox="1"/>
      </xdr:nvSpPr>
      <xdr:spPr>
        <a:xfrm>
          <a:off x="12960994" y="1700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129557</xdr:rowOff>
    </xdr:from>
    <xdr:ext cx="405111" cy="259045"/>
    <xdr:sp macro="" textlink="">
      <xdr:nvSpPr>
        <xdr:cNvPr id="686" name="n_3aveValue【庁舎】&#10;有形固定資産減価償却率"/>
        <xdr:cNvSpPr txBox="1"/>
      </xdr:nvSpPr>
      <xdr:spPr>
        <a:xfrm>
          <a:off x="12167244" y="1696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687" name="n_4aveValue【庁舎】&#10;有形固定資産減価償却率"/>
        <xdr:cNvSpPr txBox="1"/>
      </xdr:nvSpPr>
      <xdr:spPr>
        <a:xfrm>
          <a:off x="11354444" y="1691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49547</xdr:rowOff>
    </xdr:from>
    <xdr:ext cx="405111" cy="259045"/>
    <xdr:sp macro="" textlink="">
      <xdr:nvSpPr>
        <xdr:cNvPr id="688" name="n_1mainValue【庁舎】&#10;有形固定資産減価償却率"/>
        <xdr:cNvSpPr txBox="1"/>
      </xdr:nvSpPr>
      <xdr:spPr>
        <a:xfrm>
          <a:off x="13742044" y="1755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38116</xdr:rowOff>
    </xdr:from>
    <xdr:ext cx="405111" cy="259045"/>
    <xdr:sp macro="" textlink="">
      <xdr:nvSpPr>
        <xdr:cNvPr id="689" name="n_2mainValue【庁舎】&#10;有形固定資産減価償却率"/>
        <xdr:cNvSpPr txBox="1"/>
      </xdr:nvSpPr>
      <xdr:spPr>
        <a:xfrm>
          <a:off x="12960994" y="17538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26688</xdr:rowOff>
    </xdr:from>
    <xdr:ext cx="405111" cy="259045"/>
    <xdr:sp macro="" textlink="">
      <xdr:nvSpPr>
        <xdr:cNvPr id="690" name="n_3mainValue【庁舎】&#10;有形固定資産減価償却率"/>
        <xdr:cNvSpPr txBox="1"/>
      </xdr:nvSpPr>
      <xdr:spPr>
        <a:xfrm>
          <a:off x="12167244" y="17527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95266</xdr:rowOff>
    </xdr:from>
    <xdr:ext cx="405111" cy="259045"/>
    <xdr:sp macro="" textlink="">
      <xdr:nvSpPr>
        <xdr:cNvPr id="691" name="n_4mainValue【庁舎】&#10;有形固定資産減価償却率"/>
        <xdr:cNvSpPr txBox="1"/>
      </xdr:nvSpPr>
      <xdr:spPr>
        <a:xfrm>
          <a:off x="11354444" y="17595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2" name="直線コネクタ 701"/>
        <xdr:cNvCxnSpPr/>
      </xdr:nvCxnSpPr>
      <xdr:spPr>
        <a:xfrm>
          <a:off x="16459200" y="1798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3" name="テキスト ボックス 702"/>
        <xdr:cNvSpPr txBox="1"/>
      </xdr:nvSpPr>
      <xdr:spPr>
        <a:xfrm>
          <a:off x="1604917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4" name="直線コネクタ 703"/>
        <xdr:cNvCxnSpPr/>
      </xdr:nvCxnSpPr>
      <xdr:spPr>
        <a:xfrm>
          <a:off x="16459200" y="1761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5" name="テキスト ボックス 704"/>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6" name="直線コネクタ 705"/>
        <xdr:cNvCxnSpPr/>
      </xdr:nvCxnSpPr>
      <xdr:spPr>
        <a:xfrm>
          <a:off x="16459200" y="17246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7" name="テキスト ボックス 706"/>
        <xdr:cNvSpPr txBox="1"/>
      </xdr:nvSpPr>
      <xdr:spPr>
        <a:xfrm>
          <a:off x="16049171" y="17110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8" name="直線コネクタ 707"/>
        <xdr:cNvCxnSpPr/>
      </xdr:nvCxnSpPr>
      <xdr:spPr>
        <a:xfrm>
          <a:off x="16459200" y="16878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9" name="テキスト ボックス 708"/>
        <xdr:cNvSpPr txBox="1"/>
      </xdr:nvSpPr>
      <xdr:spPr>
        <a:xfrm>
          <a:off x="16049171" y="16742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0" name="直線コネクタ 709"/>
        <xdr:cNvCxnSpPr/>
      </xdr:nvCxnSpPr>
      <xdr:spPr>
        <a:xfrm>
          <a:off x="16459200" y="1651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1" name="テキスト ボックス 710"/>
        <xdr:cNvSpPr txBox="1"/>
      </xdr:nvSpPr>
      <xdr:spPr>
        <a:xfrm>
          <a:off x="1604917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170180</xdr:rowOff>
    </xdr:from>
    <xdr:to>
      <xdr:col>116</xdr:col>
      <xdr:colOff>62864</xdr:colOff>
      <xdr:row>108</xdr:row>
      <xdr:rowOff>22861</xdr:rowOff>
    </xdr:to>
    <xdr:cxnSp macro="">
      <xdr:nvCxnSpPr>
        <xdr:cNvPr id="715" name="直線コネクタ 714"/>
        <xdr:cNvCxnSpPr/>
      </xdr:nvCxnSpPr>
      <xdr:spPr>
        <a:xfrm flipV="1">
          <a:off x="19951064" y="16508730"/>
          <a:ext cx="0" cy="1344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716" name="【庁舎】&#10;一人当たり面積最小値テキスト"/>
        <xdr:cNvSpPr txBox="1"/>
      </xdr:nvSpPr>
      <xdr:spPr>
        <a:xfrm>
          <a:off x="19989800" y="1785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717" name="直線コネクタ 716"/>
        <xdr:cNvCxnSpPr/>
      </xdr:nvCxnSpPr>
      <xdr:spPr>
        <a:xfrm>
          <a:off x="19881850" y="178536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116857</xdr:rowOff>
    </xdr:from>
    <xdr:ext cx="469744" cy="259045"/>
    <xdr:sp macro="" textlink="">
      <xdr:nvSpPr>
        <xdr:cNvPr id="718" name="【庁舎】&#10;一人当たり面積最大値テキスト"/>
        <xdr:cNvSpPr txBox="1"/>
      </xdr:nvSpPr>
      <xdr:spPr>
        <a:xfrm>
          <a:off x="19989800" y="1629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170180</xdr:rowOff>
    </xdr:from>
    <xdr:to>
      <xdr:col>116</xdr:col>
      <xdr:colOff>152400</xdr:colOff>
      <xdr:row>99</xdr:row>
      <xdr:rowOff>170180</xdr:rowOff>
    </xdr:to>
    <xdr:cxnSp macro="">
      <xdr:nvCxnSpPr>
        <xdr:cNvPr id="719" name="直線コネクタ 718"/>
        <xdr:cNvCxnSpPr/>
      </xdr:nvCxnSpPr>
      <xdr:spPr>
        <a:xfrm>
          <a:off x="19881850" y="165087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134638</xdr:rowOff>
    </xdr:from>
    <xdr:ext cx="469744" cy="259045"/>
    <xdr:sp macro="" textlink="">
      <xdr:nvSpPr>
        <xdr:cNvPr id="720" name="【庁舎】&#10;一人当たり面積平均値テキスト"/>
        <xdr:cNvSpPr txBox="1"/>
      </xdr:nvSpPr>
      <xdr:spPr>
        <a:xfrm>
          <a:off x="19989800" y="17305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111761</xdr:rowOff>
    </xdr:from>
    <xdr:to>
      <xdr:col>116</xdr:col>
      <xdr:colOff>114300</xdr:colOff>
      <xdr:row>106</xdr:row>
      <xdr:rowOff>41911</xdr:rowOff>
    </xdr:to>
    <xdr:sp macro="" textlink="">
      <xdr:nvSpPr>
        <xdr:cNvPr id="721" name="フローチャート: 判断 720"/>
        <xdr:cNvSpPr/>
      </xdr:nvSpPr>
      <xdr:spPr>
        <a:xfrm>
          <a:off x="19900900" y="174472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722" name="フローチャート: 判断 721"/>
        <xdr:cNvSpPr/>
      </xdr:nvSpPr>
      <xdr:spPr>
        <a:xfrm>
          <a:off x="19157950" y="174409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140970</xdr:rowOff>
    </xdr:from>
    <xdr:to>
      <xdr:col>107</xdr:col>
      <xdr:colOff>101600</xdr:colOff>
      <xdr:row>106</xdr:row>
      <xdr:rowOff>71120</xdr:rowOff>
    </xdr:to>
    <xdr:sp macro="" textlink="">
      <xdr:nvSpPr>
        <xdr:cNvPr id="723" name="フローチャート: 判断 722"/>
        <xdr:cNvSpPr/>
      </xdr:nvSpPr>
      <xdr:spPr>
        <a:xfrm>
          <a:off x="18345150" y="17476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724" name="フローチャート: 判断 723"/>
        <xdr:cNvSpPr/>
      </xdr:nvSpPr>
      <xdr:spPr>
        <a:xfrm>
          <a:off x="17551400" y="17449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1270</xdr:rowOff>
    </xdr:from>
    <xdr:to>
      <xdr:col>98</xdr:col>
      <xdr:colOff>38100</xdr:colOff>
      <xdr:row>106</xdr:row>
      <xdr:rowOff>102870</xdr:rowOff>
    </xdr:to>
    <xdr:sp macro="" textlink="">
      <xdr:nvSpPr>
        <xdr:cNvPr id="725" name="フローチャート: 判断 724"/>
        <xdr:cNvSpPr/>
      </xdr:nvSpPr>
      <xdr:spPr>
        <a:xfrm>
          <a:off x="16757650" y="175018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77470</xdr:rowOff>
    </xdr:from>
    <xdr:to>
      <xdr:col>116</xdr:col>
      <xdr:colOff>114300</xdr:colOff>
      <xdr:row>107</xdr:row>
      <xdr:rowOff>7620</xdr:rowOff>
    </xdr:to>
    <xdr:sp macro="" textlink="">
      <xdr:nvSpPr>
        <xdr:cNvPr id="731" name="楕円 730"/>
        <xdr:cNvSpPr/>
      </xdr:nvSpPr>
      <xdr:spPr>
        <a:xfrm>
          <a:off x="19900900" y="175780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55897</xdr:rowOff>
    </xdr:from>
    <xdr:ext cx="469744" cy="259045"/>
    <xdr:sp macro="" textlink="">
      <xdr:nvSpPr>
        <xdr:cNvPr id="732" name="【庁舎】&#10;一人当たり面積該当値テキスト"/>
        <xdr:cNvSpPr txBox="1"/>
      </xdr:nvSpPr>
      <xdr:spPr>
        <a:xfrm>
          <a:off x="19989800" y="1755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82550</xdr:rowOff>
    </xdr:from>
    <xdr:to>
      <xdr:col>112</xdr:col>
      <xdr:colOff>38100</xdr:colOff>
      <xdr:row>107</xdr:row>
      <xdr:rowOff>12700</xdr:rowOff>
    </xdr:to>
    <xdr:sp macro="" textlink="">
      <xdr:nvSpPr>
        <xdr:cNvPr id="733" name="楕円 732"/>
        <xdr:cNvSpPr/>
      </xdr:nvSpPr>
      <xdr:spPr>
        <a:xfrm>
          <a:off x="19157950" y="17583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128270</xdr:rowOff>
    </xdr:from>
    <xdr:to>
      <xdr:col>116</xdr:col>
      <xdr:colOff>63500</xdr:colOff>
      <xdr:row>106</xdr:row>
      <xdr:rowOff>133350</xdr:rowOff>
    </xdr:to>
    <xdr:cxnSp macro="">
      <xdr:nvCxnSpPr>
        <xdr:cNvPr id="734" name="直線コネクタ 733"/>
        <xdr:cNvCxnSpPr/>
      </xdr:nvCxnSpPr>
      <xdr:spPr>
        <a:xfrm flipV="1">
          <a:off x="19202400" y="17628870"/>
          <a:ext cx="7493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88900</xdr:rowOff>
    </xdr:from>
    <xdr:to>
      <xdr:col>107</xdr:col>
      <xdr:colOff>101600</xdr:colOff>
      <xdr:row>107</xdr:row>
      <xdr:rowOff>19050</xdr:rowOff>
    </xdr:to>
    <xdr:sp macro="" textlink="">
      <xdr:nvSpPr>
        <xdr:cNvPr id="735" name="楕円 734"/>
        <xdr:cNvSpPr/>
      </xdr:nvSpPr>
      <xdr:spPr>
        <a:xfrm>
          <a:off x="18345150" y="17589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133350</xdr:rowOff>
    </xdr:from>
    <xdr:to>
      <xdr:col>111</xdr:col>
      <xdr:colOff>177800</xdr:colOff>
      <xdr:row>106</xdr:row>
      <xdr:rowOff>139700</xdr:rowOff>
    </xdr:to>
    <xdr:cxnSp macro="">
      <xdr:nvCxnSpPr>
        <xdr:cNvPr id="736" name="直線コネクタ 735"/>
        <xdr:cNvCxnSpPr/>
      </xdr:nvCxnSpPr>
      <xdr:spPr>
        <a:xfrm flipV="1">
          <a:off x="18395950" y="17633950"/>
          <a:ext cx="80645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95250</xdr:rowOff>
    </xdr:from>
    <xdr:to>
      <xdr:col>102</xdr:col>
      <xdr:colOff>165100</xdr:colOff>
      <xdr:row>107</xdr:row>
      <xdr:rowOff>25400</xdr:rowOff>
    </xdr:to>
    <xdr:sp macro="" textlink="">
      <xdr:nvSpPr>
        <xdr:cNvPr id="737" name="楕円 736"/>
        <xdr:cNvSpPr/>
      </xdr:nvSpPr>
      <xdr:spPr>
        <a:xfrm>
          <a:off x="17551400" y="17595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139700</xdr:rowOff>
    </xdr:from>
    <xdr:to>
      <xdr:col>107</xdr:col>
      <xdr:colOff>50800</xdr:colOff>
      <xdr:row>106</xdr:row>
      <xdr:rowOff>146050</xdr:rowOff>
    </xdr:to>
    <xdr:cxnSp macro="">
      <xdr:nvCxnSpPr>
        <xdr:cNvPr id="738" name="直線コネクタ 737"/>
        <xdr:cNvCxnSpPr/>
      </xdr:nvCxnSpPr>
      <xdr:spPr>
        <a:xfrm flipV="1">
          <a:off x="17602200" y="17640300"/>
          <a:ext cx="79375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100330</xdr:rowOff>
    </xdr:from>
    <xdr:to>
      <xdr:col>98</xdr:col>
      <xdr:colOff>38100</xdr:colOff>
      <xdr:row>107</xdr:row>
      <xdr:rowOff>30480</xdr:rowOff>
    </xdr:to>
    <xdr:sp macro="" textlink="">
      <xdr:nvSpPr>
        <xdr:cNvPr id="739" name="楕円 738"/>
        <xdr:cNvSpPr/>
      </xdr:nvSpPr>
      <xdr:spPr>
        <a:xfrm>
          <a:off x="16757650" y="176009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146050</xdr:rowOff>
    </xdr:from>
    <xdr:to>
      <xdr:col>102</xdr:col>
      <xdr:colOff>114300</xdr:colOff>
      <xdr:row>106</xdr:row>
      <xdr:rowOff>151130</xdr:rowOff>
    </xdr:to>
    <xdr:cxnSp macro="">
      <xdr:nvCxnSpPr>
        <xdr:cNvPr id="740" name="直線コネクタ 739"/>
        <xdr:cNvCxnSpPr/>
      </xdr:nvCxnSpPr>
      <xdr:spPr>
        <a:xfrm flipV="1">
          <a:off x="16802100" y="17646650"/>
          <a:ext cx="8001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741" name="n_1aveValue【庁舎】&#10;一人当たり面積"/>
        <xdr:cNvSpPr txBox="1"/>
      </xdr:nvSpPr>
      <xdr:spPr>
        <a:xfrm>
          <a:off x="18980227" y="1722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87647</xdr:rowOff>
    </xdr:from>
    <xdr:ext cx="469744" cy="259045"/>
    <xdr:sp macro="" textlink="">
      <xdr:nvSpPr>
        <xdr:cNvPr id="742" name="n_2aveValue【庁舎】&#10;一人当たり面積"/>
        <xdr:cNvSpPr txBox="1"/>
      </xdr:nvSpPr>
      <xdr:spPr>
        <a:xfrm>
          <a:off x="18180127" y="1725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60977</xdr:rowOff>
    </xdr:from>
    <xdr:ext cx="469744" cy="259045"/>
    <xdr:sp macro="" textlink="">
      <xdr:nvSpPr>
        <xdr:cNvPr id="743" name="n_3aveValue【庁舎】&#10;一人当たり面積"/>
        <xdr:cNvSpPr txBox="1"/>
      </xdr:nvSpPr>
      <xdr:spPr>
        <a:xfrm>
          <a:off x="17386377" y="1723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119397</xdr:rowOff>
    </xdr:from>
    <xdr:ext cx="469744" cy="259045"/>
    <xdr:sp macro="" textlink="">
      <xdr:nvSpPr>
        <xdr:cNvPr id="744" name="n_4aveValue【庁舎】&#10;一人当たり面積"/>
        <xdr:cNvSpPr txBox="1"/>
      </xdr:nvSpPr>
      <xdr:spPr>
        <a:xfrm>
          <a:off x="16592627" y="1728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3827</xdr:rowOff>
    </xdr:from>
    <xdr:ext cx="469744" cy="259045"/>
    <xdr:sp macro="" textlink="">
      <xdr:nvSpPr>
        <xdr:cNvPr id="745" name="n_1mainValue【庁舎】&#10;一人当たり面積"/>
        <xdr:cNvSpPr txBox="1"/>
      </xdr:nvSpPr>
      <xdr:spPr>
        <a:xfrm>
          <a:off x="189802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10177</xdr:rowOff>
    </xdr:from>
    <xdr:ext cx="469744" cy="259045"/>
    <xdr:sp macro="" textlink="">
      <xdr:nvSpPr>
        <xdr:cNvPr id="746" name="n_2mainValue【庁舎】&#10;一人当たり面積"/>
        <xdr:cNvSpPr txBox="1"/>
      </xdr:nvSpPr>
      <xdr:spPr>
        <a:xfrm>
          <a:off x="18180127"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16527</xdr:rowOff>
    </xdr:from>
    <xdr:ext cx="469744" cy="259045"/>
    <xdr:sp macro="" textlink="">
      <xdr:nvSpPr>
        <xdr:cNvPr id="747" name="n_3mainValue【庁舎】&#10;一人当たり面積"/>
        <xdr:cNvSpPr txBox="1"/>
      </xdr:nvSpPr>
      <xdr:spPr>
        <a:xfrm>
          <a:off x="17386377" y="1768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21607</xdr:rowOff>
    </xdr:from>
    <xdr:ext cx="469744" cy="259045"/>
    <xdr:sp macro="" textlink="">
      <xdr:nvSpPr>
        <xdr:cNvPr id="748" name="n_4mainValue【庁舎】&#10;一人当たり面積"/>
        <xdr:cNvSpPr txBox="1"/>
      </xdr:nvSpPr>
      <xdr:spPr>
        <a:xfrm>
          <a:off x="16592627" y="1768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一般廃棄物処理施設の有形固定資産減価償却率が大きく上昇したのは、平成３０年度に火葬場が建設されたためである。</a:t>
          </a:r>
        </a:p>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のは、体育館・プール、保健センター・保健所及び庁舎である。これらは多くの建物で建築から３０年以上が経過しており、大規模修繕や建て替えに向けた検討が必要となっている。</a:t>
          </a:r>
        </a:p>
        <a:p>
          <a:r>
            <a:rPr kumimoji="1" lang="ja-JP" altLang="en-US" sz="1300">
              <a:latin typeface="ＭＳ Ｐゴシック" panose="020B0600070205080204" pitchFamily="50" charset="-128"/>
              <a:ea typeface="ＭＳ Ｐゴシック" panose="020B0600070205080204" pitchFamily="50" charset="-128"/>
            </a:rPr>
            <a:t>全国平均や類似団体平均を上回っているものが多く、公共施設等の適切な維持管理、更新等、マネジメントを引き続き進めていく。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岐阜県八百津町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10,889
10,744
128.79
6,232,013
5,894,511
304,300
3,819,308
3,268,692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（令和元年度末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％）に加え、町内に中心となる企業数も少ないことから、財政基盤が弱く、類似団体平均を下回っている。令和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月には第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次行財政改革大綱（令和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年度）を策定し、引き続き組織の見直しや定員管理・給与の適正化を実施するとともに、地方税の徴収体制強化（現年課税分収納率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87206</xdr:rowOff>
    </xdr:from>
    <xdr:to>
      <xdr:col>23</xdr:col>
      <xdr:colOff>133350</xdr:colOff>
      <xdr:row>43</xdr:row>
      <xdr:rowOff>87206</xdr:rowOff>
    </xdr:to>
    <xdr:cxnSp macro="">
      <xdr:nvCxnSpPr>
        <xdr:cNvPr id="68" name="直線コネクタ 67"/>
        <xdr:cNvCxnSpPr/>
      </xdr:nvCxnSpPr>
      <xdr:spPr>
        <a:xfrm>
          <a:off x="4114800" y="74595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9" name="財政力平均値テキスト"/>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87206</xdr:rowOff>
    </xdr:from>
    <xdr:to>
      <xdr:col>19</xdr:col>
      <xdr:colOff>133350</xdr:colOff>
      <xdr:row>43</xdr:row>
      <xdr:rowOff>95250</xdr:rowOff>
    </xdr:to>
    <xdr:cxnSp macro="">
      <xdr:nvCxnSpPr>
        <xdr:cNvPr id="71" name="直線コネクタ 70"/>
        <xdr:cNvCxnSpPr/>
      </xdr:nvCxnSpPr>
      <xdr:spPr>
        <a:xfrm flipV="1">
          <a:off x="3225800" y="74595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4" name="直線コネクタ 73"/>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87206</xdr:rowOff>
    </xdr:from>
    <xdr:to>
      <xdr:col>11</xdr:col>
      <xdr:colOff>31750</xdr:colOff>
      <xdr:row>43</xdr:row>
      <xdr:rowOff>95250</xdr:rowOff>
    </xdr:to>
    <xdr:cxnSp macro="">
      <xdr:nvCxnSpPr>
        <xdr:cNvPr id="77" name="直線コネクタ 76"/>
        <xdr:cNvCxnSpPr/>
      </xdr:nvCxnSpPr>
      <xdr:spPr>
        <a:xfrm>
          <a:off x="1447800" y="74595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36406</xdr:rowOff>
    </xdr:from>
    <xdr:to>
      <xdr:col>23</xdr:col>
      <xdr:colOff>184150</xdr:colOff>
      <xdr:row>43</xdr:row>
      <xdr:rowOff>138006</xdr:rowOff>
    </xdr:to>
    <xdr:sp macro="" textlink="">
      <xdr:nvSpPr>
        <xdr:cNvPr id="87" name="楕円 86"/>
        <xdr:cNvSpPr/>
      </xdr:nvSpPr>
      <xdr:spPr>
        <a:xfrm>
          <a:off x="49022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8483</xdr:rowOff>
    </xdr:from>
    <xdr:ext cx="762000" cy="259045"/>
    <xdr:sp macro="" textlink="">
      <xdr:nvSpPr>
        <xdr:cNvPr id="88" name="財政力該当値テキスト"/>
        <xdr:cNvSpPr txBox="1"/>
      </xdr:nvSpPr>
      <xdr:spPr>
        <a:xfrm>
          <a:off x="5041900" y="73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36406</xdr:rowOff>
    </xdr:from>
    <xdr:to>
      <xdr:col>19</xdr:col>
      <xdr:colOff>184150</xdr:colOff>
      <xdr:row>43</xdr:row>
      <xdr:rowOff>138006</xdr:rowOff>
    </xdr:to>
    <xdr:sp macro="" textlink="">
      <xdr:nvSpPr>
        <xdr:cNvPr id="89" name="楕円 88"/>
        <xdr:cNvSpPr/>
      </xdr:nvSpPr>
      <xdr:spPr>
        <a:xfrm>
          <a:off x="4064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122783</xdr:rowOff>
    </xdr:from>
    <xdr:ext cx="736600" cy="259045"/>
    <xdr:sp macro="" textlink="">
      <xdr:nvSpPr>
        <xdr:cNvPr id="90" name="テキスト ボックス 89"/>
        <xdr:cNvSpPr txBox="1"/>
      </xdr:nvSpPr>
      <xdr:spPr>
        <a:xfrm>
          <a:off x="3733800" y="749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1" name="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36406</xdr:rowOff>
    </xdr:from>
    <xdr:to>
      <xdr:col>7</xdr:col>
      <xdr:colOff>31750</xdr:colOff>
      <xdr:row>43</xdr:row>
      <xdr:rowOff>138006</xdr:rowOff>
    </xdr:to>
    <xdr:sp macro="" textlink="">
      <xdr:nvSpPr>
        <xdr:cNvPr id="95" name="楕円 94"/>
        <xdr:cNvSpPr/>
      </xdr:nvSpPr>
      <xdr:spPr>
        <a:xfrm>
          <a:off x="1397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122783</xdr:rowOff>
    </xdr:from>
    <xdr:ext cx="762000" cy="259045"/>
    <xdr:sp macro="" textlink="">
      <xdr:nvSpPr>
        <xdr:cNvPr id="96" name="テキスト ボックス 95"/>
        <xdr:cNvSpPr txBox="1"/>
      </xdr:nvSpPr>
      <xdr:spPr>
        <a:xfrm>
          <a:off x="1066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人件費や扶助費は増加し、経常経費全体では１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％増となったが、町税は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％増、地方交付税は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％増となるなど、経常一般財源総額は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ポイント改善される結果となった。しかしながら、今後も町税・地方交付税ともに大幅な増は予想されないことから、現在取り組んでいる定員適正化計画や平成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月に策定した公共施設等総合管理計画をはじめ、現在策定中の再編計画・個別施設計画の下、人件費や管理費削減のための施設の統廃合、事務費削減等を継続して実施する等、経常経費の削減を図る</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xdr:cNvCxnSpPr/>
      </xdr:nvCxnSpPr>
      <xdr:spPr>
        <a:xfrm flipV="1">
          <a:off x="4953000" y="1002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7"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62</xdr:row>
      <xdr:rowOff>140970</xdr:rowOff>
    </xdr:to>
    <xdr:cxnSp macro="">
      <xdr:nvCxnSpPr>
        <xdr:cNvPr id="131" name="直線コネクタ 130"/>
        <xdr:cNvCxnSpPr/>
      </xdr:nvCxnSpPr>
      <xdr:spPr>
        <a:xfrm flipV="1">
          <a:off x="4114800" y="107467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18221</xdr:rowOff>
    </xdr:from>
    <xdr:ext cx="762000" cy="259045"/>
    <xdr:sp macro="" textlink="">
      <xdr:nvSpPr>
        <xdr:cNvPr id="132" name="財政構造の弾力性平均値テキスト"/>
        <xdr:cNvSpPr txBox="1"/>
      </xdr:nvSpPr>
      <xdr:spPr>
        <a:xfrm>
          <a:off x="5041900" y="1047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3" name="フローチャート: 判断 132"/>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108796</xdr:rowOff>
    </xdr:from>
    <xdr:to>
      <xdr:col>19</xdr:col>
      <xdr:colOff>133350</xdr:colOff>
      <xdr:row>62</xdr:row>
      <xdr:rowOff>140970</xdr:rowOff>
    </xdr:to>
    <xdr:cxnSp macro="">
      <xdr:nvCxnSpPr>
        <xdr:cNvPr id="134" name="直線コネクタ 133"/>
        <xdr:cNvCxnSpPr/>
      </xdr:nvCxnSpPr>
      <xdr:spPr>
        <a:xfrm>
          <a:off x="3225800" y="107386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108796</xdr:rowOff>
    </xdr:from>
    <xdr:to>
      <xdr:col>15</xdr:col>
      <xdr:colOff>82550</xdr:colOff>
      <xdr:row>63</xdr:row>
      <xdr:rowOff>17780</xdr:rowOff>
    </xdr:to>
    <xdr:cxnSp macro="">
      <xdr:nvCxnSpPr>
        <xdr:cNvPr id="137" name="直線コネクタ 136"/>
        <xdr:cNvCxnSpPr/>
      </xdr:nvCxnSpPr>
      <xdr:spPr>
        <a:xfrm flipV="1">
          <a:off x="2336800" y="107386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108796</xdr:rowOff>
    </xdr:from>
    <xdr:to>
      <xdr:col>15</xdr:col>
      <xdr:colOff>133350</xdr:colOff>
      <xdr:row>62</xdr:row>
      <xdr:rowOff>38946</xdr:rowOff>
    </xdr:to>
    <xdr:sp macro="" textlink="">
      <xdr:nvSpPr>
        <xdr:cNvPr id="138" name="フローチャート: 判断 137"/>
        <xdr:cNvSpPr/>
      </xdr:nvSpPr>
      <xdr:spPr>
        <a:xfrm>
          <a:off x="3175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49123</xdr:rowOff>
    </xdr:from>
    <xdr:ext cx="762000" cy="259045"/>
    <xdr:sp macro="" textlink="">
      <xdr:nvSpPr>
        <xdr:cNvPr id="139" name="テキスト ボックス 138"/>
        <xdr:cNvSpPr txBox="1"/>
      </xdr:nvSpPr>
      <xdr:spPr>
        <a:xfrm>
          <a:off x="2844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111337</xdr:rowOff>
    </xdr:from>
    <xdr:to>
      <xdr:col>11</xdr:col>
      <xdr:colOff>31750</xdr:colOff>
      <xdr:row>63</xdr:row>
      <xdr:rowOff>17780</xdr:rowOff>
    </xdr:to>
    <xdr:cxnSp macro="">
      <xdr:nvCxnSpPr>
        <xdr:cNvPr id="140" name="直線コネクタ 139"/>
        <xdr:cNvCxnSpPr/>
      </xdr:nvCxnSpPr>
      <xdr:spPr>
        <a:xfrm>
          <a:off x="1447800" y="10569787"/>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42" name="テキスト ボックス 141"/>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44" name="テキスト ボックス 143"/>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50" name="楕円 149"/>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38117</xdr:rowOff>
    </xdr:from>
    <xdr:ext cx="762000" cy="259045"/>
    <xdr:sp macro="" textlink="">
      <xdr:nvSpPr>
        <xdr:cNvPr id="151" name="財政構造の弾力性該当値テキスト"/>
        <xdr:cNvSpPr txBox="1"/>
      </xdr:nvSpPr>
      <xdr:spPr>
        <a:xfrm>
          <a:off x="5041900" y="1066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2" name="楕円 151"/>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53" name="テキスト ボックス 152"/>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57996</xdr:rowOff>
    </xdr:from>
    <xdr:to>
      <xdr:col>15</xdr:col>
      <xdr:colOff>133350</xdr:colOff>
      <xdr:row>62</xdr:row>
      <xdr:rowOff>159596</xdr:rowOff>
    </xdr:to>
    <xdr:sp macro="" textlink="">
      <xdr:nvSpPr>
        <xdr:cNvPr id="154" name="楕円 153"/>
        <xdr:cNvSpPr/>
      </xdr:nvSpPr>
      <xdr:spPr>
        <a:xfrm>
          <a:off x="3175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144373</xdr:rowOff>
    </xdr:from>
    <xdr:ext cx="762000" cy="259045"/>
    <xdr:sp macro="" textlink="">
      <xdr:nvSpPr>
        <xdr:cNvPr id="155" name="テキスト ボックス 154"/>
        <xdr:cNvSpPr txBox="1"/>
      </xdr:nvSpPr>
      <xdr:spPr>
        <a:xfrm>
          <a:off x="2844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6" name="楕円 155"/>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53357</xdr:rowOff>
    </xdr:from>
    <xdr:ext cx="762000" cy="259045"/>
    <xdr:sp macro="" textlink="">
      <xdr:nvSpPr>
        <xdr:cNvPr id="157" name="テキスト ボックス 156"/>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60537</xdr:rowOff>
    </xdr:from>
    <xdr:to>
      <xdr:col>7</xdr:col>
      <xdr:colOff>31750</xdr:colOff>
      <xdr:row>61</xdr:row>
      <xdr:rowOff>162137</xdr:rowOff>
    </xdr:to>
    <xdr:sp macro="" textlink="">
      <xdr:nvSpPr>
        <xdr:cNvPr id="158" name="楕円 157"/>
        <xdr:cNvSpPr/>
      </xdr:nvSpPr>
      <xdr:spPr>
        <a:xfrm>
          <a:off x="1397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146914</xdr:rowOff>
    </xdr:from>
    <xdr:ext cx="762000" cy="259045"/>
    <xdr:sp macro="" textlink="">
      <xdr:nvSpPr>
        <xdr:cNvPr id="159" name="テキスト ボックス 158"/>
        <xdr:cNvSpPr txBox="1"/>
      </xdr:nvSpPr>
      <xdr:spPr>
        <a:xfrm>
          <a:off x="1066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団体平均と比較して、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円下回っている。人件費は前年度比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％増、物件費は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％減となったことに加え、算出式の分母となる人口も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％減となったことが要因となっている。また、ゴミ処理業務や消防業務を一部事務組合で行っていることから、一部事務組合の人件費・物件費等</a:t>
          </a:r>
          <a:r>
            <a:rPr kumimoji="1" lang="ja-JP" altLang="en-US" sz="1300">
              <a:latin typeface="ＭＳ Ｐゴシック" panose="020B0600070205080204" pitchFamily="50" charset="-128"/>
              <a:ea typeface="ＭＳ Ｐゴシック" panose="020B0600070205080204" pitchFamily="50" charset="-128"/>
            </a:rPr>
            <a:t>に充てる負担金を合計した場合、人口１人当たりの金額は大幅に増加することになる。今後はこれらも含めた経費について、抑制していく必要がある。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9" name="直線コネクタ 188"/>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90" name="人件費・物件費等の状況最小値テキスト"/>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91" name="直線コネクタ 190"/>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2" name="人件費・物件費等の状況最大値テキスト"/>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3" name="直線コネクタ 192"/>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86682</xdr:rowOff>
    </xdr:from>
    <xdr:to>
      <xdr:col>23</xdr:col>
      <xdr:colOff>133350</xdr:colOff>
      <xdr:row>82</xdr:row>
      <xdr:rowOff>91937</xdr:rowOff>
    </xdr:to>
    <xdr:cxnSp macro="">
      <xdr:nvCxnSpPr>
        <xdr:cNvPr id="194" name="直線コネクタ 193"/>
        <xdr:cNvCxnSpPr/>
      </xdr:nvCxnSpPr>
      <xdr:spPr>
        <a:xfrm>
          <a:off x="4114800" y="14145582"/>
          <a:ext cx="838200" cy="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15149</xdr:rowOff>
    </xdr:from>
    <xdr:ext cx="762000" cy="259045"/>
    <xdr:sp macro="" textlink="">
      <xdr:nvSpPr>
        <xdr:cNvPr id="195" name="人件費・物件費等の状況平均値テキスト"/>
        <xdr:cNvSpPr txBox="1"/>
      </xdr:nvSpPr>
      <xdr:spPr>
        <a:xfrm>
          <a:off x="5041900" y="14074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6" name="フローチャート: 判断 195"/>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71624</xdr:rowOff>
    </xdr:from>
    <xdr:to>
      <xdr:col>19</xdr:col>
      <xdr:colOff>133350</xdr:colOff>
      <xdr:row>82</xdr:row>
      <xdr:rowOff>86682</xdr:rowOff>
    </xdr:to>
    <xdr:cxnSp macro="">
      <xdr:nvCxnSpPr>
        <xdr:cNvPr id="197" name="直線コネクタ 196"/>
        <xdr:cNvCxnSpPr/>
      </xdr:nvCxnSpPr>
      <xdr:spPr>
        <a:xfrm>
          <a:off x="3225800" y="14130524"/>
          <a:ext cx="889000" cy="1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8" name="フローチャート: 判断 197"/>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100950</xdr:rowOff>
    </xdr:from>
    <xdr:ext cx="736600" cy="259045"/>
    <xdr:sp macro="" textlink="">
      <xdr:nvSpPr>
        <xdr:cNvPr id="199" name="テキスト ボックス 198"/>
        <xdr:cNvSpPr txBox="1"/>
      </xdr:nvSpPr>
      <xdr:spPr>
        <a:xfrm>
          <a:off x="3733800" y="13816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68008</xdr:rowOff>
    </xdr:from>
    <xdr:to>
      <xdr:col>15</xdr:col>
      <xdr:colOff>82550</xdr:colOff>
      <xdr:row>82</xdr:row>
      <xdr:rowOff>71624</xdr:rowOff>
    </xdr:to>
    <xdr:cxnSp macro="">
      <xdr:nvCxnSpPr>
        <xdr:cNvPr id="200" name="直線コネクタ 199"/>
        <xdr:cNvCxnSpPr/>
      </xdr:nvCxnSpPr>
      <xdr:spPr>
        <a:xfrm>
          <a:off x="2336800" y="14126908"/>
          <a:ext cx="889000" cy="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201" name="フローチャート: 判断 200"/>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102072</xdr:rowOff>
    </xdr:from>
    <xdr:ext cx="762000" cy="259045"/>
    <xdr:sp macro="" textlink="">
      <xdr:nvSpPr>
        <xdr:cNvPr id="202" name="テキスト ボックス 201"/>
        <xdr:cNvSpPr txBox="1"/>
      </xdr:nvSpPr>
      <xdr:spPr>
        <a:xfrm>
          <a:off x="2844800" y="138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53482</xdr:rowOff>
    </xdr:from>
    <xdr:to>
      <xdr:col>11</xdr:col>
      <xdr:colOff>31750</xdr:colOff>
      <xdr:row>82</xdr:row>
      <xdr:rowOff>68008</xdr:rowOff>
    </xdr:to>
    <xdr:cxnSp macro="">
      <xdr:nvCxnSpPr>
        <xdr:cNvPr id="203" name="直線コネクタ 202"/>
        <xdr:cNvCxnSpPr/>
      </xdr:nvCxnSpPr>
      <xdr:spPr>
        <a:xfrm>
          <a:off x="1447800" y="14112382"/>
          <a:ext cx="889000" cy="1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4" name="フローチャート: 判断 203"/>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97841</xdr:rowOff>
    </xdr:from>
    <xdr:ext cx="762000" cy="259045"/>
    <xdr:sp macro="" textlink="">
      <xdr:nvSpPr>
        <xdr:cNvPr id="205" name="テキスト ボックス 204"/>
        <xdr:cNvSpPr txBox="1"/>
      </xdr:nvSpPr>
      <xdr:spPr>
        <a:xfrm>
          <a:off x="1955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6" name="フローチャート: 判断 205"/>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104650</xdr:rowOff>
    </xdr:from>
    <xdr:ext cx="762000" cy="259045"/>
    <xdr:sp macro="" textlink="">
      <xdr:nvSpPr>
        <xdr:cNvPr id="207" name="テキスト ボックス 206"/>
        <xdr:cNvSpPr txBox="1"/>
      </xdr:nvSpPr>
      <xdr:spPr>
        <a:xfrm>
          <a:off x="1066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41137</xdr:rowOff>
    </xdr:from>
    <xdr:to>
      <xdr:col>23</xdr:col>
      <xdr:colOff>184150</xdr:colOff>
      <xdr:row>82</xdr:row>
      <xdr:rowOff>142737</xdr:rowOff>
    </xdr:to>
    <xdr:sp macro="" textlink="">
      <xdr:nvSpPr>
        <xdr:cNvPr id="213" name="楕円 212"/>
        <xdr:cNvSpPr/>
      </xdr:nvSpPr>
      <xdr:spPr>
        <a:xfrm>
          <a:off x="4902200" y="141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57664</xdr:rowOff>
    </xdr:from>
    <xdr:ext cx="762000" cy="259045"/>
    <xdr:sp macro="" textlink="">
      <xdr:nvSpPr>
        <xdr:cNvPr id="214" name="人件費・物件費等の状況該当値テキスト"/>
        <xdr:cNvSpPr txBox="1"/>
      </xdr:nvSpPr>
      <xdr:spPr>
        <a:xfrm>
          <a:off x="5041900" y="1394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35882</xdr:rowOff>
    </xdr:from>
    <xdr:to>
      <xdr:col>19</xdr:col>
      <xdr:colOff>184150</xdr:colOff>
      <xdr:row>82</xdr:row>
      <xdr:rowOff>137482</xdr:rowOff>
    </xdr:to>
    <xdr:sp macro="" textlink="">
      <xdr:nvSpPr>
        <xdr:cNvPr id="215" name="楕円 214"/>
        <xdr:cNvSpPr/>
      </xdr:nvSpPr>
      <xdr:spPr>
        <a:xfrm>
          <a:off x="4064000" y="1409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122259</xdr:rowOff>
    </xdr:from>
    <xdr:ext cx="736600" cy="259045"/>
    <xdr:sp macro="" textlink="">
      <xdr:nvSpPr>
        <xdr:cNvPr id="216" name="テキスト ボックス 215"/>
        <xdr:cNvSpPr txBox="1"/>
      </xdr:nvSpPr>
      <xdr:spPr>
        <a:xfrm>
          <a:off x="3733800" y="14181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20824</xdr:rowOff>
    </xdr:from>
    <xdr:to>
      <xdr:col>15</xdr:col>
      <xdr:colOff>133350</xdr:colOff>
      <xdr:row>82</xdr:row>
      <xdr:rowOff>122424</xdr:rowOff>
    </xdr:to>
    <xdr:sp macro="" textlink="">
      <xdr:nvSpPr>
        <xdr:cNvPr id="217" name="楕円 216"/>
        <xdr:cNvSpPr/>
      </xdr:nvSpPr>
      <xdr:spPr>
        <a:xfrm>
          <a:off x="3175000" y="1407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107201</xdr:rowOff>
    </xdr:from>
    <xdr:ext cx="762000" cy="259045"/>
    <xdr:sp macro="" textlink="">
      <xdr:nvSpPr>
        <xdr:cNvPr id="218" name="テキスト ボックス 217"/>
        <xdr:cNvSpPr txBox="1"/>
      </xdr:nvSpPr>
      <xdr:spPr>
        <a:xfrm>
          <a:off x="2844800" y="1416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17208</xdr:rowOff>
    </xdr:from>
    <xdr:to>
      <xdr:col>11</xdr:col>
      <xdr:colOff>82550</xdr:colOff>
      <xdr:row>82</xdr:row>
      <xdr:rowOff>118808</xdr:rowOff>
    </xdr:to>
    <xdr:sp macro="" textlink="">
      <xdr:nvSpPr>
        <xdr:cNvPr id="219" name="楕円 218"/>
        <xdr:cNvSpPr/>
      </xdr:nvSpPr>
      <xdr:spPr>
        <a:xfrm>
          <a:off x="2286000" y="1407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103585</xdr:rowOff>
    </xdr:from>
    <xdr:ext cx="762000" cy="259045"/>
    <xdr:sp macro="" textlink="">
      <xdr:nvSpPr>
        <xdr:cNvPr id="220" name="テキスト ボックス 219"/>
        <xdr:cNvSpPr txBox="1"/>
      </xdr:nvSpPr>
      <xdr:spPr>
        <a:xfrm>
          <a:off x="1955800" y="1416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2682</xdr:rowOff>
    </xdr:from>
    <xdr:to>
      <xdr:col>7</xdr:col>
      <xdr:colOff>31750</xdr:colOff>
      <xdr:row>82</xdr:row>
      <xdr:rowOff>104282</xdr:rowOff>
    </xdr:to>
    <xdr:sp macro="" textlink="">
      <xdr:nvSpPr>
        <xdr:cNvPr id="221" name="楕円 220"/>
        <xdr:cNvSpPr/>
      </xdr:nvSpPr>
      <xdr:spPr>
        <a:xfrm>
          <a:off x="1397000" y="1406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89059</xdr:rowOff>
    </xdr:from>
    <xdr:ext cx="762000" cy="259045"/>
    <xdr:sp macro="" textlink="">
      <xdr:nvSpPr>
        <xdr:cNvPr id="222" name="テキスト ボックス 221"/>
        <xdr:cNvSpPr txBox="1"/>
      </xdr:nvSpPr>
      <xdr:spPr>
        <a:xfrm>
          <a:off x="1066800" y="14147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ポイント上回っている。今後も、</a:t>
          </a:r>
          <a:r>
            <a:rPr kumimoji="1" lang="ja-JP" altLang="en-US" sz="1300">
              <a:latin typeface="ＭＳ Ｐゴシック" panose="020B0600070205080204" pitchFamily="50" charset="-128"/>
              <a:ea typeface="ＭＳ Ｐゴシック" panose="020B0600070205080204" pitchFamily="50" charset="-128"/>
            </a:rPr>
            <a:t>早期退職を募り、退職と採用のバランスを保ちつつ新陳代謝を図っていく。また、人事考課制度により、能力や適正、職務実績に基づく給与の格付けを実施することとし、給与の適正化に努めていく。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3" name="直線コネクタ 252"/>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4"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5" name="直線コネクタ 254"/>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90109</xdr:rowOff>
    </xdr:from>
    <xdr:to>
      <xdr:col>81</xdr:col>
      <xdr:colOff>44450</xdr:colOff>
      <xdr:row>86</xdr:row>
      <xdr:rowOff>113091</xdr:rowOff>
    </xdr:to>
    <xdr:cxnSp macro="">
      <xdr:nvCxnSpPr>
        <xdr:cNvPr id="258" name="直線コネクタ 257"/>
        <xdr:cNvCxnSpPr/>
      </xdr:nvCxnSpPr>
      <xdr:spPr>
        <a:xfrm>
          <a:off x="16179800" y="14834809"/>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9677</xdr:rowOff>
    </xdr:from>
    <xdr:to>
      <xdr:col>77</xdr:col>
      <xdr:colOff>44450</xdr:colOff>
      <xdr:row>86</xdr:row>
      <xdr:rowOff>90109</xdr:rowOff>
    </xdr:to>
    <xdr:cxnSp macro="">
      <xdr:nvCxnSpPr>
        <xdr:cNvPr id="261" name="直線コネクタ 260"/>
        <xdr:cNvCxnSpPr/>
      </xdr:nvCxnSpPr>
      <xdr:spPr>
        <a:xfrm>
          <a:off x="15290800" y="14754377"/>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3" name="テキスト ボックス 262"/>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86</xdr:row>
      <xdr:rowOff>9677</xdr:rowOff>
    </xdr:to>
    <xdr:cxnSp macro="">
      <xdr:nvCxnSpPr>
        <xdr:cNvPr id="264" name="直線コネクタ 263"/>
        <xdr:cNvCxnSpPr/>
      </xdr:nvCxnSpPr>
      <xdr:spPr>
        <a:xfrm>
          <a:off x="14401800" y="14708414"/>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5" name="フローチャート: 判断 264"/>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66" name="テキスト ボックス 265"/>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135164</xdr:rowOff>
    </xdr:to>
    <xdr:cxnSp macro="">
      <xdr:nvCxnSpPr>
        <xdr:cNvPr id="267" name="直線コネクタ 266"/>
        <xdr:cNvCxnSpPr/>
      </xdr:nvCxnSpPr>
      <xdr:spPr>
        <a:xfrm>
          <a:off x="13512800" y="1457052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8" name="フローチャート: 判断 267"/>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69" name="テキスト ボックス 268"/>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1" name="テキスト ボックス 270"/>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77" name="楕円 276"/>
        <xdr:cNvSpPr/>
      </xdr:nvSpPr>
      <xdr:spPr>
        <a:xfrm>
          <a:off x="169672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34368</xdr:rowOff>
    </xdr:from>
    <xdr:ext cx="762000" cy="259045"/>
    <xdr:sp macro="" textlink="">
      <xdr:nvSpPr>
        <xdr:cNvPr id="278" name="給与水準   （国との比較）該当値テキスト"/>
        <xdr:cNvSpPr txBox="1"/>
      </xdr:nvSpPr>
      <xdr:spPr>
        <a:xfrm>
          <a:off x="17106900" y="1477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39309</xdr:rowOff>
    </xdr:from>
    <xdr:to>
      <xdr:col>77</xdr:col>
      <xdr:colOff>95250</xdr:colOff>
      <xdr:row>86</xdr:row>
      <xdr:rowOff>140909</xdr:rowOff>
    </xdr:to>
    <xdr:sp macro="" textlink="">
      <xdr:nvSpPr>
        <xdr:cNvPr id="279" name="楕円 278"/>
        <xdr:cNvSpPr/>
      </xdr:nvSpPr>
      <xdr:spPr>
        <a:xfrm>
          <a:off x="16129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151086</xdr:rowOff>
    </xdr:from>
    <xdr:ext cx="736600" cy="259045"/>
    <xdr:sp macro="" textlink="">
      <xdr:nvSpPr>
        <xdr:cNvPr id="280" name="テキスト ボックス 279"/>
        <xdr:cNvSpPr txBox="1"/>
      </xdr:nvSpPr>
      <xdr:spPr>
        <a:xfrm>
          <a:off x="15798800" y="1455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130327</xdr:rowOff>
    </xdr:from>
    <xdr:to>
      <xdr:col>73</xdr:col>
      <xdr:colOff>44450</xdr:colOff>
      <xdr:row>86</xdr:row>
      <xdr:rowOff>60477</xdr:rowOff>
    </xdr:to>
    <xdr:sp macro="" textlink="">
      <xdr:nvSpPr>
        <xdr:cNvPr id="281" name="楕円 280"/>
        <xdr:cNvSpPr/>
      </xdr:nvSpPr>
      <xdr:spPr>
        <a:xfrm>
          <a:off x="15240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70654</xdr:rowOff>
    </xdr:from>
    <xdr:ext cx="762000" cy="259045"/>
    <xdr:sp macro="" textlink="">
      <xdr:nvSpPr>
        <xdr:cNvPr id="282" name="テキスト ボックス 281"/>
        <xdr:cNvSpPr txBox="1"/>
      </xdr:nvSpPr>
      <xdr:spPr>
        <a:xfrm>
          <a:off x="14909800" y="1447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3" name="楕円 282"/>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84" name="テキスト ボックス 283"/>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5" name="楕円 284"/>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6" name="テキスト ボックス 285"/>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人上回っている</a:t>
          </a:r>
          <a:r>
            <a:rPr kumimoji="1" lang="ja-JP" altLang="en-US" sz="1300">
              <a:latin typeface="ＭＳ Ｐゴシック" panose="020B0600070205080204" pitchFamily="50" charset="-128"/>
              <a:ea typeface="ＭＳ Ｐゴシック" panose="020B0600070205080204" pitchFamily="50" charset="-128"/>
            </a:rPr>
            <a:t>。旧町村単位に公共施設を設置（出張所</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・小学校</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・保育園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）していること、養護老人ホームも設置していることから人口に対して職員数が多い。また、将来の行財政運営をにらみ、年代別職員構成の不均衡を是正するため、平成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年度に民間経験者</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名を含む新規職員</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名を採用したことにより数値が上昇している。今後も施設の統廃合、事務の効率化を図るとともに、年代別職員構成に配慮しながら、適正な定員管理に努める。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6" name="直線コネクタ 315"/>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7"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8" name="直線コネクタ 317"/>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9" name="定員管理の状況最大値テキスト"/>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20" name="直線コネクタ 319"/>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7451</xdr:rowOff>
    </xdr:from>
    <xdr:to>
      <xdr:col>81</xdr:col>
      <xdr:colOff>44450</xdr:colOff>
      <xdr:row>62</xdr:row>
      <xdr:rowOff>37211</xdr:rowOff>
    </xdr:to>
    <xdr:cxnSp macro="">
      <xdr:nvCxnSpPr>
        <xdr:cNvPr id="321" name="直線コネクタ 320"/>
        <xdr:cNvCxnSpPr/>
      </xdr:nvCxnSpPr>
      <xdr:spPr>
        <a:xfrm flipV="1">
          <a:off x="16179800" y="10637351"/>
          <a:ext cx="8382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119016</xdr:rowOff>
    </xdr:from>
    <xdr:ext cx="762000" cy="259045"/>
    <xdr:sp macro="" textlink="">
      <xdr:nvSpPr>
        <xdr:cNvPr id="322" name="定員管理の状況平均値テキスト"/>
        <xdr:cNvSpPr txBox="1"/>
      </xdr:nvSpPr>
      <xdr:spPr>
        <a:xfrm>
          <a:off x="17106900" y="10234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3" name="フローチャート: 判断 322"/>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23537</xdr:rowOff>
    </xdr:from>
    <xdr:to>
      <xdr:col>77</xdr:col>
      <xdr:colOff>44450</xdr:colOff>
      <xdr:row>62</xdr:row>
      <xdr:rowOff>37211</xdr:rowOff>
    </xdr:to>
    <xdr:cxnSp macro="">
      <xdr:nvCxnSpPr>
        <xdr:cNvPr id="324" name="直線コネクタ 323"/>
        <xdr:cNvCxnSpPr/>
      </xdr:nvCxnSpPr>
      <xdr:spPr>
        <a:xfrm>
          <a:off x="15290800" y="10653437"/>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5" name="フローチャート: 判断 324"/>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25925</xdr:rowOff>
    </xdr:from>
    <xdr:ext cx="736600" cy="259045"/>
    <xdr:sp macro="" textlink="">
      <xdr:nvSpPr>
        <xdr:cNvPr id="326" name="テキスト ボックス 325"/>
        <xdr:cNvSpPr txBox="1"/>
      </xdr:nvSpPr>
      <xdr:spPr>
        <a:xfrm>
          <a:off x="15798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13885</xdr:rowOff>
    </xdr:from>
    <xdr:to>
      <xdr:col>72</xdr:col>
      <xdr:colOff>203200</xdr:colOff>
      <xdr:row>62</xdr:row>
      <xdr:rowOff>23537</xdr:rowOff>
    </xdr:to>
    <xdr:cxnSp macro="">
      <xdr:nvCxnSpPr>
        <xdr:cNvPr id="327" name="直線コネクタ 326"/>
        <xdr:cNvCxnSpPr/>
      </xdr:nvCxnSpPr>
      <xdr:spPr>
        <a:xfrm>
          <a:off x="14401800" y="1064378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8" name="フローチャート: 判断 327"/>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17077</xdr:rowOff>
    </xdr:from>
    <xdr:ext cx="762000" cy="259045"/>
    <xdr:sp macro="" textlink="">
      <xdr:nvSpPr>
        <xdr:cNvPr id="329" name="テキスト ボックス 328"/>
        <xdr:cNvSpPr txBox="1"/>
      </xdr:nvSpPr>
      <xdr:spPr>
        <a:xfrm>
          <a:off x="14909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161206</xdr:rowOff>
    </xdr:from>
    <xdr:to>
      <xdr:col>68</xdr:col>
      <xdr:colOff>152400</xdr:colOff>
      <xdr:row>62</xdr:row>
      <xdr:rowOff>13885</xdr:rowOff>
    </xdr:to>
    <xdr:cxnSp macro="">
      <xdr:nvCxnSpPr>
        <xdr:cNvPr id="330" name="直線コネクタ 329"/>
        <xdr:cNvCxnSpPr/>
      </xdr:nvCxnSpPr>
      <xdr:spPr>
        <a:xfrm>
          <a:off x="13512800" y="10619656"/>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31" name="フローチャート: 判断 330"/>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10643</xdr:rowOff>
    </xdr:from>
    <xdr:ext cx="762000" cy="259045"/>
    <xdr:sp macro="" textlink="">
      <xdr:nvSpPr>
        <xdr:cNvPr id="332" name="テキスト ボックス 331"/>
        <xdr:cNvSpPr txBox="1"/>
      </xdr:nvSpPr>
      <xdr:spPr>
        <a:xfrm>
          <a:off x="14020800" y="101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3" name="フローチャート: 判断 332"/>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150723</xdr:rowOff>
    </xdr:from>
    <xdr:ext cx="762000" cy="259045"/>
    <xdr:sp macro="" textlink="">
      <xdr:nvSpPr>
        <xdr:cNvPr id="334" name="テキスト ボックス 333"/>
        <xdr:cNvSpPr txBox="1"/>
      </xdr:nvSpPr>
      <xdr:spPr>
        <a:xfrm>
          <a:off x="13131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128101</xdr:rowOff>
    </xdr:from>
    <xdr:to>
      <xdr:col>81</xdr:col>
      <xdr:colOff>95250</xdr:colOff>
      <xdr:row>62</xdr:row>
      <xdr:rowOff>58251</xdr:rowOff>
    </xdr:to>
    <xdr:sp macro="" textlink="">
      <xdr:nvSpPr>
        <xdr:cNvPr id="340" name="楕円 339"/>
        <xdr:cNvSpPr/>
      </xdr:nvSpPr>
      <xdr:spPr>
        <a:xfrm>
          <a:off x="16967200" y="1058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100178</xdr:rowOff>
    </xdr:from>
    <xdr:ext cx="762000" cy="259045"/>
    <xdr:sp macro="" textlink="">
      <xdr:nvSpPr>
        <xdr:cNvPr id="341" name="定員管理の状況該当値テキスト"/>
        <xdr:cNvSpPr txBox="1"/>
      </xdr:nvSpPr>
      <xdr:spPr>
        <a:xfrm>
          <a:off x="17106900" y="10558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157861</xdr:rowOff>
    </xdr:from>
    <xdr:to>
      <xdr:col>77</xdr:col>
      <xdr:colOff>95250</xdr:colOff>
      <xdr:row>62</xdr:row>
      <xdr:rowOff>88011</xdr:rowOff>
    </xdr:to>
    <xdr:sp macro="" textlink="">
      <xdr:nvSpPr>
        <xdr:cNvPr id="342" name="楕円 341"/>
        <xdr:cNvSpPr/>
      </xdr:nvSpPr>
      <xdr:spPr>
        <a:xfrm>
          <a:off x="16129000" y="1061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72788</xdr:rowOff>
    </xdr:from>
    <xdr:ext cx="736600" cy="259045"/>
    <xdr:sp macro="" textlink="">
      <xdr:nvSpPr>
        <xdr:cNvPr id="343" name="テキスト ボックス 342"/>
        <xdr:cNvSpPr txBox="1"/>
      </xdr:nvSpPr>
      <xdr:spPr>
        <a:xfrm>
          <a:off x="15798800" y="10702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144187</xdr:rowOff>
    </xdr:from>
    <xdr:to>
      <xdr:col>73</xdr:col>
      <xdr:colOff>44450</xdr:colOff>
      <xdr:row>62</xdr:row>
      <xdr:rowOff>74337</xdr:rowOff>
    </xdr:to>
    <xdr:sp macro="" textlink="">
      <xdr:nvSpPr>
        <xdr:cNvPr id="344" name="楕円 343"/>
        <xdr:cNvSpPr/>
      </xdr:nvSpPr>
      <xdr:spPr>
        <a:xfrm>
          <a:off x="15240000" y="1060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59114</xdr:rowOff>
    </xdr:from>
    <xdr:ext cx="762000" cy="259045"/>
    <xdr:sp macro="" textlink="">
      <xdr:nvSpPr>
        <xdr:cNvPr id="345" name="テキスト ボックス 344"/>
        <xdr:cNvSpPr txBox="1"/>
      </xdr:nvSpPr>
      <xdr:spPr>
        <a:xfrm>
          <a:off x="14909800" y="1068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134535</xdr:rowOff>
    </xdr:from>
    <xdr:to>
      <xdr:col>68</xdr:col>
      <xdr:colOff>203200</xdr:colOff>
      <xdr:row>62</xdr:row>
      <xdr:rowOff>64685</xdr:rowOff>
    </xdr:to>
    <xdr:sp macro="" textlink="">
      <xdr:nvSpPr>
        <xdr:cNvPr id="346" name="楕円 345"/>
        <xdr:cNvSpPr/>
      </xdr:nvSpPr>
      <xdr:spPr>
        <a:xfrm>
          <a:off x="14351000" y="105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49462</xdr:rowOff>
    </xdr:from>
    <xdr:ext cx="762000" cy="259045"/>
    <xdr:sp macro="" textlink="">
      <xdr:nvSpPr>
        <xdr:cNvPr id="347" name="テキスト ボックス 346"/>
        <xdr:cNvSpPr txBox="1"/>
      </xdr:nvSpPr>
      <xdr:spPr>
        <a:xfrm>
          <a:off x="14020800" y="1067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110406</xdr:rowOff>
    </xdr:from>
    <xdr:to>
      <xdr:col>64</xdr:col>
      <xdr:colOff>152400</xdr:colOff>
      <xdr:row>62</xdr:row>
      <xdr:rowOff>40556</xdr:rowOff>
    </xdr:to>
    <xdr:sp macro="" textlink="">
      <xdr:nvSpPr>
        <xdr:cNvPr id="348" name="楕円 347"/>
        <xdr:cNvSpPr/>
      </xdr:nvSpPr>
      <xdr:spPr>
        <a:xfrm>
          <a:off x="13462000" y="1056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25333</xdr:rowOff>
    </xdr:from>
    <xdr:ext cx="762000" cy="259045"/>
    <xdr:sp macro="" textlink="">
      <xdr:nvSpPr>
        <xdr:cNvPr id="349" name="テキスト ボックス 348"/>
        <xdr:cNvSpPr txBox="1"/>
      </xdr:nvSpPr>
      <xdr:spPr>
        <a:xfrm>
          <a:off x="13131800" y="1065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発行抑制策により大きく上昇することなく推移している。順調に地方債残高を減少させ公債費の抑制に努めてきた。今後も、総合計画で財源配分を充分に検討することにより、地方債の新規発行の抑制に努め、歳入に見合った予算を編成し、財政健全化を図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81" name="直線コネクタ 380"/>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2"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3" name="直線コネクタ 382"/>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4"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5" name="直線コネクタ 384"/>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33262</xdr:rowOff>
    </xdr:from>
    <xdr:to>
      <xdr:col>81</xdr:col>
      <xdr:colOff>44450</xdr:colOff>
      <xdr:row>38</xdr:row>
      <xdr:rowOff>125185</xdr:rowOff>
    </xdr:to>
    <xdr:cxnSp macro="">
      <xdr:nvCxnSpPr>
        <xdr:cNvPr id="386" name="直線コネクタ 385"/>
        <xdr:cNvCxnSpPr/>
      </xdr:nvCxnSpPr>
      <xdr:spPr>
        <a:xfrm flipV="1">
          <a:off x="16179800" y="6548362"/>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70351</xdr:rowOff>
    </xdr:from>
    <xdr:ext cx="762000" cy="259045"/>
    <xdr:sp macro="" textlink="">
      <xdr:nvSpPr>
        <xdr:cNvPr id="387" name="公債費負担の状況平均値テキスト"/>
        <xdr:cNvSpPr txBox="1"/>
      </xdr:nvSpPr>
      <xdr:spPr>
        <a:xfrm>
          <a:off x="17106900" y="67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8" name="フローチャート: 判断 387"/>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125185</xdr:rowOff>
    </xdr:from>
    <xdr:to>
      <xdr:col>77</xdr:col>
      <xdr:colOff>44450</xdr:colOff>
      <xdr:row>39</xdr:row>
      <xdr:rowOff>91622</xdr:rowOff>
    </xdr:to>
    <xdr:cxnSp macro="">
      <xdr:nvCxnSpPr>
        <xdr:cNvPr id="389" name="直線コネクタ 388"/>
        <xdr:cNvCxnSpPr/>
      </xdr:nvCxnSpPr>
      <xdr:spPr>
        <a:xfrm flipV="1">
          <a:off x="15290800" y="6640285"/>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90" name="フローチャート: 判断 389"/>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91" name="テキスト ボックス 390"/>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91622</xdr:rowOff>
    </xdr:from>
    <xdr:to>
      <xdr:col>72</xdr:col>
      <xdr:colOff>203200</xdr:colOff>
      <xdr:row>39</xdr:row>
      <xdr:rowOff>137583</xdr:rowOff>
    </xdr:to>
    <xdr:cxnSp macro="">
      <xdr:nvCxnSpPr>
        <xdr:cNvPr id="392" name="直線コネクタ 391"/>
        <xdr:cNvCxnSpPr/>
      </xdr:nvCxnSpPr>
      <xdr:spPr>
        <a:xfrm flipV="1">
          <a:off x="14401800" y="677817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4" name="テキスト ボックス 393"/>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137583</xdr:rowOff>
    </xdr:from>
    <xdr:to>
      <xdr:col>68</xdr:col>
      <xdr:colOff>152400</xdr:colOff>
      <xdr:row>39</xdr:row>
      <xdr:rowOff>149074</xdr:rowOff>
    </xdr:to>
    <xdr:cxnSp macro="">
      <xdr:nvCxnSpPr>
        <xdr:cNvPr id="395" name="直線コネクタ 394"/>
        <xdr:cNvCxnSpPr/>
      </xdr:nvCxnSpPr>
      <xdr:spPr>
        <a:xfrm flipV="1">
          <a:off x="13512800" y="68241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6" name="フローチャート: 判断 395"/>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13201</xdr:rowOff>
    </xdr:from>
    <xdr:ext cx="762000" cy="259045"/>
    <xdr:sp macro="" textlink="">
      <xdr:nvSpPr>
        <xdr:cNvPr id="397" name="テキスト ボックス 396"/>
        <xdr:cNvSpPr txBox="1"/>
      </xdr:nvSpPr>
      <xdr:spPr>
        <a:xfrm>
          <a:off x="14020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8" name="フローチャート: 判断 397"/>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24692</xdr:rowOff>
    </xdr:from>
    <xdr:ext cx="762000" cy="259045"/>
    <xdr:sp macro="" textlink="">
      <xdr:nvSpPr>
        <xdr:cNvPr id="399" name="テキスト ボックス 398"/>
        <xdr:cNvSpPr txBox="1"/>
      </xdr:nvSpPr>
      <xdr:spPr>
        <a:xfrm>
          <a:off x="13131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153912</xdr:rowOff>
    </xdr:from>
    <xdr:to>
      <xdr:col>81</xdr:col>
      <xdr:colOff>95250</xdr:colOff>
      <xdr:row>38</xdr:row>
      <xdr:rowOff>84062</xdr:rowOff>
    </xdr:to>
    <xdr:sp macro="" textlink="">
      <xdr:nvSpPr>
        <xdr:cNvPr id="405" name="楕円 404"/>
        <xdr:cNvSpPr/>
      </xdr:nvSpPr>
      <xdr:spPr>
        <a:xfrm>
          <a:off x="169672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170439</xdr:rowOff>
    </xdr:from>
    <xdr:ext cx="762000" cy="259045"/>
    <xdr:sp macro="" textlink="">
      <xdr:nvSpPr>
        <xdr:cNvPr id="406" name="公債費負担の状況該当値テキスト"/>
        <xdr:cNvSpPr txBox="1"/>
      </xdr:nvSpPr>
      <xdr:spPr>
        <a:xfrm>
          <a:off x="17106900" y="634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74385</xdr:rowOff>
    </xdr:from>
    <xdr:to>
      <xdr:col>77</xdr:col>
      <xdr:colOff>95250</xdr:colOff>
      <xdr:row>39</xdr:row>
      <xdr:rowOff>4535</xdr:rowOff>
    </xdr:to>
    <xdr:sp macro="" textlink="">
      <xdr:nvSpPr>
        <xdr:cNvPr id="407" name="楕円 406"/>
        <xdr:cNvSpPr/>
      </xdr:nvSpPr>
      <xdr:spPr>
        <a:xfrm>
          <a:off x="16129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14713</xdr:rowOff>
    </xdr:from>
    <xdr:ext cx="736600" cy="259045"/>
    <xdr:sp macro="" textlink="">
      <xdr:nvSpPr>
        <xdr:cNvPr id="408" name="テキスト ボックス 407"/>
        <xdr:cNvSpPr txBox="1"/>
      </xdr:nvSpPr>
      <xdr:spPr>
        <a:xfrm>
          <a:off x="15798800" y="635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40822</xdr:rowOff>
    </xdr:from>
    <xdr:to>
      <xdr:col>73</xdr:col>
      <xdr:colOff>44450</xdr:colOff>
      <xdr:row>39</xdr:row>
      <xdr:rowOff>142422</xdr:rowOff>
    </xdr:to>
    <xdr:sp macro="" textlink="">
      <xdr:nvSpPr>
        <xdr:cNvPr id="409" name="楕円 408"/>
        <xdr:cNvSpPr/>
      </xdr:nvSpPr>
      <xdr:spPr>
        <a:xfrm>
          <a:off x="15240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152599</xdr:rowOff>
    </xdr:from>
    <xdr:ext cx="762000" cy="259045"/>
    <xdr:sp macro="" textlink="">
      <xdr:nvSpPr>
        <xdr:cNvPr id="410" name="テキスト ボックス 409"/>
        <xdr:cNvSpPr txBox="1"/>
      </xdr:nvSpPr>
      <xdr:spPr>
        <a:xfrm>
          <a:off x="14909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411" name="楕円 410"/>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412" name="テキスト ボックス 411"/>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413" name="楕円 412"/>
        <xdr:cNvSpPr/>
      </xdr:nvSpPr>
      <xdr:spPr>
        <a:xfrm>
          <a:off x="13462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38601</xdr:rowOff>
    </xdr:from>
    <xdr:ext cx="762000" cy="259045"/>
    <xdr:sp macro="" textlink="">
      <xdr:nvSpPr>
        <xdr:cNvPr id="414" name="テキスト ボックス 413"/>
        <xdr:cNvSpPr txBox="1"/>
      </xdr:nvSpPr>
      <xdr:spPr>
        <a:xfrm>
          <a:off x="13131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地方債の発行抑制策や基金残高の増加により、算出式の分子である将来負担額がマイナスとなり、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a:t>
          </a:r>
          <a:r>
            <a:rPr kumimoji="1" lang="ja-JP" altLang="en-US" sz="1300">
              <a:latin typeface="ＭＳ Ｐゴシック" panose="020B0600070205080204" pitchFamily="50" charset="-128"/>
              <a:ea typeface="ＭＳ Ｐゴシック" panose="020B0600070205080204" pitchFamily="50" charset="-128"/>
            </a:rPr>
            <a:t>引き続き負担率が</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となった。今後も公債費等義務的経費の削減を中心とする行財政改革を進め、財政の健全化に努める。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5" name="直線コネクタ 444"/>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6" name="将来負担の状況最小値テキスト"/>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7" name="直線コネクタ 446"/>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75491</xdr:rowOff>
    </xdr:from>
    <xdr:ext cx="762000" cy="259045"/>
    <xdr:sp macro="" textlink="">
      <xdr:nvSpPr>
        <xdr:cNvPr id="450" name="将来負担の状況平均値テキスト"/>
        <xdr:cNvSpPr txBox="1"/>
      </xdr:nvSpPr>
      <xdr:spPr>
        <a:xfrm>
          <a:off x="17106900" y="2475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1" name="フローチャート: 判断 450"/>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2" name="フローチャート: 判断 451"/>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42592</xdr:rowOff>
    </xdr:from>
    <xdr:ext cx="736600" cy="259045"/>
    <xdr:sp macro="" textlink="">
      <xdr:nvSpPr>
        <xdr:cNvPr id="453" name="テキスト ボックス 452"/>
        <xdr:cNvSpPr txBox="1"/>
      </xdr:nvSpPr>
      <xdr:spPr>
        <a:xfrm>
          <a:off x="15798800" y="22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67552</xdr:rowOff>
    </xdr:from>
    <xdr:to>
      <xdr:col>73</xdr:col>
      <xdr:colOff>44450</xdr:colOff>
      <xdr:row>15</xdr:row>
      <xdr:rowOff>169152</xdr:rowOff>
    </xdr:to>
    <xdr:sp macro="" textlink="">
      <xdr:nvSpPr>
        <xdr:cNvPr id="454" name="フローチャート: 判断 453"/>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7879</xdr:rowOff>
    </xdr:from>
    <xdr:ext cx="762000" cy="259045"/>
    <xdr:sp macro="" textlink="">
      <xdr:nvSpPr>
        <xdr:cNvPr id="455" name="テキスト ボックス 454"/>
        <xdr:cNvSpPr txBox="1"/>
      </xdr:nvSpPr>
      <xdr:spPr>
        <a:xfrm>
          <a:off x="14909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133048</xdr:rowOff>
    </xdr:from>
    <xdr:to>
      <xdr:col>68</xdr:col>
      <xdr:colOff>203200</xdr:colOff>
      <xdr:row>16</xdr:row>
      <xdr:rowOff>63198</xdr:rowOff>
    </xdr:to>
    <xdr:sp macro="" textlink="">
      <xdr:nvSpPr>
        <xdr:cNvPr id="456" name="フローチャート: 判断 455"/>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73375</xdr:rowOff>
    </xdr:from>
    <xdr:ext cx="762000" cy="259045"/>
    <xdr:sp macro="" textlink="">
      <xdr:nvSpPr>
        <xdr:cNvPr id="457" name="テキスト ボックス 456"/>
        <xdr:cNvSpPr txBox="1"/>
      </xdr:nvSpPr>
      <xdr:spPr>
        <a:xfrm>
          <a:off x="14020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58" name="フローチャート: 判断 457"/>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59" name="テキスト ボックス 458"/>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岐阜県八百津町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10,889
10,744
128.79
6,232,013
5,894,511
304,300
3,819,308
3,268,692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人件費にかかる経常収支比率は、類似団体平均と比較して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5.2</a:t>
          </a:r>
          <a:r>
            <a:rPr kumimoji="1" lang="ja-JP" altLang="en-US" sz="1200">
              <a:latin typeface="ＭＳ Ｐゴシック" panose="020B0600070205080204" pitchFamily="50" charset="-128"/>
              <a:ea typeface="ＭＳ Ｐゴシック" panose="020B0600070205080204" pitchFamily="50" charset="-128"/>
            </a:rPr>
            <a:t>ポイント高くなっている。旧町村単位に公共施設を設置（出張所</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・小学校</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・保育所</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）し、養護老人ホームも設置していること等から類似団体に比べ職員数が多いことが原因である。引き続き、定員適正化計画により適正な定員管理に努める。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96520</xdr:rowOff>
    </xdr:from>
    <xdr:to>
      <xdr:col>24</xdr:col>
      <xdr:colOff>25400</xdr:colOff>
      <xdr:row>38</xdr:row>
      <xdr:rowOff>96520</xdr:rowOff>
    </xdr:to>
    <xdr:cxnSp macro="">
      <xdr:nvCxnSpPr>
        <xdr:cNvPr id="66" name="直線コネクタ 65"/>
        <xdr:cNvCxnSpPr/>
      </xdr:nvCxnSpPr>
      <xdr:spPr>
        <a:xfrm>
          <a:off x="3987800" y="6611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66040</xdr:rowOff>
    </xdr:from>
    <xdr:to>
      <xdr:col>19</xdr:col>
      <xdr:colOff>187325</xdr:colOff>
      <xdr:row>38</xdr:row>
      <xdr:rowOff>96520</xdr:rowOff>
    </xdr:to>
    <xdr:cxnSp macro="">
      <xdr:nvCxnSpPr>
        <xdr:cNvPr id="69" name="直線コネクタ 68"/>
        <xdr:cNvCxnSpPr/>
      </xdr:nvCxnSpPr>
      <xdr:spPr>
        <a:xfrm>
          <a:off x="3098800" y="6581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71" name="テキスト ボックス 70"/>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58420</xdr:rowOff>
    </xdr:from>
    <xdr:to>
      <xdr:col>15</xdr:col>
      <xdr:colOff>98425</xdr:colOff>
      <xdr:row>38</xdr:row>
      <xdr:rowOff>66040</xdr:rowOff>
    </xdr:to>
    <xdr:cxnSp macro="">
      <xdr:nvCxnSpPr>
        <xdr:cNvPr id="72" name="直線コネクタ 71"/>
        <xdr:cNvCxnSpPr/>
      </xdr:nvCxnSpPr>
      <xdr:spPr>
        <a:xfrm>
          <a:off x="2209800" y="6573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xdr:rowOff>
    </xdr:from>
    <xdr:to>
      <xdr:col>11</xdr:col>
      <xdr:colOff>9525</xdr:colOff>
      <xdr:row>38</xdr:row>
      <xdr:rowOff>58420</xdr:rowOff>
    </xdr:to>
    <xdr:cxnSp macro="">
      <xdr:nvCxnSpPr>
        <xdr:cNvPr id="75" name="直線コネクタ 74"/>
        <xdr:cNvCxnSpPr/>
      </xdr:nvCxnSpPr>
      <xdr:spPr>
        <a:xfrm>
          <a:off x="1320800" y="6527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77" name="テキスト ボックス 76"/>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45720</xdr:rowOff>
    </xdr:from>
    <xdr:to>
      <xdr:col>24</xdr:col>
      <xdr:colOff>76200</xdr:colOff>
      <xdr:row>38</xdr:row>
      <xdr:rowOff>147320</xdr:rowOff>
    </xdr:to>
    <xdr:sp macro="" textlink="">
      <xdr:nvSpPr>
        <xdr:cNvPr id="85" name="楕円 84"/>
        <xdr:cNvSpPr/>
      </xdr:nvSpPr>
      <xdr:spPr>
        <a:xfrm>
          <a:off x="47752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17797</xdr:rowOff>
    </xdr:from>
    <xdr:ext cx="762000" cy="259045"/>
    <xdr:sp macro="" textlink="">
      <xdr:nvSpPr>
        <xdr:cNvPr id="86" name="人件費該当値テキスト"/>
        <xdr:cNvSpPr txBox="1"/>
      </xdr:nvSpPr>
      <xdr:spPr>
        <a:xfrm>
          <a:off x="49149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45720</xdr:rowOff>
    </xdr:from>
    <xdr:to>
      <xdr:col>20</xdr:col>
      <xdr:colOff>38100</xdr:colOff>
      <xdr:row>38</xdr:row>
      <xdr:rowOff>147320</xdr:rowOff>
    </xdr:to>
    <xdr:sp macro="" textlink="">
      <xdr:nvSpPr>
        <xdr:cNvPr id="87" name="楕円 86"/>
        <xdr:cNvSpPr/>
      </xdr:nvSpPr>
      <xdr:spPr>
        <a:xfrm>
          <a:off x="3937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132097</xdr:rowOff>
    </xdr:from>
    <xdr:ext cx="736600" cy="259045"/>
    <xdr:sp macro="" textlink="">
      <xdr:nvSpPr>
        <xdr:cNvPr id="88" name="テキスト ボックス 87"/>
        <xdr:cNvSpPr txBox="1"/>
      </xdr:nvSpPr>
      <xdr:spPr>
        <a:xfrm>
          <a:off x="3606800" y="664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15240</xdr:rowOff>
    </xdr:from>
    <xdr:to>
      <xdr:col>15</xdr:col>
      <xdr:colOff>149225</xdr:colOff>
      <xdr:row>38</xdr:row>
      <xdr:rowOff>116840</xdr:rowOff>
    </xdr:to>
    <xdr:sp macro="" textlink="">
      <xdr:nvSpPr>
        <xdr:cNvPr id="89" name="楕円 88"/>
        <xdr:cNvSpPr/>
      </xdr:nvSpPr>
      <xdr:spPr>
        <a:xfrm>
          <a:off x="3048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101617</xdr:rowOff>
    </xdr:from>
    <xdr:ext cx="762000" cy="259045"/>
    <xdr:sp macro="" textlink="">
      <xdr:nvSpPr>
        <xdr:cNvPr id="90" name="テキスト ボックス 89"/>
        <xdr:cNvSpPr txBox="1"/>
      </xdr:nvSpPr>
      <xdr:spPr>
        <a:xfrm>
          <a:off x="2717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xdr:rowOff>
    </xdr:from>
    <xdr:to>
      <xdr:col>11</xdr:col>
      <xdr:colOff>60325</xdr:colOff>
      <xdr:row>38</xdr:row>
      <xdr:rowOff>109220</xdr:rowOff>
    </xdr:to>
    <xdr:sp macro="" textlink="">
      <xdr:nvSpPr>
        <xdr:cNvPr id="91" name="楕円 90"/>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93997</xdr:rowOff>
    </xdr:from>
    <xdr:ext cx="762000" cy="259045"/>
    <xdr:sp macro="" textlink="">
      <xdr:nvSpPr>
        <xdr:cNvPr id="92" name="テキスト ボックス 91"/>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3" name="楕円 92"/>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4" name="テキスト ボックス 93"/>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物件費にかかる経常収支比率は、前年に対して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となったが、決算額ベースでは減となっている。行政計画等に関する物件費の減が要因であるが、引き続き電算システム関係経費や施設管理経費は増加傾向である。今後も事業の総合的な見直しや事務改善による手法の検討など、物件費増加の抑制に努める。管理経費等についても、予算査定時に前々年度決算額及び当該年度</a:t>
          </a:r>
          <a:r>
            <a:rPr kumimoji="1" lang="ja-JP" altLang="en-US" sz="1200">
              <a:latin typeface="ＭＳ Ｐゴシック" panose="020B0600070205080204" pitchFamily="50" charset="-128"/>
              <a:ea typeface="ＭＳ Ｐゴシック" panose="020B0600070205080204" pitchFamily="50" charset="-128"/>
            </a:rPr>
            <a:t>の執行額に応じた査定を行い経費削減に努める。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83566</xdr:rowOff>
    </xdr:from>
    <xdr:to>
      <xdr:col>82</xdr:col>
      <xdr:colOff>107950</xdr:colOff>
      <xdr:row>15</xdr:row>
      <xdr:rowOff>120142</xdr:rowOff>
    </xdr:to>
    <xdr:cxnSp macro="">
      <xdr:nvCxnSpPr>
        <xdr:cNvPr id="125" name="直線コネクタ 124"/>
        <xdr:cNvCxnSpPr/>
      </xdr:nvCxnSpPr>
      <xdr:spPr>
        <a:xfrm>
          <a:off x="15671800" y="26553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169435</xdr:rowOff>
    </xdr:from>
    <xdr:ext cx="762000" cy="259045"/>
    <xdr:sp macro="" textlink="">
      <xdr:nvSpPr>
        <xdr:cNvPr id="126" name="物件費平均値テキスト"/>
        <xdr:cNvSpPr txBox="1"/>
      </xdr:nvSpPr>
      <xdr:spPr>
        <a:xfrm>
          <a:off x="16598900" y="274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83566</xdr:rowOff>
    </xdr:from>
    <xdr:to>
      <xdr:col>78</xdr:col>
      <xdr:colOff>69850</xdr:colOff>
      <xdr:row>15</xdr:row>
      <xdr:rowOff>120142</xdr:rowOff>
    </xdr:to>
    <xdr:cxnSp macro="">
      <xdr:nvCxnSpPr>
        <xdr:cNvPr id="128" name="直線コネクタ 127"/>
        <xdr:cNvCxnSpPr/>
      </xdr:nvCxnSpPr>
      <xdr:spPr>
        <a:xfrm flipV="1">
          <a:off x="14782800" y="26553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29989</xdr:rowOff>
    </xdr:from>
    <xdr:ext cx="736600" cy="259045"/>
    <xdr:sp macro="" textlink="">
      <xdr:nvSpPr>
        <xdr:cNvPr id="130" name="テキスト ボックス 129"/>
        <xdr:cNvSpPr txBox="1"/>
      </xdr:nvSpPr>
      <xdr:spPr>
        <a:xfrm>
          <a:off x="15290800" y="277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101854</xdr:rowOff>
    </xdr:from>
    <xdr:to>
      <xdr:col>73</xdr:col>
      <xdr:colOff>180975</xdr:colOff>
      <xdr:row>15</xdr:row>
      <xdr:rowOff>120142</xdr:rowOff>
    </xdr:to>
    <xdr:cxnSp macro="">
      <xdr:nvCxnSpPr>
        <xdr:cNvPr id="131" name="直線コネクタ 130"/>
        <xdr:cNvCxnSpPr/>
      </xdr:nvCxnSpPr>
      <xdr:spPr>
        <a:xfrm>
          <a:off x="13893800" y="26736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9669</xdr:rowOff>
    </xdr:from>
    <xdr:ext cx="762000" cy="259045"/>
    <xdr:sp macro="" textlink="">
      <xdr:nvSpPr>
        <xdr:cNvPr id="133" name="テキスト ボックス 132"/>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65278</xdr:rowOff>
    </xdr:from>
    <xdr:to>
      <xdr:col>69</xdr:col>
      <xdr:colOff>92075</xdr:colOff>
      <xdr:row>15</xdr:row>
      <xdr:rowOff>101854</xdr:rowOff>
    </xdr:to>
    <xdr:cxnSp macro="">
      <xdr:nvCxnSpPr>
        <xdr:cNvPr id="134" name="直線コネクタ 133"/>
        <xdr:cNvCxnSpPr/>
      </xdr:nvCxnSpPr>
      <xdr:spPr>
        <a:xfrm>
          <a:off x="13004800" y="26370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162831</xdr:rowOff>
    </xdr:from>
    <xdr:ext cx="762000" cy="259045"/>
    <xdr:sp macro="" textlink="">
      <xdr:nvSpPr>
        <xdr:cNvPr id="136" name="テキスト ボックス 135"/>
        <xdr:cNvSpPr txBox="1"/>
      </xdr:nvSpPr>
      <xdr:spPr>
        <a:xfrm>
          <a:off x="13512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117111</xdr:rowOff>
    </xdr:from>
    <xdr:ext cx="762000" cy="259045"/>
    <xdr:sp macro="" textlink="">
      <xdr:nvSpPr>
        <xdr:cNvPr id="138" name="テキスト ボックス 137"/>
        <xdr:cNvSpPr txBox="1"/>
      </xdr:nvSpPr>
      <xdr:spPr>
        <a:xfrm>
          <a:off x="12623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69342</xdr:rowOff>
    </xdr:from>
    <xdr:to>
      <xdr:col>82</xdr:col>
      <xdr:colOff>158750</xdr:colOff>
      <xdr:row>15</xdr:row>
      <xdr:rowOff>170942</xdr:rowOff>
    </xdr:to>
    <xdr:sp macro="" textlink="">
      <xdr:nvSpPr>
        <xdr:cNvPr id="144" name="楕円 143"/>
        <xdr:cNvSpPr/>
      </xdr:nvSpPr>
      <xdr:spPr>
        <a:xfrm>
          <a:off x="164592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85869</xdr:rowOff>
    </xdr:from>
    <xdr:ext cx="762000" cy="259045"/>
    <xdr:sp macro="" textlink="">
      <xdr:nvSpPr>
        <xdr:cNvPr id="145" name="物件費該当値テキスト"/>
        <xdr:cNvSpPr txBox="1"/>
      </xdr:nvSpPr>
      <xdr:spPr>
        <a:xfrm>
          <a:off x="16598900" y="248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32766</xdr:rowOff>
    </xdr:from>
    <xdr:to>
      <xdr:col>78</xdr:col>
      <xdr:colOff>120650</xdr:colOff>
      <xdr:row>15</xdr:row>
      <xdr:rowOff>134366</xdr:rowOff>
    </xdr:to>
    <xdr:sp macro="" textlink="">
      <xdr:nvSpPr>
        <xdr:cNvPr id="146" name="楕円 145"/>
        <xdr:cNvSpPr/>
      </xdr:nvSpPr>
      <xdr:spPr>
        <a:xfrm>
          <a:off x="15621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144543</xdr:rowOff>
    </xdr:from>
    <xdr:ext cx="736600" cy="259045"/>
    <xdr:sp macro="" textlink="">
      <xdr:nvSpPr>
        <xdr:cNvPr id="147" name="テキスト ボックス 146"/>
        <xdr:cNvSpPr txBox="1"/>
      </xdr:nvSpPr>
      <xdr:spPr>
        <a:xfrm>
          <a:off x="15290800" y="237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69342</xdr:rowOff>
    </xdr:from>
    <xdr:to>
      <xdr:col>74</xdr:col>
      <xdr:colOff>31750</xdr:colOff>
      <xdr:row>15</xdr:row>
      <xdr:rowOff>170942</xdr:rowOff>
    </xdr:to>
    <xdr:sp macro="" textlink="">
      <xdr:nvSpPr>
        <xdr:cNvPr id="148" name="楕円 147"/>
        <xdr:cNvSpPr/>
      </xdr:nvSpPr>
      <xdr:spPr>
        <a:xfrm>
          <a:off x="14732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155719</xdr:rowOff>
    </xdr:from>
    <xdr:ext cx="762000" cy="259045"/>
    <xdr:sp macro="" textlink="">
      <xdr:nvSpPr>
        <xdr:cNvPr id="149" name="テキスト ボックス 148"/>
        <xdr:cNvSpPr txBox="1"/>
      </xdr:nvSpPr>
      <xdr:spPr>
        <a:xfrm>
          <a:off x="14401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51054</xdr:rowOff>
    </xdr:from>
    <xdr:to>
      <xdr:col>69</xdr:col>
      <xdr:colOff>142875</xdr:colOff>
      <xdr:row>15</xdr:row>
      <xdr:rowOff>152654</xdr:rowOff>
    </xdr:to>
    <xdr:sp macro="" textlink="">
      <xdr:nvSpPr>
        <xdr:cNvPr id="150" name="楕円 149"/>
        <xdr:cNvSpPr/>
      </xdr:nvSpPr>
      <xdr:spPr>
        <a:xfrm>
          <a:off x="13843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137431</xdr:rowOff>
    </xdr:from>
    <xdr:ext cx="762000" cy="259045"/>
    <xdr:sp macro="" textlink="">
      <xdr:nvSpPr>
        <xdr:cNvPr id="151" name="テキスト ボックス 150"/>
        <xdr:cNvSpPr txBox="1"/>
      </xdr:nvSpPr>
      <xdr:spPr>
        <a:xfrm>
          <a:off x="13512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14478</xdr:rowOff>
    </xdr:from>
    <xdr:to>
      <xdr:col>65</xdr:col>
      <xdr:colOff>53975</xdr:colOff>
      <xdr:row>15</xdr:row>
      <xdr:rowOff>116078</xdr:rowOff>
    </xdr:to>
    <xdr:sp macro="" textlink="">
      <xdr:nvSpPr>
        <xdr:cNvPr id="152" name="楕円 151"/>
        <xdr:cNvSpPr/>
      </xdr:nvSpPr>
      <xdr:spPr>
        <a:xfrm>
          <a:off x="12954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100855</xdr:rowOff>
    </xdr:from>
    <xdr:ext cx="762000" cy="259045"/>
    <xdr:sp macro="" textlink="">
      <xdr:nvSpPr>
        <xdr:cNvPr id="153" name="テキスト ボックス 152"/>
        <xdr:cNvSpPr txBox="1"/>
      </xdr:nvSpPr>
      <xdr:spPr>
        <a:xfrm>
          <a:off x="12623800" y="267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扶助費にかかる経常収支比率は、類似団体平均と</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高くなっている。類似団体平均を上回っている原因として、高齢化による老人福祉費、養護老人ホームを設置している老人施設費、旧町村単位に保育所を設置している児童福祉費、子育て支援の一環として乳幼児等医療費助成を中学３年生まで拡大していることによる福祉医療費助成が挙げられる。老人福祉費や福祉医療費助成については、予防事業の推進と適切な施設管理により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152400</xdr:rowOff>
    </xdr:from>
    <xdr:to>
      <xdr:col>24</xdr:col>
      <xdr:colOff>25400</xdr:colOff>
      <xdr:row>59</xdr:row>
      <xdr:rowOff>6350</xdr:rowOff>
    </xdr:to>
    <xdr:cxnSp macro="">
      <xdr:nvCxnSpPr>
        <xdr:cNvPr id="185" name="直線コネクタ 184"/>
        <xdr:cNvCxnSpPr/>
      </xdr:nvCxnSpPr>
      <xdr:spPr>
        <a:xfrm>
          <a:off x="3987800" y="10096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86" name="扶助費平均値テキスト"/>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114300</xdr:rowOff>
    </xdr:from>
    <xdr:to>
      <xdr:col>19</xdr:col>
      <xdr:colOff>187325</xdr:colOff>
      <xdr:row>58</xdr:row>
      <xdr:rowOff>152400</xdr:rowOff>
    </xdr:to>
    <xdr:cxnSp macro="">
      <xdr:nvCxnSpPr>
        <xdr:cNvPr id="188" name="直線コネクタ 187"/>
        <xdr:cNvCxnSpPr/>
      </xdr:nvCxnSpPr>
      <xdr:spPr>
        <a:xfrm>
          <a:off x="3098800" y="1005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63500</xdr:rowOff>
    </xdr:from>
    <xdr:to>
      <xdr:col>15</xdr:col>
      <xdr:colOff>98425</xdr:colOff>
      <xdr:row>58</xdr:row>
      <xdr:rowOff>114300</xdr:rowOff>
    </xdr:to>
    <xdr:cxnSp macro="">
      <xdr:nvCxnSpPr>
        <xdr:cNvPr id="191" name="直線コネクタ 190"/>
        <xdr:cNvCxnSpPr/>
      </xdr:nvCxnSpPr>
      <xdr:spPr>
        <a:xfrm>
          <a:off x="2209800" y="10007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3" name="テキスト ボックス 192"/>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63500</xdr:rowOff>
    </xdr:from>
    <xdr:to>
      <xdr:col>11</xdr:col>
      <xdr:colOff>9525</xdr:colOff>
      <xdr:row>58</xdr:row>
      <xdr:rowOff>76200</xdr:rowOff>
    </xdr:to>
    <xdr:cxnSp macro="">
      <xdr:nvCxnSpPr>
        <xdr:cNvPr id="194" name="直線コネクタ 193"/>
        <xdr:cNvCxnSpPr/>
      </xdr:nvCxnSpPr>
      <xdr:spPr>
        <a:xfrm flipV="1">
          <a:off x="1320800" y="1000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127000</xdr:rowOff>
    </xdr:from>
    <xdr:to>
      <xdr:col>24</xdr:col>
      <xdr:colOff>76200</xdr:colOff>
      <xdr:row>59</xdr:row>
      <xdr:rowOff>57150</xdr:rowOff>
    </xdr:to>
    <xdr:sp macro="" textlink="">
      <xdr:nvSpPr>
        <xdr:cNvPr id="204" name="楕円 203"/>
        <xdr:cNvSpPr/>
      </xdr:nvSpPr>
      <xdr:spPr>
        <a:xfrm>
          <a:off x="47752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99077</xdr:rowOff>
    </xdr:from>
    <xdr:ext cx="762000" cy="259045"/>
    <xdr:sp macro="" textlink="">
      <xdr:nvSpPr>
        <xdr:cNvPr id="205" name="扶助費該当値テキスト"/>
        <xdr:cNvSpPr txBox="1"/>
      </xdr:nvSpPr>
      <xdr:spPr>
        <a:xfrm>
          <a:off x="4914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101600</xdr:rowOff>
    </xdr:from>
    <xdr:to>
      <xdr:col>20</xdr:col>
      <xdr:colOff>38100</xdr:colOff>
      <xdr:row>59</xdr:row>
      <xdr:rowOff>31750</xdr:rowOff>
    </xdr:to>
    <xdr:sp macro="" textlink="">
      <xdr:nvSpPr>
        <xdr:cNvPr id="206" name="楕円 205"/>
        <xdr:cNvSpPr/>
      </xdr:nvSpPr>
      <xdr:spPr>
        <a:xfrm>
          <a:off x="3937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16527</xdr:rowOff>
    </xdr:from>
    <xdr:ext cx="736600" cy="259045"/>
    <xdr:sp macro="" textlink="">
      <xdr:nvSpPr>
        <xdr:cNvPr id="207" name="テキスト ボックス 206"/>
        <xdr:cNvSpPr txBox="1"/>
      </xdr:nvSpPr>
      <xdr:spPr>
        <a:xfrm>
          <a:off x="3606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63500</xdr:rowOff>
    </xdr:from>
    <xdr:to>
      <xdr:col>15</xdr:col>
      <xdr:colOff>149225</xdr:colOff>
      <xdr:row>58</xdr:row>
      <xdr:rowOff>165100</xdr:rowOff>
    </xdr:to>
    <xdr:sp macro="" textlink="">
      <xdr:nvSpPr>
        <xdr:cNvPr id="208" name="楕円 207"/>
        <xdr:cNvSpPr/>
      </xdr:nvSpPr>
      <xdr:spPr>
        <a:xfrm>
          <a:off x="3048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149877</xdr:rowOff>
    </xdr:from>
    <xdr:ext cx="762000" cy="259045"/>
    <xdr:sp macro="" textlink="">
      <xdr:nvSpPr>
        <xdr:cNvPr id="209" name="テキスト ボックス 208"/>
        <xdr:cNvSpPr txBox="1"/>
      </xdr:nvSpPr>
      <xdr:spPr>
        <a:xfrm>
          <a:off x="2717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xdr:rowOff>
    </xdr:from>
    <xdr:to>
      <xdr:col>11</xdr:col>
      <xdr:colOff>60325</xdr:colOff>
      <xdr:row>58</xdr:row>
      <xdr:rowOff>114300</xdr:rowOff>
    </xdr:to>
    <xdr:sp macro="" textlink="">
      <xdr:nvSpPr>
        <xdr:cNvPr id="210" name="楕円 209"/>
        <xdr:cNvSpPr/>
      </xdr:nvSpPr>
      <xdr:spPr>
        <a:xfrm>
          <a:off x="2159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99077</xdr:rowOff>
    </xdr:from>
    <xdr:ext cx="762000" cy="259045"/>
    <xdr:sp macro="" textlink="">
      <xdr:nvSpPr>
        <xdr:cNvPr id="211" name="テキスト ボックス 210"/>
        <xdr:cNvSpPr txBox="1"/>
      </xdr:nvSpPr>
      <xdr:spPr>
        <a:xfrm>
          <a:off x="1828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25400</xdr:rowOff>
    </xdr:from>
    <xdr:to>
      <xdr:col>6</xdr:col>
      <xdr:colOff>171450</xdr:colOff>
      <xdr:row>58</xdr:row>
      <xdr:rowOff>127000</xdr:rowOff>
    </xdr:to>
    <xdr:sp macro="" textlink="">
      <xdr:nvSpPr>
        <xdr:cNvPr id="212" name="楕円 211"/>
        <xdr:cNvSpPr/>
      </xdr:nvSpPr>
      <xdr:spPr>
        <a:xfrm>
          <a:off x="1270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111777</xdr:rowOff>
    </xdr:from>
    <xdr:ext cx="762000" cy="259045"/>
    <xdr:sp macro="" textlink="">
      <xdr:nvSpPr>
        <xdr:cNvPr id="213" name="テキスト ボックス 212"/>
        <xdr:cNvSpPr txBox="1"/>
      </xdr:nvSpPr>
      <xdr:spPr>
        <a:xfrm>
          <a:off x="939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その他にかかる経常収支比率は、前年に対して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となった。これは、下水道事業の法適用に伴い、出資金が増となったものの、これまでの繰出金が減となった部分の方が大きいことが要因である。下水道事業会計の施設維持管理経費をはじめ、国保や介護など、その他の特別会計に対する繰出金については増加傾向であり、繰出金が減少しない要因である。今後、公営企業の独立採算の原則に立ち返った料金の見直しによる健全化や、医療受診の指導や介護予防事業など保健指導事業の強化やこれに伴う医療費の削減、介護保険料の適正化により、普通会計の負担を減らしていくよう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58</xdr:row>
      <xdr:rowOff>157480</xdr:rowOff>
    </xdr:to>
    <xdr:cxnSp macro="">
      <xdr:nvCxnSpPr>
        <xdr:cNvPr id="246" name="直線コネクタ 245"/>
        <xdr:cNvCxnSpPr/>
      </xdr:nvCxnSpPr>
      <xdr:spPr>
        <a:xfrm flipV="1">
          <a:off x="15671800" y="964438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47"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58</xdr:row>
      <xdr:rowOff>157480</xdr:rowOff>
    </xdr:to>
    <xdr:cxnSp macro="">
      <xdr:nvCxnSpPr>
        <xdr:cNvPr id="249" name="直線コネクタ 248"/>
        <xdr:cNvCxnSpPr/>
      </xdr:nvCxnSpPr>
      <xdr:spPr>
        <a:xfrm>
          <a:off x="14782800" y="10025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1" name="テキスト ボックス 250"/>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81280</xdr:rowOff>
    </xdr:from>
    <xdr:to>
      <xdr:col>73</xdr:col>
      <xdr:colOff>180975</xdr:colOff>
      <xdr:row>58</xdr:row>
      <xdr:rowOff>119380</xdr:rowOff>
    </xdr:to>
    <xdr:cxnSp macro="">
      <xdr:nvCxnSpPr>
        <xdr:cNvPr id="252" name="直線コネクタ 251"/>
        <xdr:cNvCxnSpPr/>
      </xdr:nvCxnSpPr>
      <xdr:spPr>
        <a:xfrm flipV="1">
          <a:off x="13893800" y="10025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4" name="テキスト ボックス 253"/>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xdr:rowOff>
    </xdr:from>
    <xdr:to>
      <xdr:col>69</xdr:col>
      <xdr:colOff>92075</xdr:colOff>
      <xdr:row>58</xdr:row>
      <xdr:rowOff>119380</xdr:rowOff>
    </xdr:to>
    <xdr:cxnSp macro="">
      <xdr:nvCxnSpPr>
        <xdr:cNvPr id="255" name="直線コネクタ 254"/>
        <xdr:cNvCxnSpPr/>
      </xdr:nvCxnSpPr>
      <xdr:spPr>
        <a:xfrm>
          <a:off x="13004800" y="99491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57" name="テキスト ボックス 256"/>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65" name="楕円 264"/>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8907</xdr:rowOff>
    </xdr:from>
    <xdr:ext cx="762000" cy="259045"/>
    <xdr:sp macro="" textlink="">
      <xdr:nvSpPr>
        <xdr:cNvPr id="266" name="その他該当値テキスト"/>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106680</xdr:rowOff>
    </xdr:from>
    <xdr:to>
      <xdr:col>78</xdr:col>
      <xdr:colOff>120650</xdr:colOff>
      <xdr:row>59</xdr:row>
      <xdr:rowOff>36830</xdr:rowOff>
    </xdr:to>
    <xdr:sp macro="" textlink="">
      <xdr:nvSpPr>
        <xdr:cNvPr id="267" name="楕円 266"/>
        <xdr:cNvSpPr/>
      </xdr:nvSpPr>
      <xdr:spPr>
        <a:xfrm>
          <a:off x="15621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68" name="テキスト ボックス 267"/>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69" name="楕円 268"/>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70" name="テキスト ボックス 269"/>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68580</xdr:rowOff>
    </xdr:from>
    <xdr:to>
      <xdr:col>69</xdr:col>
      <xdr:colOff>142875</xdr:colOff>
      <xdr:row>58</xdr:row>
      <xdr:rowOff>170180</xdr:rowOff>
    </xdr:to>
    <xdr:sp macro="" textlink="">
      <xdr:nvSpPr>
        <xdr:cNvPr id="271" name="楕円 270"/>
        <xdr:cNvSpPr/>
      </xdr:nvSpPr>
      <xdr:spPr>
        <a:xfrm>
          <a:off x="13843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154957</xdr:rowOff>
    </xdr:from>
    <xdr:ext cx="762000" cy="259045"/>
    <xdr:sp macro="" textlink="">
      <xdr:nvSpPr>
        <xdr:cNvPr id="272" name="テキスト ボックス 271"/>
        <xdr:cNvSpPr txBox="1"/>
      </xdr:nvSpPr>
      <xdr:spPr>
        <a:xfrm>
          <a:off x="13512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125730</xdr:rowOff>
    </xdr:from>
    <xdr:to>
      <xdr:col>65</xdr:col>
      <xdr:colOff>53975</xdr:colOff>
      <xdr:row>58</xdr:row>
      <xdr:rowOff>55880</xdr:rowOff>
    </xdr:to>
    <xdr:sp macro="" textlink="">
      <xdr:nvSpPr>
        <xdr:cNvPr id="273" name="楕円 272"/>
        <xdr:cNvSpPr/>
      </xdr:nvSpPr>
      <xdr:spPr>
        <a:xfrm>
          <a:off x="12954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40657</xdr:rowOff>
    </xdr:from>
    <xdr:ext cx="762000" cy="259045"/>
    <xdr:sp macro="" textlink="">
      <xdr:nvSpPr>
        <xdr:cNvPr id="274" name="テキスト ボックス 273"/>
        <xdr:cNvSpPr txBox="1"/>
      </xdr:nvSpPr>
      <xdr:spPr>
        <a:xfrm>
          <a:off x="12623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補助費等にかかる経常収支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比率は、前年に対して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となった。これは、下水道事業の法適用に伴い、これまでの繰出金が補助金へ移行されたことが要因である。各種団体に対する補助金の支給の見直し及び削減については、前々年度決算額及び当該年度の執行額、団体の活動内容や実績等を充分精査し、見直しや廃止を行うなど、適正化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37</xdr:row>
      <xdr:rowOff>88138</xdr:rowOff>
    </xdr:to>
    <xdr:cxnSp macro="">
      <xdr:nvCxnSpPr>
        <xdr:cNvPr id="304" name="直線コネクタ 303"/>
        <xdr:cNvCxnSpPr/>
      </xdr:nvCxnSpPr>
      <xdr:spPr>
        <a:xfrm>
          <a:off x="15671800" y="6189472"/>
          <a:ext cx="8382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5"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30988</xdr:rowOff>
    </xdr:to>
    <xdr:cxnSp macro="">
      <xdr:nvCxnSpPr>
        <xdr:cNvPr id="307" name="直線コネクタ 306"/>
        <xdr:cNvCxnSpPr/>
      </xdr:nvCxnSpPr>
      <xdr:spPr>
        <a:xfrm flipV="1">
          <a:off x="14782800" y="61894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9" name="テキスト ボックス 308"/>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44704</xdr:rowOff>
    </xdr:to>
    <xdr:cxnSp macro="">
      <xdr:nvCxnSpPr>
        <xdr:cNvPr id="310" name="直線コネクタ 309"/>
        <xdr:cNvCxnSpPr/>
      </xdr:nvCxnSpPr>
      <xdr:spPr>
        <a:xfrm flipV="1">
          <a:off x="13893800" y="62031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2" name="テキスト ボックス 311"/>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44704</xdr:rowOff>
    </xdr:to>
    <xdr:cxnSp macro="">
      <xdr:nvCxnSpPr>
        <xdr:cNvPr id="313" name="直線コネクタ 312"/>
        <xdr:cNvCxnSpPr/>
      </xdr:nvCxnSpPr>
      <xdr:spPr>
        <a:xfrm>
          <a:off x="13004800" y="6198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5" name="テキスト ボックス 314"/>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7" name="テキスト ボックス 316"/>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3" name="楕円 322"/>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4"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25" name="楕円 324"/>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26" name="テキスト ボックス 325"/>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7" name="楕円 326"/>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8" name="テキスト ボックス 327"/>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29" name="楕円 328"/>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30" name="テキスト ボックス 329"/>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31" name="楕円 330"/>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32" name="テキスト ボックス 33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公債費にかかる経常収支比率は、前年に</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対して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た。引き続き、新規借入の抑制に努めるとともに、新規事業については、総合計画の実施計画（ローリング）において財源配分を充分に検討し、極力地方債の新規発行に依存しないなど、適正な</a:t>
          </a:r>
          <a:r>
            <a:rPr kumimoji="1" lang="ja-JP" altLang="en-US" sz="1200">
              <a:latin typeface="ＭＳ Ｐゴシック" panose="020B0600070205080204" pitchFamily="50" charset="-128"/>
              <a:ea typeface="ＭＳ Ｐゴシック" panose="020B0600070205080204" pitchFamily="50" charset="-128"/>
            </a:rPr>
            <a:t>財源確保に努める。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0" name="直線コネクタ 359"/>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1"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2" name="直線コネクタ 361"/>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3" name="公債費最大値テキスト"/>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146050</xdr:rowOff>
    </xdr:from>
    <xdr:to>
      <xdr:col>24</xdr:col>
      <xdr:colOff>25400</xdr:colOff>
      <xdr:row>75</xdr:row>
      <xdr:rowOff>161289</xdr:rowOff>
    </xdr:to>
    <xdr:cxnSp macro="">
      <xdr:nvCxnSpPr>
        <xdr:cNvPr id="365" name="直線コネクタ 364"/>
        <xdr:cNvCxnSpPr/>
      </xdr:nvCxnSpPr>
      <xdr:spPr>
        <a:xfrm flipV="1">
          <a:off x="3987800" y="130048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52088</xdr:rowOff>
    </xdr:from>
    <xdr:ext cx="762000" cy="259045"/>
    <xdr:sp macro="" textlink="">
      <xdr:nvSpPr>
        <xdr:cNvPr id="366" name="公債費平均値テキスト"/>
        <xdr:cNvSpPr txBox="1"/>
      </xdr:nvSpPr>
      <xdr:spPr>
        <a:xfrm>
          <a:off x="4914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7" name="フローチャート: 判断 366"/>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76</xdr:row>
      <xdr:rowOff>35561</xdr:rowOff>
    </xdr:to>
    <xdr:cxnSp macro="">
      <xdr:nvCxnSpPr>
        <xdr:cNvPr id="368" name="直線コネクタ 367"/>
        <xdr:cNvCxnSpPr/>
      </xdr:nvCxnSpPr>
      <xdr:spPr>
        <a:xfrm flipV="1">
          <a:off x="3098800" y="13020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104139</xdr:rowOff>
    </xdr:to>
    <xdr:cxnSp macro="">
      <xdr:nvCxnSpPr>
        <xdr:cNvPr id="371" name="直線コネクタ 370"/>
        <xdr:cNvCxnSpPr/>
      </xdr:nvCxnSpPr>
      <xdr:spPr>
        <a:xfrm flipV="1">
          <a:off x="2209800" y="130657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3" name="テキスト ボックス 372"/>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104139</xdr:rowOff>
    </xdr:to>
    <xdr:cxnSp macro="">
      <xdr:nvCxnSpPr>
        <xdr:cNvPr id="374" name="直線コネクタ 373"/>
        <xdr:cNvCxnSpPr/>
      </xdr:nvCxnSpPr>
      <xdr:spPr>
        <a:xfrm>
          <a:off x="1320800" y="13111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76" name="テキスト ボックス 375"/>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7" name="フローチャート: 判断 376"/>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8" name="テキスト ボックス 377"/>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95250</xdr:rowOff>
    </xdr:from>
    <xdr:to>
      <xdr:col>24</xdr:col>
      <xdr:colOff>76200</xdr:colOff>
      <xdr:row>76</xdr:row>
      <xdr:rowOff>25400</xdr:rowOff>
    </xdr:to>
    <xdr:sp macro="" textlink="">
      <xdr:nvSpPr>
        <xdr:cNvPr id="384" name="楕円 383"/>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111777</xdr:rowOff>
    </xdr:from>
    <xdr:ext cx="762000" cy="259045"/>
    <xdr:sp macro="" textlink="">
      <xdr:nvSpPr>
        <xdr:cNvPr id="385" name="公債費該当値テキスト"/>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86" name="楕円 385"/>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87" name="テキスト ボックス 386"/>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88" name="楕円 387"/>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89" name="テキスト ボックス 388"/>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0" name="楕円 389"/>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91" name="テキスト ボックス 390"/>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92" name="楕円 391"/>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93" name="テキスト ボックス 392"/>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公債費以外に</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かかる経常収支比率は、類似団体平均と比較して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高くなっている。税収の伸びは見込みにくい状況で普通交付税によるところが大きく、今後も、継続的な経常一般財源の増加を見込むのが難しい状況である。決算額ベースで物件費は減となっているものの、人件費、維持補修費、補助費等においては増加しており個々に示した対策の実施に一層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19" name="直線コネクタ 418"/>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0" name="公債費以外最小値テキスト"/>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1" name="直線コネクタ 420"/>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30987</xdr:rowOff>
    </xdr:from>
    <xdr:to>
      <xdr:col>82</xdr:col>
      <xdr:colOff>107950</xdr:colOff>
      <xdr:row>78</xdr:row>
      <xdr:rowOff>35561</xdr:rowOff>
    </xdr:to>
    <xdr:cxnSp macro="">
      <xdr:nvCxnSpPr>
        <xdr:cNvPr id="424" name="直線コネクタ 423"/>
        <xdr:cNvCxnSpPr/>
      </xdr:nvCxnSpPr>
      <xdr:spPr>
        <a:xfrm flipV="1">
          <a:off x="15671800" y="134040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106442</xdr:rowOff>
    </xdr:from>
    <xdr:ext cx="762000" cy="259045"/>
    <xdr:sp macro="" textlink="">
      <xdr:nvSpPr>
        <xdr:cNvPr id="425" name="公債費以外平均値テキスト"/>
        <xdr:cNvSpPr txBox="1"/>
      </xdr:nvSpPr>
      <xdr:spPr>
        <a:xfrm>
          <a:off x="16598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6" name="フローチャート: 判断 425"/>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161289</xdr:rowOff>
    </xdr:from>
    <xdr:to>
      <xdr:col>78</xdr:col>
      <xdr:colOff>69850</xdr:colOff>
      <xdr:row>78</xdr:row>
      <xdr:rowOff>35561</xdr:rowOff>
    </xdr:to>
    <xdr:cxnSp macro="">
      <xdr:nvCxnSpPr>
        <xdr:cNvPr id="427" name="直線コネクタ 426"/>
        <xdr:cNvCxnSpPr/>
      </xdr:nvCxnSpPr>
      <xdr:spPr>
        <a:xfrm>
          <a:off x="14782800" y="133629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9" name="テキスト ボックス 428"/>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77</xdr:row>
      <xdr:rowOff>165863</xdr:rowOff>
    </xdr:to>
    <xdr:cxnSp macro="">
      <xdr:nvCxnSpPr>
        <xdr:cNvPr id="430" name="直線コネクタ 429"/>
        <xdr:cNvCxnSpPr/>
      </xdr:nvCxnSpPr>
      <xdr:spPr>
        <a:xfrm flipV="1">
          <a:off x="13893800" y="133629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1" name="フローチャート: 判断 430"/>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32" name="テキスト ボックス 431"/>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37846</xdr:rowOff>
    </xdr:from>
    <xdr:to>
      <xdr:col>69</xdr:col>
      <xdr:colOff>92075</xdr:colOff>
      <xdr:row>77</xdr:row>
      <xdr:rowOff>165863</xdr:rowOff>
    </xdr:to>
    <xdr:cxnSp macro="">
      <xdr:nvCxnSpPr>
        <xdr:cNvPr id="433" name="直線コネクタ 432"/>
        <xdr:cNvCxnSpPr/>
      </xdr:nvCxnSpPr>
      <xdr:spPr>
        <a:xfrm>
          <a:off x="13004800" y="13239496"/>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4" name="フローチャート: 判断 433"/>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35" name="テキスト ボックス 434"/>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6" name="フローチャート: 判断 435"/>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7" name="テキスト ボックス 436"/>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151637</xdr:rowOff>
    </xdr:from>
    <xdr:to>
      <xdr:col>82</xdr:col>
      <xdr:colOff>158750</xdr:colOff>
      <xdr:row>78</xdr:row>
      <xdr:rowOff>81787</xdr:rowOff>
    </xdr:to>
    <xdr:sp macro="" textlink="">
      <xdr:nvSpPr>
        <xdr:cNvPr id="443" name="楕円 442"/>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123714</xdr:rowOff>
    </xdr:from>
    <xdr:ext cx="762000" cy="259045"/>
    <xdr:sp macro="" textlink="">
      <xdr:nvSpPr>
        <xdr:cNvPr id="444" name="公債費以外該当値テキスト"/>
        <xdr:cNvSpPr txBox="1"/>
      </xdr:nvSpPr>
      <xdr:spPr>
        <a:xfrm>
          <a:off x="16598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45" name="楕円 444"/>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46" name="テキスト ボックス 445"/>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47" name="楕円 446"/>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8" name="テキスト ボックス 447"/>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115063</xdr:rowOff>
    </xdr:from>
    <xdr:to>
      <xdr:col>69</xdr:col>
      <xdr:colOff>142875</xdr:colOff>
      <xdr:row>78</xdr:row>
      <xdr:rowOff>45213</xdr:rowOff>
    </xdr:to>
    <xdr:sp macro="" textlink="">
      <xdr:nvSpPr>
        <xdr:cNvPr id="449" name="楕円 448"/>
        <xdr:cNvSpPr/>
      </xdr:nvSpPr>
      <xdr:spPr>
        <a:xfrm>
          <a:off x="13843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29990</xdr:rowOff>
    </xdr:from>
    <xdr:ext cx="762000" cy="259045"/>
    <xdr:sp macro="" textlink="">
      <xdr:nvSpPr>
        <xdr:cNvPr id="450" name="テキスト ボックス 449"/>
        <xdr:cNvSpPr txBox="1"/>
      </xdr:nvSpPr>
      <xdr:spPr>
        <a:xfrm>
          <a:off x="13512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51" name="楕円 450"/>
        <xdr:cNvSpPr/>
      </xdr:nvSpPr>
      <xdr:spPr>
        <a:xfrm>
          <a:off x="12954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52" name="テキスト ボックス 451"/>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岐阜県八百津町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19733</xdr:rowOff>
    </xdr:from>
    <xdr:to>
      <xdr:col>29</xdr:col>
      <xdr:colOff>127000</xdr:colOff>
      <xdr:row>17</xdr:row>
      <xdr:rowOff>41793</xdr:rowOff>
    </xdr:to>
    <xdr:cxnSp macro="">
      <xdr:nvCxnSpPr>
        <xdr:cNvPr id="50" name="直線コネクタ 49"/>
        <xdr:cNvCxnSpPr/>
      </xdr:nvCxnSpPr>
      <xdr:spPr bwMode="auto">
        <a:xfrm flipV="1">
          <a:off x="5003800" y="2982008"/>
          <a:ext cx="647700" cy="22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34134</xdr:rowOff>
    </xdr:from>
    <xdr:ext cx="762000" cy="259045"/>
    <xdr:sp macro="" textlink="">
      <xdr:nvSpPr>
        <xdr:cNvPr id="51" name="人口1人当たり決算額の推移平均値テキスト130"/>
        <xdr:cNvSpPr txBox="1"/>
      </xdr:nvSpPr>
      <xdr:spPr>
        <a:xfrm>
          <a:off x="5740400" y="2996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41793</xdr:rowOff>
    </xdr:from>
    <xdr:to>
      <xdr:col>26</xdr:col>
      <xdr:colOff>50800</xdr:colOff>
      <xdr:row>17</xdr:row>
      <xdr:rowOff>43896</xdr:rowOff>
    </xdr:to>
    <xdr:cxnSp macro="">
      <xdr:nvCxnSpPr>
        <xdr:cNvPr id="53" name="直線コネクタ 52"/>
        <xdr:cNvCxnSpPr/>
      </xdr:nvCxnSpPr>
      <xdr:spPr bwMode="auto">
        <a:xfrm flipV="1">
          <a:off x="4305300" y="3004068"/>
          <a:ext cx="698500" cy="2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171393</xdr:rowOff>
    </xdr:from>
    <xdr:ext cx="736600" cy="259045"/>
    <xdr:sp macro="" textlink="">
      <xdr:nvSpPr>
        <xdr:cNvPr id="55" name="テキスト ボックス 54"/>
        <xdr:cNvSpPr txBox="1"/>
      </xdr:nvSpPr>
      <xdr:spPr>
        <a:xfrm>
          <a:off x="4622800" y="313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43896</xdr:rowOff>
    </xdr:from>
    <xdr:to>
      <xdr:col>22</xdr:col>
      <xdr:colOff>114300</xdr:colOff>
      <xdr:row>17</xdr:row>
      <xdr:rowOff>59662</xdr:rowOff>
    </xdr:to>
    <xdr:cxnSp macro="">
      <xdr:nvCxnSpPr>
        <xdr:cNvPr id="56" name="直線コネクタ 55"/>
        <xdr:cNvCxnSpPr/>
      </xdr:nvCxnSpPr>
      <xdr:spPr bwMode="auto">
        <a:xfrm flipV="1">
          <a:off x="3606800" y="3006171"/>
          <a:ext cx="698500" cy="15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15046</xdr:rowOff>
    </xdr:from>
    <xdr:ext cx="762000" cy="259045"/>
    <xdr:sp macro="" textlink="">
      <xdr:nvSpPr>
        <xdr:cNvPr id="58" name="テキスト ボックス 57"/>
        <xdr:cNvSpPr txBox="1"/>
      </xdr:nvSpPr>
      <xdr:spPr>
        <a:xfrm>
          <a:off x="39243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59662</xdr:rowOff>
    </xdr:from>
    <xdr:to>
      <xdr:col>18</xdr:col>
      <xdr:colOff>177800</xdr:colOff>
      <xdr:row>17</xdr:row>
      <xdr:rowOff>67892</xdr:rowOff>
    </xdr:to>
    <xdr:cxnSp macro="">
      <xdr:nvCxnSpPr>
        <xdr:cNvPr id="59" name="直線コネクタ 58"/>
        <xdr:cNvCxnSpPr/>
      </xdr:nvCxnSpPr>
      <xdr:spPr bwMode="auto">
        <a:xfrm flipV="1">
          <a:off x="2908300" y="3021937"/>
          <a:ext cx="698500" cy="8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29821</xdr:rowOff>
    </xdr:from>
    <xdr:ext cx="762000" cy="259045"/>
    <xdr:sp macro="" textlink="">
      <xdr:nvSpPr>
        <xdr:cNvPr id="61" name="テキスト ボックス 60"/>
        <xdr:cNvSpPr txBox="1"/>
      </xdr:nvSpPr>
      <xdr:spPr>
        <a:xfrm>
          <a:off x="32258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45145</xdr:rowOff>
    </xdr:from>
    <xdr:ext cx="762000" cy="259045"/>
    <xdr:sp macro="" textlink="">
      <xdr:nvSpPr>
        <xdr:cNvPr id="63" name="テキスト ボックス 62"/>
        <xdr:cNvSpPr txBox="1"/>
      </xdr:nvSpPr>
      <xdr:spPr>
        <a:xfrm>
          <a:off x="2527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140383</xdr:rowOff>
    </xdr:from>
    <xdr:to>
      <xdr:col>29</xdr:col>
      <xdr:colOff>177800</xdr:colOff>
      <xdr:row>17</xdr:row>
      <xdr:rowOff>70533</xdr:rowOff>
    </xdr:to>
    <xdr:sp macro="" textlink="">
      <xdr:nvSpPr>
        <xdr:cNvPr id="69" name="楕円 68"/>
        <xdr:cNvSpPr/>
      </xdr:nvSpPr>
      <xdr:spPr bwMode="auto">
        <a:xfrm>
          <a:off x="5600700" y="2931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156910</xdr:rowOff>
    </xdr:from>
    <xdr:ext cx="762000" cy="259045"/>
    <xdr:sp macro="" textlink="">
      <xdr:nvSpPr>
        <xdr:cNvPr id="70" name="人口1人当たり決算額の推移該当値テキスト130"/>
        <xdr:cNvSpPr txBox="1"/>
      </xdr:nvSpPr>
      <xdr:spPr>
        <a:xfrm>
          <a:off x="5740400" y="277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162443</xdr:rowOff>
    </xdr:from>
    <xdr:to>
      <xdr:col>26</xdr:col>
      <xdr:colOff>101600</xdr:colOff>
      <xdr:row>17</xdr:row>
      <xdr:rowOff>92593</xdr:rowOff>
    </xdr:to>
    <xdr:sp macro="" textlink="">
      <xdr:nvSpPr>
        <xdr:cNvPr id="71" name="楕円 70"/>
        <xdr:cNvSpPr/>
      </xdr:nvSpPr>
      <xdr:spPr bwMode="auto">
        <a:xfrm>
          <a:off x="4953000" y="2953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102770</xdr:rowOff>
    </xdr:from>
    <xdr:ext cx="736600" cy="259045"/>
    <xdr:sp macro="" textlink="">
      <xdr:nvSpPr>
        <xdr:cNvPr id="72" name="テキスト ボックス 71"/>
        <xdr:cNvSpPr txBox="1"/>
      </xdr:nvSpPr>
      <xdr:spPr>
        <a:xfrm>
          <a:off x="4622800" y="272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164546</xdr:rowOff>
    </xdr:from>
    <xdr:to>
      <xdr:col>22</xdr:col>
      <xdr:colOff>165100</xdr:colOff>
      <xdr:row>17</xdr:row>
      <xdr:rowOff>94696</xdr:rowOff>
    </xdr:to>
    <xdr:sp macro="" textlink="">
      <xdr:nvSpPr>
        <xdr:cNvPr id="73" name="楕円 72"/>
        <xdr:cNvSpPr/>
      </xdr:nvSpPr>
      <xdr:spPr bwMode="auto">
        <a:xfrm>
          <a:off x="4254500" y="2955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104873</xdr:rowOff>
    </xdr:from>
    <xdr:ext cx="762000" cy="259045"/>
    <xdr:sp macro="" textlink="">
      <xdr:nvSpPr>
        <xdr:cNvPr id="74" name="テキスト ボックス 73"/>
        <xdr:cNvSpPr txBox="1"/>
      </xdr:nvSpPr>
      <xdr:spPr>
        <a:xfrm>
          <a:off x="3924300" y="2724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8862</xdr:rowOff>
    </xdr:from>
    <xdr:to>
      <xdr:col>19</xdr:col>
      <xdr:colOff>38100</xdr:colOff>
      <xdr:row>17</xdr:row>
      <xdr:rowOff>110462</xdr:rowOff>
    </xdr:to>
    <xdr:sp macro="" textlink="">
      <xdr:nvSpPr>
        <xdr:cNvPr id="75" name="楕円 74"/>
        <xdr:cNvSpPr/>
      </xdr:nvSpPr>
      <xdr:spPr bwMode="auto">
        <a:xfrm>
          <a:off x="3556000" y="2971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120639</xdr:rowOff>
    </xdr:from>
    <xdr:ext cx="762000" cy="259045"/>
    <xdr:sp macro="" textlink="">
      <xdr:nvSpPr>
        <xdr:cNvPr id="76" name="テキスト ボックス 75"/>
        <xdr:cNvSpPr txBox="1"/>
      </xdr:nvSpPr>
      <xdr:spPr>
        <a:xfrm>
          <a:off x="3225800" y="274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17092</xdr:rowOff>
    </xdr:from>
    <xdr:to>
      <xdr:col>15</xdr:col>
      <xdr:colOff>101600</xdr:colOff>
      <xdr:row>17</xdr:row>
      <xdr:rowOff>118692</xdr:rowOff>
    </xdr:to>
    <xdr:sp macro="" textlink="">
      <xdr:nvSpPr>
        <xdr:cNvPr id="77" name="楕円 76"/>
        <xdr:cNvSpPr/>
      </xdr:nvSpPr>
      <xdr:spPr bwMode="auto">
        <a:xfrm>
          <a:off x="2857500" y="2979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128869</xdr:rowOff>
    </xdr:from>
    <xdr:ext cx="762000" cy="259045"/>
    <xdr:sp macro="" textlink="">
      <xdr:nvSpPr>
        <xdr:cNvPr id="78" name="テキスト ボックス 77"/>
        <xdr:cNvSpPr txBox="1"/>
      </xdr:nvSpPr>
      <xdr:spPr>
        <a:xfrm>
          <a:off x="2527300" y="274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53219</xdr:rowOff>
    </xdr:from>
    <xdr:to>
      <xdr:col>29</xdr:col>
      <xdr:colOff>127000</xdr:colOff>
      <xdr:row>37</xdr:row>
      <xdr:rowOff>124523</xdr:rowOff>
    </xdr:to>
    <xdr:cxnSp macro="">
      <xdr:nvCxnSpPr>
        <xdr:cNvPr id="112" name="直線コネクタ 111"/>
        <xdr:cNvCxnSpPr/>
      </xdr:nvCxnSpPr>
      <xdr:spPr bwMode="auto">
        <a:xfrm flipV="1">
          <a:off x="5003800" y="7177919"/>
          <a:ext cx="647700" cy="71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220877</xdr:rowOff>
    </xdr:from>
    <xdr:ext cx="762000" cy="259045"/>
    <xdr:sp macro="" textlink="">
      <xdr:nvSpPr>
        <xdr:cNvPr id="113" name="人口1人当たり決算額の推移平均値テキスト445"/>
        <xdr:cNvSpPr txBox="1"/>
      </xdr:nvSpPr>
      <xdr:spPr>
        <a:xfrm>
          <a:off x="5740400" y="683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149802</xdr:rowOff>
    </xdr:from>
    <xdr:to>
      <xdr:col>26</xdr:col>
      <xdr:colOff>50800</xdr:colOff>
      <xdr:row>37</xdr:row>
      <xdr:rowOff>124523</xdr:rowOff>
    </xdr:to>
    <xdr:cxnSp macro="">
      <xdr:nvCxnSpPr>
        <xdr:cNvPr id="115" name="直線コネクタ 114"/>
        <xdr:cNvCxnSpPr/>
      </xdr:nvCxnSpPr>
      <xdr:spPr bwMode="auto">
        <a:xfrm>
          <a:off x="4305300" y="7103052"/>
          <a:ext cx="698500" cy="146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163250</xdr:rowOff>
    </xdr:from>
    <xdr:ext cx="736600" cy="259045"/>
    <xdr:sp macro="" textlink="">
      <xdr:nvSpPr>
        <xdr:cNvPr id="117" name="テキスト ボックス 116"/>
        <xdr:cNvSpPr txBox="1"/>
      </xdr:nvSpPr>
      <xdr:spPr>
        <a:xfrm>
          <a:off x="4622800" y="6773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103283</xdr:rowOff>
    </xdr:from>
    <xdr:to>
      <xdr:col>22</xdr:col>
      <xdr:colOff>114300</xdr:colOff>
      <xdr:row>36</xdr:row>
      <xdr:rowOff>149802</xdr:rowOff>
    </xdr:to>
    <xdr:cxnSp macro="">
      <xdr:nvCxnSpPr>
        <xdr:cNvPr id="118" name="直線コネクタ 117"/>
        <xdr:cNvCxnSpPr/>
      </xdr:nvCxnSpPr>
      <xdr:spPr bwMode="auto">
        <a:xfrm>
          <a:off x="3606800" y="7056533"/>
          <a:ext cx="698500" cy="46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154125</xdr:rowOff>
    </xdr:from>
    <xdr:ext cx="762000" cy="259045"/>
    <xdr:sp macro="" textlink="">
      <xdr:nvSpPr>
        <xdr:cNvPr id="120" name="テキスト ボックス 119"/>
        <xdr:cNvSpPr txBox="1"/>
      </xdr:nvSpPr>
      <xdr:spPr>
        <a:xfrm>
          <a:off x="3924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103283</xdr:rowOff>
    </xdr:from>
    <xdr:to>
      <xdr:col>18</xdr:col>
      <xdr:colOff>177800</xdr:colOff>
      <xdr:row>36</xdr:row>
      <xdr:rowOff>117532</xdr:rowOff>
    </xdr:to>
    <xdr:cxnSp macro="">
      <xdr:nvCxnSpPr>
        <xdr:cNvPr id="121" name="直線コネクタ 120"/>
        <xdr:cNvCxnSpPr/>
      </xdr:nvCxnSpPr>
      <xdr:spPr bwMode="auto">
        <a:xfrm flipV="1">
          <a:off x="2908300" y="7056533"/>
          <a:ext cx="698500" cy="14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158831</xdr:rowOff>
    </xdr:from>
    <xdr:ext cx="762000" cy="259045"/>
    <xdr:sp macro="" textlink="">
      <xdr:nvSpPr>
        <xdr:cNvPr id="123" name="テキスト ボックス 122"/>
        <xdr:cNvSpPr txBox="1"/>
      </xdr:nvSpPr>
      <xdr:spPr>
        <a:xfrm>
          <a:off x="32258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171321</xdr:rowOff>
    </xdr:from>
    <xdr:ext cx="762000" cy="259045"/>
    <xdr:sp macro="" textlink="">
      <xdr:nvSpPr>
        <xdr:cNvPr id="125" name="テキスト ボックス 124"/>
        <xdr:cNvSpPr txBox="1"/>
      </xdr:nvSpPr>
      <xdr:spPr>
        <a:xfrm>
          <a:off x="25273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2419</xdr:rowOff>
    </xdr:from>
    <xdr:to>
      <xdr:col>29</xdr:col>
      <xdr:colOff>177800</xdr:colOff>
      <xdr:row>37</xdr:row>
      <xdr:rowOff>104019</xdr:rowOff>
    </xdr:to>
    <xdr:sp macro="" textlink="">
      <xdr:nvSpPr>
        <xdr:cNvPr id="131" name="楕円 130"/>
        <xdr:cNvSpPr/>
      </xdr:nvSpPr>
      <xdr:spPr bwMode="auto">
        <a:xfrm>
          <a:off x="5600700" y="7127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145946</xdr:rowOff>
    </xdr:from>
    <xdr:ext cx="762000" cy="259045"/>
    <xdr:sp macro="" textlink="">
      <xdr:nvSpPr>
        <xdr:cNvPr id="132" name="人口1人当たり決算額の推移該当値テキスト445"/>
        <xdr:cNvSpPr txBox="1"/>
      </xdr:nvSpPr>
      <xdr:spPr>
        <a:xfrm>
          <a:off x="5740400" y="7099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73723</xdr:rowOff>
    </xdr:from>
    <xdr:to>
      <xdr:col>26</xdr:col>
      <xdr:colOff>101600</xdr:colOff>
      <xdr:row>37</xdr:row>
      <xdr:rowOff>175323</xdr:rowOff>
    </xdr:to>
    <xdr:sp macro="" textlink="">
      <xdr:nvSpPr>
        <xdr:cNvPr id="133" name="楕円 132"/>
        <xdr:cNvSpPr/>
      </xdr:nvSpPr>
      <xdr:spPr bwMode="auto">
        <a:xfrm>
          <a:off x="4953000" y="7198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160100</xdr:rowOff>
    </xdr:from>
    <xdr:ext cx="736600" cy="259045"/>
    <xdr:sp macro="" textlink="">
      <xdr:nvSpPr>
        <xdr:cNvPr id="134" name="テキスト ボックス 133"/>
        <xdr:cNvSpPr txBox="1"/>
      </xdr:nvSpPr>
      <xdr:spPr>
        <a:xfrm>
          <a:off x="4622800" y="7284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99002</xdr:rowOff>
    </xdr:from>
    <xdr:to>
      <xdr:col>22</xdr:col>
      <xdr:colOff>165100</xdr:colOff>
      <xdr:row>37</xdr:row>
      <xdr:rowOff>29152</xdr:rowOff>
    </xdr:to>
    <xdr:sp macro="" textlink="">
      <xdr:nvSpPr>
        <xdr:cNvPr id="135" name="楕円 134"/>
        <xdr:cNvSpPr/>
      </xdr:nvSpPr>
      <xdr:spPr bwMode="auto">
        <a:xfrm>
          <a:off x="4254500" y="705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13929</xdr:rowOff>
    </xdr:from>
    <xdr:ext cx="762000" cy="259045"/>
    <xdr:sp macro="" textlink="">
      <xdr:nvSpPr>
        <xdr:cNvPr id="136" name="テキスト ボックス 135"/>
        <xdr:cNvSpPr txBox="1"/>
      </xdr:nvSpPr>
      <xdr:spPr>
        <a:xfrm>
          <a:off x="3924300" y="713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52483</xdr:rowOff>
    </xdr:from>
    <xdr:to>
      <xdr:col>19</xdr:col>
      <xdr:colOff>38100</xdr:colOff>
      <xdr:row>36</xdr:row>
      <xdr:rowOff>154083</xdr:rowOff>
    </xdr:to>
    <xdr:sp macro="" textlink="">
      <xdr:nvSpPr>
        <xdr:cNvPr id="137" name="楕円 136"/>
        <xdr:cNvSpPr/>
      </xdr:nvSpPr>
      <xdr:spPr bwMode="auto">
        <a:xfrm>
          <a:off x="3556000" y="7005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138860</xdr:rowOff>
    </xdr:from>
    <xdr:ext cx="762000" cy="259045"/>
    <xdr:sp macro="" textlink="">
      <xdr:nvSpPr>
        <xdr:cNvPr id="138" name="テキスト ボックス 137"/>
        <xdr:cNvSpPr txBox="1"/>
      </xdr:nvSpPr>
      <xdr:spPr>
        <a:xfrm>
          <a:off x="3225800" y="709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66732</xdr:rowOff>
    </xdr:from>
    <xdr:to>
      <xdr:col>15</xdr:col>
      <xdr:colOff>101600</xdr:colOff>
      <xdr:row>36</xdr:row>
      <xdr:rowOff>168332</xdr:rowOff>
    </xdr:to>
    <xdr:sp macro="" textlink="">
      <xdr:nvSpPr>
        <xdr:cNvPr id="139" name="楕円 138"/>
        <xdr:cNvSpPr/>
      </xdr:nvSpPr>
      <xdr:spPr bwMode="auto">
        <a:xfrm>
          <a:off x="2857500" y="7019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178509</xdr:rowOff>
    </xdr:from>
    <xdr:ext cx="762000" cy="259045"/>
    <xdr:sp macro="" textlink="">
      <xdr:nvSpPr>
        <xdr:cNvPr id="140" name="テキスト ボックス 139"/>
        <xdr:cNvSpPr txBox="1"/>
      </xdr:nvSpPr>
      <xdr:spPr>
        <a:xfrm>
          <a:off x="2527300" y="6788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岐阜県八百津町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10,889
10,744
128.79
6,232,013
5,894,511
304,300
3,819,308
3,268,692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125133</xdr:rowOff>
    </xdr:from>
    <xdr:to>
      <xdr:col>24</xdr:col>
      <xdr:colOff>63500</xdr:colOff>
      <xdr:row>35</xdr:row>
      <xdr:rowOff>151459</xdr:rowOff>
    </xdr:to>
    <xdr:cxnSp macro="">
      <xdr:nvCxnSpPr>
        <xdr:cNvPr id="59" name="直線コネクタ 58"/>
        <xdr:cNvCxnSpPr/>
      </xdr:nvCxnSpPr>
      <xdr:spPr>
        <a:xfrm flipV="1">
          <a:off x="3797300" y="6125883"/>
          <a:ext cx="838200" cy="2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53053</xdr:rowOff>
    </xdr:from>
    <xdr:ext cx="534377" cy="259045"/>
    <xdr:sp macro="" textlink="">
      <xdr:nvSpPr>
        <xdr:cNvPr id="60" name="人件費平均値テキスト"/>
        <xdr:cNvSpPr txBox="1"/>
      </xdr:nvSpPr>
      <xdr:spPr>
        <a:xfrm>
          <a:off x="4686300" y="6225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150554</xdr:rowOff>
    </xdr:from>
    <xdr:to>
      <xdr:col>19</xdr:col>
      <xdr:colOff>177800</xdr:colOff>
      <xdr:row>35</xdr:row>
      <xdr:rowOff>151459</xdr:rowOff>
    </xdr:to>
    <xdr:cxnSp macro="">
      <xdr:nvCxnSpPr>
        <xdr:cNvPr id="62" name="直線コネクタ 61"/>
        <xdr:cNvCxnSpPr/>
      </xdr:nvCxnSpPr>
      <xdr:spPr>
        <a:xfrm>
          <a:off x="2908300" y="6151304"/>
          <a:ext cx="88900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8979</xdr:rowOff>
    </xdr:from>
    <xdr:ext cx="534377" cy="259045"/>
    <xdr:sp macro="" textlink="">
      <xdr:nvSpPr>
        <xdr:cNvPr id="64" name="テキスト ボックス 63"/>
        <xdr:cNvSpPr txBox="1"/>
      </xdr:nvSpPr>
      <xdr:spPr>
        <a:xfrm>
          <a:off x="3530111" y="635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150554</xdr:rowOff>
    </xdr:from>
    <xdr:to>
      <xdr:col>15</xdr:col>
      <xdr:colOff>50800</xdr:colOff>
      <xdr:row>36</xdr:row>
      <xdr:rowOff>1763</xdr:rowOff>
    </xdr:to>
    <xdr:cxnSp macro="">
      <xdr:nvCxnSpPr>
        <xdr:cNvPr id="65" name="直線コネクタ 64"/>
        <xdr:cNvCxnSpPr/>
      </xdr:nvCxnSpPr>
      <xdr:spPr>
        <a:xfrm flipV="1">
          <a:off x="2019300" y="6151304"/>
          <a:ext cx="889000" cy="2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15334</xdr:rowOff>
    </xdr:from>
    <xdr:ext cx="534377" cy="259045"/>
    <xdr:sp macro="" textlink="">
      <xdr:nvSpPr>
        <xdr:cNvPr id="67" name="テキスト ボックス 66"/>
        <xdr:cNvSpPr txBox="1"/>
      </xdr:nvSpPr>
      <xdr:spPr>
        <a:xfrm>
          <a:off x="2641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167772</xdr:rowOff>
    </xdr:from>
    <xdr:to>
      <xdr:col>10</xdr:col>
      <xdr:colOff>114300</xdr:colOff>
      <xdr:row>36</xdr:row>
      <xdr:rowOff>1763</xdr:rowOff>
    </xdr:to>
    <xdr:cxnSp macro="">
      <xdr:nvCxnSpPr>
        <xdr:cNvPr id="68" name="直線コネクタ 67"/>
        <xdr:cNvCxnSpPr/>
      </xdr:nvCxnSpPr>
      <xdr:spPr>
        <a:xfrm>
          <a:off x="1130300" y="6168522"/>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31665</xdr:rowOff>
    </xdr:from>
    <xdr:ext cx="534377" cy="259045"/>
    <xdr:sp macro="" textlink="">
      <xdr:nvSpPr>
        <xdr:cNvPr id="70" name="テキスト ボックス 69"/>
        <xdr:cNvSpPr txBox="1"/>
      </xdr:nvSpPr>
      <xdr:spPr>
        <a:xfrm>
          <a:off x="1752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42739</xdr:rowOff>
    </xdr:from>
    <xdr:ext cx="534377" cy="259045"/>
    <xdr:sp macro="" textlink="">
      <xdr:nvSpPr>
        <xdr:cNvPr id="72" name="テキスト ボックス 71"/>
        <xdr:cNvSpPr txBox="1"/>
      </xdr:nvSpPr>
      <xdr:spPr>
        <a:xfrm>
          <a:off x="863111" y="63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74333</xdr:rowOff>
    </xdr:from>
    <xdr:to>
      <xdr:col>24</xdr:col>
      <xdr:colOff>114300</xdr:colOff>
      <xdr:row>36</xdr:row>
      <xdr:rowOff>4483</xdr:rowOff>
    </xdr:to>
    <xdr:sp macro="" textlink="">
      <xdr:nvSpPr>
        <xdr:cNvPr id="78" name="楕円 77"/>
        <xdr:cNvSpPr/>
      </xdr:nvSpPr>
      <xdr:spPr>
        <a:xfrm>
          <a:off x="4584700" y="607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97210</xdr:rowOff>
    </xdr:from>
    <xdr:ext cx="599010" cy="259045"/>
    <xdr:sp macro="" textlink="">
      <xdr:nvSpPr>
        <xdr:cNvPr id="79" name="人件費該当値テキスト"/>
        <xdr:cNvSpPr txBox="1"/>
      </xdr:nvSpPr>
      <xdr:spPr>
        <a:xfrm>
          <a:off x="4686300" y="5926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100659</xdr:rowOff>
    </xdr:from>
    <xdr:to>
      <xdr:col>20</xdr:col>
      <xdr:colOff>38100</xdr:colOff>
      <xdr:row>36</xdr:row>
      <xdr:rowOff>30809</xdr:rowOff>
    </xdr:to>
    <xdr:sp macro="" textlink="">
      <xdr:nvSpPr>
        <xdr:cNvPr id="80" name="楕円 79"/>
        <xdr:cNvSpPr/>
      </xdr:nvSpPr>
      <xdr:spPr>
        <a:xfrm>
          <a:off x="3746500" y="61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47336</xdr:rowOff>
    </xdr:from>
    <xdr:ext cx="599010" cy="259045"/>
    <xdr:sp macro="" textlink="">
      <xdr:nvSpPr>
        <xdr:cNvPr id="81" name="テキスト ボックス 80"/>
        <xdr:cNvSpPr txBox="1"/>
      </xdr:nvSpPr>
      <xdr:spPr>
        <a:xfrm>
          <a:off x="3497795" y="587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99754</xdr:rowOff>
    </xdr:from>
    <xdr:to>
      <xdr:col>15</xdr:col>
      <xdr:colOff>101600</xdr:colOff>
      <xdr:row>36</xdr:row>
      <xdr:rowOff>29904</xdr:rowOff>
    </xdr:to>
    <xdr:sp macro="" textlink="">
      <xdr:nvSpPr>
        <xdr:cNvPr id="82" name="楕円 81"/>
        <xdr:cNvSpPr/>
      </xdr:nvSpPr>
      <xdr:spPr>
        <a:xfrm>
          <a:off x="2857500" y="61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46431</xdr:rowOff>
    </xdr:from>
    <xdr:ext cx="599010" cy="259045"/>
    <xdr:sp macro="" textlink="">
      <xdr:nvSpPr>
        <xdr:cNvPr id="83" name="テキスト ボックス 82"/>
        <xdr:cNvSpPr txBox="1"/>
      </xdr:nvSpPr>
      <xdr:spPr>
        <a:xfrm>
          <a:off x="2608795" y="587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122413</xdr:rowOff>
    </xdr:from>
    <xdr:to>
      <xdr:col>10</xdr:col>
      <xdr:colOff>165100</xdr:colOff>
      <xdr:row>36</xdr:row>
      <xdr:rowOff>52563</xdr:rowOff>
    </xdr:to>
    <xdr:sp macro="" textlink="">
      <xdr:nvSpPr>
        <xdr:cNvPr id="84" name="楕円 83"/>
        <xdr:cNvSpPr/>
      </xdr:nvSpPr>
      <xdr:spPr>
        <a:xfrm>
          <a:off x="1968500" y="612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69090</xdr:rowOff>
    </xdr:from>
    <xdr:ext cx="599010" cy="259045"/>
    <xdr:sp macro="" textlink="">
      <xdr:nvSpPr>
        <xdr:cNvPr id="85" name="テキスト ボックス 84"/>
        <xdr:cNvSpPr txBox="1"/>
      </xdr:nvSpPr>
      <xdr:spPr>
        <a:xfrm>
          <a:off x="1719795" y="5898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116972</xdr:rowOff>
    </xdr:from>
    <xdr:to>
      <xdr:col>6</xdr:col>
      <xdr:colOff>38100</xdr:colOff>
      <xdr:row>36</xdr:row>
      <xdr:rowOff>47122</xdr:rowOff>
    </xdr:to>
    <xdr:sp macro="" textlink="">
      <xdr:nvSpPr>
        <xdr:cNvPr id="86" name="楕円 85"/>
        <xdr:cNvSpPr/>
      </xdr:nvSpPr>
      <xdr:spPr>
        <a:xfrm>
          <a:off x="1079500" y="611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63649</xdr:rowOff>
    </xdr:from>
    <xdr:ext cx="599010" cy="259045"/>
    <xdr:sp macro="" textlink="">
      <xdr:nvSpPr>
        <xdr:cNvPr id="87" name="テキスト ボックス 86"/>
        <xdr:cNvSpPr txBox="1"/>
      </xdr:nvSpPr>
      <xdr:spPr>
        <a:xfrm>
          <a:off x="830795" y="589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102964</xdr:rowOff>
    </xdr:from>
    <xdr:to>
      <xdr:col>24</xdr:col>
      <xdr:colOff>63500</xdr:colOff>
      <xdr:row>56</xdr:row>
      <xdr:rowOff>105968</xdr:rowOff>
    </xdr:to>
    <xdr:cxnSp macro="">
      <xdr:nvCxnSpPr>
        <xdr:cNvPr id="114" name="直線コネクタ 113"/>
        <xdr:cNvCxnSpPr/>
      </xdr:nvCxnSpPr>
      <xdr:spPr>
        <a:xfrm>
          <a:off x="3797300" y="9704164"/>
          <a:ext cx="8382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7476</xdr:rowOff>
    </xdr:from>
    <xdr:ext cx="534377" cy="259045"/>
    <xdr:sp macro="" textlink="">
      <xdr:nvSpPr>
        <xdr:cNvPr id="115" name="物件費平均値テキスト"/>
        <xdr:cNvSpPr txBox="1"/>
      </xdr:nvSpPr>
      <xdr:spPr>
        <a:xfrm>
          <a:off x="4686300" y="943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102964</xdr:rowOff>
    </xdr:from>
    <xdr:to>
      <xdr:col>19</xdr:col>
      <xdr:colOff>177800</xdr:colOff>
      <xdr:row>56</xdr:row>
      <xdr:rowOff>116045</xdr:rowOff>
    </xdr:to>
    <xdr:cxnSp macro="">
      <xdr:nvCxnSpPr>
        <xdr:cNvPr id="117" name="直線コネクタ 116"/>
        <xdr:cNvCxnSpPr/>
      </xdr:nvCxnSpPr>
      <xdr:spPr>
        <a:xfrm flipV="1">
          <a:off x="2908300" y="9704164"/>
          <a:ext cx="889000" cy="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158025</xdr:rowOff>
    </xdr:from>
    <xdr:ext cx="534377" cy="259045"/>
    <xdr:sp macro="" textlink="">
      <xdr:nvSpPr>
        <xdr:cNvPr id="119" name="テキスト ボックス 118"/>
        <xdr:cNvSpPr txBox="1"/>
      </xdr:nvSpPr>
      <xdr:spPr>
        <a:xfrm>
          <a:off x="3530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110398</xdr:rowOff>
    </xdr:from>
    <xdr:to>
      <xdr:col>15</xdr:col>
      <xdr:colOff>50800</xdr:colOff>
      <xdr:row>56</xdr:row>
      <xdr:rowOff>116045</xdr:rowOff>
    </xdr:to>
    <xdr:cxnSp macro="">
      <xdr:nvCxnSpPr>
        <xdr:cNvPr id="120" name="直線コネクタ 119"/>
        <xdr:cNvCxnSpPr/>
      </xdr:nvCxnSpPr>
      <xdr:spPr>
        <a:xfrm>
          <a:off x="2019300" y="9711598"/>
          <a:ext cx="889000" cy="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159798</xdr:rowOff>
    </xdr:from>
    <xdr:ext cx="534377" cy="259045"/>
    <xdr:sp macro="" textlink="">
      <xdr:nvSpPr>
        <xdr:cNvPr id="122" name="テキスト ボックス 121"/>
        <xdr:cNvSpPr txBox="1"/>
      </xdr:nvSpPr>
      <xdr:spPr>
        <a:xfrm>
          <a:off x="2641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110398</xdr:rowOff>
    </xdr:from>
    <xdr:to>
      <xdr:col>10</xdr:col>
      <xdr:colOff>114300</xdr:colOff>
      <xdr:row>56</xdr:row>
      <xdr:rowOff>124502</xdr:rowOff>
    </xdr:to>
    <xdr:cxnSp macro="">
      <xdr:nvCxnSpPr>
        <xdr:cNvPr id="123" name="直線コネクタ 122"/>
        <xdr:cNvCxnSpPr/>
      </xdr:nvCxnSpPr>
      <xdr:spPr>
        <a:xfrm flipV="1">
          <a:off x="1130300" y="9711598"/>
          <a:ext cx="889000" cy="1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150179</xdr:rowOff>
    </xdr:from>
    <xdr:ext cx="534377" cy="259045"/>
    <xdr:sp macro="" textlink="">
      <xdr:nvSpPr>
        <xdr:cNvPr id="125" name="テキスト ボックス 124"/>
        <xdr:cNvSpPr txBox="1"/>
      </xdr:nvSpPr>
      <xdr:spPr>
        <a:xfrm>
          <a:off x="1752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7" name="テキスト ボックス 126"/>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55168</xdr:rowOff>
    </xdr:from>
    <xdr:to>
      <xdr:col>24</xdr:col>
      <xdr:colOff>114300</xdr:colOff>
      <xdr:row>56</xdr:row>
      <xdr:rowOff>156768</xdr:rowOff>
    </xdr:to>
    <xdr:sp macro="" textlink="">
      <xdr:nvSpPr>
        <xdr:cNvPr id="133" name="楕円 132"/>
        <xdr:cNvSpPr/>
      </xdr:nvSpPr>
      <xdr:spPr>
        <a:xfrm>
          <a:off x="4584700" y="965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33595</xdr:rowOff>
    </xdr:from>
    <xdr:ext cx="534377" cy="259045"/>
    <xdr:sp macro="" textlink="">
      <xdr:nvSpPr>
        <xdr:cNvPr id="134" name="物件費該当値テキスト"/>
        <xdr:cNvSpPr txBox="1"/>
      </xdr:nvSpPr>
      <xdr:spPr>
        <a:xfrm>
          <a:off x="4686300" y="963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52164</xdr:rowOff>
    </xdr:from>
    <xdr:to>
      <xdr:col>20</xdr:col>
      <xdr:colOff>38100</xdr:colOff>
      <xdr:row>56</xdr:row>
      <xdr:rowOff>153764</xdr:rowOff>
    </xdr:to>
    <xdr:sp macro="" textlink="">
      <xdr:nvSpPr>
        <xdr:cNvPr id="135" name="楕円 134"/>
        <xdr:cNvSpPr/>
      </xdr:nvSpPr>
      <xdr:spPr>
        <a:xfrm>
          <a:off x="3746500" y="965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144891</xdr:rowOff>
    </xdr:from>
    <xdr:ext cx="534377" cy="259045"/>
    <xdr:sp macro="" textlink="">
      <xdr:nvSpPr>
        <xdr:cNvPr id="136" name="テキスト ボックス 135"/>
        <xdr:cNvSpPr txBox="1"/>
      </xdr:nvSpPr>
      <xdr:spPr>
        <a:xfrm>
          <a:off x="3530111" y="974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65245</xdr:rowOff>
    </xdr:from>
    <xdr:to>
      <xdr:col>15</xdr:col>
      <xdr:colOff>101600</xdr:colOff>
      <xdr:row>56</xdr:row>
      <xdr:rowOff>166845</xdr:rowOff>
    </xdr:to>
    <xdr:sp macro="" textlink="">
      <xdr:nvSpPr>
        <xdr:cNvPr id="137" name="楕円 136"/>
        <xdr:cNvSpPr/>
      </xdr:nvSpPr>
      <xdr:spPr>
        <a:xfrm>
          <a:off x="2857500" y="96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157972</xdr:rowOff>
    </xdr:from>
    <xdr:ext cx="534377" cy="259045"/>
    <xdr:sp macro="" textlink="">
      <xdr:nvSpPr>
        <xdr:cNvPr id="138" name="テキスト ボックス 137"/>
        <xdr:cNvSpPr txBox="1"/>
      </xdr:nvSpPr>
      <xdr:spPr>
        <a:xfrm>
          <a:off x="2641111" y="975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59598</xdr:rowOff>
    </xdr:from>
    <xdr:to>
      <xdr:col>10</xdr:col>
      <xdr:colOff>165100</xdr:colOff>
      <xdr:row>56</xdr:row>
      <xdr:rowOff>161198</xdr:rowOff>
    </xdr:to>
    <xdr:sp macro="" textlink="">
      <xdr:nvSpPr>
        <xdr:cNvPr id="139" name="楕円 138"/>
        <xdr:cNvSpPr/>
      </xdr:nvSpPr>
      <xdr:spPr>
        <a:xfrm>
          <a:off x="1968500" y="966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152325</xdr:rowOff>
    </xdr:from>
    <xdr:ext cx="534377" cy="259045"/>
    <xdr:sp macro="" textlink="">
      <xdr:nvSpPr>
        <xdr:cNvPr id="140" name="テキスト ボックス 139"/>
        <xdr:cNvSpPr txBox="1"/>
      </xdr:nvSpPr>
      <xdr:spPr>
        <a:xfrm>
          <a:off x="1752111" y="975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73702</xdr:rowOff>
    </xdr:from>
    <xdr:to>
      <xdr:col>6</xdr:col>
      <xdr:colOff>38100</xdr:colOff>
      <xdr:row>57</xdr:row>
      <xdr:rowOff>3852</xdr:rowOff>
    </xdr:to>
    <xdr:sp macro="" textlink="">
      <xdr:nvSpPr>
        <xdr:cNvPr id="141" name="楕円 140"/>
        <xdr:cNvSpPr/>
      </xdr:nvSpPr>
      <xdr:spPr>
        <a:xfrm>
          <a:off x="1079500" y="967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166429</xdr:rowOff>
    </xdr:from>
    <xdr:ext cx="534377" cy="259045"/>
    <xdr:sp macro="" textlink="">
      <xdr:nvSpPr>
        <xdr:cNvPr id="142" name="テキスト ボックス 141"/>
        <xdr:cNvSpPr txBox="1"/>
      </xdr:nvSpPr>
      <xdr:spPr>
        <a:xfrm>
          <a:off x="863111" y="976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124383</xdr:rowOff>
    </xdr:from>
    <xdr:to>
      <xdr:col>24</xdr:col>
      <xdr:colOff>63500</xdr:colOff>
      <xdr:row>78</xdr:row>
      <xdr:rowOff>137376</xdr:rowOff>
    </xdr:to>
    <xdr:cxnSp macro="">
      <xdr:nvCxnSpPr>
        <xdr:cNvPr id="171" name="直線コネクタ 170"/>
        <xdr:cNvCxnSpPr/>
      </xdr:nvCxnSpPr>
      <xdr:spPr>
        <a:xfrm flipV="1">
          <a:off x="3797300" y="13497483"/>
          <a:ext cx="838200" cy="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125607</xdr:rowOff>
    </xdr:from>
    <xdr:ext cx="469744" cy="259045"/>
    <xdr:sp macro="" textlink="">
      <xdr:nvSpPr>
        <xdr:cNvPr id="172" name="維持補修費平均値テキスト"/>
        <xdr:cNvSpPr txBox="1"/>
      </xdr:nvSpPr>
      <xdr:spPr>
        <a:xfrm>
          <a:off x="4686300" y="13155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104039</xdr:rowOff>
    </xdr:from>
    <xdr:to>
      <xdr:col>19</xdr:col>
      <xdr:colOff>177800</xdr:colOff>
      <xdr:row>78</xdr:row>
      <xdr:rowOff>137376</xdr:rowOff>
    </xdr:to>
    <xdr:cxnSp macro="">
      <xdr:nvCxnSpPr>
        <xdr:cNvPr id="174" name="直線コネクタ 173"/>
        <xdr:cNvCxnSpPr/>
      </xdr:nvCxnSpPr>
      <xdr:spPr>
        <a:xfrm>
          <a:off x="2908300" y="13477139"/>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25785</xdr:rowOff>
    </xdr:from>
    <xdr:ext cx="469744" cy="259045"/>
    <xdr:sp macro="" textlink="">
      <xdr:nvSpPr>
        <xdr:cNvPr id="176" name="テキスト ボックス 175"/>
        <xdr:cNvSpPr txBox="1"/>
      </xdr:nvSpPr>
      <xdr:spPr>
        <a:xfrm>
          <a:off x="3562428" y="130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96571</xdr:rowOff>
    </xdr:from>
    <xdr:to>
      <xdr:col>15</xdr:col>
      <xdr:colOff>50800</xdr:colOff>
      <xdr:row>78</xdr:row>
      <xdr:rowOff>104039</xdr:rowOff>
    </xdr:to>
    <xdr:cxnSp macro="">
      <xdr:nvCxnSpPr>
        <xdr:cNvPr id="177" name="直線コネクタ 176"/>
        <xdr:cNvCxnSpPr/>
      </xdr:nvCxnSpPr>
      <xdr:spPr>
        <a:xfrm>
          <a:off x="2019300" y="13469671"/>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122635</xdr:rowOff>
    </xdr:from>
    <xdr:ext cx="469744" cy="259045"/>
    <xdr:sp macro="" textlink="">
      <xdr:nvSpPr>
        <xdr:cNvPr id="179" name="テキスト ボックス 178"/>
        <xdr:cNvSpPr txBox="1"/>
      </xdr:nvSpPr>
      <xdr:spPr>
        <a:xfrm>
          <a:off x="2673428" y="1298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96571</xdr:rowOff>
    </xdr:from>
    <xdr:to>
      <xdr:col>10</xdr:col>
      <xdr:colOff>114300</xdr:colOff>
      <xdr:row>78</xdr:row>
      <xdr:rowOff>134938</xdr:rowOff>
    </xdr:to>
    <xdr:cxnSp macro="">
      <xdr:nvCxnSpPr>
        <xdr:cNvPr id="180" name="直線コネクタ 179"/>
        <xdr:cNvCxnSpPr/>
      </xdr:nvCxnSpPr>
      <xdr:spPr>
        <a:xfrm flipV="1">
          <a:off x="1130300" y="13469671"/>
          <a:ext cx="889000" cy="3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3573</xdr:rowOff>
    </xdr:from>
    <xdr:ext cx="469744" cy="259045"/>
    <xdr:sp macro="" textlink="">
      <xdr:nvSpPr>
        <xdr:cNvPr id="182" name="テキスト ボックス 181"/>
        <xdr:cNvSpPr txBox="1"/>
      </xdr:nvSpPr>
      <xdr:spPr>
        <a:xfrm>
          <a:off x="1784428" y="1303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84" name="テキスト ボックス 183"/>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73583</xdr:rowOff>
    </xdr:from>
    <xdr:to>
      <xdr:col>24</xdr:col>
      <xdr:colOff>114300</xdr:colOff>
      <xdr:row>79</xdr:row>
      <xdr:rowOff>3733</xdr:rowOff>
    </xdr:to>
    <xdr:sp macro="" textlink="">
      <xdr:nvSpPr>
        <xdr:cNvPr id="190" name="楕円 189"/>
        <xdr:cNvSpPr/>
      </xdr:nvSpPr>
      <xdr:spPr>
        <a:xfrm>
          <a:off x="4584700" y="1344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159960</xdr:rowOff>
    </xdr:from>
    <xdr:ext cx="469744" cy="259045"/>
    <xdr:sp macro="" textlink="">
      <xdr:nvSpPr>
        <xdr:cNvPr id="191" name="維持補修費該当値テキスト"/>
        <xdr:cNvSpPr txBox="1"/>
      </xdr:nvSpPr>
      <xdr:spPr>
        <a:xfrm>
          <a:off x="4686300" y="1336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86576</xdr:rowOff>
    </xdr:from>
    <xdr:to>
      <xdr:col>20</xdr:col>
      <xdr:colOff>38100</xdr:colOff>
      <xdr:row>79</xdr:row>
      <xdr:rowOff>16726</xdr:rowOff>
    </xdr:to>
    <xdr:sp macro="" textlink="">
      <xdr:nvSpPr>
        <xdr:cNvPr id="192" name="楕円 191"/>
        <xdr:cNvSpPr/>
      </xdr:nvSpPr>
      <xdr:spPr>
        <a:xfrm>
          <a:off x="3746500" y="134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7853</xdr:rowOff>
    </xdr:from>
    <xdr:ext cx="469744" cy="259045"/>
    <xdr:sp macro="" textlink="">
      <xdr:nvSpPr>
        <xdr:cNvPr id="193" name="テキスト ボックス 192"/>
        <xdr:cNvSpPr txBox="1"/>
      </xdr:nvSpPr>
      <xdr:spPr>
        <a:xfrm>
          <a:off x="3562428" y="1355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53239</xdr:rowOff>
    </xdr:from>
    <xdr:to>
      <xdr:col>15</xdr:col>
      <xdr:colOff>101600</xdr:colOff>
      <xdr:row>78</xdr:row>
      <xdr:rowOff>154839</xdr:rowOff>
    </xdr:to>
    <xdr:sp macro="" textlink="">
      <xdr:nvSpPr>
        <xdr:cNvPr id="194" name="楕円 193"/>
        <xdr:cNvSpPr/>
      </xdr:nvSpPr>
      <xdr:spPr>
        <a:xfrm>
          <a:off x="2857500" y="134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145966</xdr:rowOff>
    </xdr:from>
    <xdr:ext cx="469744" cy="259045"/>
    <xdr:sp macro="" textlink="">
      <xdr:nvSpPr>
        <xdr:cNvPr id="195" name="テキスト ボックス 194"/>
        <xdr:cNvSpPr txBox="1"/>
      </xdr:nvSpPr>
      <xdr:spPr>
        <a:xfrm>
          <a:off x="2673428" y="1351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45771</xdr:rowOff>
    </xdr:from>
    <xdr:to>
      <xdr:col>10</xdr:col>
      <xdr:colOff>165100</xdr:colOff>
      <xdr:row>78</xdr:row>
      <xdr:rowOff>147371</xdr:rowOff>
    </xdr:to>
    <xdr:sp macro="" textlink="">
      <xdr:nvSpPr>
        <xdr:cNvPr id="196" name="楕円 195"/>
        <xdr:cNvSpPr/>
      </xdr:nvSpPr>
      <xdr:spPr>
        <a:xfrm>
          <a:off x="1968500" y="1341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138498</xdr:rowOff>
    </xdr:from>
    <xdr:ext cx="469744" cy="259045"/>
    <xdr:sp macro="" textlink="">
      <xdr:nvSpPr>
        <xdr:cNvPr id="197" name="テキスト ボックス 196"/>
        <xdr:cNvSpPr txBox="1"/>
      </xdr:nvSpPr>
      <xdr:spPr>
        <a:xfrm>
          <a:off x="1784428"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84138</xdr:rowOff>
    </xdr:from>
    <xdr:to>
      <xdr:col>6</xdr:col>
      <xdr:colOff>38100</xdr:colOff>
      <xdr:row>79</xdr:row>
      <xdr:rowOff>14288</xdr:rowOff>
    </xdr:to>
    <xdr:sp macro="" textlink="">
      <xdr:nvSpPr>
        <xdr:cNvPr id="198" name="楕円 197"/>
        <xdr:cNvSpPr/>
      </xdr:nvSpPr>
      <xdr:spPr>
        <a:xfrm>
          <a:off x="1079500" y="1345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5415</xdr:rowOff>
    </xdr:from>
    <xdr:ext cx="469744" cy="259045"/>
    <xdr:sp macro="" textlink="">
      <xdr:nvSpPr>
        <xdr:cNvPr id="199" name="テキスト ボックス 198"/>
        <xdr:cNvSpPr txBox="1"/>
      </xdr:nvSpPr>
      <xdr:spPr>
        <a:xfrm>
          <a:off x="895428" y="1354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6" name="直線コネクタ 225"/>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7" name="扶助費最小値テキスト"/>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28" name="直線コネクタ 227"/>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29" name="扶助費最大値テキスト"/>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0" name="直線コネクタ 229"/>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9203</xdr:rowOff>
    </xdr:from>
    <xdr:to>
      <xdr:col>24</xdr:col>
      <xdr:colOff>63500</xdr:colOff>
      <xdr:row>97</xdr:row>
      <xdr:rowOff>40405</xdr:rowOff>
    </xdr:to>
    <xdr:cxnSp macro="">
      <xdr:nvCxnSpPr>
        <xdr:cNvPr id="231" name="直線コネクタ 230"/>
        <xdr:cNvCxnSpPr/>
      </xdr:nvCxnSpPr>
      <xdr:spPr>
        <a:xfrm flipV="1">
          <a:off x="3797300" y="16639853"/>
          <a:ext cx="838200" cy="3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4968</xdr:rowOff>
    </xdr:from>
    <xdr:ext cx="534377" cy="259045"/>
    <xdr:sp macro="" textlink="">
      <xdr:nvSpPr>
        <xdr:cNvPr id="232" name="扶助費平均値テキスト"/>
        <xdr:cNvSpPr txBox="1"/>
      </xdr:nvSpPr>
      <xdr:spPr>
        <a:xfrm>
          <a:off x="4686300" y="16635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3" name="フローチャート: 判断 232"/>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38495</xdr:rowOff>
    </xdr:from>
    <xdr:to>
      <xdr:col>19</xdr:col>
      <xdr:colOff>177800</xdr:colOff>
      <xdr:row>97</xdr:row>
      <xdr:rowOff>40405</xdr:rowOff>
    </xdr:to>
    <xdr:cxnSp macro="">
      <xdr:nvCxnSpPr>
        <xdr:cNvPr id="234" name="直線コネクタ 233"/>
        <xdr:cNvCxnSpPr/>
      </xdr:nvCxnSpPr>
      <xdr:spPr>
        <a:xfrm>
          <a:off x="2908300" y="16669145"/>
          <a:ext cx="8890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135907</xdr:rowOff>
    </xdr:from>
    <xdr:ext cx="534377" cy="259045"/>
    <xdr:sp macro="" textlink="">
      <xdr:nvSpPr>
        <xdr:cNvPr id="236" name="テキスト ボックス 235"/>
        <xdr:cNvSpPr txBox="1"/>
      </xdr:nvSpPr>
      <xdr:spPr>
        <a:xfrm>
          <a:off x="3530111" y="167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38495</xdr:rowOff>
    </xdr:from>
    <xdr:to>
      <xdr:col>15</xdr:col>
      <xdr:colOff>50800</xdr:colOff>
      <xdr:row>97</xdr:row>
      <xdr:rowOff>54122</xdr:rowOff>
    </xdr:to>
    <xdr:cxnSp macro="">
      <xdr:nvCxnSpPr>
        <xdr:cNvPr id="237" name="直線コネクタ 236"/>
        <xdr:cNvCxnSpPr/>
      </xdr:nvCxnSpPr>
      <xdr:spPr>
        <a:xfrm flipV="1">
          <a:off x="2019300" y="16669145"/>
          <a:ext cx="889000" cy="1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38" name="フローチャート: 判断 237"/>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137507</xdr:rowOff>
    </xdr:from>
    <xdr:ext cx="534377" cy="259045"/>
    <xdr:sp macro="" textlink="">
      <xdr:nvSpPr>
        <xdr:cNvPr id="239" name="テキスト ボックス 238"/>
        <xdr:cNvSpPr txBox="1"/>
      </xdr:nvSpPr>
      <xdr:spPr>
        <a:xfrm>
          <a:off x="2641111" y="167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54122</xdr:rowOff>
    </xdr:from>
    <xdr:to>
      <xdr:col>10</xdr:col>
      <xdr:colOff>114300</xdr:colOff>
      <xdr:row>97</xdr:row>
      <xdr:rowOff>103434</xdr:rowOff>
    </xdr:to>
    <xdr:cxnSp macro="">
      <xdr:nvCxnSpPr>
        <xdr:cNvPr id="240" name="直線コネクタ 239"/>
        <xdr:cNvCxnSpPr/>
      </xdr:nvCxnSpPr>
      <xdr:spPr>
        <a:xfrm flipV="1">
          <a:off x="1130300" y="16684772"/>
          <a:ext cx="8890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1" name="フローチャート: 判断 240"/>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154440</xdr:rowOff>
    </xdr:from>
    <xdr:ext cx="534377" cy="259045"/>
    <xdr:sp macro="" textlink="">
      <xdr:nvSpPr>
        <xdr:cNvPr id="242" name="テキスト ボックス 241"/>
        <xdr:cNvSpPr txBox="1"/>
      </xdr:nvSpPr>
      <xdr:spPr>
        <a:xfrm>
          <a:off x="1752111" y="1678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27322</xdr:rowOff>
    </xdr:from>
    <xdr:ext cx="534377" cy="259045"/>
    <xdr:sp macro="" textlink="">
      <xdr:nvSpPr>
        <xdr:cNvPr id="244" name="テキスト ボックス 243"/>
        <xdr:cNvSpPr txBox="1"/>
      </xdr:nvSpPr>
      <xdr:spPr>
        <a:xfrm>
          <a:off x="863111" y="1682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129853</xdr:rowOff>
    </xdr:from>
    <xdr:to>
      <xdr:col>24</xdr:col>
      <xdr:colOff>114300</xdr:colOff>
      <xdr:row>97</xdr:row>
      <xdr:rowOff>60003</xdr:rowOff>
    </xdr:to>
    <xdr:sp macro="" textlink="">
      <xdr:nvSpPr>
        <xdr:cNvPr id="250" name="楕円 249"/>
        <xdr:cNvSpPr/>
      </xdr:nvSpPr>
      <xdr:spPr>
        <a:xfrm>
          <a:off x="4584700" y="1658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152730</xdr:rowOff>
    </xdr:from>
    <xdr:ext cx="534377" cy="259045"/>
    <xdr:sp macro="" textlink="">
      <xdr:nvSpPr>
        <xdr:cNvPr id="251" name="扶助費該当値テキスト"/>
        <xdr:cNvSpPr txBox="1"/>
      </xdr:nvSpPr>
      <xdr:spPr>
        <a:xfrm>
          <a:off x="4686300" y="1644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161055</xdr:rowOff>
    </xdr:from>
    <xdr:to>
      <xdr:col>20</xdr:col>
      <xdr:colOff>38100</xdr:colOff>
      <xdr:row>97</xdr:row>
      <xdr:rowOff>91205</xdr:rowOff>
    </xdr:to>
    <xdr:sp macro="" textlink="">
      <xdr:nvSpPr>
        <xdr:cNvPr id="252" name="楕円 251"/>
        <xdr:cNvSpPr/>
      </xdr:nvSpPr>
      <xdr:spPr>
        <a:xfrm>
          <a:off x="3746500" y="1662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107732</xdr:rowOff>
    </xdr:from>
    <xdr:ext cx="534377" cy="259045"/>
    <xdr:sp macro="" textlink="">
      <xdr:nvSpPr>
        <xdr:cNvPr id="253" name="テキスト ボックス 252"/>
        <xdr:cNvSpPr txBox="1"/>
      </xdr:nvSpPr>
      <xdr:spPr>
        <a:xfrm>
          <a:off x="3530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159145</xdr:rowOff>
    </xdr:from>
    <xdr:to>
      <xdr:col>15</xdr:col>
      <xdr:colOff>101600</xdr:colOff>
      <xdr:row>97</xdr:row>
      <xdr:rowOff>89295</xdr:rowOff>
    </xdr:to>
    <xdr:sp macro="" textlink="">
      <xdr:nvSpPr>
        <xdr:cNvPr id="254" name="楕円 253"/>
        <xdr:cNvSpPr/>
      </xdr:nvSpPr>
      <xdr:spPr>
        <a:xfrm>
          <a:off x="2857500" y="1661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105822</xdr:rowOff>
    </xdr:from>
    <xdr:ext cx="534377" cy="259045"/>
    <xdr:sp macro="" textlink="">
      <xdr:nvSpPr>
        <xdr:cNvPr id="255" name="テキスト ボックス 254"/>
        <xdr:cNvSpPr txBox="1"/>
      </xdr:nvSpPr>
      <xdr:spPr>
        <a:xfrm>
          <a:off x="2641111" y="163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3322</xdr:rowOff>
    </xdr:from>
    <xdr:to>
      <xdr:col>10</xdr:col>
      <xdr:colOff>165100</xdr:colOff>
      <xdr:row>97</xdr:row>
      <xdr:rowOff>104922</xdr:rowOff>
    </xdr:to>
    <xdr:sp macro="" textlink="">
      <xdr:nvSpPr>
        <xdr:cNvPr id="256" name="楕円 255"/>
        <xdr:cNvSpPr/>
      </xdr:nvSpPr>
      <xdr:spPr>
        <a:xfrm>
          <a:off x="1968500" y="1663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121449</xdr:rowOff>
    </xdr:from>
    <xdr:ext cx="534377" cy="259045"/>
    <xdr:sp macro="" textlink="">
      <xdr:nvSpPr>
        <xdr:cNvPr id="257" name="テキスト ボックス 256"/>
        <xdr:cNvSpPr txBox="1"/>
      </xdr:nvSpPr>
      <xdr:spPr>
        <a:xfrm>
          <a:off x="1752111" y="164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52634</xdr:rowOff>
    </xdr:from>
    <xdr:to>
      <xdr:col>6</xdr:col>
      <xdr:colOff>38100</xdr:colOff>
      <xdr:row>97</xdr:row>
      <xdr:rowOff>154234</xdr:rowOff>
    </xdr:to>
    <xdr:sp macro="" textlink="">
      <xdr:nvSpPr>
        <xdr:cNvPr id="258" name="楕円 257"/>
        <xdr:cNvSpPr/>
      </xdr:nvSpPr>
      <xdr:spPr>
        <a:xfrm>
          <a:off x="1079500" y="1668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170761</xdr:rowOff>
    </xdr:from>
    <xdr:ext cx="534377" cy="259045"/>
    <xdr:sp macro="" textlink="">
      <xdr:nvSpPr>
        <xdr:cNvPr id="259" name="テキスト ボックス 258"/>
        <xdr:cNvSpPr txBox="1"/>
      </xdr:nvSpPr>
      <xdr:spPr>
        <a:xfrm>
          <a:off x="863111" y="1645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5" name="直線コネクタ 284"/>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6" name="補助費等最小値テキスト"/>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7" name="直線コネクタ 286"/>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88" name="補助費等最大値テキスト"/>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89" name="直線コネクタ 288"/>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433</xdr:rowOff>
    </xdr:from>
    <xdr:to>
      <xdr:col>55</xdr:col>
      <xdr:colOff>0</xdr:colOff>
      <xdr:row>38</xdr:row>
      <xdr:rowOff>71208</xdr:rowOff>
    </xdr:to>
    <xdr:cxnSp macro="">
      <xdr:nvCxnSpPr>
        <xdr:cNvPr id="290" name="直線コネクタ 289"/>
        <xdr:cNvCxnSpPr/>
      </xdr:nvCxnSpPr>
      <xdr:spPr>
        <a:xfrm flipV="1">
          <a:off x="9639300" y="6515533"/>
          <a:ext cx="838200" cy="7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107838</xdr:rowOff>
    </xdr:from>
    <xdr:ext cx="534377" cy="259045"/>
    <xdr:sp macro="" textlink="">
      <xdr:nvSpPr>
        <xdr:cNvPr id="291" name="補助費等平均値テキスト"/>
        <xdr:cNvSpPr txBox="1"/>
      </xdr:nvSpPr>
      <xdr:spPr>
        <a:xfrm>
          <a:off x="10528300" y="62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2" name="フローチャート: 判断 291"/>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67433</xdr:rowOff>
    </xdr:from>
    <xdr:to>
      <xdr:col>50</xdr:col>
      <xdr:colOff>114300</xdr:colOff>
      <xdr:row>38</xdr:row>
      <xdr:rowOff>71208</xdr:rowOff>
    </xdr:to>
    <xdr:cxnSp macro="">
      <xdr:nvCxnSpPr>
        <xdr:cNvPr id="293" name="直線コネクタ 292"/>
        <xdr:cNvCxnSpPr/>
      </xdr:nvCxnSpPr>
      <xdr:spPr>
        <a:xfrm>
          <a:off x="8750300" y="6582533"/>
          <a:ext cx="889000" cy="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4" name="フローチャート: 判断 293"/>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47193</xdr:rowOff>
    </xdr:from>
    <xdr:ext cx="534377" cy="259045"/>
    <xdr:sp macro="" textlink="">
      <xdr:nvSpPr>
        <xdr:cNvPr id="295" name="テキスト ボックス 294"/>
        <xdr:cNvSpPr txBox="1"/>
      </xdr:nvSpPr>
      <xdr:spPr>
        <a:xfrm>
          <a:off x="9372111" y="621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67433</xdr:rowOff>
    </xdr:from>
    <xdr:to>
      <xdr:col>45</xdr:col>
      <xdr:colOff>177800</xdr:colOff>
      <xdr:row>38</xdr:row>
      <xdr:rowOff>79284</xdr:rowOff>
    </xdr:to>
    <xdr:cxnSp macro="">
      <xdr:nvCxnSpPr>
        <xdr:cNvPr id="296" name="直線コネクタ 295"/>
        <xdr:cNvCxnSpPr/>
      </xdr:nvCxnSpPr>
      <xdr:spPr>
        <a:xfrm flipV="1">
          <a:off x="7861300" y="6582533"/>
          <a:ext cx="889000" cy="1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7" name="フローチャート: 判断 296"/>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82172</xdr:rowOff>
    </xdr:from>
    <xdr:ext cx="534377" cy="259045"/>
    <xdr:sp macro="" textlink="">
      <xdr:nvSpPr>
        <xdr:cNvPr id="298" name="テキスト ボックス 297"/>
        <xdr:cNvSpPr txBox="1"/>
      </xdr:nvSpPr>
      <xdr:spPr>
        <a:xfrm>
          <a:off x="8483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64742</xdr:rowOff>
    </xdr:from>
    <xdr:to>
      <xdr:col>41</xdr:col>
      <xdr:colOff>50800</xdr:colOff>
      <xdr:row>38</xdr:row>
      <xdr:rowOff>79284</xdr:rowOff>
    </xdr:to>
    <xdr:cxnSp macro="">
      <xdr:nvCxnSpPr>
        <xdr:cNvPr id="299" name="直線コネクタ 298"/>
        <xdr:cNvCxnSpPr/>
      </xdr:nvCxnSpPr>
      <xdr:spPr>
        <a:xfrm>
          <a:off x="6972300" y="6579842"/>
          <a:ext cx="889000" cy="1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0" name="フローチャート: 判断 299"/>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77261</xdr:rowOff>
    </xdr:from>
    <xdr:ext cx="534377" cy="259045"/>
    <xdr:sp macro="" textlink="">
      <xdr:nvSpPr>
        <xdr:cNvPr id="301" name="テキスト ボックス 300"/>
        <xdr:cNvSpPr txBox="1"/>
      </xdr:nvSpPr>
      <xdr:spPr>
        <a:xfrm>
          <a:off x="7594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2" name="フローチャート: 判断 301"/>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82211</xdr:rowOff>
    </xdr:from>
    <xdr:ext cx="534377" cy="259045"/>
    <xdr:sp macro="" textlink="">
      <xdr:nvSpPr>
        <xdr:cNvPr id="303" name="テキスト ボックス 302"/>
        <xdr:cNvSpPr txBox="1"/>
      </xdr:nvSpPr>
      <xdr:spPr>
        <a:xfrm>
          <a:off x="6705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121084</xdr:rowOff>
    </xdr:from>
    <xdr:to>
      <xdr:col>55</xdr:col>
      <xdr:colOff>50800</xdr:colOff>
      <xdr:row>38</xdr:row>
      <xdr:rowOff>51234</xdr:rowOff>
    </xdr:to>
    <xdr:sp macro="" textlink="">
      <xdr:nvSpPr>
        <xdr:cNvPr id="309" name="楕円 308"/>
        <xdr:cNvSpPr/>
      </xdr:nvSpPr>
      <xdr:spPr>
        <a:xfrm>
          <a:off x="10426700" y="646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99511</xdr:rowOff>
    </xdr:from>
    <xdr:ext cx="534377" cy="259045"/>
    <xdr:sp macro="" textlink="">
      <xdr:nvSpPr>
        <xdr:cNvPr id="310" name="補助費等該当値テキスト"/>
        <xdr:cNvSpPr txBox="1"/>
      </xdr:nvSpPr>
      <xdr:spPr>
        <a:xfrm>
          <a:off x="10528300" y="644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20408</xdr:rowOff>
    </xdr:from>
    <xdr:to>
      <xdr:col>50</xdr:col>
      <xdr:colOff>165100</xdr:colOff>
      <xdr:row>38</xdr:row>
      <xdr:rowOff>122008</xdr:rowOff>
    </xdr:to>
    <xdr:sp macro="" textlink="">
      <xdr:nvSpPr>
        <xdr:cNvPr id="311" name="楕円 310"/>
        <xdr:cNvSpPr/>
      </xdr:nvSpPr>
      <xdr:spPr>
        <a:xfrm>
          <a:off x="9588500" y="653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113135</xdr:rowOff>
    </xdr:from>
    <xdr:ext cx="534377" cy="259045"/>
    <xdr:sp macro="" textlink="">
      <xdr:nvSpPr>
        <xdr:cNvPr id="312" name="テキスト ボックス 311"/>
        <xdr:cNvSpPr txBox="1"/>
      </xdr:nvSpPr>
      <xdr:spPr>
        <a:xfrm>
          <a:off x="9372111" y="662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16633</xdr:rowOff>
    </xdr:from>
    <xdr:to>
      <xdr:col>46</xdr:col>
      <xdr:colOff>38100</xdr:colOff>
      <xdr:row>38</xdr:row>
      <xdr:rowOff>118233</xdr:rowOff>
    </xdr:to>
    <xdr:sp macro="" textlink="">
      <xdr:nvSpPr>
        <xdr:cNvPr id="313" name="楕円 312"/>
        <xdr:cNvSpPr/>
      </xdr:nvSpPr>
      <xdr:spPr>
        <a:xfrm>
          <a:off x="8699500" y="653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109360</xdr:rowOff>
    </xdr:from>
    <xdr:ext cx="534377" cy="259045"/>
    <xdr:sp macro="" textlink="">
      <xdr:nvSpPr>
        <xdr:cNvPr id="314" name="テキスト ボックス 313"/>
        <xdr:cNvSpPr txBox="1"/>
      </xdr:nvSpPr>
      <xdr:spPr>
        <a:xfrm>
          <a:off x="8483111" y="662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28484</xdr:rowOff>
    </xdr:from>
    <xdr:to>
      <xdr:col>41</xdr:col>
      <xdr:colOff>101600</xdr:colOff>
      <xdr:row>38</xdr:row>
      <xdr:rowOff>130084</xdr:rowOff>
    </xdr:to>
    <xdr:sp macro="" textlink="">
      <xdr:nvSpPr>
        <xdr:cNvPr id="315" name="楕円 314"/>
        <xdr:cNvSpPr/>
      </xdr:nvSpPr>
      <xdr:spPr>
        <a:xfrm>
          <a:off x="7810500" y="65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121211</xdr:rowOff>
    </xdr:from>
    <xdr:ext cx="534377" cy="259045"/>
    <xdr:sp macro="" textlink="">
      <xdr:nvSpPr>
        <xdr:cNvPr id="316" name="テキスト ボックス 315"/>
        <xdr:cNvSpPr txBox="1"/>
      </xdr:nvSpPr>
      <xdr:spPr>
        <a:xfrm>
          <a:off x="7594111" y="66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13942</xdr:rowOff>
    </xdr:from>
    <xdr:to>
      <xdr:col>36</xdr:col>
      <xdr:colOff>165100</xdr:colOff>
      <xdr:row>38</xdr:row>
      <xdr:rowOff>115542</xdr:rowOff>
    </xdr:to>
    <xdr:sp macro="" textlink="">
      <xdr:nvSpPr>
        <xdr:cNvPr id="317" name="楕円 316"/>
        <xdr:cNvSpPr/>
      </xdr:nvSpPr>
      <xdr:spPr>
        <a:xfrm>
          <a:off x="6921500" y="652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106669</xdr:rowOff>
    </xdr:from>
    <xdr:ext cx="534377" cy="259045"/>
    <xdr:sp macro="" textlink="">
      <xdr:nvSpPr>
        <xdr:cNvPr id="318" name="テキスト ボックス 317"/>
        <xdr:cNvSpPr txBox="1"/>
      </xdr:nvSpPr>
      <xdr:spPr>
        <a:xfrm>
          <a:off x="6705111" y="662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90159</xdr:rowOff>
    </xdr:from>
    <xdr:to>
      <xdr:col>54</xdr:col>
      <xdr:colOff>189865</xdr:colOff>
      <xdr:row>59</xdr:row>
      <xdr:rowOff>3591</xdr:rowOff>
    </xdr:to>
    <xdr:cxnSp macro="">
      <xdr:nvCxnSpPr>
        <xdr:cNvPr id="342" name="直線コネクタ 341"/>
        <xdr:cNvCxnSpPr/>
      </xdr:nvCxnSpPr>
      <xdr:spPr>
        <a:xfrm flipV="1">
          <a:off x="10475595" y="8834109"/>
          <a:ext cx="1270" cy="128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7418</xdr:rowOff>
    </xdr:from>
    <xdr:ext cx="534377" cy="259045"/>
    <xdr:sp macro="" textlink="">
      <xdr:nvSpPr>
        <xdr:cNvPr id="343" name="普通建設事業費最小値テキスト"/>
        <xdr:cNvSpPr txBox="1"/>
      </xdr:nvSpPr>
      <xdr:spPr>
        <a:xfrm>
          <a:off x="10528300" y="101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3591</xdr:rowOff>
    </xdr:from>
    <xdr:to>
      <xdr:col>55</xdr:col>
      <xdr:colOff>88900</xdr:colOff>
      <xdr:row>59</xdr:row>
      <xdr:rowOff>3591</xdr:rowOff>
    </xdr:to>
    <xdr:cxnSp macro="">
      <xdr:nvCxnSpPr>
        <xdr:cNvPr id="344" name="直線コネクタ 343"/>
        <xdr:cNvCxnSpPr/>
      </xdr:nvCxnSpPr>
      <xdr:spPr>
        <a:xfrm>
          <a:off x="10388600" y="1011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36836</xdr:rowOff>
    </xdr:from>
    <xdr:ext cx="599010" cy="259045"/>
    <xdr:sp macro="" textlink="">
      <xdr:nvSpPr>
        <xdr:cNvPr id="345" name="普通建設事業費最大値テキスト"/>
        <xdr:cNvSpPr txBox="1"/>
      </xdr:nvSpPr>
      <xdr:spPr>
        <a:xfrm>
          <a:off x="10528300" y="86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90159</xdr:rowOff>
    </xdr:from>
    <xdr:to>
      <xdr:col>55</xdr:col>
      <xdr:colOff>88900</xdr:colOff>
      <xdr:row>51</xdr:row>
      <xdr:rowOff>90159</xdr:rowOff>
    </xdr:to>
    <xdr:cxnSp macro="">
      <xdr:nvCxnSpPr>
        <xdr:cNvPr id="346" name="直線コネクタ 345"/>
        <xdr:cNvCxnSpPr/>
      </xdr:nvCxnSpPr>
      <xdr:spPr>
        <a:xfrm>
          <a:off x="10388600" y="883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147011</xdr:rowOff>
    </xdr:from>
    <xdr:to>
      <xdr:col>55</xdr:col>
      <xdr:colOff>0</xdr:colOff>
      <xdr:row>58</xdr:row>
      <xdr:rowOff>76623</xdr:rowOff>
    </xdr:to>
    <xdr:cxnSp macro="">
      <xdr:nvCxnSpPr>
        <xdr:cNvPr id="347" name="直線コネクタ 346"/>
        <xdr:cNvCxnSpPr/>
      </xdr:nvCxnSpPr>
      <xdr:spPr>
        <a:xfrm>
          <a:off x="9639300" y="9919661"/>
          <a:ext cx="838200" cy="10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9875</xdr:rowOff>
    </xdr:from>
    <xdr:ext cx="534377" cy="259045"/>
    <xdr:sp macro="" textlink="">
      <xdr:nvSpPr>
        <xdr:cNvPr id="348" name="普通建設事業費平均値テキスト"/>
        <xdr:cNvSpPr txBox="1"/>
      </xdr:nvSpPr>
      <xdr:spPr>
        <a:xfrm>
          <a:off x="10528300" y="978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158448</xdr:rowOff>
    </xdr:from>
    <xdr:to>
      <xdr:col>55</xdr:col>
      <xdr:colOff>50800</xdr:colOff>
      <xdr:row>58</xdr:row>
      <xdr:rowOff>88598</xdr:rowOff>
    </xdr:to>
    <xdr:sp macro="" textlink="">
      <xdr:nvSpPr>
        <xdr:cNvPr id="349" name="フローチャート: 判断 348"/>
        <xdr:cNvSpPr/>
      </xdr:nvSpPr>
      <xdr:spPr>
        <a:xfrm>
          <a:off x="104267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147011</xdr:rowOff>
    </xdr:from>
    <xdr:to>
      <xdr:col>50</xdr:col>
      <xdr:colOff>114300</xdr:colOff>
      <xdr:row>58</xdr:row>
      <xdr:rowOff>68821</xdr:rowOff>
    </xdr:to>
    <xdr:cxnSp macro="">
      <xdr:nvCxnSpPr>
        <xdr:cNvPr id="350" name="直線コネクタ 349"/>
        <xdr:cNvCxnSpPr/>
      </xdr:nvCxnSpPr>
      <xdr:spPr>
        <a:xfrm flipV="1">
          <a:off x="8750300" y="9919661"/>
          <a:ext cx="889000" cy="9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130330</xdr:rowOff>
    </xdr:from>
    <xdr:to>
      <xdr:col>50</xdr:col>
      <xdr:colOff>165100</xdr:colOff>
      <xdr:row>58</xdr:row>
      <xdr:rowOff>60480</xdr:rowOff>
    </xdr:to>
    <xdr:sp macro="" textlink="">
      <xdr:nvSpPr>
        <xdr:cNvPr id="351" name="フローチャート: 判断 350"/>
        <xdr:cNvSpPr/>
      </xdr:nvSpPr>
      <xdr:spPr>
        <a:xfrm>
          <a:off x="9588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51607</xdr:rowOff>
    </xdr:from>
    <xdr:ext cx="599010" cy="259045"/>
    <xdr:sp macro="" textlink="">
      <xdr:nvSpPr>
        <xdr:cNvPr id="352" name="テキスト ボックス 351"/>
        <xdr:cNvSpPr txBox="1"/>
      </xdr:nvSpPr>
      <xdr:spPr>
        <a:xfrm>
          <a:off x="9339795" y="999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38250</xdr:rowOff>
    </xdr:from>
    <xdr:to>
      <xdr:col>45</xdr:col>
      <xdr:colOff>177800</xdr:colOff>
      <xdr:row>58</xdr:row>
      <xdr:rowOff>68821</xdr:rowOff>
    </xdr:to>
    <xdr:cxnSp macro="">
      <xdr:nvCxnSpPr>
        <xdr:cNvPr id="353" name="直線コネクタ 352"/>
        <xdr:cNvCxnSpPr/>
      </xdr:nvCxnSpPr>
      <xdr:spPr>
        <a:xfrm>
          <a:off x="7861300" y="9982350"/>
          <a:ext cx="889000" cy="3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6998</xdr:rowOff>
    </xdr:from>
    <xdr:to>
      <xdr:col>46</xdr:col>
      <xdr:colOff>38100</xdr:colOff>
      <xdr:row>58</xdr:row>
      <xdr:rowOff>108598</xdr:rowOff>
    </xdr:to>
    <xdr:sp macro="" textlink="">
      <xdr:nvSpPr>
        <xdr:cNvPr id="354" name="フローチャート: 判断 353"/>
        <xdr:cNvSpPr/>
      </xdr:nvSpPr>
      <xdr:spPr>
        <a:xfrm>
          <a:off x="8699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125125</xdr:rowOff>
    </xdr:from>
    <xdr:ext cx="534377" cy="259045"/>
    <xdr:sp macro="" textlink="">
      <xdr:nvSpPr>
        <xdr:cNvPr id="355" name="テキスト ボックス 354"/>
        <xdr:cNvSpPr txBox="1"/>
      </xdr:nvSpPr>
      <xdr:spPr>
        <a:xfrm>
          <a:off x="8483111" y="97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38250</xdr:rowOff>
    </xdr:from>
    <xdr:to>
      <xdr:col>41</xdr:col>
      <xdr:colOff>50800</xdr:colOff>
      <xdr:row>58</xdr:row>
      <xdr:rowOff>84186</xdr:rowOff>
    </xdr:to>
    <xdr:cxnSp macro="">
      <xdr:nvCxnSpPr>
        <xdr:cNvPr id="356" name="直線コネクタ 355"/>
        <xdr:cNvCxnSpPr/>
      </xdr:nvCxnSpPr>
      <xdr:spPr>
        <a:xfrm flipV="1">
          <a:off x="6972300" y="9982350"/>
          <a:ext cx="889000" cy="4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14790</xdr:rowOff>
    </xdr:from>
    <xdr:to>
      <xdr:col>41</xdr:col>
      <xdr:colOff>101600</xdr:colOff>
      <xdr:row>58</xdr:row>
      <xdr:rowOff>116390</xdr:rowOff>
    </xdr:to>
    <xdr:sp macro="" textlink="">
      <xdr:nvSpPr>
        <xdr:cNvPr id="357" name="フローチャート: 判断 356"/>
        <xdr:cNvSpPr/>
      </xdr:nvSpPr>
      <xdr:spPr>
        <a:xfrm>
          <a:off x="7810500" y="99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107517</xdr:rowOff>
    </xdr:from>
    <xdr:ext cx="534377" cy="259045"/>
    <xdr:sp macro="" textlink="">
      <xdr:nvSpPr>
        <xdr:cNvPr id="358" name="テキスト ボックス 357"/>
        <xdr:cNvSpPr txBox="1"/>
      </xdr:nvSpPr>
      <xdr:spPr>
        <a:xfrm>
          <a:off x="7594111" y="1005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134445</xdr:rowOff>
    </xdr:from>
    <xdr:to>
      <xdr:col>36</xdr:col>
      <xdr:colOff>165100</xdr:colOff>
      <xdr:row>58</xdr:row>
      <xdr:rowOff>64595</xdr:rowOff>
    </xdr:to>
    <xdr:sp macro="" textlink="">
      <xdr:nvSpPr>
        <xdr:cNvPr id="359" name="フローチャート: 判断 358"/>
        <xdr:cNvSpPr/>
      </xdr:nvSpPr>
      <xdr:spPr>
        <a:xfrm>
          <a:off x="6921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81122</xdr:rowOff>
    </xdr:from>
    <xdr:ext cx="599010" cy="259045"/>
    <xdr:sp macro="" textlink="">
      <xdr:nvSpPr>
        <xdr:cNvPr id="360" name="テキスト ボックス 359"/>
        <xdr:cNvSpPr txBox="1"/>
      </xdr:nvSpPr>
      <xdr:spPr>
        <a:xfrm>
          <a:off x="6672795" y="968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25823</xdr:rowOff>
    </xdr:from>
    <xdr:to>
      <xdr:col>55</xdr:col>
      <xdr:colOff>50800</xdr:colOff>
      <xdr:row>58</xdr:row>
      <xdr:rowOff>127423</xdr:rowOff>
    </xdr:to>
    <xdr:sp macro="" textlink="">
      <xdr:nvSpPr>
        <xdr:cNvPr id="366" name="楕円 365"/>
        <xdr:cNvSpPr/>
      </xdr:nvSpPr>
      <xdr:spPr>
        <a:xfrm>
          <a:off x="10426700" y="996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136874</xdr:rowOff>
    </xdr:from>
    <xdr:ext cx="534377" cy="259045"/>
    <xdr:sp macro="" textlink="">
      <xdr:nvSpPr>
        <xdr:cNvPr id="367" name="普通建設事業費該当値テキスト"/>
        <xdr:cNvSpPr txBox="1"/>
      </xdr:nvSpPr>
      <xdr:spPr>
        <a:xfrm>
          <a:off x="10528300" y="990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96211</xdr:rowOff>
    </xdr:from>
    <xdr:to>
      <xdr:col>50</xdr:col>
      <xdr:colOff>165100</xdr:colOff>
      <xdr:row>58</xdr:row>
      <xdr:rowOff>26361</xdr:rowOff>
    </xdr:to>
    <xdr:sp macro="" textlink="">
      <xdr:nvSpPr>
        <xdr:cNvPr id="368" name="楕円 367"/>
        <xdr:cNvSpPr/>
      </xdr:nvSpPr>
      <xdr:spPr>
        <a:xfrm>
          <a:off x="9588500" y="986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42888</xdr:rowOff>
    </xdr:from>
    <xdr:ext cx="599010" cy="259045"/>
    <xdr:sp macro="" textlink="">
      <xdr:nvSpPr>
        <xdr:cNvPr id="369" name="テキスト ボックス 368"/>
        <xdr:cNvSpPr txBox="1"/>
      </xdr:nvSpPr>
      <xdr:spPr>
        <a:xfrm>
          <a:off x="9339795" y="964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18021</xdr:rowOff>
    </xdr:from>
    <xdr:to>
      <xdr:col>46</xdr:col>
      <xdr:colOff>38100</xdr:colOff>
      <xdr:row>58</xdr:row>
      <xdr:rowOff>119621</xdr:rowOff>
    </xdr:to>
    <xdr:sp macro="" textlink="">
      <xdr:nvSpPr>
        <xdr:cNvPr id="370" name="楕円 369"/>
        <xdr:cNvSpPr/>
      </xdr:nvSpPr>
      <xdr:spPr>
        <a:xfrm>
          <a:off x="8699500" y="996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110748</xdr:rowOff>
    </xdr:from>
    <xdr:ext cx="534377" cy="259045"/>
    <xdr:sp macro="" textlink="">
      <xdr:nvSpPr>
        <xdr:cNvPr id="371" name="テキスト ボックス 370"/>
        <xdr:cNvSpPr txBox="1"/>
      </xdr:nvSpPr>
      <xdr:spPr>
        <a:xfrm>
          <a:off x="8483111" y="100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158900</xdr:rowOff>
    </xdr:from>
    <xdr:to>
      <xdr:col>41</xdr:col>
      <xdr:colOff>101600</xdr:colOff>
      <xdr:row>58</xdr:row>
      <xdr:rowOff>89050</xdr:rowOff>
    </xdr:to>
    <xdr:sp macro="" textlink="">
      <xdr:nvSpPr>
        <xdr:cNvPr id="372" name="楕円 371"/>
        <xdr:cNvSpPr/>
      </xdr:nvSpPr>
      <xdr:spPr>
        <a:xfrm>
          <a:off x="7810500" y="993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105577</xdr:rowOff>
    </xdr:from>
    <xdr:ext cx="534377" cy="259045"/>
    <xdr:sp macro="" textlink="">
      <xdr:nvSpPr>
        <xdr:cNvPr id="373" name="テキスト ボックス 372"/>
        <xdr:cNvSpPr txBox="1"/>
      </xdr:nvSpPr>
      <xdr:spPr>
        <a:xfrm>
          <a:off x="7594111" y="970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33386</xdr:rowOff>
    </xdr:from>
    <xdr:to>
      <xdr:col>36</xdr:col>
      <xdr:colOff>165100</xdr:colOff>
      <xdr:row>58</xdr:row>
      <xdr:rowOff>134986</xdr:rowOff>
    </xdr:to>
    <xdr:sp macro="" textlink="">
      <xdr:nvSpPr>
        <xdr:cNvPr id="374" name="楕円 373"/>
        <xdr:cNvSpPr/>
      </xdr:nvSpPr>
      <xdr:spPr>
        <a:xfrm>
          <a:off x="6921500" y="997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126113</xdr:rowOff>
    </xdr:from>
    <xdr:ext cx="534377" cy="259045"/>
    <xdr:sp macro="" textlink="">
      <xdr:nvSpPr>
        <xdr:cNvPr id="375" name="テキスト ボックス 374"/>
        <xdr:cNvSpPr txBox="1"/>
      </xdr:nvSpPr>
      <xdr:spPr>
        <a:xfrm>
          <a:off x="6705111" y="100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156102</xdr:rowOff>
    </xdr:from>
    <xdr:to>
      <xdr:col>54</xdr:col>
      <xdr:colOff>189865</xdr:colOff>
      <xdr:row>79</xdr:row>
      <xdr:rowOff>44450</xdr:rowOff>
    </xdr:to>
    <xdr:cxnSp macro="">
      <xdr:nvCxnSpPr>
        <xdr:cNvPr id="399" name="直線コネクタ 398"/>
        <xdr:cNvCxnSpPr/>
      </xdr:nvCxnSpPr>
      <xdr:spPr>
        <a:xfrm flipV="1">
          <a:off x="10475595" y="11986152"/>
          <a:ext cx="1270" cy="160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102779</xdr:rowOff>
    </xdr:from>
    <xdr:ext cx="599010" cy="259045"/>
    <xdr:sp macro="" textlink="">
      <xdr:nvSpPr>
        <xdr:cNvPr id="402" name="普通建設事業費 （ うち新規整備　）最大値テキスト"/>
        <xdr:cNvSpPr txBox="1"/>
      </xdr:nvSpPr>
      <xdr:spPr>
        <a:xfrm>
          <a:off x="10528300" y="117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156102</xdr:rowOff>
    </xdr:from>
    <xdr:to>
      <xdr:col>55</xdr:col>
      <xdr:colOff>88900</xdr:colOff>
      <xdr:row>69</xdr:row>
      <xdr:rowOff>156102</xdr:rowOff>
    </xdr:to>
    <xdr:cxnSp macro="">
      <xdr:nvCxnSpPr>
        <xdr:cNvPr id="403" name="直線コネクタ 402"/>
        <xdr:cNvCxnSpPr/>
      </xdr:nvCxnSpPr>
      <xdr:spPr>
        <a:xfrm>
          <a:off x="10388600" y="119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134457</xdr:rowOff>
    </xdr:from>
    <xdr:to>
      <xdr:col>55</xdr:col>
      <xdr:colOff>0</xdr:colOff>
      <xdr:row>78</xdr:row>
      <xdr:rowOff>93732</xdr:rowOff>
    </xdr:to>
    <xdr:cxnSp macro="">
      <xdr:nvCxnSpPr>
        <xdr:cNvPr id="404" name="直線コネクタ 403"/>
        <xdr:cNvCxnSpPr/>
      </xdr:nvCxnSpPr>
      <xdr:spPr>
        <a:xfrm>
          <a:off x="9639300" y="13336107"/>
          <a:ext cx="838200" cy="13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25058</xdr:rowOff>
    </xdr:from>
    <xdr:ext cx="534377" cy="259045"/>
    <xdr:sp macro="" textlink="">
      <xdr:nvSpPr>
        <xdr:cNvPr id="405" name="普通建設事業費 （ うち新規整備　）平均値テキスト"/>
        <xdr:cNvSpPr txBox="1"/>
      </xdr:nvSpPr>
      <xdr:spPr>
        <a:xfrm>
          <a:off x="10528300" y="1339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46631</xdr:rowOff>
    </xdr:from>
    <xdr:to>
      <xdr:col>55</xdr:col>
      <xdr:colOff>50800</xdr:colOff>
      <xdr:row>78</xdr:row>
      <xdr:rowOff>148231</xdr:rowOff>
    </xdr:to>
    <xdr:sp macro="" textlink="">
      <xdr:nvSpPr>
        <xdr:cNvPr id="406" name="フローチャート: 判断 405"/>
        <xdr:cNvSpPr/>
      </xdr:nvSpPr>
      <xdr:spPr>
        <a:xfrm>
          <a:off x="104267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134457</xdr:rowOff>
    </xdr:from>
    <xdr:to>
      <xdr:col>50</xdr:col>
      <xdr:colOff>114300</xdr:colOff>
      <xdr:row>78</xdr:row>
      <xdr:rowOff>114253</xdr:rowOff>
    </xdr:to>
    <xdr:cxnSp macro="">
      <xdr:nvCxnSpPr>
        <xdr:cNvPr id="407" name="直線コネクタ 406"/>
        <xdr:cNvCxnSpPr/>
      </xdr:nvCxnSpPr>
      <xdr:spPr>
        <a:xfrm flipV="1">
          <a:off x="8750300" y="13336107"/>
          <a:ext cx="889000" cy="15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40943</xdr:rowOff>
    </xdr:from>
    <xdr:to>
      <xdr:col>50</xdr:col>
      <xdr:colOff>165100</xdr:colOff>
      <xdr:row>78</xdr:row>
      <xdr:rowOff>142543</xdr:rowOff>
    </xdr:to>
    <xdr:sp macro="" textlink="">
      <xdr:nvSpPr>
        <xdr:cNvPr id="408" name="フローチャート: 判断 407"/>
        <xdr:cNvSpPr/>
      </xdr:nvSpPr>
      <xdr:spPr>
        <a:xfrm>
          <a:off x="9588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133670</xdr:rowOff>
    </xdr:from>
    <xdr:ext cx="534377" cy="259045"/>
    <xdr:sp macro="" textlink="">
      <xdr:nvSpPr>
        <xdr:cNvPr id="409" name="テキスト ボックス 408"/>
        <xdr:cNvSpPr txBox="1"/>
      </xdr:nvSpPr>
      <xdr:spPr>
        <a:xfrm>
          <a:off x="9372111" y="1350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114253</xdr:rowOff>
    </xdr:from>
    <xdr:to>
      <xdr:col>45</xdr:col>
      <xdr:colOff>177800</xdr:colOff>
      <xdr:row>78</xdr:row>
      <xdr:rowOff>127969</xdr:rowOff>
    </xdr:to>
    <xdr:cxnSp macro="">
      <xdr:nvCxnSpPr>
        <xdr:cNvPr id="410" name="直線コネクタ 409"/>
        <xdr:cNvCxnSpPr/>
      </xdr:nvCxnSpPr>
      <xdr:spPr>
        <a:xfrm flipV="1">
          <a:off x="7861300" y="13487353"/>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76392</xdr:rowOff>
    </xdr:from>
    <xdr:to>
      <xdr:col>46</xdr:col>
      <xdr:colOff>38100</xdr:colOff>
      <xdr:row>79</xdr:row>
      <xdr:rowOff>6542</xdr:rowOff>
    </xdr:to>
    <xdr:sp macro="" textlink="">
      <xdr:nvSpPr>
        <xdr:cNvPr id="411" name="フローチャート: 判断 410"/>
        <xdr:cNvSpPr/>
      </xdr:nvSpPr>
      <xdr:spPr>
        <a:xfrm>
          <a:off x="8699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169119</xdr:rowOff>
    </xdr:from>
    <xdr:ext cx="534377" cy="259045"/>
    <xdr:sp macro="" textlink="">
      <xdr:nvSpPr>
        <xdr:cNvPr id="412" name="テキスト ボックス 411"/>
        <xdr:cNvSpPr txBox="1"/>
      </xdr:nvSpPr>
      <xdr:spPr>
        <a:xfrm>
          <a:off x="8483111" y="135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105200</xdr:rowOff>
    </xdr:from>
    <xdr:to>
      <xdr:col>41</xdr:col>
      <xdr:colOff>50800</xdr:colOff>
      <xdr:row>78</xdr:row>
      <xdr:rowOff>127969</xdr:rowOff>
    </xdr:to>
    <xdr:cxnSp macro="">
      <xdr:nvCxnSpPr>
        <xdr:cNvPr id="413" name="直線コネクタ 412"/>
        <xdr:cNvCxnSpPr/>
      </xdr:nvCxnSpPr>
      <xdr:spPr>
        <a:xfrm>
          <a:off x="6972300" y="13478300"/>
          <a:ext cx="889000" cy="2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68452</xdr:rowOff>
    </xdr:from>
    <xdr:to>
      <xdr:col>41</xdr:col>
      <xdr:colOff>101600</xdr:colOff>
      <xdr:row>78</xdr:row>
      <xdr:rowOff>170052</xdr:rowOff>
    </xdr:to>
    <xdr:sp macro="" textlink="">
      <xdr:nvSpPr>
        <xdr:cNvPr id="414" name="フローチャート: 判断 413"/>
        <xdr:cNvSpPr/>
      </xdr:nvSpPr>
      <xdr:spPr>
        <a:xfrm>
          <a:off x="7810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15129</xdr:rowOff>
    </xdr:from>
    <xdr:ext cx="534377" cy="259045"/>
    <xdr:sp macro="" textlink="">
      <xdr:nvSpPr>
        <xdr:cNvPr id="415" name="テキスト ボックス 414"/>
        <xdr:cNvSpPr txBox="1"/>
      </xdr:nvSpPr>
      <xdr:spPr>
        <a:xfrm>
          <a:off x="7594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104891</xdr:rowOff>
    </xdr:from>
    <xdr:to>
      <xdr:col>36</xdr:col>
      <xdr:colOff>165100</xdr:colOff>
      <xdr:row>78</xdr:row>
      <xdr:rowOff>35041</xdr:rowOff>
    </xdr:to>
    <xdr:sp macro="" textlink="">
      <xdr:nvSpPr>
        <xdr:cNvPr id="416" name="フローチャート: 判断 415"/>
        <xdr:cNvSpPr/>
      </xdr:nvSpPr>
      <xdr:spPr>
        <a:xfrm>
          <a:off x="6921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51568</xdr:rowOff>
    </xdr:from>
    <xdr:ext cx="534377" cy="259045"/>
    <xdr:sp macro="" textlink="">
      <xdr:nvSpPr>
        <xdr:cNvPr id="417" name="テキスト ボックス 416"/>
        <xdr:cNvSpPr txBox="1"/>
      </xdr:nvSpPr>
      <xdr:spPr>
        <a:xfrm>
          <a:off x="6705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42932</xdr:rowOff>
    </xdr:from>
    <xdr:to>
      <xdr:col>55</xdr:col>
      <xdr:colOff>50800</xdr:colOff>
      <xdr:row>78</xdr:row>
      <xdr:rowOff>144532</xdr:rowOff>
    </xdr:to>
    <xdr:sp macro="" textlink="">
      <xdr:nvSpPr>
        <xdr:cNvPr id="423" name="楕円 422"/>
        <xdr:cNvSpPr/>
      </xdr:nvSpPr>
      <xdr:spPr>
        <a:xfrm>
          <a:off x="10426700" y="13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2309</xdr:rowOff>
    </xdr:from>
    <xdr:ext cx="534377" cy="259045"/>
    <xdr:sp macro="" textlink="">
      <xdr:nvSpPr>
        <xdr:cNvPr id="424" name="普通建設事業費 （ うち新規整備　）該当値テキスト"/>
        <xdr:cNvSpPr txBox="1"/>
      </xdr:nvSpPr>
      <xdr:spPr>
        <a:xfrm>
          <a:off x="10528300" y="1320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83657</xdr:rowOff>
    </xdr:from>
    <xdr:to>
      <xdr:col>50</xdr:col>
      <xdr:colOff>165100</xdr:colOff>
      <xdr:row>78</xdr:row>
      <xdr:rowOff>13807</xdr:rowOff>
    </xdr:to>
    <xdr:sp macro="" textlink="">
      <xdr:nvSpPr>
        <xdr:cNvPr id="425" name="楕円 424"/>
        <xdr:cNvSpPr/>
      </xdr:nvSpPr>
      <xdr:spPr>
        <a:xfrm>
          <a:off x="9588500" y="1328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30334</xdr:rowOff>
    </xdr:from>
    <xdr:ext cx="534377" cy="259045"/>
    <xdr:sp macro="" textlink="">
      <xdr:nvSpPr>
        <xdr:cNvPr id="426" name="テキスト ボックス 425"/>
        <xdr:cNvSpPr txBox="1"/>
      </xdr:nvSpPr>
      <xdr:spPr>
        <a:xfrm>
          <a:off x="9372111" y="1306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63453</xdr:rowOff>
    </xdr:from>
    <xdr:to>
      <xdr:col>46</xdr:col>
      <xdr:colOff>38100</xdr:colOff>
      <xdr:row>78</xdr:row>
      <xdr:rowOff>165053</xdr:rowOff>
    </xdr:to>
    <xdr:sp macro="" textlink="">
      <xdr:nvSpPr>
        <xdr:cNvPr id="427" name="楕円 426"/>
        <xdr:cNvSpPr/>
      </xdr:nvSpPr>
      <xdr:spPr>
        <a:xfrm>
          <a:off x="8699500" y="1343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10130</xdr:rowOff>
    </xdr:from>
    <xdr:ext cx="534377" cy="259045"/>
    <xdr:sp macro="" textlink="">
      <xdr:nvSpPr>
        <xdr:cNvPr id="428" name="テキスト ボックス 427"/>
        <xdr:cNvSpPr txBox="1"/>
      </xdr:nvSpPr>
      <xdr:spPr>
        <a:xfrm>
          <a:off x="8483111" y="1321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77169</xdr:rowOff>
    </xdr:from>
    <xdr:to>
      <xdr:col>41</xdr:col>
      <xdr:colOff>101600</xdr:colOff>
      <xdr:row>79</xdr:row>
      <xdr:rowOff>7319</xdr:rowOff>
    </xdr:to>
    <xdr:sp macro="" textlink="">
      <xdr:nvSpPr>
        <xdr:cNvPr id="429" name="楕円 428"/>
        <xdr:cNvSpPr/>
      </xdr:nvSpPr>
      <xdr:spPr>
        <a:xfrm>
          <a:off x="7810500" y="1345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169896</xdr:rowOff>
    </xdr:from>
    <xdr:ext cx="534377" cy="259045"/>
    <xdr:sp macro="" textlink="">
      <xdr:nvSpPr>
        <xdr:cNvPr id="430" name="テキスト ボックス 429"/>
        <xdr:cNvSpPr txBox="1"/>
      </xdr:nvSpPr>
      <xdr:spPr>
        <a:xfrm>
          <a:off x="7594111" y="1354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54400</xdr:rowOff>
    </xdr:from>
    <xdr:to>
      <xdr:col>36</xdr:col>
      <xdr:colOff>165100</xdr:colOff>
      <xdr:row>78</xdr:row>
      <xdr:rowOff>156000</xdr:rowOff>
    </xdr:to>
    <xdr:sp macro="" textlink="">
      <xdr:nvSpPr>
        <xdr:cNvPr id="431" name="楕円 430"/>
        <xdr:cNvSpPr/>
      </xdr:nvSpPr>
      <xdr:spPr>
        <a:xfrm>
          <a:off x="6921500" y="134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147127</xdr:rowOff>
    </xdr:from>
    <xdr:ext cx="534377" cy="259045"/>
    <xdr:sp macro="" textlink="">
      <xdr:nvSpPr>
        <xdr:cNvPr id="432" name="テキスト ボックス 431"/>
        <xdr:cNvSpPr txBox="1"/>
      </xdr:nvSpPr>
      <xdr:spPr>
        <a:xfrm>
          <a:off x="6705111" y="1352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4" name="直線コネクタ 453"/>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5" name="普通建設事業費 （ うち更新整備　）最小値テキスト"/>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6" name="直線コネクタ 455"/>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7" name="普通建設事業費 （ うち更新整備　）最大値テキスト"/>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58" name="直線コネクタ 457"/>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71148</xdr:rowOff>
    </xdr:from>
    <xdr:to>
      <xdr:col>55</xdr:col>
      <xdr:colOff>0</xdr:colOff>
      <xdr:row>97</xdr:row>
      <xdr:rowOff>159172</xdr:rowOff>
    </xdr:to>
    <xdr:cxnSp macro="">
      <xdr:nvCxnSpPr>
        <xdr:cNvPr id="459" name="直線コネクタ 458"/>
        <xdr:cNvCxnSpPr/>
      </xdr:nvCxnSpPr>
      <xdr:spPr>
        <a:xfrm>
          <a:off x="9639300" y="16701798"/>
          <a:ext cx="838200" cy="8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47796</xdr:rowOff>
    </xdr:from>
    <xdr:ext cx="534377" cy="259045"/>
    <xdr:sp macro="" textlink="">
      <xdr:nvSpPr>
        <xdr:cNvPr id="460" name="普通建設事業費 （ うち更新整備　）平均値テキスト"/>
        <xdr:cNvSpPr txBox="1"/>
      </xdr:nvSpPr>
      <xdr:spPr>
        <a:xfrm>
          <a:off x="10528300" y="165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1" name="フローチャート: 判断 460"/>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71148</xdr:rowOff>
    </xdr:from>
    <xdr:to>
      <xdr:col>50</xdr:col>
      <xdr:colOff>114300</xdr:colOff>
      <xdr:row>97</xdr:row>
      <xdr:rowOff>111824</xdr:rowOff>
    </xdr:to>
    <xdr:cxnSp macro="">
      <xdr:nvCxnSpPr>
        <xdr:cNvPr id="462" name="直線コネクタ 461"/>
        <xdr:cNvCxnSpPr/>
      </xdr:nvCxnSpPr>
      <xdr:spPr>
        <a:xfrm flipV="1">
          <a:off x="8750300" y="16701798"/>
          <a:ext cx="889000" cy="4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3" name="フローチャート: 判断 462"/>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87020</xdr:rowOff>
    </xdr:from>
    <xdr:ext cx="534377" cy="259045"/>
    <xdr:sp macro="" textlink="">
      <xdr:nvSpPr>
        <xdr:cNvPr id="464" name="テキスト ボックス 463"/>
        <xdr:cNvSpPr txBox="1"/>
      </xdr:nvSpPr>
      <xdr:spPr>
        <a:xfrm>
          <a:off x="9372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69858</xdr:rowOff>
    </xdr:from>
    <xdr:to>
      <xdr:col>45</xdr:col>
      <xdr:colOff>177800</xdr:colOff>
      <xdr:row>97</xdr:row>
      <xdr:rowOff>111824</xdr:rowOff>
    </xdr:to>
    <xdr:cxnSp macro="">
      <xdr:nvCxnSpPr>
        <xdr:cNvPr id="465" name="直線コネクタ 464"/>
        <xdr:cNvCxnSpPr/>
      </xdr:nvCxnSpPr>
      <xdr:spPr>
        <a:xfrm>
          <a:off x="7861300" y="16700508"/>
          <a:ext cx="889000" cy="4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6" name="フローチャート: 判断 465"/>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155350</xdr:rowOff>
    </xdr:from>
    <xdr:ext cx="534377" cy="259045"/>
    <xdr:sp macro="" textlink="">
      <xdr:nvSpPr>
        <xdr:cNvPr id="467" name="テキスト ボックス 466"/>
        <xdr:cNvSpPr txBox="1"/>
      </xdr:nvSpPr>
      <xdr:spPr>
        <a:xfrm>
          <a:off x="8483111" y="1644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69858</xdr:rowOff>
    </xdr:from>
    <xdr:to>
      <xdr:col>41</xdr:col>
      <xdr:colOff>50800</xdr:colOff>
      <xdr:row>97</xdr:row>
      <xdr:rowOff>168193</xdr:rowOff>
    </xdr:to>
    <xdr:cxnSp macro="">
      <xdr:nvCxnSpPr>
        <xdr:cNvPr id="468" name="直線コネクタ 467"/>
        <xdr:cNvCxnSpPr/>
      </xdr:nvCxnSpPr>
      <xdr:spPr>
        <a:xfrm flipV="1">
          <a:off x="6972300" y="16700508"/>
          <a:ext cx="889000" cy="9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69" name="フローチャート: 判断 468"/>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151685</xdr:rowOff>
    </xdr:from>
    <xdr:ext cx="534377" cy="259045"/>
    <xdr:sp macro="" textlink="">
      <xdr:nvSpPr>
        <xdr:cNvPr id="470" name="テキスト ボックス 469"/>
        <xdr:cNvSpPr txBox="1"/>
      </xdr:nvSpPr>
      <xdr:spPr>
        <a:xfrm>
          <a:off x="7594111" y="1678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58675</xdr:rowOff>
    </xdr:from>
    <xdr:ext cx="534377" cy="259045"/>
    <xdr:sp macro="" textlink="">
      <xdr:nvSpPr>
        <xdr:cNvPr id="472" name="テキスト ボックス 471"/>
        <xdr:cNvSpPr txBox="1"/>
      </xdr:nvSpPr>
      <xdr:spPr>
        <a:xfrm>
          <a:off x="6705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108372</xdr:rowOff>
    </xdr:from>
    <xdr:to>
      <xdr:col>55</xdr:col>
      <xdr:colOff>50800</xdr:colOff>
      <xdr:row>98</xdr:row>
      <xdr:rowOff>38522</xdr:rowOff>
    </xdr:to>
    <xdr:sp macro="" textlink="">
      <xdr:nvSpPr>
        <xdr:cNvPr id="478" name="楕円 477"/>
        <xdr:cNvSpPr/>
      </xdr:nvSpPr>
      <xdr:spPr>
        <a:xfrm>
          <a:off x="10426700" y="1673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86799</xdr:rowOff>
    </xdr:from>
    <xdr:ext cx="534377" cy="259045"/>
    <xdr:sp macro="" textlink="">
      <xdr:nvSpPr>
        <xdr:cNvPr id="479" name="普通建設事業費 （ うち更新整備　）該当値テキスト"/>
        <xdr:cNvSpPr txBox="1"/>
      </xdr:nvSpPr>
      <xdr:spPr>
        <a:xfrm>
          <a:off x="10528300" y="1671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20348</xdr:rowOff>
    </xdr:from>
    <xdr:to>
      <xdr:col>50</xdr:col>
      <xdr:colOff>165100</xdr:colOff>
      <xdr:row>97</xdr:row>
      <xdr:rowOff>121948</xdr:rowOff>
    </xdr:to>
    <xdr:sp macro="" textlink="">
      <xdr:nvSpPr>
        <xdr:cNvPr id="480" name="楕円 479"/>
        <xdr:cNvSpPr/>
      </xdr:nvSpPr>
      <xdr:spPr>
        <a:xfrm>
          <a:off x="9588500" y="1665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113075</xdr:rowOff>
    </xdr:from>
    <xdr:ext cx="534377" cy="259045"/>
    <xdr:sp macro="" textlink="">
      <xdr:nvSpPr>
        <xdr:cNvPr id="481" name="テキスト ボックス 480"/>
        <xdr:cNvSpPr txBox="1"/>
      </xdr:nvSpPr>
      <xdr:spPr>
        <a:xfrm>
          <a:off x="9372111" y="1674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61024</xdr:rowOff>
    </xdr:from>
    <xdr:to>
      <xdr:col>46</xdr:col>
      <xdr:colOff>38100</xdr:colOff>
      <xdr:row>97</xdr:row>
      <xdr:rowOff>162624</xdr:rowOff>
    </xdr:to>
    <xdr:sp macro="" textlink="">
      <xdr:nvSpPr>
        <xdr:cNvPr id="482" name="楕円 481"/>
        <xdr:cNvSpPr/>
      </xdr:nvSpPr>
      <xdr:spPr>
        <a:xfrm>
          <a:off x="8699500" y="166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153751</xdr:rowOff>
    </xdr:from>
    <xdr:ext cx="534377" cy="259045"/>
    <xdr:sp macro="" textlink="">
      <xdr:nvSpPr>
        <xdr:cNvPr id="483" name="テキスト ボックス 482"/>
        <xdr:cNvSpPr txBox="1"/>
      </xdr:nvSpPr>
      <xdr:spPr>
        <a:xfrm>
          <a:off x="8483111" y="167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19058</xdr:rowOff>
    </xdr:from>
    <xdr:to>
      <xdr:col>41</xdr:col>
      <xdr:colOff>101600</xdr:colOff>
      <xdr:row>97</xdr:row>
      <xdr:rowOff>120658</xdr:rowOff>
    </xdr:to>
    <xdr:sp macro="" textlink="">
      <xdr:nvSpPr>
        <xdr:cNvPr id="484" name="楕円 483"/>
        <xdr:cNvSpPr/>
      </xdr:nvSpPr>
      <xdr:spPr>
        <a:xfrm>
          <a:off x="7810500" y="1664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137185</xdr:rowOff>
    </xdr:from>
    <xdr:ext cx="534377" cy="259045"/>
    <xdr:sp macro="" textlink="">
      <xdr:nvSpPr>
        <xdr:cNvPr id="485" name="テキスト ボックス 484"/>
        <xdr:cNvSpPr txBox="1"/>
      </xdr:nvSpPr>
      <xdr:spPr>
        <a:xfrm>
          <a:off x="7594111" y="1642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117393</xdr:rowOff>
    </xdr:from>
    <xdr:to>
      <xdr:col>36</xdr:col>
      <xdr:colOff>165100</xdr:colOff>
      <xdr:row>98</xdr:row>
      <xdr:rowOff>47543</xdr:rowOff>
    </xdr:to>
    <xdr:sp macro="" textlink="">
      <xdr:nvSpPr>
        <xdr:cNvPr id="486" name="楕円 485"/>
        <xdr:cNvSpPr/>
      </xdr:nvSpPr>
      <xdr:spPr>
        <a:xfrm>
          <a:off x="6921500" y="1674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38670</xdr:rowOff>
    </xdr:from>
    <xdr:ext cx="534377" cy="259045"/>
    <xdr:sp macro="" textlink="">
      <xdr:nvSpPr>
        <xdr:cNvPr id="487" name="テキスト ボックス 486"/>
        <xdr:cNvSpPr txBox="1"/>
      </xdr:nvSpPr>
      <xdr:spPr>
        <a:xfrm>
          <a:off x="6705111" y="1684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2673</xdr:rowOff>
    </xdr:from>
    <xdr:to>
      <xdr:col>85</xdr:col>
      <xdr:colOff>126364</xdr:colOff>
      <xdr:row>39</xdr:row>
      <xdr:rowOff>44450</xdr:rowOff>
    </xdr:to>
    <xdr:cxnSp macro="">
      <xdr:nvCxnSpPr>
        <xdr:cNvPr id="511" name="直線コネクタ 510"/>
        <xdr:cNvCxnSpPr/>
      </xdr:nvCxnSpPr>
      <xdr:spPr>
        <a:xfrm flipV="1">
          <a:off x="16317595" y="5146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120800</xdr:rowOff>
    </xdr:from>
    <xdr:ext cx="534377" cy="259045"/>
    <xdr:sp macro="" textlink="">
      <xdr:nvSpPr>
        <xdr:cNvPr id="514" name="災害復旧事業費最大値テキスト"/>
        <xdr:cNvSpPr txBox="1"/>
      </xdr:nvSpPr>
      <xdr:spPr>
        <a:xfrm>
          <a:off x="16370300" y="49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2673</xdr:rowOff>
    </xdr:from>
    <xdr:to>
      <xdr:col>86</xdr:col>
      <xdr:colOff>25400</xdr:colOff>
      <xdr:row>30</xdr:row>
      <xdr:rowOff>2673</xdr:rowOff>
    </xdr:to>
    <xdr:cxnSp macro="">
      <xdr:nvCxnSpPr>
        <xdr:cNvPr id="515" name="直線コネクタ 514"/>
        <xdr:cNvCxnSpPr/>
      </xdr:nvCxnSpPr>
      <xdr:spPr>
        <a:xfrm>
          <a:off x="16230600" y="514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161455</xdr:rowOff>
    </xdr:from>
    <xdr:to>
      <xdr:col>85</xdr:col>
      <xdr:colOff>127000</xdr:colOff>
      <xdr:row>39</xdr:row>
      <xdr:rowOff>25381</xdr:rowOff>
    </xdr:to>
    <xdr:cxnSp macro="">
      <xdr:nvCxnSpPr>
        <xdr:cNvPr id="516" name="直線コネクタ 515"/>
        <xdr:cNvCxnSpPr/>
      </xdr:nvCxnSpPr>
      <xdr:spPr>
        <a:xfrm flipV="1">
          <a:off x="15481300" y="6676555"/>
          <a:ext cx="838200" cy="3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101795</xdr:rowOff>
    </xdr:from>
    <xdr:ext cx="534377" cy="259045"/>
    <xdr:sp macro="" textlink="">
      <xdr:nvSpPr>
        <xdr:cNvPr id="517" name="災害復旧事業費平均値テキスト"/>
        <xdr:cNvSpPr txBox="1"/>
      </xdr:nvSpPr>
      <xdr:spPr>
        <a:xfrm>
          <a:off x="16370300" y="6273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78918</xdr:rowOff>
    </xdr:from>
    <xdr:to>
      <xdr:col>85</xdr:col>
      <xdr:colOff>177800</xdr:colOff>
      <xdr:row>38</xdr:row>
      <xdr:rowOff>9068</xdr:rowOff>
    </xdr:to>
    <xdr:sp macro="" textlink="">
      <xdr:nvSpPr>
        <xdr:cNvPr id="518" name="フローチャート: 判断 517"/>
        <xdr:cNvSpPr/>
      </xdr:nvSpPr>
      <xdr:spPr>
        <a:xfrm>
          <a:off x="162687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25381</xdr:rowOff>
    </xdr:from>
    <xdr:to>
      <xdr:col>81</xdr:col>
      <xdr:colOff>50800</xdr:colOff>
      <xdr:row>39</xdr:row>
      <xdr:rowOff>40221</xdr:rowOff>
    </xdr:to>
    <xdr:cxnSp macro="">
      <xdr:nvCxnSpPr>
        <xdr:cNvPr id="519" name="直線コネクタ 518"/>
        <xdr:cNvCxnSpPr/>
      </xdr:nvCxnSpPr>
      <xdr:spPr>
        <a:xfrm flipV="1">
          <a:off x="14592300" y="6711931"/>
          <a:ext cx="889000" cy="1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160300</xdr:rowOff>
    </xdr:from>
    <xdr:to>
      <xdr:col>81</xdr:col>
      <xdr:colOff>101600</xdr:colOff>
      <xdr:row>38</xdr:row>
      <xdr:rowOff>90450</xdr:rowOff>
    </xdr:to>
    <xdr:sp macro="" textlink="">
      <xdr:nvSpPr>
        <xdr:cNvPr id="520" name="フローチャート: 判断 519"/>
        <xdr:cNvSpPr/>
      </xdr:nvSpPr>
      <xdr:spPr>
        <a:xfrm>
          <a:off x="15430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106977</xdr:rowOff>
    </xdr:from>
    <xdr:ext cx="469744" cy="259045"/>
    <xdr:sp macro="" textlink="">
      <xdr:nvSpPr>
        <xdr:cNvPr id="521" name="テキスト ボックス 520"/>
        <xdr:cNvSpPr txBox="1"/>
      </xdr:nvSpPr>
      <xdr:spPr>
        <a:xfrm>
          <a:off x="15246428" y="62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4045</xdr:rowOff>
    </xdr:from>
    <xdr:to>
      <xdr:col>76</xdr:col>
      <xdr:colOff>114300</xdr:colOff>
      <xdr:row>39</xdr:row>
      <xdr:rowOff>40221</xdr:rowOff>
    </xdr:to>
    <xdr:cxnSp macro="">
      <xdr:nvCxnSpPr>
        <xdr:cNvPr id="522" name="直線コネクタ 521"/>
        <xdr:cNvCxnSpPr/>
      </xdr:nvCxnSpPr>
      <xdr:spPr>
        <a:xfrm>
          <a:off x="13703300" y="6690595"/>
          <a:ext cx="889000" cy="3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73355</xdr:rowOff>
    </xdr:from>
    <xdr:to>
      <xdr:col>76</xdr:col>
      <xdr:colOff>165100</xdr:colOff>
      <xdr:row>39</xdr:row>
      <xdr:rowOff>3505</xdr:rowOff>
    </xdr:to>
    <xdr:sp macro="" textlink="">
      <xdr:nvSpPr>
        <xdr:cNvPr id="523" name="フローチャート: 判断 522"/>
        <xdr:cNvSpPr/>
      </xdr:nvSpPr>
      <xdr:spPr>
        <a:xfrm>
          <a:off x="14541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20032</xdr:rowOff>
    </xdr:from>
    <xdr:ext cx="469744" cy="259045"/>
    <xdr:sp macro="" textlink="">
      <xdr:nvSpPr>
        <xdr:cNvPr id="524" name="テキスト ボックス 523"/>
        <xdr:cNvSpPr txBox="1"/>
      </xdr:nvSpPr>
      <xdr:spPr>
        <a:xfrm>
          <a:off x="14357428" y="63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4045</xdr:rowOff>
    </xdr:from>
    <xdr:to>
      <xdr:col>71</xdr:col>
      <xdr:colOff>177800</xdr:colOff>
      <xdr:row>39</xdr:row>
      <xdr:rowOff>30849</xdr:rowOff>
    </xdr:to>
    <xdr:cxnSp macro="">
      <xdr:nvCxnSpPr>
        <xdr:cNvPr id="525" name="直線コネクタ 524"/>
        <xdr:cNvCxnSpPr/>
      </xdr:nvCxnSpPr>
      <xdr:spPr>
        <a:xfrm flipV="1">
          <a:off x="12814300" y="6690595"/>
          <a:ext cx="889000" cy="2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56115</xdr:rowOff>
    </xdr:from>
    <xdr:to>
      <xdr:col>72</xdr:col>
      <xdr:colOff>38100</xdr:colOff>
      <xdr:row>38</xdr:row>
      <xdr:rowOff>157715</xdr:rowOff>
    </xdr:to>
    <xdr:sp macro="" textlink="">
      <xdr:nvSpPr>
        <xdr:cNvPr id="526" name="フローチャート: 判断 525"/>
        <xdr:cNvSpPr/>
      </xdr:nvSpPr>
      <xdr:spPr>
        <a:xfrm>
          <a:off x="13652500" y="65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2792</xdr:rowOff>
    </xdr:from>
    <xdr:ext cx="469744" cy="259045"/>
    <xdr:sp macro="" textlink="">
      <xdr:nvSpPr>
        <xdr:cNvPr id="527" name="テキスト ボックス 526"/>
        <xdr:cNvSpPr txBox="1"/>
      </xdr:nvSpPr>
      <xdr:spPr>
        <a:xfrm>
          <a:off x="13468428" y="634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21901</xdr:rowOff>
    </xdr:from>
    <xdr:to>
      <xdr:col>67</xdr:col>
      <xdr:colOff>101600</xdr:colOff>
      <xdr:row>38</xdr:row>
      <xdr:rowOff>123501</xdr:rowOff>
    </xdr:to>
    <xdr:sp macro="" textlink="">
      <xdr:nvSpPr>
        <xdr:cNvPr id="528" name="フローチャート: 判断 527"/>
        <xdr:cNvSpPr/>
      </xdr:nvSpPr>
      <xdr:spPr>
        <a:xfrm>
          <a:off x="12763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140028</xdr:rowOff>
    </xdr:from>
    <xdr:ext cx="469744" cy="259045"/>
    <xdr:sp macro="" textlink="">
      <xdr:nvSpPr>
        <xdr:cNvPr id="529" name="テキスト ボックス 528"/>
        <xdr:cNvSpPr txBox="1"/>
      </xdr:nvSpPr>
      <xdr:spPr>
        <a:xfrm>
          <a:off x="12579428" y="631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110655</xdr:rowOff>
    </xdr:from>
    <xdr:to>
      <xdr:col>85</xdr:col>
      <xdr:colOff>177800</xdr:colOff>
      <xdr:row>39</xdr:row>
      <xdr:rowOff>40805</xdr:rowOff>
    </xdr:to>
    <xdr:sp macro="" textlink="">
      <xdr:nvSpPr>
        <xdr:cNvPr id="535" name="楕円 534"/>
        <xdr:cNvSpPr/>
      </xdr:nvSpPr>
      <xdr:spPr>
        <a:xfrm>
          <a:off x="16268700" y="662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25582</xdr:rowOff>
    </xdr:from>
    <xdr:ext cx="469744" cy="259045"/>
    <xdr:sp macro="" textlink="">
      <xdr:nvSpPr>
        <xdr:cNvPr id="536" name="災害復旧事業費該当値テキスト"/>
        <xdr:cNvSpPr txBox="1"/>
      </xdr:nvSpPr>
      <xdr:spPr>
        <a:xfrm>
          <a:off x="16370300" y="6540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146031</xdr:rowOff>
    </xdr:from>
    <xdr:to>
      <xdr:col>81</xdr:col>
      <xdr:colOff>101600</xdr:colOff>
      <xdr:row>39</xdr:row>
      <xdr:rowOff>76181</xdr:rowOff>
    </xdr:to>
    <xdr:sp macro="" textlink="">
      <xdr:nvSpPr>
        <xdr:cNvPr id="537" name="楕円 536"/>
        <xdr:cNvSpPr/>
      </xdr:nvSpPr>
      <xdr:spPr>
        <a:xfrm>
          <a:off x="15430500" y="666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67308</xdr:rowOff>
    </xdr:from>
    <xdr:ext cx="469744" cy="259045"/>
    <xdr:sp macro="" textlink="">
      <xdr:nvSpPr>
        <xdr:cNvPr id="538" name="テキスト ボックス 537"/>
        <xdr:cNvSpPr txBox="1"/>
      </xdr:nvSpPr>
      <xdr:spPr>
        <a:xfrm>
          <a:off x="15246428" y="675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160871</xdr:rowOff>
    </xdr:from>
    <xdr:to>
      <xdr:col>76</xdr:col>
      <xdr:colOff>165100</xdr:colOff>
      <xdr:row>39</xdr:row>
      <xdr:rowOff>91021</xdr:rowOff>
    </xdr:to>
    <xdr:sp macro="" textlink="">
      <xdr:nvSpPr>
        <xdr:cNvPr id="539" name="楕円 538"/>
        <xdr:cNvSpPr/>
      </xdr:nvSpPr>
      <xdr:spPr>
        <a:xfrm>
          <a:off x="14541500" y="667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82148</xdr:rowOff>
    </xdr:from>
    <xdr:ext cx="378565" cy="259045"/>
    <xdr:sp macro="" textlink="">
      <xdr:nvSpPr>
        <xdr:cNvPr id="540" name="テキスト ボックス 539"/>
        <xdr:cNvSpPr txBox="1"/>
      </xdr:nvSpPr>
      <xdr:spPr>
        <a:xfrm>
          <a:off x="14403017" y="6768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124695</xdr:rowOff>
    </xdr:from>
    <xdr:to>
      <xdr:col>72</xdr:col>
      <xdr:colOff>38100</xdr:colOff>
      <xdr:row>39</xdr:row>
      <xdr:rowOff>54845</xdr:rowOff>
    </xdr:to>
    <xdr:sp macro="" textlink="">
      <xdr:nvSpPr>
        <xdr:cNvPr id="541" name="楕円 540"/>
        <xdr:cNvSpPr/>
      </xdr:nvSpPr>
      <xdr:spPr>
        <a:xfrm>
          <a:off x="13652500" y="663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45972</xdr:rowOff>
    </xdr:from>
    <xdr:ext cx="469744" cy="259045"/>
    <xdr:sp macro="" textlink="">
      <xdr:nvSpPr>
        <xdr:cNvPr id="542" name="テキスト ボックス 541"/>
        <xdr:cNvSpPr txBox="1"/>
      </xdr:nvSpPr>
      <xdr:spPr>
        <a:xfrm>
          <a:off x="13468428" y="673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151499</xdr:rowOff>
    </xdr:from>
    <xdr:to>
      <xdr:col>67</xdr:col>
      <xdr:colOff>101600</xdr:colOff>
      <xdr:row>39</xdr:row>
      <xdr:rowOff>81649</xdr:rowOff>
    </xdr:to>
    <xdr:sp macro="" textlink="">
      <xdr:nvSpPr>
        <xdr:cNvPr id="543" name="楕円 542"/>
        <xdr:cNvSpPr/>
      </xdr:nvSpPr>
      <xdr:spPr>
        <a:xfrm>
          <a:off x="12763500" y="666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72776</xdr:rowOff>
    </xdr:from>
    <xdr:ext cx="378565" cy="259045"/>
    <xdr:sp macro="" textlink="">
      <xdr:nvSpPr>
        <xdr:cNvPr id="544" name="テキスト ボックス 543"/>
        <xdr:cNvSpPr txBox="1"/>
      </xdr:nvSpPr>
      <xdr:spPr>
        <a:xfrm>
          <a:off x="12625017" y="675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7" name="直線コネクタ 616"/>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18" name="公債費最小値テキスト"/>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19" name="直線コネクタ 618"/>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0" name="公債費最大値テキスト"/>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1" name="直線コネクタ 620"/>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62914</xdr:rowOff>
    </xdr:from>
    <xdr:to>
      <xdr:col>85</xdr:col>
      <xdr:colOff>127000</xdr:colOff>
      <xdr:row>77</xdr:row>
      <xdr:rowOff>65580</xdr:rowOff>
    </xdr:to>
    <xdr:cxnSp macro="">
      <xdr:nvCxnSpPr>
        <xdr:cNvPr id="622" name="直線コネクタ 621"/>
        <xdr:cNvCxnSpPr/>
      </xdr:nvCxnSpPr>
      <xdr:spPr>
        <a:xfrm flipV="1">
          <a:off x="15481300" y="13264564"/>
          <a:ext cx="8382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72527</xdr:rowOff>
    </xdr:from>
    <xdr:ext cx="534377" cy="259045"/>
    <xdr:sp macro="" textlink="">
      <xdr:nvSpPr>
        <xdr:cNvPr id="623" name="公債費平均値テキスト"/>
        <xdr:cNvSpPr txBox="1"/>
      </xdr:nvSpPr>
      <xdr:spPr>
        <a:xfrm>
          <a:off x="16370300" y="12931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4" name="フローチャート: 判断 623"/>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44748</xdr:rowOff>
    </xdr:from>
    <xdr:to>
      <xdr:col>81</xdr:col>
      <xdr:colOff>50800</xdr:colOff>
      <xdr:row>77</xdr:row>
      <xdr:rowOff>65580</xdr:rowOff>
    </xdr:to>
    <xdr:cxnSp macro="">
      <xdr:nvCxnSpPr>
        <xdr:cNvPr id="625" name="直線コネクタ 624"/>
        <xdr:cNvCxnSpPr/>
      </xdr:nvCxnSpPr>
      <xdr:spPr>
        <a:xfrm>
          <a:off x="14592300" y="13246398"/>
          <a:ext cx="889000" cy="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6" name="フローチャート: 判断 625"/>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24231</xdr:rowOff>
    </xdr:from>
    <xdr:ext cx="534377" cy="259045"/>
    <xdr:sp macro="" textlink="">
      <xdr:nvSpPr>
        <xdr:cNvPr id="627" name="テキスト ボックス 626"/>
        <xdr:cNvSpPr txBox="1"/>
      </xdr:nvSpPr>
      <xdr:spPr>
        <a:xfrm>
          <a:off x="15214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31770</xdr:rowOff>
    </xdr:from>
    <xdr:to>
      <xdr:col>76</xdr:col>
      <xdr:colOff>114300</xdr:colOff>
      <xdr:row>77</xdr:row>
      <xdr:rowOff>44748</xdr:rowOff>
    </xdr:to>
    <xdr:cxnSp macro="">
      <xdr:nvCxnSpPr>
        <xdr:cNvPr id="628" name="直線コネクタ 627"/>
        <xdr:cNvCxnSpPr/>
      </xdr:nvCxnSpPr>
      <xdr:spPr>
        <a:xfrm>
          <a:off x="13703300" y="13233420"/>
          <a:ext cx="889000" cy="1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29" name="フローチャート: 判断 628"/>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11703</xdr:rowOff>
    </xdr:from>
    <xdr:ext cx="534377" cy="259045"/>
    <xdr:sp macro="" textlink="">
      <xdr:nvSpPr>
        <xdr:cNvPr id="630" name="テキスト ボックス 629"/>
        <xdr:cNvSpPr txBox="1"/>
      </xdr:nvSpPr>
      <xdr:spPr>
        <a:xfrm>
          <a:off x="14325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31770</xdr:rowOff>
    </xdr:from>
    <xdr:to>
      <xdr:col>71</xdr:col>
      <xdr:colOff>177800</xdr:colOff>
      <xdr:row>77</xdr:row>
      <xdr:rowOff>32403</xdr:rowOff>
    </xdr:to>
    <xdr:cxnSp macro="">
      <xdr:nvCxnSpPr>
        <xdr:cNvPr id="631" name="直線コネクタ 630"/>
        <xdr:cNvCxnSpPr/>
      </xdr:nvCxnSpPr>
      <xdr:spPr>
        <a:xfrm flipV="1">
          <a:off x="12814300" y="13233420"/>
          <a:ext cx="889000"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2" name="フローチャート: 判断 631"/>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164485</xdr:rowOff>
    </xdr:from>
    <xdr:ext cx="534377" cy="259045"/>
    <xdr:sp macro="" textlink="">
      <xdr:nvSpPr>
        <xdr:cNvPr id="633" name="テキスト ボックス 632"/>
        <xdr:cNvSpPr txBox="1"/>
      </xdr:nvSpPr>
      <xdr:spPr>
        <a:xfrm>
          <a:off x="13436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22966</xdr:rowOff>
    </xdr:from>
    <xdr:ext cx="534377" cy="259045"/>
    <xdr:sp macro="" textlink="">
      <xdr:nvSpPr>
        <xdr:cNvPr id="635" name="テキスト ボックス 634"/>
        <xdr:cNvSpPr txBox="1"/>
      </xdr:nvSpPr>
      <xdr:spPr>
        <a:xfrm>
          <a:off x="12547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12114</xdr:rowOff>
    </xdr:from>
    <xdr:to>
      <xdr:col>85</xdr:col>
      <xdr:colOff>177800</xdr:colOff>
      <xdr:row>77</xdr:row>
      <xdr:rowOff>113714</xdr:rowOff>
    </xdr:to>
    <xdr:sp macro="" textlink="">
      <xdr:nvSpPr>
        <xdr:cNvPr id="641" name="楕円 640"/>
        <xdr:cNvSpPr/>
      </xdr:nvSpPr>
      <xdr:spPr>
        <a:xfrm>
          <a:off x="16268700" y="132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161991</xdr:rowOff>
    </xdr:from>
    <xdr:ext cx="534377" cy="259045"/>
    <xdr:sp macro="" textlink="">
      <xdr:nvSpPr>
        <xdr:cNvPr id="642" name="公債費該当値テキスト"/>
        <xdr:cNvSpPr txBox="1"/>
      </xdr:nvSpPr>
      <xdr:spPr>
        <a:xfrm>
          <a:off x="16370300" y="1319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14780</xdr:rowOff>
    </xdr:from>
    <xdr:to>
      <xdr:col>81</xdr:col>
      <xdr:colOff>101600</xdr:colOff>
      <xdr:row>77</xdr:row>
      <xdr:rowOff>116380</xdr:rowOff>
    </xdr:to>
    <xdr:sp macro="" textlink="">
      <xdr:nvSpPr>
        <xdr:cNvPr id="643" name="楕円 642"/>
        <xdr:cNvSpPr/>
      </xdr:nvSpPr>
      <xdr:spPr>
        <a:xfrm>
          <a:off x="15430500" y="1321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107507</xdr:rowOff>
    </xdr:from>
    <xdr:ext cx="534377" cy="259045"/>
    <xdr:sp macro="" textlink="">
      <xdr:nvSpPr>
        <xdr:cNvPr id="644" name="テキスト ボックス 643"/>
        <xdr:cNvSpPr txBox="1"/>
      </xdr:nvSpPr>
      <xdr:spPr>
        <a:xfrm>
          <a:off x="15214111" y="1330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165398</xdr:rowOff>
    </xdr:from>
    <xdr:to>
      <xdr:col>76</xdr:col>
      <xdr:colOff>165100</xdr:colOff>
      <xdr:row>77</xdr:row>
      <xdr:rowOff>95548</xdr:rowOff>
    </xdr:to>
    <xdr:sp macro="" textlink="">
      <xdr:nvSpPr>
        <xdr:cNvPr id="645" name="楕円 644"/>
        <xdr:cNvSpPr/>
      </xdr:nvSpPr>
      <xdr:spPr>
        <a:xfrm>
          <a:off x="14541500" y="1319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86675</xdr:rowOff>
    </xdr:from>
    <xdr:ext cx="534377" cy="259045"/>
    <xdr:sp macro="" textlink="">
      <xdr:nvSpPr>
        <xdr:cNvPr id="646" name="テキスト ボックス 645"/>
        <xdr:cNvSpPr txBox="1"/>
      </xdr:nvSpPr>
      <xdr:spPr>
        <a:xfrm>
          <a:off x="14325111" y="1328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152420</xdr:rowOff>
    </xdr:from>
    <xdr:to>
      <xdr:col>72</xdr:col>
      <xdr:colOff>38100</xdr:colOff>
      <xdr:row>77</xdr:row>
      <xdr:rowOff>82570</xdr:rowOff>
    </xdr:to>
    <xdr:sp macro="" textlink="">
      <xdr:nvSpPr>
        <xdr:cNvPr id="647" name="楕円 646"/>
        <xdr:cNvSpPr/>
      </xdr:nvSpPr>
      <xdr:spPr>
        <a:xfrm>
          <a:off x="13652500" y="1318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73697</xdr:rowOff>
    </xdr:from>
    <xdr:ext cx="534377" cy="259045"/>
    <xdr:sp macro="" textlink="">
      <xdr:nvSpPr>
        <xdr:cNvPr id="648" name="テキスト ボックス 647"/>
        <xdr:cNvSpPr txBox="1"/>
      </xdr:nvSpPr>
      <xdr:spPr>
        <a:xfrm>
          <a:off x="13436111" y="132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153053</xdr:rowOff>
    </xdr:from>
    <xdr:to>
      <xdr:col>67</xdr:col>
      <xdr:colOff>101600</xdr:colOff>
      <xdr:row>77</xdr:row>
      <xdr:rowOff>83203</xdr:rowOff>
    </xdr:to>
    <xdr:sp macro="" textlink="">
      <xdr:nvSpPr>
        <xdr:cNvPr id="649" name="楕円 648"/>
        <xdr:cNvSpPr/>
      </xdr:nvSpPr>
      <xdr:spPr>
        <a:xfrm>
          <a:off x="12763500" y="1318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74330</xdr:rowOff>
    </xdr:from>
    <xdr:ext cx="534377" cy="259045"/>
    <xdr:sp macro="" textlink="">
      <xdr:nvSpPr>
        <xdr:cNvPr id="650" name="テキスト ボックス 649"/>
        <xdr:cNvSpPr txBox="1"/>
      </xdr:nvSpPr>
      <xdr:spPr>
        <a:xfrm>
          <a:off x="12547111" y="1327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77915</xdr:rowOff>
    </xdr:from>
    <xdr:to>
      <xdr:col>85</xdr:col>
      <xdr:colOff>126364</xdr:colOff>
      <xdr:row>99</xdr:row>
      <xdr:rowOff>43129</xdr:rowOff>
    </xdr:to>
    <xdr:cxnSp macro="">
      <xdr:nvCxnSpPr>
        <xdr:cNvPr id="674" name="直線コネクタ 673"/>
        <xdr:cNvCxnSpPr/>
      </xdr:nvCxnSpPr>
      <xdr:spPr>
        <a:xfrm flipV="1">
          <a:off x="16317595" y="15508415"/>
          <a:ext cx="1269"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46956</xdr:rowOff>
    </xdr:from>
    <xdr:ext cx="378565" cy="259045"/>
    <xdr:sp macro="" textlink="">
      <xdr:nvSpPr>
        <xdr:cNvPr id="675" name="積立金最小値テキスト"/>
        <xdr:cNvSpPr txBox="1"/>
      </xdr:nvSpPr>
      <xdr:spPr>
        <a:xfrm>
          <a:off x="16370300" y="170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43129</xdr:rowOff>
    </xdr:from>
    <xdr:to>
      <xdr:col>86</xdr:col>
      <xdr:colOff>25400</xdr:colOff>
      <xdr:row>99</xdr:row>
      <xdr:rowOff>43129</xdr:rowOff>
    </xdr:to>
    <xdr:cxnSp macro="">
      <xdr:nvCxnSpPr>
        <xdr:cNvPr id="676" name="直線コネクタ 675"/>
        <xdr:cNvCxnSpPr/>
      </xdr:nvCxnSpPr>
      <xdr:spPr>
        <a:xfrm>
          <a:off x="16230600" y="1701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24592</xdr:rowOff>
    </xdr:from>
    <xdr:ext cx="599010" cy="259045"/>
    <xdr:sp macro="" textlink="">
      <xdr:nvSpPr>
        <xdr:cNvPr id="677" name="積立金最大値テキスト"/>
        <xdr:cNvSpPr txBox="1"/>
      </xdr:nvSpPr>
      <xdr:spPr>
        <a:xfrm>
          <a:off x="16370300" y="15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77915</xdr:rowOff>
    </xdr:from>
    <xdr:to>
      <xdr:col>86</xdr:col>
      <xdr:colOff>25400</xdr:colOff>
      <xdr:row>90</xdr:row>
      <xdr:rowOff>77915</xdr:rowOff>
    </xdr:to>
    <xdr:cxnSp macro="">
      <xdr:nvCxnSpPr>
        <xdr:cNvPr id="678" name="直線コネクタ 677"/>
        <xdr:cNvCxnSpPr/>
      </xdr:nvCxnSpPr>
      <xdr:spPr>
        <a:xfrm>
          <a:off x="16230600" y="1550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107214</xdr:rowOff>
    </xdr:from>
    <xdr:to>
      <xdr:col>85</xdr:col>
      <xdr:colOff>127000</xdr:colOff>
      <xdr:row>97</xdr:row>
      <xdr:rowOff>161722</xdr:rowOff>
    </xdr:to>
    <xdr:cxnSp macro="">
      <xdr:nvCxnSpPr>
        <xdr:cNvPr id="679" name="直線コネクタ 678"/>
        <xdr:cNvCxnSpPr/>
      </xdr:nvCxnSpPr>
      <xdr:spPr>
        <a:xfrm>
          <a:off x="15481300" y="16737864"/>
          <a:ext cx="838200" cy="5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12070</xdr:rowOff>
    </xdr:from>
    <xdr:ext cx="534377" cy="259045"/>
    <xdr:sp macro="" textlink="">
      <xdr:nvSpPr>
        <xdr:cNvPr id="680" name="積立金平均値テキスト"/>
        <xdr:cNvSpPr txBox="1"/>
      </xdr:nvSpPr>
      <xdr:spPr>
        <a:xfrm>
          <a:off x="16370300" y="16471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160643</xdr:rowOff>
    </xdr:from>
    <xdr:to>
      <xdr:col>85</xdr:col>
      <xdr:colOff>177800</xdr:colOff>
      <xdr:row>97</xdr:row>
      <xdr:rowOff>90793</xdr:rowOff>
    </xdr:to>
    <xdr:sp macro="" textlink="">
      <xdr:nvSpPr>
        <xdr:cNvPr id="681" name="フローチャート: 判断 680"/>
        <xdr:cNvSpPr/>
      </xdr:nvSpPr>
      <xdr:spPr>
        <a:xfrm>
          <a:off x="16268700" y="1661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86664</xdr:rowOff>
    </xdr:from>
    <xdr:to>
      <xdr:col>81</xdr:col>
      <xdr:colOff>50800</xdr:colOff>
      <xdr:row>97</xdr:row>
      <xdr:rowOff>107214</xdr:rowOff>
    </xdr:to>
    <xdr:cxnSp macro="">
      <xdr:nvCxnSpPr>
        <xdr:cNvPr id="682" name="直線コネクタ 681"/>
        <xdr:cNvCxnSpPr/>
      </xdr:nvCxnSpPr>
      <xdr:spPr>
        <a:xfrm>
          <a:off x="14592300" y="16717314"/>
          <a:ext cx="889000" cy="2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14288</xdr:rowOff>
    </xdr:from>
    <xdr:to>
      <xdr:col>81</xdr:col>
      <xdr:colOff>101600</xdr:colOff>
      <xdr:row>97</xdr:row>
      <xdr:rowOff>115888</xdr:rowOff>
    </xdr:to>
    <xdr:sp macro="" textlink="">
      <xdr:nvSpPr>
        <xdr:cNvPr id="683" name="フローチャート: 判断 682"/>
        <xdr:cNvSpPr/>
      </xdr:nvSpPr>
      <xdr:spPr>
        <a:xfrm>
          <a:off x="15430500" y="1664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132415</xdr:rowOff>
    </xdr:from>
    <xdr:ext cx="534377" cy="259045"/>
    <xdr:sp macro="" textlink="">
      <xdr:nvSpPr>
        <xdr:cNvPr id="684" name="テキスト ボックス 683"/>
        <xdr:cNvSpPr txBox="1"/>
      </xdr:nvSpPr>
      <xdr:spPr>
        <a:xfrm>
          <a:off x="15214111" y="164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86664</xdr:rowOff>
    </xdr:from>
    <xdr:to>
      <xdr:col>76</xdr:col>
      <xdr:colOff>114300</xdr:colOff>
      <xdr:row>98</xdr:row>
      <xdr:rowOff>33744</xdr:rowOff>
    </xdr:to>
    <xdr:cxnSp macro="">
      <xdr:nvCxnSpPr>
        <xdr:cNvPr id="685" name="直線コネクタ 684"/>
        <xdr:cNvCxnSpPr/>
      </xdr:nvCxnSpPr>
      <xdr:spPr>
        <a:xfrm flipV="1">
          <a:off x="13703300" y="16717314"/>
          <a:ext cx="889000" cy="11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29414</xdr:rowOff>
    </xdr:from>
    <xdr:to>
      <xdr:col>76</xdr:col>
      <xdr:colOff>165100</xdr:colOff>
      <xdr:row>97</xdr:row>
      <xdr:rowOff>131014</xdr:rowOff>
    </xdr:to>
    <xdr:sp macro="" textlink="">
      <xdr:nvSpPr>
        <xdr:cNvPr id="686" name="フローチャート: 判断 685"/>
        <xdr:cNvSpPr/>
      </xdr:nvSpPr>
      <xdr:spPr>
        <a:xfrm>
          <a:off x="14541500" y="1666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147541</xdr:rowOff>
    </xdr:from>
    <xdr:ext cx="534377" cy="259045"/>
    <xdr:sp macro="" textlink="">
      <xdr:nvSpPr>
        <xdr:cNvPr id="687" name="テキスト ボックス 686"/>
        <xdr:cNvSpPr txBox="1"/>
      </xdr:nvSpPr>
      <xdr:spPr>
        <a:xfrm>
          <a:off x="14325111" y="1643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15748</xdr:rowOff>
    </xdr:from>
    <xdr:to>
      <xdr:col>71</xdr:col>
      <xdr:colOff>177800</xdr:colOff>
      <xdr:row>98</xdr:row>
      <xdr:rowOff>33744</xdr:rowOff>
    </xdr:to>
    <xdr:cxnSp macro="">
      <xdr:nvCxnSpPr>
        <xdr:cNvPr id="688" name="直線コネクタ 687"/>
        <xdr:cNvCxnSpPr/>
      </xdr:nvCxnSpPr>
      <xdr:spPr>
        <a:xfrm>
          <a:off x="12814300" y="16817848"/>
          <a:ext cx="889000" cy="1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43090</xdr:rowOff>
    </xdr:from>
    <xdr:to>
      <xdr:col>72</xdr:col>
      <xdr:colOff>38100</xdr:colOff>
      <xdr:row>97</xdr:row>
      <xdr:rowOff>144690</xdr:rowOff>
    </xdr:to>
    <xdr:sp macro="" textlink="">
      <xdr:nvSpPr>
        <xdr:cNvPr id="689" name="フローチャート: 判断 688"/>
        <xdr:cNvSpPr/>
      </xdr:nvSpPr>
      <xdr:spPr>
        <a:xfrm>
          <a:off x="13652500" y="166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161217</xdr:rowOff>
    </xdr:from>
    <xdr:ext cx="534377" cy="259045"/>
    <xdr:sp macro="" textlink="">
      <xdr:nvSpPr>
        <xdr:cNvPr id="690" name="テキスト ボックス 689"/>
        <xdr:cNvSpPr txBox="1"/>
      </xdr:nvSpPr>
      <xdr:spPr>
        <a:xfrm>
          <a:off x="13436111" y="1644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149924</xdr:rowOff>
    </xdr:from>
    <xdr:to>
      <xdr:col>67</xdr:col>
      <xdr:colOff>101600</xdr:colOff>
      <xdr:row>95</xdr:row>
      <xdr:rowOff>80074</xdr:rowOff>
    </xdr:to>
    <xdr:sp macro="" textlink="">
      <xdr:nvSpPr>
        <xdr:cNvPr id="691" name="フローチャート: 判断 690"/>
        <xdr:cNvSpPr/>
      </xdr:nvSpPr>
      <xdr:spPr>
        <a:xfrm>
          <a:off x="12763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96601</xdr:rowOff>
    </xdr:from>
    <xdr:ext cx="534377" cy="259045"/>
    <xdr:sp macro="" textlink="">
      <xdr:nvSpPr>
        <xdr:cNvPr id="692" name="テキスト ボックス 691"/>
        <xdr:cNvSpPr txBox="1"/>
      </xdr:nvSpPr>
      <xdr:spPr>
        <a:xfrm>
          <a:off x="12547111" y="1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110922</xdr:rowOff>
    </xdr:from>
    <xdr:to>
      <xdr:col>85</xdr:col>
      <xdr:colOff>177800</xdr:colOff>
      <xdr:row>98</xdr:row>
      <xdr:rowOff>41072</xdr:rowOff>
    </xdr:to>
    <xdr:sp macro="" textlink="">
      <xdr:nvSpPr>
        <xdr:cNvPr id="698" name="楕円 697"/>
        <xdr:cNvSpPr/>
      </xdr:nvSpPr>
      <xdr:spPr>
        <a:xfrm>
          <a:off x="16268700" y="1674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89349</xdr:rowOff>
    </xdr:from>
    <xdr:ext cx="534377" cy="259045"/>
    <xdr:sp macro="" textlink="">
      <xdr:nvSpPr>
        <xdr:cNvPr id="699" name="積立金該当値テキスト"/>
        <xdr:cNvSpPr txBox="1"/>
      </xdr:nvSpPr>
      <xdr:spPr>
        <a:xfrm>
          <a:off x="16370300" y="1671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56414</xdr:rowOff>
    </xdr:from>
    <xdr:to>
      <xdr:col>81</xdr:col>
      <xdr:colOff>101600</xdr:colOff>
      <xdr:row>97</xdr:row>
      <xdr:rowOff>158014</xdr:rowOff>
    </xdr:to>
    <xdr:sp macro="" textlink="">
      <xdr:nvSpPr>
        <xdr:cNvPr id="700" name="楕円 699"/>
        <xdr:cNvSpPr/>
      </xdr:nvSpPr>
      <xdr:spPr>
        <a:xfrm>
          <a:off x="15430500" y="1668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149141</xdr:rowOff>
    </xdr:from>
    <xdr:ext cx="534377" cy="259045"/>
    <xdr:sp macro="" textlink="">
      <xdr:nvSpPr>
        <xdr:cNvPr id="701" name="テキスト ボックス 700"/>
        <xdr:cNvSpPr txBox="1"/>
      </xdr:nvSpPr>
      <xdr:spPr>
        <a:xfrm>
          <a:off x="15214111" y="1677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35864</xdr:rowOff>
    </xdr:from>
    <xdr:to>
      <xdr:col>76</xdr:col>
      <xdr:colOff>165100</xdr:colOff>
      <xdr:row>97</xdr:row>
      <xdr:rowOff>137464</xdr:rowOff>
    </xdr:to>
    <xdr:sp macro="" textlink="">
      <xdr:nvSpPr>
        <xdr:cNvPr id="702" name="楕円 701"/>
        <xdr:cNvSpPr/>
      </xdr:nvSpPr>
      <xdr:spPr>
        <a:xfrm>
          <a:off x="14541500" y="1666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128591</xdr:rowOff>
    </xdr:from>
    <xdr:ext cx="534377" cy="259045"/>
    <xdr:sp macro="" textlink="">
      <xdr:nvSpPr>
        <xdr:cNvPr id="703" name="テキスト ボックス 702"/>
        <xdr:cNvSpPr txBox="1"/>
      </xdr:nvSpPr>
      <xdr:spPr>
        <a:xfrm>
          <a:off x="14325111" y="1675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154394</xdr:rowOff>
    </xdr:from>
    <xdr:to>
      <xdr:col>72</xdr:col>
      <xdr:colOff>38100</xdr:colOff>
      <xdr:row>98</xdr:row>
      <xdr:rowOff>84544</xdr:rowOff>
    </xdr:to>
    <xdr:sp macro="" textlink="">
      <xdr:nvSpPr>
        <xdr:cNvPr id="704" name="楕円 703"/>
        <xdr:cNvSpPr/>
      </xdr:nvSpPr>
      <xdr:spPr>
        <a:xfrm>
          <a:off x="13652500" y="1678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75671</xdr:rowOff>
    </xdr:from>
    <xdr:ext cx="534377" cy="259045"/>
    <xdr:sp macro="" textlink="">
      <xdr:nvSpPr>
        <xdr:cNvPr id="705" name="テキスト ボックス 704"/>
        <xdr:cNvSpPr txBox="1"/>
      </xdr:nvSpPr>
      <xdr:spPr>
        <a:xfrm>
          <a:off x="13436111" y="1687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136398</xdr:rowOff>
    </xdr:from>
    <xdr:to>
      <xdr:col>67</xdr:col>
      <xdr:colOff>101600</xdr:colOff>
      <xdr:row>98</xdr:row>
      <xdr:rowOff>66548</xdr:rowOff>
    </xdr:to>
    <xdr:sp macro="" textlink="">
      <xdr:nvSpPr>
        <xdr:cNvPr id="706" name="楕円 705"/>
        <xdr:cNvSpPr/>
      </xdr:nvSpPr>
      <xdr:spPr>
        <a:xfrm>
          <a:off x="12763500" y="1676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57675</xdr:rowOff>
    </xdr:from>
    <xdr:ext cx="534377" cy="259045"/>
    <xdr:sp macro="" textlink="">
      <xdr:nvSpPr>
        <xdr:cNvPr id="707" name="テキスト ボックス 706"/>
        <xdr:cNvSpPr txBox="1"/>
      </xdr:nvSpPr>
      <xdr:spPr>
        <a:xfrm>
          <a:off x="12547111" y="1685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29" name="直線コネクタ 728"/>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2" name="投資及び出資金最大値テキスト"/>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3" name="直線コネクタ 732"/>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168389</xdr:rowOff>
    </xdr:from>
    <xdr:to>
      <xdr:col>116</xdr:col>
      <xdr:colOff>63500</xdr:colOff>
      <xdr:row>38</xdr:row>
      <xdr:rowOff>85339</xdr:rowOff>
    </xdr:to>
    <xdr:cxnSp macro="">
      <xdr:nvCxnSpPr>
        <xdr:cNvPr id="734" name="直線コネクタ 733"/>
        <xdr:cNvCxnSpPr/>
      </xdr:nvCxnSpPr>
      <xdr:spPr>
        <a:xfrm flipV="1">
          <a:off x="21323300" y="6340589"/>
          <a:ext cx="838200" cy="25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163408</xdr:rowOff>
    </xdr:from>
    <xdr:ext cx="469744" cy="259045"/>
    <xdr:sp macro="" textlink="">
      <xdr:nvSpPr>
        <xdr:cNvPr id="735" name="投資及び出資金平均値テキスト"/>
        <xdr:cNvSpPr txBox="1"/>
      </xdr:nvSpPr>
      <xdr:spPr>
        <a:xfrm>
          <a:off x="22212300" y="6507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6" name="フローチャート: 判断 735"/>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85339</xdr:rowOff>
    </xdr:from>
    <xdr:to>
      <xdr:col>111</xdr:col>
      <xdr:colOff>177800</xdr:colOff>
      <xdr:row>38</xdr:row>
      <xdr:rowOff>92197</xdr:rowOff>
    </xdr:to>
    <xdr:cxnSp macro="">
      <xdr:nvCxnSpPr>
        <xdr:cNvPr id="737" name="直線コネクタ 736"/>
        <xdr:cNvCxnSpPr/>
      </xdr:nvCxnSpPr>
      <xdr:spPr>
        <a:xfrm flipV="1">
          <a:off x="20434300" y="660043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38" name="フローチャート: 判断 737"/>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151934</xdr:rowOff>
    </xdr:from>
    <xdr:ext cx="469744" cy="259045"/>
    <xdr:sp macro="" textlink="">
      <xdr:nvSpPr>
        <xdr:cNvPr id="739" name="テキスト ボックス 738"/>
        <xdr:cNvSpPr txBox="1"/>
      </xdr:nvSpPr>
      <xdr:spPr>
        <a:xfrm>
          <a:off x="21088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92197</xdr:rowOff>
    </xdr:from>
    <xdr:to>
      <xdr:col>107</xdr:col>
      <xdr:colOff>50800</xdr:colOff>
      <xdr:row>38</xdr:row>
      <xdr:rowOff>139678</xdr:rowOff>
    </xdr:to>
    <xdr:cxnSp macro="">
      <xdr:nvCxnSpPr>
        <xdr:cNvPr id="740" name="直線コネクタ 739"/>
        <xdr:cNvCxnSpPr/>
      </xdr:nvCxnSpPr>
      <xdr:spPr>
        <a:xfrm flipV="1">
          <a:off x="19545300" y="6607297"/>
          <a:ext cx="889000" cy="4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1" name="フローチャート: 判断 740"/>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157215</xdr:rowOff>
    </xdr:from>
    <xdr:ext cx="469744" cy="259045"/>
    <xdr:sp macro="" textlink="">
      <xdr:nvSpPr>
        <xdr:cNvPr id="742" name="テキスト ボックス 741"/>
        <xdr:cNvSpPr txBox="1"/>
      </xdr:nvSpPr>
      <xdr:spPr>
        <a:xfrm>
          <a:off x="20199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139678</xdr:rowOff>
    </xdr:from>
    <xdr:to>
      <xdr:col>102</xdr:col>
      <xdr:colOff>114300</xdr:colOff>
      <xdr:row>38</xdr:row>
      <xdr:rowOff>139678</xdr:rowOff>
    </xdr:to>
    <xdr:cxnSp macro="">
      <xdr:nvCxnSpPr>
        <xdr:cNvPr id="743" name="直線コネクタ 742"/>
        <xdr:cNvCxnSpPr/>
      </xdr:nvCxnSpPr>
      <xdr:spPr>
        <a:xfrm>
          <a:off x="18656300" y="6654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4" name="フローチャート: 判断 743"/>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143659</xdr:rowOff>
    </xdr:from>
    <xdr:ext cx="469744" cy="259045"/>
    <xdr:sp macro="" textlink="">
      <xdr:nvSpPr>
        <xdr:cNvPr id="745" name="テキスト ボックス 744"/>
        <xdr:cNvSpPr txBox="1"/>
      </xdr:nvSpPr>
      <xdr:spPr>
        <a:xfrm>
          <a:off x="19310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6" name="フローチャート: 判断 745"/>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159135</xdr:rowOff>
    </xdr:from>
    <xdr:ext cx="469744" cy="259045"/>
    <xdr:sp macro="" textlink="">
      <xdr:nvSpPr>
        <xdr:cNvPr id="747" name="テキスト ボックス 746"/>
        <xdr:cNvSpPr txBox="1"/>
      </xdr:nvSpPr>
      <xdr:spPr>
        <a:xfrm>
          <a:off x="18421428" y="633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117589</xdr:rowOff>
    </xdr:from>
    <xdr:to>
      <xdr:col>116</xdr:col>
      <xdr:colOff>114300</xdr:colOff>
      <xdr:row>37</xdr:row>
      <xdr:rowOff>47739</xdr:rowOff>
    </xdr:to>
    <xdr:sp macro="" textlink="">
      <xdr:nvSpPr>
        <xdr:cNvPr id="753" name="楕円 752"/>
        <xdr:cNvSpPr/>
      </xdr:nvSpPr>
      <xdr:spPr>
        <a:xfrm>
          <a:off x="22110700" y="628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140466</xdr:rowOff>
    </xdr:from>
    <xdr:ext cx="534377" cy="259045"/>
    <xdr:sp macro="" textlink="">
      <xdr:nvSpPr>
        <xdr:cNvPr id="754" name="投資及び出資金該当値テキスト"/>
        <xdr:cNvSpPr txBox="1"/>
      </xdr:nvSpPr>
      <xdr:spPr>
        <a:xfrm>
          <a:off x="22212300" y="614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34539</xdr:rowOff>
    </xdr:from>
    <xdr:to>
      <xdr:col>112</xdr:col>
      <xdr:colOff>38100</xdr:colOff>
      <xdr:row>38</xdr:row>
      <xdr:rowOff>136139</xdr:rowOff>
    </xdr:to>
    <xdr:sp macro="" textlink="">
      <xdr:nvSpPr>
        <xdr:cNvPr id="755" name="楕円 754"/>
        <xdr:cNvSpPr/>
      </xdr:nvSpPr>
      <xdr:spPr>
        <a:xfrm>
          <a:off x="21272500" y="654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127266</xdr:rowOff>
    </xdr:from>
    <xdr:ext cx="469744" cy="259045"/>
    <xdr:sp macro="" textlink="">
      <xdr:nvSpPr>
        <xdr:cNvPr id="756" name="テキスト ボックス 755"/>
        <xdr:cNvSpPr txBox="1"/>
      </xdr:nvSpPr>
      <xdr:spPr>
        <a:xfrm>
          <a:off x="21088428" y="664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41397</xdr:rowOff>
    </xdr:from>
    <xdr:to>
      <xdr:col>107</xdr:col>
      <xdr:colOff>101600</xdr:colOff>
      <xdr:row>38</xdr:row>
      <xdr:rowOff>142997</xdr:rowOff>
    </xdr:to>
    <xdr:sp macro="" textlink="">
      <xdr:nvSpPr>
        <xdr:cNvPr id="757" name="楕円 756"/>
        <xdr:cNvSpPr/>
      </xdr:nvSpPr>
      <xdr:spPr>
        <a:xfrm>
          <a:off x="20383500" y="655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134124</xdr:rowOff>
    </xdr:from>
    <xdr:ext cx="469744" cy="259045"/>
    <xdr:sp macro="" textlink="">
      <xdr:nvSpPr>
        <xdr:cNvPr id="758" name="テキスト ボックス 757"/>
        <xdr:cNvSpPr txBox="1"/>
      </xdr:nvSpPr>
      <xdr:spPr>
        <a:xfrm>
          <a:off x="20199428" y="664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88878</xdr:rowOff>
    </xdr:from>
    <xdr:to>
      <xdr:col>102</xdr:col>
      <xdr:colOff>165100</xdr:colOff>
      <xdr:row>39</xdr:row>
      <xdr:rowOff>19028</xdr:rowOff>
    </xdr:to>
    <xdr:sp macro="" textlink="">
      <xdr:nvSpPr>
        <xdr:cNvPr id="759" name="楕円 758"/>
        <xdr:cNvSpPr/>
      </xdr:nvSpPr>
      <xdr:spPr>
        <a:xfrm>
          <a:off x="19494500" y="660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10155</xdr:rowOff>
    </xdr:from>
    <xdr:ext cx="249299" cy="259045"/>
    <xdr:sp macro="" textlink="">
      <xdr:nvSpPr>
        <xdr:cNvPr id="760" name="テキスト ボックス 759"/>
        <xdr:cNvSpPr txBox="1"/>
      </xdr:nvSpPr>
      <xdr:spPr>
        <a:xfrm>
          <a:off x="19420650" y="66967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1" name="楕円 760"/>
        <xdr:cNvSpPr/>
      </xdr:nvSpPr>
      <xdr:spPr>
        <a:xfrm>
          <a:off x="18605500" y="660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10155</xdr:rowOff>
    </xdr:from>
    <xdr:ext cx="249299" cy="259045"/>
    <xdr:sp macro="" textlink="">
      <xdr:nvSpPr>
        <xdr:cNvPr id="762" name="テキスト ボックス 761"/>
        <xdr:cNvSpPr txBox="1"/>
      </xdr:nvSpPr>
      <xdr:spPr>
        <a:xfrm>
          <a:off x="18531650" y="66967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4" name="直線コネクタ 783"/>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7" name="貸付金最大値テキスト"/>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88" name="直線コネクタ 787"/>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80927</xdr:rowOff>
    </xdr:from>
    <xdr:to>
      <xdr:col>116</xdr:col>
      <xdr:colOff>63500</xdr:colOff>
      <xdr:row>58</xdr:row>
      <xdr:rowOff>81681</xdr:rowOff>
    </xdr:to>
    <xdr:cxnSp macro="">
      <xdr:nvCxnSpPr>
        <xdr:cNvPr id="789" name="直線コネクタ 788"/>
        <xdr:cNvCxnSpPr/>
      </xdr:nvCxnSpPr>
      <xdr:spPr>
        <a:xfrm flipV="1">
          <a:off x="21323300" y="10025027"/>
          <a:ext cx="8382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2232</xdr:rowOff>
    </xdr:from>
    <xdr:ext cx="469744" cy="259045"/>
    <xdr:sp macro="" textlink="">
      <xdr:nvSpPr>
        <xdr:cNvPr id="790" name="貸付金平均値テキスト"/>
        <xdr:cNvSpPr txBox="1"/>
      </xdr:nvSpPr>
      <xdr:spPr>
        <a:xfrm>
          <a:off x="22212300" y="977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1" name="フローチャート: 判断 790"/>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78755</xdr:rowOff>
    </xdr:from>
    <xdr:to>
      <xdr:col>111</xdr:col>
      <xdr:colOff>177800</xdr:colOff>
      <xdr:row>58</xdr:row>
      <xdr:rowOff>81681</xdr:rowOff>
    </xdr:to>
    <xdr:cxnSp macro="">
      <xdr:nvCxnSpPr>
        <xdr:cNvPr id="792" name="直線コネクタ 791"/>
        <xdr:cNvCxnSpPr/>
      </xdr:nvCxnSpPr>
      <xdr:spPr>
        <a:xfrm>
          <a:off x="20434300" y="10022855"/>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3" name="フローチャート: 判断 792"/>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101665</xdr:rowOff>
    </xdr:from>
    <xdr:ext cx="469744" cy="259045"/>
    <xdr:sp macro="" textlink="">
      <xdr:nvSpPr>
        <xdr:cNvPr id="794" name="テキスト ボックス 793"/>
        <xdr:cNvSpPr txBox="1"/>
      </xdr:nvSpPr>
      <xdr:spPr>
        <a:xfrm>
          <a:off x="21088428" y="9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65725</xdr:rowOff>
    </xdr:from>
    <xdr:to>
      <xdr:col>107</xdr:col>
      <xdr:colOff>50800</xdr:colOff>
      <xdr:row>58</xdr:row>
      <xdr:rowOff>78755</xdr:rowOff>
    </xdr:to>
    <xdr:cxnSp macro="">
      <xdr:nvCxnSpPr>
        <xdr:cNvPr id="795" name="直線コネクタ 794"/>
        <xdr:cNvCxnSpPr/>
      </xdr:nvCxnSpPr>
      <xdr:spPr>
        <a:xfrm>
          <a:off x="19545300" y="10009825"/>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6" name="フローチャート: 判断 795"/>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82783</xdr:rowOff>
    </xdr:from>
    <xdr:ext cx="469744" cy="259045"/>
    <xdr:sp macro="" textlink="">
      <xdr:nvSpPr>
        <xdr:cNvPr id="797" name="テキスト ボックス 796"/>
        <xdr:cNvSpPr txBox="1"/>
      </xdr:nvSpPr>
      <xdr:spPr>
        <a:xfrm>
          <a:off x="20199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65725</xdr:rowOff>
    </xdr:from>
    <xdr:to>
      <xdr:col>102</xdr:col>
      <xdr:colOff>114300</xdr:colOff>
      <xdr:row>58</xdr:row>
      <xdr:rowOff>66891</xdr:rowOff>
    </xdr:to>
    <xdr:cxnSp macro="">
      <xdr:nvCxnSpPr>
        <xdr:cNvPr id="798" name="直線コネクタ 797"/>
        <xdr:cNvCxnSpPr/>
      </xdr:nvCxnSpPr>
      <xdr:spPr>
        <a:xfrm flipV="1">
          <a:off x="18656300" y="10009825"/>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799" name="フローチャート: 判断 798"/>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70530</xdr:rowOff>
    </xdr:from>
    <xdr:ext cx="469744" cy="259045"/>
    <xdr:sp macro="" textlink="">
      <xdr:nvSpPr>
        <xdr:cNvPr id="800" name="テキスト ボックス 799"/>
        <xdr:cNvSpPr txBox="1"/>
      </xdr:nvSpPr>
      <xdr:spPr>
        <a:xfrm>
          <a:off x="19310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1" name="フローチャート: 判断 800"/>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99013</xdr:rowOff>
    </xdr:from>
    <xdr:ext cx="469744" cy="259045"/>
    <xdr:sp macro="" textlink="">
      <xdr:nvSpPr>
        <xdr:cNvPr id="802" name="テキスト ボックス 801"/>
        <xdr:cNvSpPr txBox="1"/>
      </xdr:nvSpPr>
      <xdr:spPr>
        <a:xfrm>
          <a:off x="18421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30127</xdr:rowOff>
    </xdr:from>
    <xdr:to>
      <xdr:col>116</xdr:col>
      <xdr:colOff>114300</xdr:colOff>
      <xdr:row>58</xdr:row>
      <xdr:rowOff>131727</xdr:rowOff>
    </xdr:to>
    <xdr:sp macro="" textlink="">
      <xdr:nvSpPr>
        <xdr:cNvPr id="808" name="楕円 807"/>
        <xdr:cNvSpPr/>
      </xdr:nvSpPr>
      <xdr:spPr>
        <a:xfrm>
          <a:off x="22110700" y="997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129232</xdr:rowOff>
    </xdr:from>
    <xdr:ext cx="469744" cy="259045"/>
    <xdr:sp macro="" textlink="">
      <xdr:nvSpPr>
        <xdr:cNvPr id="809" name="貸付金該当値テキスト"/>
        <xdr:cNvSpPr txBox="1"/>
      </xdr:nvSpPr>
      <xdr:spPr>
        <a:xfrm>
          <a:off x="22212300" y="990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30881</xdr:rowOff>
    </xdr:from>
    <xdr:to>
      <xdr:col>112</xdr:col>
      <xdr:colOff>38100</xdr:colOff>
      <xdr:row>58</xdr:row>
      <xdr:rowOff>132481</xdr:rowOff>
    </xdr:to>
    <xdr:sp macro="" textlink="">
      <xdr:nvSpPr>
        <xdr:cNvPr id="810" name="楕円 809"/>
        <xdr:cNvSpPr/>
      </xdr:nvSpPr>
      <xdr:spPr>
        <a:xfrm>
          <a:off x="21272500" y="997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123608</xdr:rowOff>
    </xdr:from>
    <xdr:ext cx="469744" cy="259045"/>
    <xdr:sp macro="" textlink="">
      <xdr:nvSpPr>
        <xdr:cNvPr id="811" name="テキスト ボックス 810"/>
        <xdr:cNvSpPr txBox="1"/>
      </xdr:nvSpPr>
      <xdr:spPr>
        <a:xfrm>
          <a:off x="21088428" y="1006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27955</xdr:rowOff>
    </xdr:from>
    <xdr:to>
      <xdr:col>107</xdr:col>
      <xdr:colOff>101600</xdr:colOff>
      <xdr:row>58</xdr:row>
      <xdr:rowOff>129555</xdr:rowOff>
    </xdr:to>
    <xdr:sp macro="" textlink="">
      <xdr:nvSpPr>
        <xdr:cNvPr id="812" name="楕円 811"/>
        <xdr:cNvSpPr/>
      </xdr:nvSpPr>
      <xdr:spPr>
        <a:xfrm>
          <a:off x="20383500" y="997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120682</xdr:rowOff>
    </xdr:from>
    <xdr:ext cx="469744" cy="259045"/>
    <xdr:sp macro="" textlink="">
      <xdr:nvSpPr>
        <xdr:cNvPr id="813" name="テキスト ボックス 812"/>
        <xdr:cNvSpPr txBox="1"/>
      </xdr:nvSpPr>
      <xdr:spPr>
        <a:xfrm>
          <a:off x="20199428" y="1006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14925</xdr:rowOff>
    </xdr:from>
    <xdr:to>
      <xdr:col>102</xdr:col>
      <xdr:colOff>165100</xdr:colOff>
      <xdr:row>58</xdr:row>
      <xdr:rowOff>116525</xdr:rowOff>
    </xdr:to>
    <xdr:sp macro="" textlink="">
      <xdr:nvSpPr>
        <xdr:cNvPr id="814" name="楕円 813"/>
        <xdr:cNvSpPr/>
      </xdr:nvSpPr>
      <xdr:spPr>
        <a:xfrm>
          <a:off x="19494500" y="995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107652</xdr:rowOff>
    </xdr:from>
    <xdr:ext cx="469744" cy="259045"/>
    <xdr:sp macro="" textlink="">
      <xdr:nvSpPr>
        <xdr:cNvPr id="815" name="テキスト ボックス 814"/>
        <xdr:cNvSpPr txBox="1"/>
      </xdr:nvSpPr>
      <xdr:spPr>
        <a:xfrm>
          <a:off x="19310428" y="10051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16091</xdr:rowOff>
    </xdr:from>
    <xdr:to>
      <xdr:col>98</xdr:col>
      <xdr:colOff>38100</xdr:colOff>
      <xdr:row>58</xdr:row>
      <xdr:rowOff>117691</xdr:rowOff>
    </xdr:to>
    <xdr:sp macro="" textlink="">
      <xdr:nvSpPr>
        <xdr:cNvPr id="816" name="楕円 815"/>
        <xdr:cNvSpPr/>
      </xdr:nvSpPr>
      <xdr:spPr>
        <a:xfrm>
          <a:off x="18605500" y="996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108818</xdr:rowOff>
    </xdr:from>
    <xdr:ext cx="469744" cy="259045"/>
    <xdr:sp macro="" textlink="">
      <xdr:nvSpPr>
        <xdr:cNvPr id="817" name="テキスト ボックス 816"/>
        <xdr:cNvSpPr txBox="1"/>
      </xdr:nvSpPr>
      <xdr:spPr>
        <a:xfrm>
          <a:off x="18421428" y="1005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4" name="直線コネクタ 843"/>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5" name="繰出金最小値テキスト"/>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46" name="直線コネクタ 845"/>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47" name="繰出金最大値テキスト"/>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48" name="直線コネクタ 847"/>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158739</xdr:rowOff>
    </xdr:from>
    <xdr:to>
      <xdr:col>116</xdr:col>
      <xdr:colOff>63500</xdr:colOff>
      <xdr:row>78</xdr:row>
      <xdr:rowOff>85947</xdr:rowOff>
    </xdr:to>
    <xdr:cxnSp macro="">
      <xdr:nvCxnSpPr>
        <xdr:cNvPr id="849" name="直線コネクタ 848"/>
        <xdr:cNvCxnSpPr/>
      </xdr:nvCxnSpPr>
      <xdr:spPr>
        <a:xfrm>
          <a:off x="21323300" y="13188939"/>
          <a:ext cx="838200" cy="27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57729</xdr:rowOff>
    </xdr:from>
    <xdr:ext cx="534377" cy="259045"/>
    <xdr:sp macro="" textlink="">
      <xdr:nvSpPr>
        <xdr:cNvPr id="850" name="繰出金平均値テキスト"/>
        <xdr:cNvSpPr txBox="1"/>
      </xdr:nvSpPr>
      <xdr:spPr>
        <a:xfrm>
          <a:off x="22212300" y="1308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1" name="フローチャート: 判断 850"/>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149214</xdr:rowOff>
    </xdr:from>
    <xdr:to>
      <xdr:col>111</xdr:col>
      <xdr:colOff>177800</xdr:colOff>
      <xdr:row>76</xdr:row>
      <xdr:rowOff>158739</xdr:rowOff>
    </xdr:to>
    <xdr:cxnSp macro="">
      <xdr:nvCxnSpPr>
        <xdr:cNvPr id="852" name="直線コネクタ 851"/>
        <xdr:cNvCxnSpPr/>
      </xdr:nvCxnSpPr>
      <xdr:spPr>
        <a:xfrm>
          <a:off x="20434300" y="1317941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3" name="フローチャート: 判断 852"/>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129222</xdr:rowOff>
    </xdr:from>
    <xdr:ext cx="534377" cy="259045"/>
    <xdr:sp macro="" textlink="">
      <xdr:nvSpPr>
        <xdr:cNvPr id="854" name="テキスト ボックス 853"/>
        <xdr:cNvSpPr txBox="1"/>
      </xdr:nvSpPr>
      <xdr:spPr>
        <a:xfrm>
          <a:off x="21056111" y="1333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122827</xdr:rowOff>
    </xdr:from>
    <xdr:to>
      <xdr:col>107</xdr:col>
      <xdr:colOff>50800</xdr:colOff>
      <xdr:row>76</xdr:row>
      <xdr:rowOff>149214</xdr:rowOff>
    </xdr:to>
    <xdr:cxnSp macro="">
      <xdr:nvCxnSpPr>
        <xdr:cNvPr id="855" name="直線コネクタ 854"/>
        <xdr:cNvCxnSpPr/>
      </xdr:nvCxnSpPr>
      <xdr:spPr>
        <a:xfrm>
          <a:off x="19545300" y="13153027"/>
          <a:ext cx="889000" cy="2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56" name="フローチャート: 判断 855"/>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142166</xdr:rowOff>
    </xdr:from>
    <xdr:ext cx="534377" cy="259045"/>
    <xdr:sp macro="" textlink="">
      <xdr:nvSpPr>
        <xdr:cNvPr id="857" name="テキスト ボックス 856"/>
        <xdr:cNvSpPr txBox="1"/>
      </xdr:nvSpPr>
      <xdr:spPr>
        <a:xfrm>
          <a:off x="20167111" y="1334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122827</xdr:rowOff>
    </xdr:from>
    <xdr:to>
      <xdr:col>102</xdr:col>
      <xdr:colOff>114300</xdr:colOff>
      <xdr:row>76</xdr:row>
      <xdr:rowOff>145655</xdr:rowOff>
    </xdr:to>
    <xdr:cxnSp macro="">
      <xdr:nvCxnSpPr>
        <xdr:cNvPr id="858" name="直線コネクタ 857"/>
        <xdr:cNvCxnSpPr/>
      </xdr:nvCxnSpPr>
      <xdr:spPr>
        <a:xfrm flipV="1">
          <a:off x="18656300" y="13153027"/>
          <a:ext cx="889000" cy="2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59" name="フローチャート: 判断 858"/>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131270</xdr:rowOff>
    </xdr:from>
    <xdr:ext cx="534377" cy="259045"/>
    <xdr:sp macro="" textlink="">
      <xdr:nvSpPr>
        <xdr:cNvPr id="860" name="テキスト ボックス 859"/>
        <xdr:cNvSpPr txBox="1"/>
      </xdr:nvSpPr>
      <xdr:spPr>
        <a:xfrm>
          <a:off x="19278111" y="1333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1" name="フローチャート: 判断 860"/>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91439</xdr:rowOff>
    </xdr:from>
    <xdr:ext cx="534377" cy="259045"/>
    <xdr:sp macro="" textlink="">
      <xdr:nvSpPr>
        <xdr:cNvPr id="862" name="テキスト ボックス 861"/>
        <xdr:cNvSpPr txBox="1"/>
      </xdr:nvSpPr>
      <xdr:spPr>
        <a:xfrm>
          <a:off x="18389111" y="1329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35147</xdr:rowOff>
    </xdr:from>
    <xdr:to>
      <xdr:col>116</xdr:col>
      <xdr:colOff>114300</xdr:colOff>
      <xdr:row>78</xdr:row>
      <xdr:rowOff>136747</xdr:rowOff>
    </xdr:to>
    <xdr:sp macro="" textlink="">
      <xdr:nvSpPr>
        <xdr:cNvPr id="868" name="楕円 867"/>
        <xdr:cNvSpPr/>
      </xdr:nvSpPr>
      <xdr:spPr>
        <a:xfrm>
          <a:off x="22110700" y="1340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13574</xdr:rowOff>
    </xdr:from>
    <xdr:ext cx="534377" cy="259045"/>
    <xdr:sp macro="" textlink="">
      <xdr:nvSpPr>
        <xdr:cNvPr id="869" name="繰出金該当値テキスト"/>
        <xdr:cNvSpPr txBox="1"/>
      </xdr:nvSpPr>
      <xdr:spPr>
        <a:xfrm>
          <a:off x="22212300" y="133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107939</xdr:rowOff>
    </xdr:from>
    <xdr:to>
      <xdr:col>112</xdr:col>
      <xdr:colOff>38100</xdr:colOff>
      <xdr:row>77</xdr:row>
      <xdr:rowOff>38089</xdr:rowOff>
    </xdr:to>
    <xdr:sp macro="" textlink="">
      <xdr:nvSpPr>
        <xdr:cNvPr id="870" name="楕円 869"/>
        <xdr:cNvSpPr/>
      </xdr:nvSpPr>
      <xdr:spPr>
        <a:xfrm>
          <a:off x="21272500" y="13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54616</xdr:rowOff>
    </xdr:from>
    <xdr:ext cx="534377" cy="259045"/>
    <xdr:sp macro="" textlink="">
      <xdr:nvSpPr>
        <xdr:cNvPr id="871" name="テキスト ボックス 870"/>
        <xdr:cNvSpPr txBox="1"/>
      </xdr:nvSpPr>
      <xdr:spPr>
        <a:xfrm>
          <a:off x="21056111" y="1291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98414</xdr:rowOff>
    </xdr:from>
    <xdr:to>
      <xdr:col>107</xdr:col>
      <xdr:colOff>101600</xdr:colOff>
      <xdr:row>77</xdr:row>
      <xdr:rowOff>28564</xdr:rowOff>
    </xdr:to>
    <xdr:sp macro="" textlink="">
      <xdr:nvSpPr>
        <xdr:cNvPr id="872" name="楕円 871"/>
        <xdr:cNvSpPr/>
      </xdr:nvSpPr>
      <xdr:spPr>
        <a:xfrm>
          <a:off x="20383500" y="13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45091</xdr:rowOff>
    </xdr:from>
    <xdr:ext cx="534377" cy="259045"/>
    <xdr:sp macro="" textlink="">
      <xdr:nvSpPr>
        <xdr:cNvPr id="873" name="テキスト ボックス 872"/>
        <xdr:cNvSpPr txBox="1"/>
      </xdr:nvSpPr>
      <xdr:spPr>
        <a:xfrm>
          <a:off x="20167111" y="1290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72027</xdr:rowOff>
    </xdr:from>
    <xdr:to>
      <xdr:col>102</xdr:col>
      <xdr:colOff>165100</xdr:colOff>
      <xdr:row>77</xdr:row>
      <xdr:rowOff>2177</xdr:rowOff>
    </xdr:to>
    <xdr:sp macro="" textlink="">
      <xdr:nvSpPr>
        <xdr:cNvPr id="874" name="楕円 873"/>
        <xdr:cNvSpPr/>
      </xdr:nvSpPr>
      <xdr:spPr>
        <a:xfrm>
          <a:off x="19494500" y="1310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18704</xdr:rowOff>
    </xdr:from>
    <xdr:ext cx="534377" cy="259045"/>
    <xdr:sp macro="" textlink="">
      <xdr:nvSpPr>
        <xdr:cNvPr id="875" name="テキスト ボックス 874"/>
        <xdr:cNvSpPr txBox="1"/>
      </xdr:nvSpPr>
      <xdr:spPr>
        <a:xfrm>
          <a:off x="19278111" y="1287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94855</xdr:rowOff>
    </xdr:from>
    <xdr:to>
      <xdr:col>98</xdr:col>
      <xdr:colOff>38100</xdr:colOff>
      <xdr:row>77</xdr:row>
      <xdr:rowOff>25005</xdr:rowOff>
    </xdr:to>
    <xdr:sp macro="" textlink="">
      <xdr:nvSpPr>
        <xdr:cNvPr id="876" name="楕円 875"/>
        <xdr:cNvSpPr/>
      </xdr:nvSpPr>
      <xdr:spPr>
        <a:xfrm>
          <a:off x="18605500" y="1312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41532</xdr:rowOff>
    </xdr:from>
    <xdr:ext cx="534377" cy="259045"/>
    <xdr:sp macro="" textlink="">
      <xdr:nvSpPr>
        <xdr:cNvPr id="877" name="テキスト ボックス 876"/>
        <xdr:cNvSpPr txBox="1"/>
      </xdr:nvSpPr>
      <xdr:spPr>
        <a:xfrm>
          <a:off x="18389111" y="1290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歳出総額から算出する住民一人当たりのコストは、</a:t>
          </a:r>
          <a:r>
            <a:rPr kumimoji="1" lang="en-US" altLang="ja-JP" sz="1200">
              <a:latin typeface="ＭＳ Ｐゴシック" panose="020B0600070205080204" pitchFamily="50" charset="-128"/>
              <a:ea typeface="ＭＳ Ｐゴシック" panose="020B0600070205080204" pitchFamily="50" charset="-128"/>
            </a:rPr>
            <a:t>541,327</a:t>
          </a:r>
          <a:r>
            <a:rPr kumimoji="1" lang="ja-JP" altLang="en-US" sz="1200">
              <a:latin typeface="ＭＳ Ｐゴシック" panose="020B0600070205080204" pitchFamily="50" charset="-128"/>
              <a:ea typeface="ＭＳ Ｐゴシック" panose="020B0600070205080204" pitchFamily="50" charset="-128"/>
            </a:rPr>
            <a:t>円となっている。類似団体平均との比較で上位３項目は、人件費、投資及び出資金、扶助費となっている。</a:t>
          </a:r>
        </a:p>
        <a:p>
          <a:r>
            <a:rPr kumimoji="1" lang="ja-JP" altLang="en-US" sz="1200">
              <a:latin typeface="ＭＳ Ｐゴシック" panose="020B0600070205080204" pitchFamily="50" charset="-128"/>
              <a:ea typeface="ＭＳ Ｐゴシック" panose="020B0600070205080204" pitchFamily="50" charset="-128"/>
            </a:rPr>
            <a:t>人件費における住民一人当たりのコストは、</a:t>
          </a:r>
          <a:r>
            <a:rPr kumimoji="1" lang="en-US" altLang="ja-JP" sz="1200">
              <a:latin typeface="ＭＳ Ｐゴシック" panose="020B0600070205080204" pitchFamily="50" charset="-128"/>
              <a:ea typeface="ＭＳ Ｐゴシック" panose="020B0600070205080204" pitchFamily="50" charset="-128"/>
            </a:rPr>
            <a:t>107,843</a:t>
          </a:r>
          <a:r>
            <a:rPr kumimoji="1" lang="ja-JP" altLang="en-US" sz="1200">
              <a:latin typeface="ＭＳ Ｐゴシック" panose="020B0600070205080204" pitchFamily="50" charset="-128"/>
              <a:ea typeface="ＭＳ Ｐゴシック" panose="020B0600070205080204" pitchFamily="50" charset="-128"/>
            </a:rPr>
            <a:t>円となっており、類似団体平均と比べて</a:t>
          </a:r>
          <a:r>
            <a:rPr kumimoji="1" lang="en-US" altLang="ja-JP" sz="1200">
              <a:latin typeface="ＭＳ Ｐゴシック" panose="020B0600070205080204" pitchFamily="50" charset="-128"/>
              <a:ea typeface="ＭＳ Ｐゴシック" panose="020B0600070205080204" pitchFamily="50" charset="-128"/>
            </a:rPr>
            <a:t>18,782</a:t>
          </a:r>
          <a:r>
            <a:rPr kumimoji="1" lang="ja-JP" altLang="en-US" sz="1200">
              <a:latin typeface="ＭＳ Ｐゴシック" panose="020B0600070205080204" pitchFamily="50" charset="-128"/>
              <a:ea typeface="ＭＳ Ｐゴシック" panose="020B0600070205080204" pitchFamily="50" charset="-128"/>
            </a:rPr>
            <a:t>円高くなっている。これは、旧町村単位に公共施設（出張所</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・小学校</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・保育園</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）を設置、また養護老人ホームを設置していることから職員数が多いことが要因となっている。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投資及び出資金における住民一人当たりのコストは、</a:t>
          </a:r>
          <a:r>
            <a:rPr kumimoji="1" lang="en-US" altLang="ja-JP" sz="1200">
              <a:latin typeface="ＭＳ Ｐゴシック" panose="020B0600070205080204" pitchFamily="50" charset="-128"/>
              <a:ea typeface="ＭＳ Ｐゴシック" panose="020B0600070205080204" pitchFamily="50" charset="-128"/>
            </a:rPr>
            <a:t>13,745</a:t>
          </a:r>
          <a:r>
            <a:rPr kumimoji="1" lang="ja-JP" altLang="en-US" sz="1200">
              <a:latin typeface="ＭＳ Ｐゴシック" panose="020B0600070205080204" pitchFamily="50" charset="-128"/>
              <a:ea typeface="ＭＳ Ｐゴシック" panose="020B0600070205080204" pitchFamily="50" charset="-128"/>
            </a:rPr>
            <a:t>円となっており、類似団体平均と比べて</a:t>
          </a:r>
          <a:r>
            <a:rPr kumimoji="1" lang="en-US" altLang="ja-JP" sz="1200">
              <a:latin typeface="ＭＳ Ｐゴシック" panose="020B0600070205080204" pitchFamily="50" charset="-128"/>
              <a:ea typeface="ＭＳ Ｐゴシック" panose="020B0600070205080204" pitchFamily="50" charset="-128"/>
            </a:rPr>
            <a:t>10,448</a:t>
          </a:r>
          <a:r>
            <a:rPr kumimoji="1" lang="ja-JP" altLang="en-US" sz="1200">
              <a:latin typeface="ＭＳ Ｐゴシック" panose="020B0600070205080204" pitchFamily="50" charset="-128"/>
              <a:ea typeface="ＭＳ Ｐゴシック" panose="020B0600070205080204" pitchFamily="50" charset="-128"/>
            </a:rPr>
            <a:t>円高くなっている。これは、下水道事業の法適用による下水道事業会計への出資金が皆増となったことが要因となっている。</a:t>
          </a:r>
        </a:p>
        <a:p>
          <a:r>
            <a:rPr kumimoji="1" lang="ja-JP" altLang="en-US" sz="1200">
              <a:latin typeface="ＭＳ Ｐゴシック" panose="020B0600070205080204" pitchFamily="50" charset="-128"/>
              <a:ea typeface="ＭＳ Ｐゴシック" panose="020B0600070205080204" pitchFamily="50" charset="-128"/>
            </a:rPr>
            <a:t>扶助費における住民一人当たりのコストは、</a:t>
          </a:r>
          <a:r>
            <a:rPr kumimoji="1" lang="en-US" altLang="ja-JP" sz="1200">
              <a:latin typeface="ＭＳ Ｐゴシック" panose="020B0600070205080204" pitchFamily="50" charset="-128"/>
              <a:ea typeface="ＭＳ Ｐゴシック" panose="020B0600070205080204" pitchFamily="50" charset="-128"/>
            </a:rPr>
            <a:t>66,492</a:t>
          </a:r>
          <a:r>
            <a:rPr kumimoji="1" lang="ja-JP" altLang="en-US" sz="1200">
              <a:latin typeface="ＭＳ Ｐゴシック" panose="020B0600070205080204" pitchFamily="50" charset="-128"/>
              <a:ea typeface="ＭＳ Ｐゴシック" panose="020B0600070205080204" pitchFamily="50" charset="-128"/>
            </a:rPr>
            <a:t>円となっており、類似団体平均と比べて</a:t>
          </a:r>
          <a:r>
            <a:rPr kumimoji="1" lang="en-US" altLang="ja-JP" sz="1200">
              <a:latin typeface="ＭＳ Ｐゴシック" panose="020B0600070205080204" pitchFamily="50" charset="-128"/>
              <a:ea typeface="ＭＳ Ｐゴシック" panose="020B0600070205080204" pitchFamily="50" charset="-128"/>
            </a:rPr>
            <a:t>4,173</a:t>
          </a:r>
          <a:r>
            <a:rPr kumimoji="1" lang="ja-JP" altLang="en-US" sz="1200">
              <a:latin typeface="ＭＳ Ｐゴシック" panose="020B0600070205080204" pitchFamily="50" charset="-128"/>
              <a:ea typeface="ＭＳ Ｐゴシック" panose="020B0600070205080204" pitchFamily="50" charset="-128"/>
            </a:rPr>
            <a:t>円高くなっている。これは、高齢化による老人福祉費、養護老人ホームを設置している老人施設費、旧町村単位に保育所を設置している児童福祉費、子育て支援の一環にとして乳幼児等医療費助成を中学３年生まで拡大していることによる福祉医療費助成が要因となっている。</a:t>
          </a:r>
        </a:p>
        <a:p>
          <a:r>
            <a:rPr kumimoji="1" lang="ja-JP" altLang="en-US" sz="1200">
              <a:latin typeface="ＭＳ Ｐゴシック" panose="020B0600070205080204" pitchFamily="50" charset="-128"/>
              <a:ea typeface="ＭＳ Ｐゴシック" panose="020B0600070205080204" pitchFamily="50" charset="-128"/>
            </a:rPr>
            <a:t>限られた財源を有効に活用するため、令和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月に策定した第</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次行財政改革大綱の下、これまでの取り組みを見直し、検証し、新たな視点で改革に取り組み、最小の経費で最大の効果を挙げるよう、事務事業の一層の効率化を実施し、持続可能な行財政運営により、質の高い行政サービスの提供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岐阜県八百津町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10,889
10,744
128.79
6,232,013
5,894,511
304,300
3,819,308
3,268,692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17018</xdr:rowOff>
    </xdr:from>
    <xdr:to>
      <xdr:col>24</xdr:col>
      <xdr:colOff>63500</xdr:colOff>
      <xdr:row>37</xdr:row>
      <xdr:rowOff>30607</xdr:rowOff>
    </xdr:to>
    <xdr:cxnSp macro="">
      <xdr:nvCxnSpPr>
        <xdr:cNvPr id="61" name="直線コネクタ 60"/>
        <xdr:cNvCxnSpPr/>
      </xdr:nvCxnSpPr>
      <xdr:spPr>
        <a:xfrm>
          <a:off x="3797300" y="6360668"/>
          <a:ext cx="8382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40657</xdr:rowOff>
    </xdr:from>
    <xdr:ext cx="469744" cy="259045"/>
    <xdr:sp macro="" textlink="">
      <xdr:nvSpPr>
        <xdr:cNvPr id="62" name="議会費平均値テキスト"/>
        <xdr:cNvSpPr txBox="1"/>
      </xdr:nvSpPr>
      <xdr:spPr>
        <a:xfrm>
          <a:off x="4686300" y="6041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17018</xdr:rowOff>
    </xdr:from>
    <xdr:to>
      <xdr:col>19</xdr:col>
      <xdr:colOff>177800</xdr:colOff>
      <xdr:row>37</xdr:row>
      <xdr:rowOff>32766</xdr:rowOff>
    </xdr:to>
    <xdr:cxnSp macro="">
      <xdr:nvCxnSpPr>
        <xdr:cNvPr id="64" name="直線コネクタ 63"/>
        <xdr:cNvCxnSpPr/>
      </xdr:nvCxnSpPr>
      <xdr:spPr>
        <a:xfrm flipV="1">
          <a:off x="2908300" y="6360668"/>
          <a:ext cx="8890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156735</xdr:rowOff>
    </xdr:from>
    <xdr:ext cx="469744" cy="259045"/>
    <xdr:sp macro="" textlink="">
      <xdr:nvSpPr>
        <xdr:cNvPr id="66" name="テキスト ボックス 65"/>
        <xdr:cNvSpPr txBox="1"/>
      </xdr:nvSpPr>
      <xdr:spPr>
        <a:xfrm>
          <a:off x="3562428" y="59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32766</xdr:rowOff>
    </xdr:from>
    <xdr:to>
      <xdr:col>15</xdr:col>
      <xdr:colOff>50800</xdr:colOff>
      <xdr:row>37</xdr:row>
      <xdr:rowOff>44577</xdr:rowOff>
    </xdr:to>
    <xdr:cxnSp macro="">
      <xdr:nvCxnSpPr>
        <xdr:cNvPr id="67" name="直線コネクタ 66"/>
        <xdr:cNvCxnSpPr/>
      </xdr:nvCxnSpPr>
      <xdr:spPr>
        <a:xfrm flipV="1">
          <a:off x="2019300" y="6376416"/>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168419</xdr:rowOff>
    </xdr:from>
    <xdr:ext cx="469744" cy="259045"/>
    <xdr:sp macro="" textlink="">
      <xdr:nvSpPr>
        <xdr:cNvPr id="69" name="テキスト ボックス 68"/>
        <xdr:cNvSpPr txBox="1"/>
      </xdr:nvSpPr>
      <xdr:spPr>
        <a:xfrm>
          <a:off x="2673428" y="599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109474</xdr:rowOff>
    </xdr:from>
    <xdr:to>
      <xdr:col>10</xdr:col>
      <xdr:colOff>114300</xdr:colOff>
      <xdr:row>37</xdr:row>
      <xdr:rowOff>44577</xdr:rowOff>
    </xdr:to>
    <xdr:cxnSp macro="">
      <xdr:nvCxnSpPr>
        <xdr:cNvPr id="70" name="直線コネクタ 69"/>
        <xdr:cNvCxnSpPr/>
      </xdr:nvCxnSpPr>
      <xdr:spPr>
        <a:xfrm>
          <a:off x="1130300" y="6281674"/>
          <a:ext cx="889000" cy="10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165879</xdr:rowOff>
    </xdr:from>
    <xdr:ext cx="469744" cy="259045"/>
    <xdr:sp macro="" textlink="">
      <xdr:nvSpPr>
        <xdr:cNvPr id="72" name="テキスト ボックス 71"/>
        <xdr:cNvSpPr txBox="1"/>
      </xdr:nvSpPr>
      <xdr:spPr>
        <a:xfrm>
          <a:off x="1784428"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107205</xdr:rowOff>
    </xdr:from>
    <xdr:ext cx="469744" cy="259045"/>
    <xdr:sp macro="" textlink="">
      <xdr:nvSpPr>
        <xdr:cNvPr id="74" name="テキスト ボックス 73"/>
        <xdr:cNvSpPr txBox="1"/>
      </xdr:nvSpPr>
      <xdr:spPr>
        <a:xfrm>
          <a:off x="895428" y="59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151257</xdr:rowOff>
    </xdr:from>
    <xdr:to>
      <xdr:col>24</xdr:col>
      <xdr:colOff>114300</xdr:colOff>
      <xdr:row>37</xdr:row>
      <xdr:rowOff>81407</xdr:rowOff>
    </xdr:to>
    <xdr:sp macro="" textlink="">
      <xdr:nvSpPr>
        <xdr:cNvPr id="80" name="楕円 79"/>
        <xdr:cNvSpPr/>
      </xdr:nvSpPr>
      <xdr:spPr>
        <a:xfrm>
          <a:off x="4584700" y="632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129684</xdr:rowOff>
    </xdr:from>
    <xdr:ext cx="469744" cy="259045"/>
    <xdr:sp macro="" textlink="">
      <xdr:nvSpPr>
        <xdr:cNvPr id="81" name="議会費該当値テキスト"/>
        <xdr:cNvSpPr txBox="1"/>
      </xdr:nvSpPr>
      <xdr:spPr>
        <a:xfrm>
          <a:off x="4686300" y="630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137668</xdr:rowOff>
    </xdr:from>
    <xdr:to>
      <xdr:col>20</xdr:col>
      <xdr:colOff>38100</xdr:colOff>
      <xdr:row>37</xdr:row>
      <xdr:rowOff>67818</xdr:rowOff>
    </xdr:to>
    <xdr:sp macro="" textlink="">
      <xdr:nvSpPr>
        <xdr:cNvPr id="82" name="楕円 81"/>
        <xdr:cNvSpPr/>
      </xdr:nvSpPr>
      <xdr:spPr>
        <a:xfrm>
          <a:off x="3746500" y="63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58945</xdr:rowOff>
    </xdr:from>
    <xdr:ext cx="469744" cy="259045"/>
    <xdr:sp macro="" textlink="">
      <xdr:nvSpPr>
        <xdr:cNvPr id="83" name="テキスト ボックス 82"/>
        <xdr:cNvSpPr txBox="1"/>
      </xdr:nvSpPr>
      <xdr:spPr>
        <a:xfrm>
          <a:off x="3562428"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153416</xdr:rowOff>
    </xdr:from>
    <xdr:to>
      <xdr:col>15</xdr:col>
      <xdr:colOff>101600</xdr:colOff>
      <xdr:row>37</xdr:row>
      <xdr:rowOff>83566</xdr:rowOff>
    </xdr:to>
    <xdr:sp macro="" textlink="">
      <xdr:nvSpPr>
        <xdr:cNvPr id="84" name="楕円 83"/>
        <xdr:cNvSpPr/>
      </xdr:nvSpPr>
      <xdr:spPr>
        <a:xfrm>
          <a:off x="2857500" y="63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74693</xdr:rowOff>
    </xdr:from>
    <xdr:ext cx="469744" cy="259045"/>
    <xdr:sp macro="" textlink="">
      <xdr:nvSpPr>
        <xdr:cNvPr id="85" name="テキスト ボックス 84"/>
        <xdr:cNvSpPr txBox="1"/>
      </xdr:nvSpPr>
      <xdr:spPr>
        <a:xfrm>
          <a:off x="2673428" y="64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165227</xdr:rowOff>
    </xdr:from>
    <xdr:to>
      <xdr:col>10</xdr:col>
      <xdr:colOff>165100</xdr:colOff>
      <xdr:row>37</xdr:row>
      <xdr:rowOff>95377</xdr:rowOff>
    </xdr:to>
    <xdr:sp macro="" textlink="">
      <xdr:nvSpPr>
        <xdr:cNvPr id="86" name="楕円 85"/>
        <xdr:cNvSpPr/>
      </xdr:nvSpPr>
      <xdr:spPr>
        <a:xfrm>
          <a:off x="1968500" y="633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86504</xdr:rowOff>
    </xdr:from>
    <xdr:ext cx="469744" cy="259045"/>
    <xdr:sp macro="" textlink="">
      <xdr:nvSpPr>
        <xdr:cNvPr id="87" name="テキスト ボックス 86"/>
        <xdr:cNvSpPr txBox="1"/>
      </xdr:nvSpPr>
      <xdr:spPr>
        <a:xfrm>
          <a:off x="1784428" y="643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58674</xdr:rowOff>
    </xdr:from>
    <xdr:to>
      <xdr:col>6</xdr:col>
      <xdr:colOff>38100</xdr:colOff>
      <xdr:row>36</xdr:row>
      <xdr:rowOff>160274</xdr:rowOff>
    </xdr:to>
    <xdr:sp macro="" textlink="">
      <xdr:nvSpPr>
        <xdr:cNvPr id="88" name="楕円 87"/>
        <xdr:cNvSpPr/>
      </xdr:nvSpPr>
      <xdr:spPr>
        <a:xfrm>
          <a:off x="1079500" y="623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151401</xdr:rowOff>
    </xdr:from>
    <xdr:ext cx="469744" cy="259045"/>
    <xdr:sp macro="" textlink="">
      <xdr:nvSpPr>
        <xdr:cNvPr id="89" name="テキスト ボックス 88"/>
        <xdr:cNvSpPr txBox="1"/>
      </xdr:nvSpPr>
      <xdr:spPr>
        <a:xfrm>
          <a:off x="895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121448</xdr:rowOff>
    </xdr:from>
    <xdr:to>
      <xdr:col>24</xdr:col>
      <xdr:colOff>62865</xdr:colOff>
      <xdr:row>58</xdr:row>
      <xdr:rowOff>120122</xdr:rowOff>
    </xdr:to>
    <xdr:cxnSp macro="">
      <xdr:nvCxnSpPr>
        <xdr:cNvPr id="115" name="直線コネクタ 114"/>
        <xdr:cNvCxnSpPr/>
      </xdr:nvCxnSpPr>
      <xdr:spPr>
        <a:xfrm flipV="1">
          <a:off x="4633595" y="8522498"/>
          <a:ext cx="1270" cy="154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123949</xdr:rowOff>
    </xdr:from>
    <xdr:ext cx="534377" cy="259045"/>
    <xdr:sp macro="" textlink="">
      <xdr:nvSpPr>
        <xdr:cNvPr id="116" name="総務費最小値テキスト"/>
        <xdr:cNvSpPr txBox="1"/>
      </xdr:nvSpPr>
      <xdr:spPr>
        <a:xfrm>
          <a:off x="4686300" y="100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120122</xdr:rowOff>
    </xdr:from>
    <xdr:to>
      <xdr:col>24</xdr:col>
      <xdr:colOff>152400</xdr:colOff>
      <xdr:row>58</xdr:row>
      <xdr:rowOff>120122</xdr:rowOff>
    </xdr:to>
    <xdr:cxnSp macro="">
      <xdr:nvCxnSpPr>
        <xdr:cNvPr id="117" name="直線コネクタ 116"/>
        <xdr:cNvCxnSpPr/>
      </xdr:nvCxnSpPr>
      <xdr:spPr>
        <a:xfrm>
          <a:off x="4546600" y="1006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68125</xdr:rowOff>
    </xdr:from>
    <xdr:ext cx="599010" cy="259045"/>
    <xdr:sp macro="" textlink="">
      <xdr:nvSpPr>
        <xdr:cNvPr id="118" name="総務費最大値テキスト"/>
        <xdr:cNvSpPr txBox="1"/>
      </xdr:nvSpPr>
      <xdr:spPr>
        <a:xfrm>
          <a:off x="4686300" y="82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121448</xdr:rowOff>
    </xdr:from>
    <xdr:to>
      <xdr:col>24</xdr:col>
      <xdr:colOff>152400</xdr:colOff>
      <xdr:row>49</xdr:row>
      <xdr:rowOff>121448</xdr:rowOff>
    </xdr:to>
    <xdr:cxnSp macro="">
      <xdr:nvCxnSpPr>
        <xdr:cNvPr id="119" name="直線コネクタ 118"/>
        <xdr:cNvCxnSpPr/>
      </xdr:nvCxnSpPr>
      <xdr:spPr>
        <a:xfrm>
          <a:off x="4546600" y="8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113505</xdr:rowOff>
    </xdr:from>
    <xdr:to>
      <xdr:col>24</xdr:col>
      <xdr:colOff>63500</xdr:colOff>
      <xdr:row>57</xdr:row>
      <xdr:rowOff>139426</xdr:rowOff>
    </xdr:to>
    <xdr:cxnSp macro="">
      <xdr:nvCxnSpPr>
        <xdr:cNvPr id="120" name="直線コネクタ 119"/>
        <xdr:cNvCxnSpPr/>
      </xdr:nvCxnSpPr>
      <xdr:spPr>
        <a:xfrm flipV="1">
          <a:off x="3797300" y="9886155"/>
          <a:ext cx="838200" cy="2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51227</xdr:rowOff>
    </xdr:from>
    <xdr:ext cx="599010" cy="259045"/>
    <xdr:sp macro="" textlink="">
      <xdr:nvSpPr>
        <xdr:cNvPr id="121" name="総務費平均値テキスト"/>
        <xdr:cNvSpPr txBox="1"/>
      </xdr:nvSpPr>
      <xdr:spPr>
        <a:xfrm>
          <a:off x="4686300" y="965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28350</xdr:rowOff>
    </xdr:from>
    <xdr:to>
      <xdr:col>24</xdr:col>
      <xdr:colOff>114300</xdr:colOff>
      <xdr:row>57</xdr:row>
      <xdr:rowOff>129950</xdr:rowOff>
    </xdr:to>
    <xdr:sp macro="" textlink="">
      <xdr:nvSpPr>
        <xdr:cNvPr id="122" name="フローチャート: 判断 121"/>
        <xdr:cNvSpPr/>
      </xdr:nvSpPr>
      <xdr:spPr>
        <a:xfrm>
          <a:off x="45847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77671</xdr:rowOff>
    </xdr:from>
    <xdr:to>
      <xdr:col>19</xdr:col>
      <xdr:colOff>177800</xdr:colOff>
      <xdr:row>57</xdr:row>
      <xdr:rowOff>139426</xdr:rowOff>
    </xdr:to>
    <xdr:cxnSp macro="">
      <xdr:nvCxnSpPr>
        <xdr:cNvPr id="123" name="直線コネクタ 122"/>
        <xdr:cNvCxnSpPr/>
      </xdr:nvCxnSpPr>
      <xdr:spPr>
        <a:xfrm>
          <a:off x="2908300" y="9850321"/>
          <a:ext cx="889000" cy="6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41818</xdr:rowOff>
    </xdr:from>
    <xdr:to>
      <xdr:col>20</xdr:col>
      <xdr:colOff>38100</xdr:colOff>
      <xdr:row>57</xdr:row>
      <xdr:rowOff>143418</xdr:rowOff>
    </xdr:to>
    <xdr:sp macro="" textlink="">
      <xdr:nvSpPr>
        <xdr:cNvPr id="124" name="フローチャート: 判断 123"/>
        <xdr:cNvSpPr/>
      </xdr:nvSpPr>
      <xdr:spPr>
        <a:xfrm>
          <a:off x="3746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159945</xdr:rowOff>
    </xdr:from>
    <xdr:ext cx="599010" cy="259045"/>
    <xdr:sp macro="" textlink="">
      <xdr:nvSpPr>
        <xdr:cNvPr id="125" name="テキスト ボックス 124"/>
        <xdr:cNvSpPr txBox="1"/>
      </xdr:nvSpPr>
      <xdr:spPr>
        <a:xfrm>
          <a:off x="3497795" y="958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77671</xdr:rowOff>
    </xdr:from>
    <xdr:to>
      <xdr:col>15</xdr:col>
      <xdr:colOff>50800</xdr:colOff>
      <xdr:row>57</xdr:row>
      <xdr:rowOff>109933</xdr:rowOff>
    </xdr:to>
    <xdr:cxnSp macro="">
      <xdr:nvCxnSpPr>
        <xdr:cNvPr id="126" name="直線コネクタ 125"/>
        <xdr:cNvCxnSpPr/>
      </xdr:nvCxnSpPr>
      <xdr:spPr>
        <a:xfrm flipV="1">
          <a:off x="2019300" y="9850321"/>
          <a:ext cx="889000" cy="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78051</xdr:rowOff>
    </xdr:from>
    <xdr:to>
      <xdr:col>15</xdr:col>
      <xdr:colOff>101600</xdr:colOff>
      <xdr:row>58</xdr:row>
      <xdr:rowOff>8201</xdr:rowOff>
    </xdr:to>
    <xdr:sp macro="" textlink="">
      <xdr:nvSpPr>
        <xdr:cNvPr id="127" name="フローチャート: 判断 126"/>
        <xdr:cNvSpPr/>
      </xdr:nvSpPr>
      <xdr:spPr>
        <a:xfrm>
          <a:off x="28575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170778</xdr:rowOff>
    </xdr:from>
    <xdr:ext cx="534377" cy="259045"/>
    <xdr:sp macro="" textlink="">
      <xdr:nvSpPr>
        <xdr:cNvPr id="128" name="テキスト ボックス 127"/>
        <xdr:cNvSpPr txBox="1"/>
      </xdr:nvSpPr>
      <xdr:spPr>
        <a:xfrm>
          <a:off x="2641111" y="994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109933</xdr:rowOff>
    </xdr:from>
    <xdr:to>
      <xdr:col>10</xdr:col>
      <xdr:colOff>114300</xdr:colOff>
      <xdr:row>57</xdr:row>
      <xdr:rowOff>122072</xdr:rowOff>
    </xdr:to>
    <xdr:cxnSp macro="">
      <xdr:nvCxnSpPr>
        <xdr:cNvPr id="129" name="直線コネクタ 128"/>
        <xdr:cNvCxnSpPr/>
      </xdr:nvCxnSpPr>
      <xdr:spPr>
        <a:xfrm flipV="1">
          <a:off x="1130300" y="9882583"/>
          <a:ext cx="889000" cy="1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82711</xdr:rowOff>
    </xdr:from>
    <xdr:to>
      <xdr:col>10</xdr:col>
      <xdr:colOff>165100</xdr:colOff>
      <xdr:row>58</xdr:row>
      <xdr:rowOff>12861</xdr:rowOff>
    </xdr:to>
    <xdr:sp macro="" textlink="">
      <xdr:nvSpPr>
        <xdr:cNvPr id="130" name="フローチャート: 判断 129"/>
        <xdr:cNvSpPr/>
      </xdr:nvSpPr>
      <xdr:spPr>
        <a:xfrm>
          <a:off x="1968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3988</xdr:rowOff>
    </xdr:from>
    <xdr:ext cx="534377" cy="259045"/>
    <xdr:sp macro="" textlink="">
      <xdr:nvSpPr>
        <xdr:cNvPr id="131" name="テキスト ボックス 130"/>
        <xdr:cNvSpPr txBox="1"/>
      </xdr:nvSpPr>
      <xdr:spPr>
        <a:xfrm>
          <a:off x="1752111" y="99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62705</xdr:rowOff>
    </xdr:from>
    <xdr:to>
      <xdr:col>24</xdr:col>
      <xdr:colOff>114300</xdr:colOff>
      <xdr:row>57</xdr:row>
      <xdr:rowOff>164305</xdr:rowOff>
    </xdr:to>
    <xdr:sp macro="" textlink="">
      <xdr:nvSpPr>
        <xdr:cNvPr id="139" name="楕円 138"/>
        <xdr:cNvSpPr/>
      </xdr:nvSpPr>
      <xdr:spPr>
        <a:xfrm>
          <a:off x="4584700" y="98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41132</xdr:rowOff>
    </xdr:from>
    <xdr:ext cx="599010" cy="259045"/>
    <xdr:sp macro="" textlink="">
      <xdr:nvSpPr>
        <xdr:cNvPr id="140" name="総務費該当値テキスト"/>
        <xdr:cNvSpPr txBox="1"/>
      </xdr:nvSpPr>
      <xdr:spPr>
        <a:xfrm>
          <a:off x="4686300" y="981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88626</xdr:rowOff>
    </xdr:from>
    <xdr:to>
      <xdr:col>20</xdr:col>
      <xdr:colOff>38100</xdr:colOff>
      <xdr:row>58</xdr:row>
      <xdr:rowOff>18776</xdr:rowOff>
    </xdr:to>
    <xdr:sp macro="" textlink="">
      <xdr:nvSpPr>
        <xdr:cNvPr id="141" name="楕円 140"/>
        <xdr:cNvSpPr/>
      </xdr:nvSpPr>
      <xdr:spPr>
        <a:xfrm>
          <a:off x="3746500" y="986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9903</xdr:rowOff>
    </xdr:from>
    <xdr:ext cx="534377" cy="259045"/>
    <xdr:sp macro="" textlink="">
      <xdr:nvSpPr>
        <xdr:cNvPr id="142" name="テキスト ボックス 141"/>
        <xdr:cNvSpPr txBox="1"/>
      </xdr:nvSpPr>
      <xdr:spPr>
        <a:xfrm>
          <a:off x="3530111" y="995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26871</xdr:rowOff>
    </xdr:from>
    <xdr:to>
      <xdr:col>15</xdr:col>
      <xdr:colOff>101600</xdr:colOff>
      <xdr:row>57</xdr:row>
      <xdr:rowOff>128471</xdr:rowOff>
    </xdr:to>
    <xdr:sp macro="" textlink="">
      <xdr:nvSpPr>
        <xdr:cNvPr id="143" name="楕円 142"/>
        <xdr:cNvSpPr/>
      </xdr:nvSpPr>
      <xdr:spPr>
        <a:xfrm>
          <a:off x="2857500" y="979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144998</xdr:rowOff>
    </xdr:from>
    <xdr:ext cx="599010" cy="259045"/>
    <xdr:sp macro="" textlink="">
      <xdr:nvSpPr>
        <xdr:cNvPr id="144" name="テキスト ボックス 143"/>
        <xdr:cNvSpPr txBox="1"/>
      </xdr:nvSpPr>
      <xdr:spPr>
        <a:xfrm>
          <a:off x="2608795" y="9574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59133</xdr:rowOff>
    </xdr:from>
    <xdr:to>
      <xdr:col>10</xdr:col>
      <xdr:colOff>165100</xdr:colOff>
      <xdr:row>57</xdr:row>
      <xdr:rowOff>160733</xdr:rowOff>
    </xdr:to>
    <xdr:sp macro="" textlink="">
      <xdr:nvSpPr>
        <xdr:cNvPr id="145" name="楕円 144"/>
        <xdr:cNvSpPr/>
      </xdr:nvSpPr>
      <xdr:spPr>
        <a:xfrm>
          <a:off x="1968500" y="983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5810</xdr:rowOff>
    </xdr:from>
    <xdr:ext cx="599010" cy="259045"/>
    <xdr:sp macro="" textlink="">
      <xdr:nvSpPr>
        <xdr:cNvPr id="146" name="テキスト ボックス 145"/>
        <xdr:cNvSpPr txBox="1"/>
      </xdr:nvSpPr>
      <xdr:spPr>
        <a:xfrm>
          <a:off x="1719795" y="960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71272</xdr:rowOff>
    </xdr:from>
    <xdr:to>
      <xdr:col>6</xdr:col>
      <xdr:colOff>38100</xdr:colOff>
      <xdr:row>58</xdr:row>
      <xdr:rowOff>1422</xdr:rowOff>
    </xdr:to>
    <xdr:sp macro="" textlink="">
      <xdr:nvSpPr>
        <xdr:cNvPr id="147" name="楕円 146"/>
        <xdr:cNvSpPr/>
      </xdr:nvSpPr>
      <xdr:spPr>
        <a:xfrm>
          <a:off x="1079500" y="984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163999</xdr:rowOff>
    </xdr:from>
    <xdr:ext cx="534377" cy="259045"/>
    <xdr:sp macro="" textlink="">
      <xdr:nvSpPr>
        <xdr:cNvPr id="148" name="テキスト ボックス 147"/>
        <xdr:cNvSpPr txBox="1"/>
      </xdr:nvSpPr>
      <xdr:spPr>
        <a:xfrm>
          <a:off x="863111" y="99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147305</xdr:rowOff>
    </xdr:from>
    <xdr:to>
      <xdr:col>24</xdr:col>
      <xdr:colOff>62865</xdr:colOff>
      <xdr:row>79</xdr:row>
      <xdr:rowOff>44298</xdr:rowOff>
    </xdr:to>
    <xdr:cxnSp macro="">
      <xdr:nvCxnSpPr>
        <xdr:cNvPr id="173" name="直線コネクタ 172"/>
        <xdr:cNvCxnSpPr/>
      </xdr:nvCxnSpPr>
      <xdr:spPr>
        <a:xfrm flipV="1">
          <a:off x="4633595" y="12320255"/>
          <a:ext cx="1270" cy="12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48125</xdr:rowOff>
    </xdr:from>
    <xdr:ext cx="599010" cy="259045"/>
    <xdr:sp macro="" textlink="">
      <xdr:nvSpPr>
        <xdr:cNvPr id="174" name="民生費最小値テキスト"/>
        <xdr:cNvSpPr txBox="1"/>
      </xdr:nvSpPr>
      <xdr:spPr>
        <a:xfrm>
          <a:off x="4686300" y="135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44298</xdr:rowOff>
    </xdr:from>
    <xdr:to>
      <xdr:col>24</xdr:col>
      <xdr:colOff>152400</xdr:colOff>
      <xdr:row>79</xdr:row>
      <xdr:rowOff>44298</xdr:rowOff>
    </xdr:to>
    <xdr:cxnSp macro="">
      <xdr:nvCxnSpPr>
        <xdr:cNvPr id="175" name="直線コネクタ 174"/>
        <xdr:cNvCxnSpPr/>
      </xdr:nvCxnSpPr>
      <xdr:spPr>
        <a:xfrm>
          <a:off x="4546600" y="135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93982</xdr:rowOff>
    </xdr:from>
    <xdr:ext cx="599010" cy="259045"/>
    <xdr:sp macro="" textlink="">
      <xdr:nvSpPr>
        <xdr:cNvPr id="176" name="民生費最大値テキスト"/>
        <xdr:cNvSpPr txBox="1"/>
      </xdr:nvSpPr>
      <xdr:spPr>
        <a:xfrm>
          <a:off x="4686300" y="1209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147305</xdr:rowOff>
    </xdr:from>
    <xdr:to>
      <xdr:col>24</xdr:col>
      <xdr:colOff>152400</xdr:colOff>
      <xdr:row>71</xdr:row>
      <xdr:rowOff>147305</xdr:rowOff>
    </xdr:to>
    <xdr:cxnSp macro="">
      <xdr:nvCxnSpPr>
        <xdr:cNvPr id="177" name="直線コネクタ 176"/>
        <xdr:cNvCxnSpPr/>
      </xdr:nvCxnSpPr>
      <xdr:spPr>
        <a:xfrm>
          <a:off x="4546600" y="1232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105974</xdr:rowOff>
    </xdr:from>
    <xdr:to>
      <xdr:col>24</xdr:col>
      <xdr:colOff>63500</xdr:colOff>
      <xdr:row>76</xdr:row>
      <xdr:rowOff>136302</xdr:rowOff>
    </xdr:to>
    <xdr:cxnSp macro="">
      <xdr:nvCxnSpPr>
        <xdr:cNvPr id="178" name="直線コネクタ 177"/>
        <xdr:cNvCxnSpPr/>
      </xdr:nvCxnSpPr>
      <xdr:spPr>
        <a:xfrm>
          <a:off x="3797300" y="12964724"/>
          <a:ext cx="838200" cy="20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101799</xdr:rowOff>
    </xdr:from>
    <xdr:ext cx="599010" cy="259045"/>
    <xdr:sp macro="" textlink="">
      <xdr:nvSpPr>
        <xdr:cNvPr id="179" name="民生費平均値テキスト"/>
        <xdr:cNvSpPr txBox="1"/>
      </xdr:nvSpPr>
      <xdr:spPr>
        <a:xfrm>
          <a:off x="4686300" y="131319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123372</xdr:rowOff>
    </xdr:from>
    <xdr:to>
      <xdr:col>24</xdr:col>
      <xdr:colOff>114300</xdr:colOff>
      <xdr:row>77</xdr:row>
      <xdr:rowOff>53522</xdr:rowOff>
    </xdr:to>
    <xdr:sp macro="" textlink="">
      <xdr:nvSpPr>
        <xdr:cNvPr id="180" name="フローチャート: 判断 179"/>
        <xdr:cNvSpPr/>
      </xdr:nvSpPr>
      <xdr:spPr>
        <a:xfrm>
          <a:off x="45847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105974</xdr:rowOff>
    </xdr:from>
    <xdr:to>
      <xdr:col>19</xdr:col>
      <xdr:colOff>177800</xdr:colOff>
      <xdr:row>76</xdr:row>
      <xdr:rowOff>154026</xdr:rowOff>
    </xdr:to>
    <xdr:cxnSp macro="">
      <xdr:nvCxnSpPr>
        <xdr:cNvPr id="181" name="直線コネクタ 180"/>
        <xdr:cNvCxnSpPr/>
      </xdr:nvCxnSpPr>
      <xdr:spPr>
        <a:xfrm flipV="1">
          <a:off x="2908300" y="12964724"/>
          <a:ext cx="889000" cy="21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157891</xdr:rowOff>
    </xdr:from>
    <xdr:to>
      <xdr:col>20</xdr:col>
      <xdr:colOff>38100</xdr:colOff>
      <xdr:row>77</xdr:row>
      <xdr:rowOff>88041</xdr:rowOff>
    </xdr:to>
    <xdr:sp macro="" textlink="">
      <xdr:nvSpPr>
        <xdr:cNvPr id="182" name="フローチャート: 判断 181"/>
        <xdr:cNvSpPr/>
      </xdr:nvSpPr>
      <xdr:spPr>
        <a:xfrm>
          <a:off x="3746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79168</xdr:rowOff>
    </xdr:from>
    <xdr:ext cx="599010" cy="259045"/>
    <xdr:sp macro="" textlink="">
      <xdr:nvSpPr>
        <xdr:cNvPr id="183" name="テキスト ボックス 182"/>
        <xdr:cNvSpPr txBox="1"/>
      </xdr:nvSpPr>
      <xdr:spPr>
        <a:xfrm>
          <a:off x="3497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154026</xdr:rowOff>
    </xdr:from>
    <xdr:to>
      <xdr:col>15</xdr:col>
      <xdr:colOff>50800</xdr:colOff>
      <xdr:row>77</xdr:row>
      <xdr:rowOff>37523</xdr:rowOff>
    </xdr:to>
    <xdr:cxnSp macro="">
      <xdr:nvCxnSpPr>
        <xdr:cNvPr id="184" name="直線コネクタ 183"/>
        <xdr:cNvCxnSpPr/>
      </xdr:nvCxnSpPr>
      <xdr:spPr>
        <a:xfrm flipV="1">
          <a:off x="2019300" y="13184226"/>
          <a:ext cx="889000" cy="5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150972</xdr:rowOff>
    </xdr:from>
    <xdr:to>
      <xdr:col>15</xdr:col>
      <xdr:colOff>101600</xdr:colOff>
      <xdr:row>77</xdr:row>
      <xdr:rowOff>81122</xdr:rowOff>
    </xdr:to>
    <xdr:sp macro="" textlink="">
      <xdr:nvSpPr>
        <xdr:cNvPr id="185" name="フローチャート: 判断 184"/>
        <xdr:cNvSpPr/>
      </xdr:nvSpPr>
      <xdr:spPr>
        <a:xfrm>
          <a:off x="2857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72249</xdr:rowOff>
    </xdr:from>
    <xdr:ext cx="599010" cy="259045"/>
    <xdr:sp macro="" textlink="">
      <xdr:nvSpPr>
        <xdr:cNvPr id="186" name="テキスト ボックス 185"/>
        <xdr:cNvSpPr txBox="1"/>
      </xdr:nvSpPr>
      <xdr:spPr>
        <a:xfrm>
          <a:off x="2608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37523</xdr:rowOff>
    </xdr:from>
    <xdr:to>
      <xdr:col>10</xdr:col>
      <xdr:colOff>114300</xdr:colOff>
      <xdr:row>77</xdr:row>
      <xdr:rowOff>94200</xdr:rowOff>
    </xdr:to>
    <xdr:cxnSp macro="">
      <xdr:nvCxnSpPr>
        <xdr:cNvPr id="187" name="直線コネクタ 186"/>
        <xdr:cNvCxnSpPr/>
      </xdr:nvCxnSpPr>
      <xdr:spPr>
        <a:xfrm flipV="1">
          <a:off x="1130300" y="13239173"/>
          <a:ext cx="889000" cy="5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168780</xdr:rowOff>
    </xdr:from>
    <xdr:to>
      <xdr:col>10</xdr:col>
      <xdr:colOff>165100</xdr:colOff>
      <xdr:row>77</xdr:row>
      <xdr:rowOff>98930</xdr:rowOff>
    </xdr:to>
    <xdr:sp macro="" textlink="">
      <xdr:nvSpPr>
        <xdr:cNvPr id="188" name="フローチャート: 判断 187"/>
        <xdr:cNvSpPr/>
      </xdr:nvSpPr>
      <xdr:spPr>
        <a:xfrm>
          <a:off x="1968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90057</xdr:rowOff>
    </xdr:from>
    <xdr:ext cx="599010" cy="259045"/>
    <xdr:sp macro="" textlink="">
      <xdr:nvSpPr>
        <xdr:cNvPr id="189" name="テキスト ボックス 188"/>
        <xdr:cNvSpPr txBox="1"/>
      </xdr:nvSpPr>
      <xdr:spPr>
        <a:xfrm>
          <a:off x="1719795" y="1329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70256</xdr:rowOff>
    </xdr:from>
    <xdr:ext cx="599010" cy="259045"/>
    <xdr:sp macro="" textlink="">
      <xdr:nvSpPr>
        <xdr:cNvPr id="191" name="テキスト ボックス 190"/>
        <xdr:cNvSpPr txBox="1"/>
      </xdr:nvSpPr>
      <xdr:spPr>
        <a:xfrm>
          <a:off x="830795" y="1292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85502</xdr:rowOff>
    </xdr:from>
    <xdr:to>
      <xdr:col>24</xdr:col>
      <xdr:colOff>114300</xdr:colOff>
      <xdr:row>77</xdr:row>
      <xdr:rowOff>15652</xdr:rowOff>
    </xdr:to>
    <xdr:sp macro="" textlink="">
      <xdr:nvSpPr>
        <xdr:cNvPr id="197" name="楕円 196"/>
        <xdr:cNvSpPr/>
      </xdr:nvSpPr>
      <xdr:spPr>
        <a:xfrm>
          <a:off x="4584700" y="1311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108379</xdr:rowOff>
    </xdr:from>
    <xdr:ext cx="599010" cy="259045"/>
    <xdr:sp macro="" textlink="">
      <xdr:nvSpPr>
        <xdr:cNvPr id="198" name="民生費該当値テキスト"/>
        <xdr:cNvSpPr txBox="1"/>
      </xdr:nvSpPr>
      <xdr:spPr>
        <a:xfrm>
          <a:off x="4686300" y="12967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55174</xdr:rowOff>
    </xdr:from>
    <xdr:to>
      <xdr:col>20</xdr:col>
      <xdr:colOff>38100</xdr:colOff>
      <xdr:row>75</xdr:row>
      <xdr:rowOff>156775</xdr:rowOff>
    </xdr:to>
    <xdr:sp macro="" textlink="">
      <xdr:nvSpPr>
        <xdr:cNvPr id="199" name="楕円 198"/>
        <xdr:cNvSpPr/>
      </xdr:nvSpPr>
      <xdr:spPr>
        <a:xfrm>
          <a:off x="3746500" y="129139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1851</xdr:rowOff>
    </xdr:from>
    <xdr:ext cx="599010" cy="259045"/>
    <xdr:sp macro="" textlink="">
      <xdr:nvSpPr>
        <xdr:cNvPr id="200" name="テキスト ボックス 199"/>
        <xdr:cNvSpPr txBox="1"/>
      </xdr:nvSpPr>
      <xdr:spPr>
        <a:xfrm>
          <a:off x="3497795" y="12689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103226</xdr:rowOff>
    </xdr:from>
    <xdr:to>
      <xdr:col>15</xdr:col>
      <xdr:colOff>101600</xdr:colOff>
      <xdr:row>77</xdr:row>
      <xdr:rowOff>33376</xdr:rowOff>
    </xdr:to>
    <xdr:sp macro="" textlink="">
      <xdr:nvSpPr>
        <xdr:cNvPr id="201" name="楕円 200"/>
        <xdr:cNvSpPr/>
      </xdr:nvSpPr>
      <xdr:spPr>
        <a:xfrm>
          <a:off x="2857500" y="1313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49902</xdr:rowOff>
    </xdr:from>
    <xdr:ext cx="599010" cy="259045"/>
    <xdr:sp macro="" textlink="">
      <xdr:nvSpPr>
        <xdr:cNvPr id="202" name="テキスト ボックス 201"/>
        <xdr:cNvSpPr txBox="1"/>
      </xdr:nvSpPr>
      <xdr:spPr>
        <a:xfrm>
          <a:off x="2608795" y="1290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158173</xdr:rowOff>
    </xdr:from>
    <xdr:to>
      <xdr:col>10</xdr:col>
      <xdr:colOff>165100</xdr:colOff>
      <xdr:row>77</xdr:row>
      <xdr:rowOff>88323</xdr:rowOff>
    </xdr:to>
    <xdr:sp macro="" textlink="">
      <xdr:nvSpPr>
        <xdr:cNvPr id="203" name="楕円 202"/>
        <xdr:cNvSpPr/>
      </xdr:nvSpPr>
      <xdr:spPr>
        <a:xfrm>
          <a:off x="1968500" y="1318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104850</xdr:rowOff>
    </xdr:from>
    <xdr:ext cx="599010" cy="259045"/>
    <xdr:sp macro="" textlink="">
      <xdr:nvSpPr>
        <xdr:cNvPr id="204" name="テキスト ボックス 203"/>
        <xdr:cNvSpPr txBox="1"/>
      </xdr:nvSpPr>
      <xdr:spPr>
        <a:xfrm>
          <a:off x="1719795" y="129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43400</xdr:rowOff>
    </xdr:from>
    <xdr:to>
      <xdr:col>6</xdr:col>
      <xdr:colOff>38100</xdr:colOff>
      <xdr:row>77</xdr:row>
      <xdr:rowOff>145000</xdr:rowOff>
    </xdr:to>
    <xdr:sp macro="" textlink="">
      <xdr:nvSpPr>
        <xdr:cNvPr id="205" name="楕円 204"/>
        <xdr:cNvSpPr/>
      </xdr:nvSpPr>
      <xdr:spPr>
        <a:xfrm>
          <a:off x="1079500" y="1324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136127</xdr:rowOff>
    </xdr:from>
    <xdr:ext cx="599010" cy="259045"/>
    <xdr:sp macro="" textlink="">
      <xdr:nvSpPr>
        <xdr:cNvPr id="206" name="テキスト ボックス 205"/>
        <xdr:cNvSpPr txBox="1"/>
      </xdr:nvSpPr>
      <xdr:spPr>
        <a:xfrm>
          <a:off x="830795" y="1333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30" name="直線コネクタ 229"/>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31" name="衛生費最小値テキスト"/>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2" name="直線コネクタ 231"/>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3" name="衛生費最大値テキスト"/>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4" name="直線コネクタ 233"/>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4826</xdr:rowOff>
    </xdr:from>
    <xdr:to>
      <xdr:col>24</xdr:col>
      <xdr:colOff>63500</xdr:colOff>
      <xdr:row>98</xdr:row>
      <xdr:rowOff>8049</xdr:rowOff>
    </xdr:to>
    <xdr:cxnSp macro="">
      <xdr:nvCxnSpPr>
        <xdr:cNvPr id="235" name="直線コネクタ 234"/>
        <xdr:cNvCxnSpPr/>
      </xdr:nvCxnSpPr>
      <xdr:spPr>
        <a:xfrm>
          <a:off x="3797300" y="16806926"/>
          <a:ext cx="8382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156331</xdr:rowOff>
    </xdr:from>
    <xdr:ext cx="534377" cy="259045"/>
    <xdr:sp macro="" textlink="">
      <xdr:nvSpPr>
        <xdr:cNvPr id="236" name="衛生費平均値テキスト"/>
        <xdr:cNvSpPr txBox="1"/>
      </xdr:nvSpPr>
      <xdr:spPr>
        <a:xfrm>
          <a:off x="4686300" y="1644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7" name="フローチャート: 判断 236"/>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4826</xdr:rowOff>
    </xdr:from>
    <xdr:to>
      <xdr:col>19</xdr:col>
      <xdr:colOff>177800</xdr:colOff>
      <xdr:row>98</xdr:row>
      <xdr:rowOff>6876</xdr:rowOff>
    </xdr:to>
    <xdr:cxnSp macro="">
      <xdr:nvCxnSpPr>
        <xdr:cNvPr id="238" name="直線コネクタ 237"/>
        <xdr:cNvCxnSpPr/>
      </xdr:nvCxnSpPr>
      <xdr:spPr>
        <a:xfrm flipV="1">
          <a:off x="2908300" y="16806926"/>
          <a:ext cx="889000" cy="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9" name="フローチャート: 判断 238"/>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97947</xdr:rowOff>
    </xdr:from>
    <xdr:ext cx="534377" cy="259045"/>
    <xdr:sp macro="" textlink="">
      <xdr:nvSpPr>
        <xdr:cNvPr id="240" name="テキスト ボックス 239"/>
        <xdr:cNvSpPr txBox="1"/>
      </xdr:nvSpPr>
      <xdr:spPr>
        <a:xfrm>
          <a:off x="3530111" y="16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6876</xdr:rowOff>
    </xdr:from>
    <xdr:to>
      <xdr:col>15</xdr:col>
      <xdr:colOff>50800</xdr:colOff>
      <xdr:row>98</xdr:row>
      <xdr:rowOff>9657</xdr:rowOff>
    </xdr:to>
    <xdr:cxnSp macro="">
      <xdr:nvCxnSpPr>
        <xdr:cNvPr id="241" name="直線コネクタ 240"/>
        <xdr:cNvCxnSpPr/>
      </xdr:nvCxnSpPr>
      <xdr:spPr>
        <a:xfrm flipV="1">
          <a:off x="2019300" y="16808976"/>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2" name="フローチャート: 判断 241"/>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99403</xdr:rowOff>
    </xdr:from>
    <xdr:ext cx="534377" cy="259045"/>
    <xdr:sp macro="" textlink="">
      <xdr:nvSpPr>
        <xdr:cNvPr id="243" name="テキスト ボックス 242"/>
        <xdr:cNvSpPr txBox="1"/>
      </xdr:nvSpPr>
      <xdr:spPr>
        <a:xfrm>
          <a:off x="2641111" y="163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5093</xdr:rowOff>
    </xdr:from>
    <xdr:to>
      <xdr:col>10</xdr:col>
      <xdr:colOff>114300</xdr:colOff>
      <xdr:row>98</xdr:row>
      <xdr:rowOff>9657</xdr:rowOff>
    </xdr:to>
    <xdr:cxnSp macro="">
      <xdr:nvCxnSpPr>
        <xdr:cNvPr id="244" name="直線コネクタ 243"/>
        <xdr:cNvCxnSpPr/>
      </xdr:nvCxnSpPr>
      <xdr:spPr>
        <a:xfrm>
          <a:off x="1130300" y="16807193"/>
          <a:ext cx="889000" cy="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5" name="フローチャート: 判断 244"/>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92225</xdr:rowOff>
    </xdr:from>
    <xdr:ext cx="534377" cy="259045"/>
    <xdr:sp macro="" textlink="">
      <xdr:nvSpPr>
        <xdr:cNvPr id="246" name="テキスト ボックス 245"/>
        <xdr:cNvSpPr txBox="1"/>
      </xdr:nvSpPr>
      <xdr:spPr>
        <a:xfrm>
          <a:off x="1752111" y="163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7" name="フローチャート: 判断 246"/>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106839</xdr:rowOff>
    </xdr:from>
    <xdr:ext cx="534377" cy="259045"/>
    <xdr:sp macro="" textlink="">
      <xdr:nvSpPr>
        <xdr:cNvPr id="248" name="テキスト ボックス 247"/>
        <xdr:cNvSpPr txBox="1"/>
      </xdr:nvSpPr>
      <xdr:spPr>
        <a:xfrm>
          <a:off x="863111" y="1639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128699</xdr:rowOff>
    </xdr:from>
    <xdr:to>
      <xdr:col>24</xdr:col>
      <xdr:colOff>114300</xdr:colOff>
      <xdr:row>98</xdr:row>
      <xdr:rowOff>58849</xdr:rowOff>
    </xdr:to>
    <xdr:sp macro="" textlink="">
      <xdr:nvSpPr>
        <xdr:cNvPr id="254" name="楕円 253"/>
        <xdr:cNvSpPr/>
      </xdr:nvSpPr>
      <xdr:spPr>
        <a:xfrm>
          <a:off x="4584700" y="1675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43626</xdr:rowOff>
    </xdr:from>
    <xdr:ext cx="534377" cy="259045"/>
    <xdr:sp macro="" textlink="">
      <xdr:nvSpPr>
        <xdr:cNvPr id="255" name="衛生費該当値テキスト"/>
        <xdr:cNvSpPr txBox="1"/>
      </xdr:nvSpPr>
      <xdr:spPr>
        <a:xfrm>
          <a:off x="4686300" y="1667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125476</xdr:rowOff>
    </xdr:from>
    <xdr:to>
      <xdr:col>20</xdr:col>
      <xdr:colOff>38100</xdr:colOff>
      <xdr:row>98</xdr:row>
      <xdr:rowOff>55626</xdr:rowOff>
    </xdr:to>
    <xdr:sp macro="" textlink="">
      <xdr:nvSpPr>
        <xdr:cNvPr id="256" name="楕円 255"/>
        <xdr:cNvSpPr/>
      </xdr:nvSpPr>
      <xdr:spPr>
        <a:xfrm>
          <a:off x="3746500" y="1675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46753</xdr:rowOff>
    </xdr:from>
    <xdr:ext cx="534377" cy="259045"/>
    <xdr:sp macro="" textlink="">
      <xdr:nvSpPr>
        <xdr:cNvPr id="257" name="テキスト ボックス 256"/>
        <xdr:cNvSpPr txBox="1"/>
      </xdr:nvSpPr>
      <xdr:spPr>
        <a:xfrm>
          <a:off x="3530111" y="1684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127526</xdr:rowOff>
    </xdr:from>
    <xdr:to>
      <xdr:col>15</xdr:col>
      <xdr:colOff>101600</xdr:colOff>
      <xdr:row>98</xdr:row>
      <xdr:rowOff>57676</xdr:rowOff>
    </xdr:to>
    <xdr:sp macro="" textlink="">
      <xdr:nvSpPr>
        <xdr:cNvPr id="258" name="楕円 257"/>
        <xdr:cNvSpPr/>
      </xdr:nvSpPr>
      <xdr:spPr>
        <a:xfrm>
          <a:off x="2857500" y="1675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48803</xdr:rowOff>
    </xdr:from>
    <xdr:ext cx="534377" cy="259045"/>
    <xdr:sp macro="" textlink="">
      <xdr:nvSpPr>
        <xdr:cNvPr id="259" name="テキスト ボックス 258"/>
        <xdr:cNvSpPr txBox="1"/>
      </xdr:nvSpPr>
      <xdr:spPr>
        <a:xfrm>
          <a:off x="2641111" y="1685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130307</xdr:rowOff>
    </xdr:from>
    <xdr:to>
      <xdr:col>10</xdr:col>
      <xdr:colOff>165100</xdr:colOff>
      <xdr:row>98</xdr:row>
      <xdr:rowOff>60457</xdr:rowOff>
    </xdr:to>
    <xdr:sp macro="" textlink="">
      <xdr:nvSpPr>
        <xdr:cNvPr id="260" name="楕円 259"/>
        <xdr:cNvSpPr/>
      </xdr:nvSpPr>
      <xdr:spPr>
        <a:xfrm>
          <a:off x="1968500" y="1676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51584</xdr:rowOff>
    </xdr:from>
    <xdr:ext cx="534377" cy="259045"/>
    <xdr:sp macro="" textlink="">
      <xdr:nvSpPr>
        <xdr:cNvPr id="261" name="テキスト ボックス 260"/>
        <xdr:cNvSpPr txBox="1"/>
      </xdr:nvSpPr>
      <xdr:spPr>
        <a:xfrm>
          <a:off x="1752111" y="1685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125743</xdr:rowOff>
    </xdr:from>
    <xdr:to>
      <xdr:col>6</xdr:col>
      <xdr:colOff>38100</xdr:colOff>
      <xdr:row>98</xdr:row>
      <xdr:rowOff>55893</xdr:rowOff>
    </xdr:to>
    <xdr:sp macro="" textlink="">
      <xdr:nvSpPr>
        <xdr:cNvPr id="262" name="楕円 261"/>
        <xdr:cNvSpPr/>
      </xdr:nvSpPr>
      <xdr:spPr>
        <a:xfrm>
          <a:off x="1079500" y="167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47020</xdr:rowOff>
    </xdr:from>
    <xdr:ext cx="534377" cy="259045"/>
    <xdr:sp macro="" textlink="">
      <xdr:nvSpPr>
        <xdr:cNvPr id="263" name="テキスト ボックス 262"/>
        <xdr:cNvSpPr txBox="1"/>
      </xdr:nvSpPr>
      <xdr:spPr>
        <a:xfrm>
          <a:off x="863111" y="168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79121</xdr:rowOff>
    </xdr:from>
    <xdr:to>
      <xdr:col>54</xdr:col>
      <xdr:colOff>189865</xdr:colOff>
      <xdr:row>39</xdr:row>
      <xdr:rowOff>44450</xdr:rowOff>
    </xdr:to>
    <xdr:cxnSp macro="">
      <xdr:nvCxnSpPr>
        <xdr:cNvPr id="287" name="直線コネクタ 286"/>
        <xdr:cNvCxnSpPr/>
      </xdr:nvCxnSpPr>
      <xdr:spPr>
        <a:xfrm flipV="1">
          <a:off x="10475595" y="5222621"/>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25798</xdr:rowOff>
    </xdr:from>
    <xdr:ext cx="469744" cy="259045"/>
    <xdr:sp macro="" textlink="">
      <xdr:nvSpPr>
        <xdr:cNvPr id="290" name="労働費最大値テキスト"/>
        <xdr:cNvSpPr txBox="1"/>
      </xdr:nvSpPr>
      <xdr:spPr>
        <a:xfrm>
          <a:off x="10528300" y="4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79121</xdr:rowOff>
    </xdr:from>
    <xdr:to>
      <xdr:col>55</xdr:col>
      <xdr:colOff>88900</xdr:colOff>
      <xdr:row>30</xdr:row>
      <xdr:rowOff>79121</xdr:rowOff>
    </xdr:to>
    <xdr:cxnSp macro="">
      <xdr:nvCxnSpPr>
        <xdr:cNvPr id="291" name="直線コネクタ 290"/>
        <xdr:cNvCxnSpPr/>
      </xdr:nvCxnSpPr>
      <xdr:spPr>
        <a:xfrm>
          <a:off x="10388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9398</xdr:rowOff>
    </xdr:from>
    <xdr:to>
      <xdr:col>55</xdr:col>
      <xdr:colOff>0</xdr:colOff>
      <xdr:row>39</xdr:row>
      <xdr:rowOff>9969</xdr:rowOff>
    </xdr:to>
    <xdr:cxnSp macro="">
      <xdr:nvCxnSpPr>
        <xdr:cNvPr id="292" name="直線コネクタ 291"/>
        <xdr:cNvCxnSpPr/>
      </xdr:nvCxnSpPr>
      <xdr:spPr>
        <a:xfrm flipV="1">
          <a:off x="9639300" y="6695948"/>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50055</xdr:rowOff>
    </xdr:from>
    <xdr:ext cx="378565" cy="259045"/>
    <xdr:sp macro="" textlink="">
      <xdr:nvSpPr>
        <xdr:cNvPr id="293" name="労働費平均値テキスト"/>
        <xdr:cNvSpPr txBox="1"/>
      </xdr:nvSpPr>
      <xdr:spPr>
        <a:xfrm>
          <a:off x="10528300" y="6393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294" name="フローチャート: 判断 293"/>
        <xdr:cNvSpPr/>
      </xdr:nvSpPr>
      <xdr:spPr>
        <a:xfrm>
          <a:off x="104267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148272</xdr:rowOff>
    </xdr:from>
    <xdr:to>
      <xdr:col>50</xdr:col>
      <xdr:colOff>114300</xdr:colOff>
      <xdr:row>39</xdr:row>
      <xdr:rowOff>9969</xdr:rowOff>
    </xdr:to>
    <xdr:cxnSp macro="">
      <xdr:nvCxnSpPr>
        <xdr:cNvPr id="295" name="直線コネクタ 294"/>
        <xdr:cNvCxnSpPr/>
      </xdr:nvCxnSpPr>
      <xdr:spPr>
        <a:xfrm>
          <a:off x="8750300" y="6663372"/>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30035</xdr:rowOff>
    </xdr:from>
    <xdr:to>
      <xdr:col>50</xdr:col>
      <xdr:colOff>165100</xdr:colOff>
      <xdr:row>38</xdr:row>
      <xdr:rowOff>131635</xdr:rowOff>
    </xdr:to>
    <xdr:sp macro="" textlink="">
      <xdr:nvSpPr>
        <xdr:cNvPr id="296" name="フローチャート: 判断 295"/>
        <xdr:cNvSpPr/>
      </xdr:nvSpPr>
      <xdr:spPr>
        <a:xfrm>
          <a:off x="9588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148162</xdr:rowOff>
    </xdr:from>
    <xdr:ext cx="378565" cy="259045"/>
    <xdr:sp macro="" textlink="">
      <xdr:nvSpPr>
        <xdr:cNvPr id="297" name="テキスト ボックス 296"/>
        <xdr:cNvSpPr txBox="1"/>
      </xdr:nvSpPr>
      <xdr:spPr>
        <a:xfrm>
          <a:off x="9450017" y="6320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148272</xdr:rowOff>
    </xdr:from>
    <xdr:to>
      <xdr:col>45</xdr:col>
      <xdr:colOff>177800</xdr:colOff>
      <xdr:row>38</xdr:row>
      <xdr:rowOff>149225</xdr:rowOff>
    </xdr:to>
    <xdr:cxnSp macro="">
      <xdr:nvCxnSpPr>
        <xdr:cNvPr id="298" name="直線コネクタ 297"/>
        <xdr:cNvCxnSpPr/>
      </xdr:nvCxnSpPr>
      <xdr:spPr>
        <a:xfrm flipV="1">
          <a:off x="7861300" y="6663372"/>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61278</xdr:rowOff>
    </xdr:from>
    <xdr:to>
      <xdr:col>46</xdr:col>
      <xdr:colOff>38100</xdr:colOff>
      <xdr:row>38</xdr:row>
      <xdr:rowOff>162878</xdr:rowOff>
    </xdr:to>
    <xdr:sp macro="" textlink="">
      <xdr:nvSpPr>
        <xdr:cNvPr id="299" name="フローチャート: 判断 298"/>
        <xdr:cNvSpPr/>
      </xdr:nvSpPr>
      <xdr:spPr>
        <a:xfrm>
          <a:off x="8699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7955</xdr:rowOff>
    </xdr:from>
    <xdr:ext cx="378565" cy="259045"/>
    <xdr:sp macro="" textlink="">
      <xdr:nvSpPr>
        <xdr:cNvPr id="300" name="テキスト ボックス 299"/>
        <xdr:cNvSpPr txBox="1"/>
      </xdr:nvSpPr>
      <xdr:spPr>
        <a:xfrm>
          <a:off x="8561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149225</xdr:rowOff>
    </xdr:from>
    <xdr:to>
      <xdr:col>41</xdr:col>
      <xdr:colOff>50800</xdr:colOff>
      <xdr:row>38</xdr:row>
      <xdr:rowOff>150368</xdr:rowOff>
    </xdr:to>
    <xdr:cxnSp macro="">
      <xdr:nvCxnSpPr>
        <xdr:cNvPr id="301" name="直線コネクタ 300"/>
        <xdr:cNvCxnSpPr/>
      </xdr:nvCxnSpPr>
      <xdr:spPr>
        <a:xfrm flipV="1">
          <a:off x="6972300" y="666432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12509</xdr:rowOff>
    </xdr:from>
    <xdr:to>
      <xdr:col>41</xdr:col>
      <xdr:colOff>101600</xdr:colOff>
      <xdr:row>38</xdr:row>
      <xdr:rowOff>114109</xdr:rowOff>
    </xdr:to>
    <xdr:sp macro="" textlink="">
      <xdr:nvSpPr>
        <xdr:cNvPr id="302" name="フローチャート: 判断 301"/>
        <xdr:cNvSpPr/>
      </xdr:nvSpPr>
      <xdr:spPr>
        <a:xfrm>
          <a:off x="7810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130636</xdr:rowOff>
    </xdr:from>
    <xdr:ext cx="378565" cy="259045"/>
    <xdr:sp macro="" textlink="">
      <xdr:nvSpPr>
        <xdr:cNvPr id="303" name="テキスト ボックス 302"/>
        <xdr:cNvSpPr txBox="1"/>
      </xdr:nvSpPr>
      <xdr:spPr>
        <a:xfrm>
          <a:off x="7672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4" name="フローチャート: 判断 303"/>
        <xdr:cNvSpPr/>
      </xdr:nvSpPr>
      <xdr:spPr>
        <a:xfrm>
          <a:off x="6921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105300</xdr:rowOff>
    </xdr:from>
    <xdr:ext cx="378565" cy="259045"/>
    <xdr:sp macro="" textlink="">
      <xdr:nvSpPr>
        <xdr:cNvPr id="305" name="テキスト ボックス 304"/>
        <xdr:cNvSpPr txBox="1"/>
      </xdr:nvSpPr>
      <xdr:spPr>
        <a:xfrm>
          <a:off x="6783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130048</xdr:rowOff>
    </xdr:from>
    <xdr:to>
      <xdr:col>55</xdr:col>
      <xdr:colOff>50800</xdr:colOff>
      <xdr:row>39</xdr:row>
      <xdr:rowOff>60198</xdr:rowOff>
    </xdr:to>
    <xdr:sp macro="" textlink="">
      <xdr:nvSpPr>
        <xdr:cNvPr id="311" name="楕円 310"/>
        <xdr:cNvSpPr/>
      </xdr:nvSpPr>
      <xdr:spPr>
        <a:xfrm>
          <a:off x="10426700" y="66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44975</xdr:rowOff>
    </xdr:from>
    <xdr:ext cx="378565" cy="259045"/>
    <xdr:sp macro="" textlink="">
      <xdr:nvSpPr>
        <xdr:cNvPr id="312" name="労働費該当値テキスト"/>
        <xdr:cNvSpPr txBox="1"/>
      </xdr:nvSpPr>
      <xdr:spPr>
        <a:xfrm>
          <a:off x="10528300" y="6560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130619</xdr:rowOff>
    </xdr:from>
    <xdr:to>
      <xdr:col>50</xdr:col>
      <xdr:colOff>165100</xdr:colOff>
      <xdr:row>39</xdr:row>
      <xdr:rowOff>60769</xdr:rowOff>
    </xdr:to>
    <xdr:sp macro="" textlink="">
      <xdr:nvSpPr>
        <xdr:cNvPr id="313" name="楕円 312"/>
        <xdr:cNvSpPr/>
      </xdr:nvSpPr>
      <xdr:spPr>
        <a:xfrm>
          <a:off x="9588500" y="664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51896</xdr:rowOff>
    </xdr:from>
    <xdr:ext cx="378565" cy="259045"/>
    <xdr:sp macro="" textlink="">
      <xdr:nvSpPr>
        <xdr:cNvPr id="314" name="テキスト ボックス 313"/>
        <xdr:cNvSpPr txBox="1"/>
      </xdr:nvSpPr>
      <xdr:spPr>
        <a:xfrm>
          <a:off x="9450017" y="6738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97472</xdr:rowOff>
    </xdr:from>
    <xdr:to>
      <xdr:col>46</xdr:col>
      <xdr:colOff>38100</xdr:colOff>
      <xdr:row>39</xdr:row>
      <xdr:rowOff>27622</xdr:rowOff>
    </xdr:to>
    <xdr:sp macro="" textlink="">
      <xdr:nvSpPr>
        <xdr:cNvPr id="315" name="楕円 314"/>
        <xdr:cNvSpPr/>
      </xdr:nvSpPr>
      <xdr:spPr>
        <a:xfrm>
          <a:off x="8699500" y="661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18749</xdr:rowOff>
    </xdr:from>
    <xdr:ext cx="378565" cy="259045"/>
    <xdr:sp macro="" textlink="">
      <xdr:nvSpPr>
        <xdr:cNvPr id="316" name="テキスト ボックス 315"/>
        <xdr:cNvSpPr txBox="1"/>
      </xdr:nvSpPr>
      <xdr:spPr>
        <a:xfrm>
          <a:off x="8561017" y="6705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98425</xdr:rowOff>
    </xdr:from>
    <xdr:to>
      <xdr:col>41</xdr:col>
      <xdr:colOff>101600</xdr:colOff>
      <xdr:row>39</xdr:row>
      <xdr:rowOff>28575</xdr:rowOff>
    </xdr:to>
    <xdr:sp macro="" textlink="">
      <xdr:nvSpPr>
        <xdr:cNvPr id="317" name="楕円 316"/>
        <xdr:cNvSpPr/>
      </xdr:nvSpPr>
      <xdr:spPr>
        <a:xfrm>
          <a:off x="7810500" y="661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19702</xdr:rowOff>
    </xdr:from>
    <xdr:ext cx="378565" cy="259045"/>
    <xdr:sp macro="" textlink="">
      <xdr:nvSpPr>
        <xdr:cNvPr id="318" name="テキスト ボックス 317"/>
        <xdr:cNvSpPr txBox="1"/>
      </xdr:nvSpPr>
      <xdr:spPr>
        <a:xfrm>
          <a:off x="7672017" y="6706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99568</xdr:rowOff>
    </xdr:from>
    <xdr:to>
      <xdr:col>36</xdr:col>
      <xdr:colOff>165100</xdr:colOff>
      <xdr:row>39</xdr:row>
      <xdr:rowOff>29718</xdr:rowOff>
    </xdr:to>
    <xdr:sp macro="" textlink="">
      <xdr:nvSpPr>
        <xdr:cNvPr id="319" name="楕円 318"/>
        <xdr:cNvSpPr/>
      </xdr:nvSpPr>
      <xdr:spPr>
        <a:xfrm>
          <a:off x="6921500" y="66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20845</xdr:rowOff>
    </xdr:from>
    <xdr:ext cx="378565" cy="259045"/>
    <xdr:sp macro="" textlink="">
      <xdr:nvSpPr>
        <xdr:cNvPr id="320" name="テキスト ボックス 319"/>
        <xdr:cNvSpPr txBox="1"/>
      </xdr:nvSpPr>
      <xdr:spPr>
        <a:xfrm>
          <a:off x="6783017" y="670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51123</xdr:rowOff>
    </xdr:from>
    <xdr:to>
      <xdr:col>54</xdr:col>
      <xdr:colOff>189865</xdr:colOff>
      <xdr:row>58</xdr:row>
      <xdr:rowOff>153590</xdr:rowOff>
    </xdr:to>
    <xdr:cxnSp macro="">
      <xdr:nvCxnSpPr>
        <xdr:cNvPr id="346" name="直線コネクタ 345"/>
        <xdr:cNvCxnSpPr/>
      </xdr:nvCxnSpPr>
      <xdr:spPr>
        <a:xfrm flipV="1">
          <a:off x="10475595" y="8623623"/>
          <a:ext cx="1270" cy="147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157417</xdr:rowOff>
    </xdr:from>
    <xdr:ext cx="534377" cy="259045"/>
    <xdr:sp macro="" textlink="">
      <xdr:nvSpPr>
        <xdr:cNvPr id="347" name="農林水産業費最小値テキスト"/>
        <xdr:cNvSpPr txBox="1"/>
      </xdr:nvSpPr>
      <xdr:spPr>
        <a:xfrm>
          <a:off x="10528300" y="101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153590</xdr:rowOff>
    </xdr:from>
    <xdr:to>
      <xdr:col>55</xdr:col>
      <xdr:colOff>88900</xdr:colOff>
      <xdr:row>58</xdr:row>
      <xdr:rowOff>153590</xdr:rowOff>
    </xdr:to>
    <xdr:cxnSp macro="">
      <xdr:nvCxnSpPr>
        <xdr:cNvPr id="348" name="直線コネクタ 347"/>
        <xdr:cNvCxnSpPr/>
      </xdr:nvCxnSpPr>
      <xdr:spPr>
        <a:xfrm>
          <a:off x="10388600" y="1009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169250</xdr:rowOff>
    </xdr:from>
    <xdr:ext cx="599010" cy="259045"/>
    <xdr:sp macro="" textlink="">
      <xdr:nvSpPr>
        <xdr:cNvPr id="349" name="農林水産業費最大値テキスト"/>
        <xdr:cNvSpPr txBox="1"/>
      </xdr:nvSpPr>
      <xdr:spPr>
        <a:xfrm>
          <a:off x="10528300" y="83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51123</xdr:rowOff>
    </xdr:from>
    <xdr:to>
      <xdr:col>55</xdr:col>
      <xdr:colOff>88900</xdr:colOff>
      <xdr:row>50</xdr:row>
      <xdr:rowOff>51123</xdr:rowOff>
    </xdr:to>
    <xdr:cxnSp macro="">
      <xdr:nvCxnSpPr>
        <xdr:cNvPr id="350" name="直線コネクタ 349"/>
        <xdr:cNvCxnSpPr/>
      </xdr:nvCxnSpPr>
      <xdr:spPr>
        <a:xfrm>
          <a:off x="10388600" y="862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22026</xdr:rowOff>
    </xdr:from>
    <xdr:to>
      <xdr:col>55</xdr:col>
      <xdr:colOff>0</xdr:colOff>
      <xdr:row>57</xdr:row>
      <xdr:rowOff>152229</xdr:rowOff>
    </xdr:to>
    <xdr:cxnSp macro="">
      <xdr:nvCxnSpPr>
        <xdr:cNvPr id="351" name="直線コネクタ 350"/>
        <xdr:cNvCxnSpPr/>
      </xdr:nvCxnSpPr>
      <xdr:spPr>
        <a:xfrm>
          <a:off x="9639300" y="9794676"/>
          <a:ext cx="838200" cy="13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171387</xdr:rowOff>
    </xdr:from>
    <xdr:ext cx="534377" cy="259045"/>
    <xdr:sp macro="" textlink="">
      <xdr:nvSpPr>
        <xdr:cNvPr id="352" name="農林水産業費平均値テキスト"/>
        <xdr:cNvSpPr txBox="1"/>
      </xdr:nvSpPr>
      <xdr:spPr>
        <a:xfrm>
          <a:off x="10528300" y="9601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148510</xdr:rowOff>
    </xdr:from>
    <xdr:to>
      <xdr:col>55</xdr:col>
      <xdr:colOff>50800</xdr:colOff>
      <xdr:row>57</xdr:row>
      <xdr:rowOff>78660</xdr:rowOff>
    </xdr:to>
    <xdr:sp macro="" textlink="">
      <xdr:nvSpPr>
        <xdr:cNvPr id="353" name="フローチャート: 判断 352"/>
        <xdr:cNvSpPr/>
      </xdr:nvSpPr>
      <xdr:spPr>
        <a:xfrm>
          <a:off x="104267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22026</xdr:rowOff>
    </xdr:from>
    <xdr:to>
      <xdr:col>50</xdr:col>
      <xdr:colOff>114300</xdr:colOff>
      <xdr:row>57</xdr:row>
      <xdr:rowOff>52756</xdr:rowOff>
    </xdr:to>
    <xdr:cxnSp macro="">
      <xdr:nvCxnSpPr>
        <xdr:cNvPr id="354" name="直線コネクタ 353"/>
        <xdr:cNvCxnSpPr/>
      </xdr:nvCxnSpPr>
      <xdr:spPr>
        <a:xfrm flipV="1">
          <a:off x="8750300" y="9794676"/>
          <a:ext cx="889000" cy="3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145897</xdr:rowOff>
    </xdr:from>
    <xdr:to>
      <xdr:col>50</xdr:col>
      <xdr:colOff>165100</xdr:colOff>
      <xdr:row>57</xdr:row>
      <xdr:rowOff>76047</xdr:rowOff>
    </xdr:to>
    <xdr:sp macro="" textlink="">
      <xdr:nvSpPr>
        <xdr:cNvPr id="355" name="フローチャート: 判断 354"/>
        <xdr:cNvSpPr/>
      </xdr:nvSpPr>
      <xdr:spPr>
        <a:xfrm>
          <a:off x="9588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67174</xdr:rowOff>
    </xdr:from>
    <xdr:ext cx="534377" cy="259045"/>
    <xdr:sp macro="" textlink="">
      <xdr:nvSpPr>
        <xdr:cNvPr id="356" name="テキスト ボックス 355"/>
        <xdr:cNvSpPr txBox="1"/>
      </xdr:nvSpPr>
      <xdr:spPr>
        <a:xfrm>
          <a:off x="9372111" y="98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48609</xdr:rowOff>
    </xdr:from>
    <xdr:to>
      <xdr:col>45</xdr:col>
      <xdr:colOff>177800</xdr:colOff>
      <xdr:row>57</xdr:row>
      <xdr:rowOff>52756</xdr:rowOff>
    </xdr:to>
    <xdr:cxnSp macro="">
      <xdr:nvCxnSpPr>
        <xdr:cNvPr id="357" name="直線コネクタ 356"/>
        <xdr:cNvCxnSpPr/>
      </xdr:nvCxnSpPr>
      <xdr:spPr>
        <a:xfrm>
          <a:off x="7861300" y="9821259"/>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16434</xdr:rowOff>
    </xdr:from>
    <xdr:to>
      <xdr:col>46</xdr:col>
      <xdr:colOff>38100</xdr:colOff>
      <xdr:row>57</xdr:row>
      <xdr:rowOff>118034</xdr:rowOff>
    </xdr:to>
    <xdr:sp macro="" textlink="">
      <xdr:nvSpPr>
        <xdr:cNvPr id="358" name="フローチャート: 判断 357"/>
        <xdr:cNvSpPr/>
      </xdr:nvSpPr>
      <xdr:spPr>
        <a:xfrm>
          <a:off x="8699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109161</xdr:rowOff>
    </xdr:from>
    <xdr:ext cx="534377" cy="259045"/>
    <xdr:sp macro="" textlink="">
      <xdr:nvSpPr>
        <xdr:cNvPr id="359" name="テキスト ボックス 358"/>
        <xdr:cNvSpPr txBox="1"/>
      </xdr:nvSpPr>
      <xdr:spPr>
        <a:xfrm>
          <a:off x="8483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48609</xdr:rowOff>
    </xdr:from>
    <xdr:to>
      <xdr:col>41</xdr:col>
      <xdr:colOff>50800</xdr:colOff>
      <xdr:row>57</xdr:row>
      <xdr:rowOff>105073</xdr:rowOff>
    </xdr:to>
    <xdr:cxnSp macro="">
      <xdr:nvCxnSpPr>
        <xdr:cNvPr id="360" name="直線コネクタ 359"/>
        <xdr:cNvCxnSpPr/>
      </xdr:nvCxnSpPr>
      <xdr:spPr>
        <a:xfrm flipV="1">
          <a:off x="6972300" y="9821259"/>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20462</xdr:rowOff>
    </xdr:from>
    <xdr:to>
      <xdr:col>41</xdr:col>
      <xdr:colOff>101600</xdr:colOff>
      <xdr:row>57</xdr:row>
      <xdr:rowOff>122062</xdr:rowOff>
    </xdr:to>
    <xdr:sp macro="" textlink="">
      <xdr:nvSpPr>
        <xdr:cNvPr id="361" name="フローチャート: 判断 360"/>
        <xdr:cNvSpPr/>
      </xdr:nvSpPr>
      <xdr:spPr>
        <a:xfrm>
          <a:off x="7810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113189</xdr:rowOff>
    </xdr:from>
    <xdr:ext cx="534377" cy="259045"/>
    <xdr:sp macro="" textlink="">
      <xdr:nvSpPr>
        <xdr:cNvPr id="362" name="テキスト ボックス 361"/>
        <xdr:cNvSpPr txBox="1"/>
      </xdr:nvSpPr>
      <xdr:spPr>
        <a:xfrm>
          <a:off x="7594111" y="98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135741</xdr:rowOff>
    </xdr:from>
    <xdr:to>
      <xdr:col>36</xdr:col>
      <xdr:colOff>165100</xdr:colOff>
      <xdr:row>57</xdr:row>
      <xdr:rowOff>65891</xdr:rowOff>
    </xdr:to>
    <xdr:sp macro="" textlink="">
      <xdr:nvSpPr>
        <xdr:cNvPr id="363" name="フローチャート: 判断 362"/>
        <xdr:cNvSpPr/>
      </xdr:nvSpPr>
      <xdr:spPr>
        <a:xfrm>
          <a:off x="6921500" y="973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82418</xdr:rowOff>
    </xdr:from>
    <xdr:ext cx="534377" cy="259045"/>
    <xdr:sp macro="" textlink="">
      <xdr:nvSpPr>
        <xdr:cNvPr id="364" name="テキスト ボックス 363"/>
        <xdr:cNvSpPr txBox="1"/>
      </xdr:nvSpPr>
      <xdr:spPr>
        <a:xfrm>
          <a:off x="6705111" y="95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101429</xdr:rowOff>
    </xdr:from>
    <xdr:to>
      <xdr:col>55</xdr:col>
      <xdr:colOff>50800</xdr:colOff>
      <xdr:row>58</xdr:row>
      <xdr:rowOff>31579</xdr:rowOff>
    </xdr:to>
    <xdr:sp macro="" textlink="">
      <xdr:nvSpPr>
        <xdr:cNvPr id="370" name="楕円 369"/>
        <xdr:cNvSpPr/>
      </xdr:nvSpPr>
      <xdr:spPr>
        <a:xfrm>
          <a:off x="10426700" y="987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79856</xdr:rowOff>
    </xdr:from>
    <xdr:ext cx="534377" cy="259045"/>
    <xdr:sp macro="" textlink="">
      <xdr:nvSpPr>
        <xdr:cNvPr id="371" name="農林水産業費該当値テキスト"/>
        <xdr:cNvSpPr txBox="1"/>
      </xdr:nvSpPr>
      <xdr:spPr>
        <a:xfrm>
          <a:off x="10528300" y="985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142676</xdr:rowOff>
    </xdr:from>
    <xdr:to>
      <xdr:col>50</xdr:col>
      <xdr:colOff>165100</xdr:colOff>
      <xdr:row>57</xdr:row>
      <xdr:rowOff>72826</xdr:rowOff>
    </xdr:to>
    <xdr:sp macro="" textlink="">
      <xdr:nvSpPr>
        <xdr:cNvPr id="372" name="楕円 371"/>
        <xdr:cNvSpPr/>
      </xdr:nvSpPr>
      <xdr:spPr>
        <a:xfrm>
          <a:off x="9588500" y="974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89353</xdr:rowOff>
    </xdr:from>
    <xdr:ext cx="534377" cy="259045"/>
    <xdr:sp macro="" textlink="">
      <xdr:nvSpPr>
        <xdr:cNvPr id="373" name="テキスト ボックス 372"/>
        <xdr:cNvSpPr txBox="1"/>
      </xdr:nvSpPr>
      <xdr:spPr>
        <a:xfrm>
          <a:off x="9372111" y="951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1956</xdr:rowOff>
    </xdr:from>
    <xdr:to>
      <xdr:col>46</xdr:col>
      <xdr:colOff>38100</xdr:colOff>
      <xdr:row>57</xdr:row>
      <xdr:rowOff>103556</xdr:rowOff>
    </xdr:to>
    <xdr:sp macro="" textlink="">
      <xdr:nvSpPr>
        <xdr:cNvPr id="374" name="楕円 373"/>
        <xdr:cNvSpPr/>
      </xdr:nvSpPr>
      <xdr:spPr>
        <a:xfrm>
          <a:off x="8699500" y="977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120083</xdr:rowOff>
    </xdr:from>
    <xdr:ext cx="534377" cy="259045"/>
    <xdr:sp macro="" textlink="">
      <xdr:nvSpPr>
        <xdr:cNvPr id="375" name="テキスト ボックス 374"/>
        <xdr:cNvSpPr txBox="1"/>
      </xdr:nvSpPr>
      <xdr:spPr>
        <a:xfrm>
          <a:off x="8483111" y="954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169259</xdr:rowOff>
    </xdr:from>
    <xdr:to>
      <xdr:col>41</xdr:col>
      <xdr:colOff>101600</xdr:colOff>
      <xdr:row>57</xdr:row>
      <xdr:rowOff>99409</xdr:rowOff>
    </xdr:to>
    <xdr:sp macro="" textlink="">
      <xdr:nvSpPr>
        <xdr:cNvPr id="376" name="楕円 375"/>
        <xdr:cNvSpPr/>
      </xdr:nvSpPr>
      <xdr:spPr>
        <a:xfrm>
          <a:off x="7810500" y="977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115936</xdr:rowOff>
    </xdr:from>
    <xdr:ext cx="534377" cy="259045"/>
    <xdr:sp macro="" textlink="">
      <xdr:nvSpPr>
        <xdr:cNvPr id="377" name="テキスト ボックス 376"/>
        <xdr:cNvSpPr txBox="1"/>
      </xdr:nvSpPr>
      <xdr:spPr>
        <a:xfrm>
          <a:off x="7594111" y="954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54273</xdr:rowOff>
    </xdr:from>
    <xdr:to>
      <xdr:col>36</xdr:col>
      <xdr:colOff>165100</xdr:colOff>
      <xdr:row>57</xdr:row>
      <xdr:rowOff>155873</xdr:rowOff>
    </xdr:to>
    <xdr:sp macro="" textlink="">
      <xdr:nvSpPr>
        <xdr:cNvPr id="378" name="楕円 377"/>
        <xdr:cNvSpPr/>
      </xdr:nvSpPr>
      <xdr:spPr>
        <a:xfrm>
          <a:off x="6921500" y="982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147000</xdr:rowOff>
    </xdr:from>
    <xdr:ext cx="534377" cy="259045"/>
    <xdr:sp macro="" textlink="">
      <xdr:nvSpPr>
        <xdr:cNvPr id="379" name="テキスト ボックス 378"/>
        <xdr:cNvSpPr txBox="1"/>
      </xdr:nvSpPr>
      <xdr:spPr>
        <a:xfrm>
          <a:off x="6705111" y="991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127744</xdr:rowOff>
    </xdr:from>
    <xdr:to>
      <xdr:col>54</xdr:col>
      <xdr:colOff>189865</xdr:colOff>
      <xdr:row>78</xdr:row>
      <xdr:rowOff>113205</xdr:rowOff>
    </xdr:to>
    <xdr:cxnSp macro="">
      <xdr:nvCxnSpPr>
        <xdr:cNvPr id="401" name="直線コネクタ 400"/>
        <xdr:cNvCxnSpPr/>
      </xdr:nvCxnSpPr>
      <xdr:spPr>
        <a:xfrm flipV="1">
          <a:off x="10475595" y="12300694"/>
          <a:ext cx="1270" cy="118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117032</xdr:rowOff>
    </xdr:from>
    <xdr:ext cx="469744" cy="259045"/>
    <xdr:sp macro="" textlink="">
      <xdr:nvSpPr>
        <xdr:cNvPr id="402" name="商工費最小値テキスト"/>
        <xdr:cNvSpPr txBox="1"/>
      </xdr:nvSpPr>
      <xdr:spPr>
        <a:xfrm>
          <a:off x="10528300" y="134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113205</xdr:rowOff>
    </xdr:from>
    <xdr:to>
      <xdr:col>55</xdr:col>
      <xdr:colOff>88900</xdr:colOff>
      <xdr:row>78</xdr:row>
      <xdr:rowOff>113205</xdr:rowOff>
    </xdr:to>
    <xdr:cxnSp macro="">
      <xdr:nvCxnSpPr>
        <xdr:cNvPr id="403" name="直線コネクタ 402"/>
        <xdr:cNvCxnSpPr/>
      </xdr:nvCxnSpPr>
      <xdr:spPr>
        <a:xfrm>
          <a:off x="10388600" y="1348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74421</xdr:rowOff>
    </xdr:from>
    <xdr:ext cx="534377" cy="259045"/>
    <xdr:sp macro="" textlink="">
      <xdr:nvSpPr>
        <xdr:cNvPr id="404" name="商工費最大値テキスト"/>
        <xdr:cNvSpPr txBox="1"/>
      </xdr:nvSpPr>
      <xdr:spPr>
        <a:xfrm>
          <a:off x="10528300" y="120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127744</xdr:rowOff>
    </xdr:from>
    <xdr:to>
      <xdr:col>55</xdr:col>
      <xdr:colOff>88900</xdr:colOff>
      <xdr:row>71</xdr:row>
      <xdr:rowOff>127744</xdr:rowOff>
    </xdr:to>
    <xdr:cxnSp macro="">
      <xdr:nvCxnSpPr>
        <xdr:cNvPr id="405" name="直線コネクタ 404"/>
        <xdr:cNvCxnSpPr/>
      </xdr:nvCxnSpPr>
      <xdr:spPr>
        <a:xfrm>
          <a:off x="10388600" y="1230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161165</xdr:rowOff>
    </xdr:from>
    <xdr:to>
      <xdr:col>55</xdr:col>
      <xdr:colOff>0</xdr:colOff>
      <xdr:row>77</xdr:row>
      <xdr:rowOff>54821</xdr:rowOff>
    </xdr:to>
    <xdr:cxnSp macro="">
      <xdr:nvCxnSpPr>
        <xdr:cNvPr id="406" name="直線コネクタ 405"/>
        <xdr:cNvCxnSpPr/>
      </xdr:nvCxnSpPr>
      <xdr:spPr>
        <a:xfrm flipV="1">
          <a:off x="9639300" y="13191365"/>
          <a:ext cx="838200" cy="6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7490</xdr:rowOff>
    </xdr:from>
    <xdr:ext cx="534377" cy="259045"/>
    <xdr:sp macro="" textlink="">
      <xdr:nvSpPr>
        <xdr:cNvPr id="407" name="商工費平均値テキスト"/>
        <xdr:cNvSpPr txBox="1"/>
      </xdr:nvSpPr>
      <xdr:spPr>
        <a:xfrm>
          <a:off x="10528300" y="1286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156063</xdr:rowOff>
    </xdr:from>
    <xdr:to>
      <xdr:col>55</xdr:col>
      <xdr:colOff>50800</xdr:colOff>
      <xdr:row>76</xdr:row>
      <xdr:rowOff>86213</xdr:rowOff>
    </xdr:to>
    <xdr:sp macro="" textlink="">
      <xdr:nvSpPr>
        <xdr:cNvPr id="408" name="フローチャート: 判断 407"/>
        <xdr:cNvSpPr/>
      </xdr:nvSpPr>
      <xdr:spPr>
        <a:xfrm>
          <a:off x="10426700" y="130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24532</xdr:rowOff>
    </xdr:from>
    <xdr:to>
      <xdr:col>50</xdr:col>
      <xdr:colOff>114300</xdr:colOff>
      <xdr:row>77</xdr:row>
      <xdr:rowOff>54821</xdr:rowOff>
    </xdr:to>
    <xdr:cxnSp macro="">
      <xdr:nvCxnSpPr>
        <xdr:cNvPr id="409" name="直線コネクタ 408"/>
        <xdr:cNvCxnSpPr/>
      </xdr:nvCxnSpPr>
      <xdr:spPr>
        <a:xfrm>
          <a:off x="8750300" y="13226182"/>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37099</xdr:rowOff>
    </xdr:from>
    <xdr:to>
      <xdr:col>50</xdr:col>
      <xdr:colOff>165100</xdr:colOff>
      <xdr:row>76</xdr:row>
      <xdr:rowOff>138699</xdr:rowOff>
    </xdr:to>
    <xdr:sp macro="" textlink="">
      <xdr:nvSpPr>
        <xdr:cNvPr id="410" name="フローチャート: 判断 409"/>
        <xdr:cNvSpPr/>
      </xdr:nvSpPr>
      <xdr:spPr>
        <a:xfrm>
          <a:off x="95885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155226</xdr:rowOff>
    </xdr:from>
    <xdr:ext cx="534377" cy="259045"/>
    <xdr:sp macro="" textlink="">
      <xdr:nvSpPr>
        <xdr:cNvPr id="411" name="テキスト ボックス 410"/>
        <xdr:cNvSpPr txBox="1"/>
      </xdr:nvSpPr>
      <xdr:spPr>
        <a:xfrm>
          <a:off x="9372111" y="1284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22954</xdr:rowOff>
    </xdr:from>
    <xdr:to>
      <xdr:col>45</xdr:col>
      <xdr:colOff>177800</xdr:colOff>
      <xdr:row>77</xdr:row>
      <xdr:rowOff>24532</xdr:rowOff>
    </xdr:to>
    <xdr:cxnSp macro="">
      <xdr:nvCxnSpPr>
        <xdr:cNvPr id="412" name="直線コネクタ 411"/>
        <xdr:cNvCxnSpPr/>
      </xdr:nvCxnSpPr>
      <xdr:spPr>
        <a:xfrm>
          <a:off x="7861300" y="13224604"/>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3930</xdr:rowOff>
    </xdr:from>
    <xdr:to>
      <xdr:col>46</xdr:col>
      <xdr:colOff>38100</xdr:colOff>
      <xdr:row>76</xdr:row>
      <xdr:rowOff>105530</xdr:rowOff>
    </xdr:to>
    <xdr:sp macro="" textlink="">
      <xdr:nvSpPr>
        <xdr:cNvPr id="413" name="フローチャート: 判断 412"/>
        <xdr:cNvSpPr/>
      </xdr:nvSpPr>
      <xdr:spPr>
        <a:xfrm>
          <a:off x="8699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122056</xdr:rowOff>
    </xdr:from>
    <xdr:ext cx="534377" cy="259045"/>
    <xdr:sp macro="" textlink="">
      <xdr:nvSpPr>
        <xdr:cNvPr id="414" name="テキスト ボックス 413"/>
        <xdr:cNvSpPr txBox="1"/>
      </xdr:nvSpPr>
      <xdr:spPr>
        <a:xfrm>
          <a:off x="8483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22954</xdr:rowOff>
    </xdr:from>
    <xdr:to>
      <xdr:col>41</xdr:col>
      <xdr:colOff>50800</xdr:colOff>
      <xdr:row>77</xdr:row>
      <xdr:rowOff>42887</xdr:rowOff>
    </xdr:to>
    <xdr:cxnSp macro="">
      <xdr:nvCxnSpPr>
        <xdr:cNvPr id="415" name="直線コネクタ 414"/>
        <xdr:cNvCxnSpPr/>
      </xdr:nvCxnSpPr>
      <xdr:spPr>
        <a:xfrm flipV="1">
          <a:off x="6972300" y="13224604"/>
          <a:ext cx="889000" cy="1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41557</xdr:rowOff>
    </xdr:from>
    <xdr:to>
      <xdr:col>41</xdr:col>
      <xdr:colOff>101600</xdr:colOff>
      <xdr:row>76</xdr:row>
      <xdr:rowOff>143157</xdr:rowOff>
    </xdr:to>
    <xdr:sp macro="" textlink="">
      <xdr:nvSpPr>
        <xdr:cNvPr id="416" name="フローチャート: 判断 415"/>
        <xdr:cNvSpPr/>
      </xdr:nvSpPr>
      <xdr:spPr>
        <a:xfrm>
          <a:off x="7810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159684</xdr:rowOff>
    </xdr:from>
    <xdr:ext cx="534377" cy="259045"/>
    <xdr:sp macro="" textlink="">
      <xdr:nvSpPr>
        <xdr:cNvPr id="417" name="テキスト ボックス 416"/>
        <xdr:cNvSpPr txBox="1"/>
      </xdr:nvSpPr>
      <xdr:spPr>
        <a:xfrm>
          <a:off x="7594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152336</xdr:rowOff>
    </xdr:from>
    <xdr:to>
      <xdr:col>36</xdr:col>
      <xdr:colOff>165100</xdr:colOff>
      <xdr:row>76</xdr:row>
      <xdr:rowOff>82486</xdr:rowOff>
    </xdr:to>
    <xdr:sp macro="" textlink="">
      <xdr:nvSpPr>
        <xdr:cNvPr id="418" name="フローチャート: 判断 417"/>
        <xdr:cNvSpPr/>
      </xdr:nvSpPr>
      <xdr:spPr>
        <a:xfrm>
          <a:off x="6921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99013</xdr:rowOff>
    </xdr:from>
    <xdr:ext cx="534377" cy="259045"/>
    <xdr:sp macro="" textlink="">
      <xdr:nvSpPr>
        <xdr:cNvPr id="419" name="テキスト ボックス 418"/>
        <xdr:cNvSpPr txBox="1"/>
      </xdr:nvSpPr>
      <xdr:spPr>
        <a:xfrm>
          <a:off x="6705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110365</xdr:rowOff>
    </xdr:from>
    <xdr:to>
      <xdr:col>55</xdr:col>
      <xdr:colOff>50800</xdr:colOff>
      <xdr:row>77</xdr:row>
      <xdr:rowOff>40515</xdr:rowOff>
    </xdr:to>
    <xdr:sp macro="" textlink="">
      <xdr:nvSpPr>
        <xdr:cNvPr id="425" name="楕円 424"/>
        <xdr:cNvSpPr/>
      </xdr:nvSpPr>
      <xdr:spPr>
        <a:xfrm>
          <a:off x="10426700" y="1314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88792</xdr:rowOff>
    </xdr:from>
    <xdr:ext cx="534377" cy="259045"/>
    <xdr:sp macro="" textlink="">
      <xdr:nvSpPr>
        <xdr:cNvPr id="426" name="商工費該当値テキスト"/>
        <xdr:cNvSpPr txBox="1"/>
      </xdr:nvSpPr>
      <xdr:spPr>
        <a:xfrm>
          <a:off x="10528300" y="1311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4021</xdr:rowOff>
    </xdr:from>
    <xdr:to>
      <xdr:col>50</xdr:col>
      <xdr:colOff>165100</xdr:colOff>
      <xdr:row>77</xdr:row>
      <xdr:rowOff>105621</xdr:rowOff>
    </xdr:to>
    <xdr:sp macro="" textlink="">
      <xdr:nvSpPr>
        <xdr:cNvPr id="427" name="楕円 426"/>
        <xdr:cNvSpPr/>
      </xdr:nvSpPr>
      <xdr:spPr>
        <a:xfrm>
          <a:off x="9588500" y="1320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96748</xdr:rowOff>
    </xdr:from>
    <xdr:ext cx="534377" cy="259045"/>
    <xdr:sp macro="" textlink="">
      <xdr:nvSpPr>
        <xdr:cNvPr id="428" name="テキスト ボックス 427"/>
        <xdr:cNvSpPr txBox="1"/>
      </xdr:nvSpPr>
      <xdr:spPr>
        <a:xfrm>
          <a:off x="9372111" y="1329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145182</xdr:rowOff>
    </xdr:from>
    <xdr:to>
      <xdr:col>46</xdr:col>
      <xdr:colOff>38100</xdr:colOff>
      <xdr:row>77</xdr:row>
      <xdr:rowOff>75332</xdr:rowOff>
    </xdr:to>
    <xdr:sp macro="" textlink="">
      <xdr:nvSpPr>
        <xdr:cNvPr id="429" name="楕円 428"/>
        <xdr:cNvSpPr/>
      </xdr:nvSpPr>
      <xdr:spPr>
        <a:xfrm>
          <a:off x="8699500" y="1317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66459</xdr:rowOff>
    </xdr:from>
    <xdr:ext cx="534377" cy="259045"/>
    <xdr:sp macro="" textlink="">
      <xdr:nvSpPr>
        <xdr:cNvPr id="430" name="テキスト ボックス 429"/>
        <xdr:cNvSpPr txBox="1"/>
      </xdr:nvSpPr>
      <xdr:spPr>
        <a:xfrm>
          <a:off x="8483111" y="1326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143604</xdr:rowOff>
    </xdr:from>
    <xdr:to>
      <xdr:col>41</xdr:col>
      <xdr:colOff>101600</xdr:colOff>
      <xdr:row>77</xdr:row>
      <xdr:rowOff>73754</xdr:rowOff>
    </xdr:to>
    <xdr:sp macro="" textlink="">
      <xdr:nvSpPr>
        <xdr:cNvPr id="431" name="楕円 430"/>
        <xdr:cNvSpPr/>
      </xdr:nvSpPr>
      <xdr:spPr>
        <a:xfrm>
          <a:off x="7810500" y="1317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64881</xdr:rowOff>
    </xdr:from>
    <xdr:ext cx="534377" cy="259045"/>
    <xdr:sp macro="" textlink="">
      <xdr:nvSpPr>
        <xdr:cNvPr id="432" name="テキスト ボックス 431"/>
        <xdr:cNvSpPr txBox="1"/>
      </xdr:nvSpPr>
      <xdr:spPr>
        <a:xfrm>
          <a:off x="7594111" y="1326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163537</xdr:rowOff>
    </xdr:from>
    <xdr:to>
      <xdr:col>36</xdr:col>
      <xdr:colOff>165100</xdr:colOff>
      <xdr:row>77</xdr:row>
      <xdr:rowOff>93687</xdr:rowOff>
    </xdr:to>
    <xdr:sp macro="" textlink="">
      <xdr:nvSpPr>
        <xdr:cNvPr id="433" name="楕円 432"/>
        <xdr:cNvSpPr/>
      </xdr:nvSpPr>
      <xdr:spPr>
        <a:xfrm>
          <a:off x="6921500" y="1319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84814</xdr:rowOff>
    </xdr:from>
    <xdr:ext cx="534377" cy="259045"/>
    <xdr:sp macro="" textlink="">
      <xdr:nvSpPr>
        <xdr:cNvPr id="434" name="テキスト ボックス 433"/>
        <xdr:cNvSpPr txBox="1"/>
      </xdr:nvSpPr>
      <xdr:spPr>
        <a:xfrm>
          <a:off x="6705111" y="132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78240</xdr:rowOff>
    </xdr:from>
    <xdr:to>
      <xdr:col>54</xdr:col>
      <xdr:colOff>189865</xdr:colOff>
      <xdr:row>98</xdr:row>
      <xdr:rowOff>106434</xdr:rowOff>
    </xdr:to>
    <xdr:cxnSp macro="">
      <xdr:nvCxnSpPr>
        <xdr:cNvPr id="456" name="直線コネクタ 455"/>
        <xdr:cNvCxnSpPr/>
      </xdr:nvCxnSpPr>
      <xdr:spPr>
        <a:xfrm flipV="1">
          <a:off x="10475595" y="15508740"/>
          <a:ext cx="127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110261</xdr:rowOff>
    </xdr:from>
    <xdr:ext cx="534377" cy="259045"/>
    <xdr:sp macro="" textlink="">
      <xdr:nvSpPr>
        <xdr:cNvPr id="457" name="土木費最小値テキスト"/>
        <xdr:cNvSpPr txBox="1"/>
      </xdr:nvSpPr>
      <xdr:spPr>
        <a:xfrm>
          <a:off x="10528300" y="16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106434</xdr:rowOff>
    </xdr:from>
    <xdr:to>
      <xdr:col>55</xdr:col>
      <xdr:colOff>88900</xdr:colOff>
      <xdr:row>98</xdr:row>
      <xdr:rowOff>106434</xdr:rowOff>
    </xdr:to>
    <xdr:cxnSp macro="">
      <xdr:nvCxnSpPr>
        <xdr:cNvPr id="458" name="直線コネクタ 457"/>
        <xdr:cNvCxnSpPr/>
      </xdr:nvCxnSpPr>
      <xdr:spPr>
        <a:xfrm>
          <a:off x="10388600" y="1690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24917</xdr:rowOff>
    </xdr:from>
    <xdr:ext cx="599010" cy="259045"/>
    <xdr:sp macro="" textlink="">
      <xdr:nvSpPr>
        <xdr:cNvPr id="459" name="土木費最大値テキスト"/>
        <xdr:cNvSpPr txBox="1"/>
      </xdr:nvSpPr>
      <xdr:spPr>
        <a:xfrm>
          <a:off x="10528300" y="152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78240</xdr:rowOff>
    </xdr:from>
    <xdr:to>
      <xdr:col>55</xdr:col>
      <xdr:colOff>88900</xdr:colOff>
      <xdr:row>90</xdr:row>
      <xdr:rowOff>78240</xdr:rowOff>
    </xdr:to>
    <xdr:cxnSp macro="">
      <xdr:nvCxnSpPr>
        <xdr:cNvPr id="460" name="直線コネクタ 459"/>
        <xdr:cNvCxnSpPr/>
      </xdr:nvCxnSpPr>
      <xdr:spPr>
        <a:xfrm>
          <a:off x="10388600" y="1550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109308</xdr:rowOff>
    </xdr:from>
    <xdr:to>
      <xdr:col>55</xdr:col>
      <xdr:colOff>0</xdr:colOff>
      <xdr:row>97</xdr:row>
      <xdr:rowOff>146901</xdr:rowOff>
    </xdr:to>
    <xdr:cxnSp macro="">
      <xdr:nvCxnSpPr>
        <xdr:cNvPr id="461" name="直線コネクタ 460"/>
        <xdr:cNvCxnSpPr/>
      </xdr:nvCxnSpPr>
      <xdr:spPr>
        <a:xfrm flipV="1">
          <a:off x="9639300" y="16739958"/>
          <a:ext cx="838200" cy="3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70564</xdr:rowOff>
    </xdr:from>
    <xdr:ext cx="534377" cy="259045"/>
    <xdr:sp macro="" textlink="">
      <xdr:nvSpPr>
        <xdr:cNvPr id="462" name="土木費平均値テキスト"/>
        <xdr:cNvSpPr txBox="1"/>
      </xdr:nvSpPr>
      <xdr:spPr>
        <a:xfrm>
          <a:off x="10528300" y="16701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92137</xdr:rowOff>
    </xdr:from>
    <xdr:to>
      <xdr:col>55</xdr:col>
      <xdr:colOff>50800</xdr:colOff>
      <xdr:row>98</xdr:row>
      <xdr:rowOff>22287</xdr:rowOff>
    </xdr:to>
    <xdr:sp macro="" textlink="">
      <xdr:nvSpPr>
        <xdr:cNvPr id="463" name="フローチャート: 判断 462"/>
        <xdr:cNvSpPr/>
      </xdr:nvSpPr>
      <xdr:spPr>
        <a:xfrm>
          <a:off x="104267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146901</xdr:rowOff>
    </xdr:from>
    <xdr:to>
      <xdr:col>50</xdr:col>
      <xdr:colOff>114300</xdr:colOff>
      <xdr:row>97</xdr:row>
      <xdr:rowOff>158062</xdr:rowOff>
    </xdr:to>
    <xdr:cxnSp macro="">
      <xdr:nvCxnSpPr>
        <xdr:cNvPr id="464" name="直線コネクタ 463"/>
        <xdr:cNvCxnSpPr/>
      </xdr:nvCxnSpPr>
      <xdr:spPr>
        <a:xfrm flipV="1">
          <a:off x="8750300" y="16777551"/>
          <a:ext cx="889000" cy="1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67517</xdr:rowOff>
    </xdr:from>
    <xdr:to>
      <xdr:col>50</xdr:col>
      <xdr:colOff>165100</xdr:colOff>
      <xdr:row>97</xdr:row>
      <xdr:rowOff>169117</xdr:rowOff>
    </xdr:to>
    <xdr:sp macro="" textlink="">
      <xdr:nvSpPr>
        <xdr:cNvPr id="465" name="フローチャート: 判断 464"/>
        <xdr:cNvSpPr/>
      </xdr:nvSpPr>
      <xdr:spPr>
        <a:xfrm>
          <a:off x="9588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14194</xdr:rowOff>
    </xdr:from>
    <xdr:ext cx="534377" cy="259045"/>
    <xdr:sp macro="" textlink="">
      <xdr:nvSpPr>
        <xdr:cNvPr id="466" name="テキスト ボックス 465"/>
        <xdr:cNvSpPr txBox="1"/>
      </xdr:nvSpPr>
      <xdr:spPr>
        <a:xfrm>
          <a:off x="9372111" y="164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149840</xdr:rowOff>
    </xdr:from>
    <xdr:to>
      <xdr:col>45</xdr:col>
      <xdr:colOff>177800</xdr:colOff>
      <xdr:row>97</xdr:row>
      <xdr:rowOff>158062</xdr:rowOff>
    </xdr:to>
    <xdr:cxnSp macro="">
      <xdr:nvCxnSpPr>
        <xdr:cNvPr id="467" name="直線コネクタ 466"/>
        <xdr:cNvCxnSpPr/>
      </xdr:nvCxnSpPr>
      <xdr:spPr>
        <a:xfrm>
          <a:off x="7861300" y="16780490"/>
          <a:ext cx="889000" cy="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116046</xdr:rowOff>
    </xdr:from>
    <xdr:to>
      <xdr:col>46</xdr:col>
      <xdr:colOff>38100</xdr:colOff>
      <xdr:row>98</xdr:row>
      <xdr:rowOff>46196</xdr:rowOff>
    </xdr:to>
    <xdr:sp macro="" textlink="">
      <xdr:nvSpPr>
        <xdr:cNvPr id="468" name="フローチャート: 判断 467"/>
        <xdr:cNvSpPr/>
      </xdr:nvSpPr>
      <xdr:spPr>
        <a:xfrm>
          <a:off x="8699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37323</xdr:rowOff>
    </xdr:from>
    <xdr:ext cx="534377" cy="259045"/>
    <xdr:sp macro="" textlink="">
      <xdr:nvSpPr>
        <xdr:cNvPr id="469" name="テキスト ボックス 468"/>
        <xdr:cNvSpPr txBox="1"/>
      </xdr:nvSpPr>
      <xdr:spPr>
        <a:xfrm>
          <a:off x="8483111" y="1683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147603</xdr:rowOff>
    </xdr:from>
    <xdr:to>
      <xdr:col>41</xdr:col>
      <xdr:colOff>50800</xdr:colOff>
      <xdr:row>97</xdr:row>
      <xdr:rowOff>149840</xdr:rowOff>
    </xdr:to>
    <xdr:cxnSp macro="">
      <xdr:nvCxnSpPr>
        <xdr:cNvPr id="470" name="直線コネクタ 469"/>
        <xdr:cNvCxnSpPr/>
      </xdr:nvCxnSpPr>
      <xdr:spPr>
        <a:xfrm>
          <a:off x="6972300" y="16778253"/>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121338</xdr:rowOff>
    </xdr:from>
    <xdr:to>
      <xdr:col>41</xdr:col>
      <xdr:colOff>101600</xdr:colOff>
      <xdr:row>98</xdr:row>
      <xdr:rowOff>51488</xdr:rowOff>
    </xdr:to>
    <xdr:sp macro="" textlink="">
      <xdr:nvSpPr>
        <xdr:cNvPr id="471" name="フローチャート: 判断 470"/>
        <xdr:cNvSpPr/>
      </xdr:nvSpPr>
      <xdr:spPr>
        <a:xfrm>
          <a:off x="7810500" y="167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42615</xdr:rowOff>
    </xdr:from>
    <xdr:ext cx="534377" cy="259045"/>
    <xdr:sp macro="" textlink="">
      <xdr:nvSpPr>
        <xdr:cNvPr id="472" name="テキスト ボックス 471"/>
        <xdr:cNvSpPr txBox="1"/>
      </xdr:nvSpPr>
      <xdr:spPr>
        <a:xfrm>
          <a:off x="7594111" y="16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84607</xdr:rowOff>
    </xdr:from>
    <xdr:to>
      <xdr:col>36</xdr:col>
      <xdr:colOff>165100</xdr:colOff>
      <xdr:row>98</xdr:row>
      <xdr:rowOff>14757</xdr:rowOff>
    </xdr:to>
    <xdr:sp macro="" textlink="">
      <xdr:nvSpPr>
        <xdr:cNvPr id="473" name="フローチャート: 判断 472"/>
        <xdr:cNvSpPr/>
      </xdr:nvSpPr>
      <xdr:spPr>
        <a:xfrm>
          <a:off x="6921500" y="1671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31284</xdr:rowOff>
    </xdr:from>
    <xdr:ext cx="534377" cy="259045"/>
    <xdr:sp macro="" textlink="">
      <xdr:nvSpPr>
        <xdr:cNvPr id="474" name="テキスト ボックス 473"/>
        <xdr:cNvSpPr txBox="1"/>
      </xdr:nvSpPr>
      <xdr:spPr>
        <a:xfrm>
          <a:off x="6705111" y="164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58508</xdr:rowOff>
    </xdr:from>
    <xdr:to>
      <xdr:col>55</xdr:col>
      <xdr:colOff>50800</xdr:colOff>
      <xdr:row>97</xdr:row>
      <xdr:rowOff>160108</xdr:rowOff>
    </xdr:to>
    <xdr:sp macro="" textlink="">
      <xdr:nvSpPr>
        <xdr:cNvPr id="480" name="楕円 479"/>
        <xdr:cNvSpPr/>
      </xdr:nvSpPr>
      <xdr:spPr>
        <a:xfrm>
          <a:off x="10426700" y="1668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81385</xdr:rowOff>
    </xdr:from>
    <xdr:ext cx="534377" cy="259045"/>
    <xdr:sp macro="" textlink="">
      <xdr:nvSpPr>
        <xdr:cNvPr id="481" name="土木費該当値テキスト"/>
        <xdr:cNvSpPr txBox="1"/>
      </xdr:nvSpPr>
      <xdr:spPr>
        <a:xfrm>
          <a:off x="10528300" y="1654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96101</xdr:rowOff>
    </xdr:from>
    <xdr:to>
      <xdr:col>50</xdr:col>
      <xdr:colOff>165100</xdr:colOff>
      <xdr:row>98</xdr:row>
      <xdr:rowOff>26251</xdr:rowOff>
    </xdr:to>
    <xdr:sp macro="" textlink="">
      <xdr:nvSpPr>
        <xdr:cNvPr id="482" name="楕円 481"/>
        <xdr:cNvSpPr/>
      </xdr:nvSpPr>
      <xdr:spPr>
        <a:xfrm>
          <a:off x="9588500" y="167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17378</xdr:rowOff>
    </xdr:from>
    <xdr:ext cx="534377" cy="259045"/>
    <xdr:sp macro="" textlink="">
      <xdr:nvSpPr>
        <xdr:cNvPr id="483" name="テキスト ボックス 482"/>
        <xdr:cNvSpPr txBox="1"/>
      </xdr:nvSpPr>
      <xdr:spPr>
        <a:xfrm>
          <a:off x="9372111" y="1681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107262</xdr:rowOff>
    </xdr:from>
    <xdr:to>
      <xdr:col>46</xdr:col>
      <xdr:colOff>38100</xdr:colOff>
      <xdr:row>98</xdr:row>
      <xdr:rowOff>37412</xdr:rowOff>
    </xdr:to>
    <xdr:sp macro="" textlink="">
      <xdr:nvSpPr>
        <xdr:cNvPr id="484" name="楕円 483"/>
        <xdr:cNvSpPr/>
      </xdr:nvSpPr>
      <xdr:spPr>
        <a:xfrm>
          <a:off x="8699500" y="1673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53939</xdr:rowOff>
    </xdr:from>
    <xdr:ext cx="534377" cy="259045"/>
    <xdr:sp macro="" textlink="">
      <xdr:nvSpPr>
        <xdr:cNvPr id="485" name="テキスト ボックス 484"/>
        <xdr:cNvSpPr txBox="1"/>
      </xdr:nvSpPr>
      <xdr:spPr>
        <a:xfrm>
          <a:off x="8483111" y="1651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99040</xdr:rowOff>
    </xdr:from>
    <xdr:to>
      <xdr:col>41</xdr:col>
      <xdr:colOff>101600</xdr:colOff>
      <xdr:row>98</xdr:row>
      <xdr:rowOff>29190</xdr:rowOff>
    </xdr:to>
    <xdr:sp macro="" textlink="">
      <xdr:nvSpPr>
        <xdr:cNvPr id="486" name="楕円 485"/>
        <xdr:cNvSpPr/>
      </xdr:nvSpPr>
      <xdr:spPr>
        <a:xfrm>
          <a:off x="7810500" y="1672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45717</xdr:rowOff>
    </xdr:from>
    <xdr:ext cx="534377" cy="259045"/>
    <xdr:sp macro="" textlink="">
      <xdr:nvSpPr>
        <xdr:cNvPr id="487" name="テキスト ボックス 486"/>
        <xdr:cNvSpPr txBox="1"/>
      </xdr:nvSpPr>
      <xdr:spPr>
        <a:xfrm>
          <a:off x="7594111" y="1650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96803</xdr:rowOff>
    </xdr:from>
    <xdr:to>
      <xdr:col>36</xdr:col>
      <xdr:colOff>165100</xdr:colOff>
      <xdr:row>98</xdr:row>
      <xdr:rowOff>26953</xdr:rowOff>
    </xdr:to>
    <xdr:sp macro="" textlink="">
      <xdr:nvSpPr>
        <xdr:cNvPr id="488" name="楕円 487"/>
        <xdr:cNvSpPr/>
      </xdr:nvSpPr>
      <xdr:spPr>
        <a:xfrm>
          <a:off x="6921500" y="1672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18080</xdr:rowOff>
    </xdr:from>
    <xdr:ext cx="534377" cy="259045"/>
    <xdr:sp macro="" textlink="">
      <xdr:nvSpPr>
        <xdr:cNvPr id="489" name="テキスト ボックス 488"/>
        <xdr:cNvSpPr txBox="1"/>
      </xdr:nvSpPr>
      <xdr:spPr>
        <a:xfrm>
          <a:off x="6705111" y="1682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3" name="直線コネクタ 512"/>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4" name="消防費最小値テキスト"/>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5" name="直線コネクタ 514"/>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6" name="消防費最大値テキスト"/>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7" name="直線コネクタ 516"/>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69101</xdr:rowOff>
    </xdr:from>
    <xdr:to>
      <xdr:col>85</xdr:col>
      <xdr:colOff>127000</xdr:colOff>
      <xdr:row>37</xdr:row>
      <xdr:rowOff>93650</xdr:rowOff>
    </xdr:to>
    <xdr:cxnSp macro="">
      <xdr:nvCxnSpPr>
        <xdr:cNvPr id="518" name="直線コネクタ 517"/>
        <xdr:cNvCxnSpPr/>
      </xdr:nvCxnSpPr>
      <xdr:spPr>
        <a:xfrm>
          <a:off x="15481300" y="6412751"/>
          <a:ext cx="838200" cy="2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156621</xdr:rowOff>
    </xdr:from>
    <xdr:ext cx="534377" cy="259045"/>
    <xdr:sp macro="" textlink="">
      <xdr:nvSpPr>
        <xdr:cNvPr id="519" name="消防費平均値テキスト"/>
        <xdr:cNvSpPr txBox="1"/>
      </xdr:nvSpPr>
      <xdr:spPr>
        <a:xfrm>
          <a:off x="16370300" y="6157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20" name="フローチャート: 判断 519"/>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69101</xdr:rowOff>
    </xdr:from>
    <xdr:to>
      <xdr:col>81</xdr:col>
      <xdr:colOff>50800</xdr:colOff>
      <xdr:row>37</xdr:row>
      <xdr:rowOff>103492</xdr:rowOff>
    </xdr:to>
    <xdr:cxnSp macro="">
      <xdr:nvCxnSpPr>
        <xdr:cNvPr id="521" name="直線コネクタ 520"/>
        <xdr:cNvCxnSpPr/>
      </xdr:nvCxnSpPr>
      <xdr:spPr>
        <a:xfrm flipV="1">
          <a:off x="14592300" y="6412751"/>
          <a:ext cx="889000" cy="3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2" name="フローチャート: 判断 521"/>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111942</xdr:rowOff>
    </xdr:from>
    <xdr:ext cx="534377" cy="259045"/>
    <xdr:sp macro="" textlink="">
      <xdr:nvSpPr>
        <xdr:cNvPr id="523" name="テキスト ボックス 522"/>
        <xdr:cNvSpPr txBox="1"/>
      </xdr:nvSpPr>
      <xdr:spPr>
        <a:xfrm>
          <a:off x="15214111" y="64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64567</xdr:rowOff>
    </xdr:from>
    <xdr:to>
      <xdr:col>76</xdr:col>
      <xdr:colOff>114300</xdr:colOff>
      <xdr:row>37</xdr:row>
      <xdr:rowOff>103492</xdr:rowOff>
    </xdr:to>
    <xdr:cxnSp macro="">
      <xdr:nvCxnSpPr>
        <xdr:cNvPr id="524" name="直線コネクタ 523"/>
        <xdr:cNvCxnSpPr/>
      </xdr:nvCxnSpPr>
      <xdr:spPr>
        <a:xfrm>
          <a:off x="13703300" y="6408217"/>
          <a:ext cx="889000" cy="3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5" name="フローチャート: 判断 524"/>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118089</xdr:rowOff>
    </xdr:from>
    <xdr:ext cx="534377" cy="259045"/>
    <xdr:sp macro="" textlink="">
      <xdr:nvSpPr>
        <xdr:cNvPr id="526" name="テキスト ボックス 525"/>
        <xdr:cNvSpPr txBox="1"/>
      </xdr:nvSpPr>
      <xdr:spPr>
        <a:xfrm>
          <a:off x="14325111" y="61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64567</xdr:rowOff>
    </xdr:from>
    <xdr:to>
      <xdr:col>71</xdr:col>
      <xdr:colOff>177800</xdr:colOff>
      <xdr:row>37</xdr:row>
      <xdr:rowOff>112255</xdr:rowOff>
    </xdr:to>
    <xdr:cxnSp macro="">
      <xdr:nvCxnSpPr>
        <xdr:cNvPr id="527" name="直線コネクタ 526"/>
        <xdr:cNvCxnSpPr/>
      </xdr:nvCxnSpPr>
      <xdr:spPr>
        <a:xfrm flipV="1">
          <a:off x="12814300" y="6408217"/>
          <a:ext cx="889000" cy="4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28" name="フローチャート: 判断 527"/>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129913</xdr:rowOff>
    </xdr:from>
    <xdr:ext cx="534377" cy="259045"/>
    <xdr:sp macro="" textlink="">
      <xdr:nvSpPr>
        <xdr:cNvPr id="529" name="テキスト ボックス 528"/>
        <xdr:cNvSpPr txBox="1"/>
      </xdr:nvSpPr>
      <xdr:spPr>
        <a:xfrm>
          <a:off x="13436111" y="61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30" name="フローチャート: 判断 529"/>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144848</xdr:rowOff>
    </xdr:from>
    <xdr:ext cx="534377" cy="259045"/>
    <xdr:sp macro="" textlink="">
      <xdr:nvSpPr>
        <xdr:cNvPr id="531" name="テキスト ボックス 530"/>
        <xdr:cNvSpPr txBox="1"/>
      </xdr:nvSpPr>
      <xdr:spPr>
        <a:xfrm>
          <a:off x="12547111" y="61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42850</xdr:rowOff>
    </xdr:from>
    <xdr:to>
      <xdr:col>85</xdr:col>
      <xdr:colOff>177800</xdr:colOff>
      <xdr:row>37</xdr:row>
      <xdr:rowOff>144450</xdr:rowOff>
    </xdr:to>
    <xdr:sp macro="" textlink="">
      <xdr:nvSpPr>
        <xdr:cNvPr id="537" name="楕円 536"/>
        <xdr:cNvSpPr/>
      </xdr:nvSpPr>
      <xdr:spPr>
        <a:xfrm>
          <a:off x="16268700" y="63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129227</xdr:rowOff>
    </xdr:from>
    <xdr:ext cx="534377" cy="259045"/>
    <xdr:sp macro="" textlink="">
      <xdr:nvSpPr>
        <xdr:cNvPr id="538" name="消防費該当値テキスト"/>
        <xdr:cNvSpPr txBox="1"/>
      </xdr:nvSpPr>
      <xdr:spPr>
        <a:xfrm>
          <a:off x="16370300" y="630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18301</xdr:rowOff>
    </xdr:from>
    <xdr:to>
      <xdr:col>81</xdr:col>
      <xdr:colOff>101600</xdr:colOff>
      <xdr:row>37</xdr:row>
      <xdr:rowOff>119901</xdr:rowOff>
    </xdr:to>
    <xdr:sp macro="" textlink="">
      <xdr:nvSpPr>
        <xdr:cNvPr id="539" name="楕円 538"/>
        <xdr:cNvSpPr/>
      </xdr:nvSpPr>
      <xdr:spPr>
        <a:xfrm>
          <a:off x="15430500" y="636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136428</xdr:rowOff>
    </xdr:from>
    <xdr:ext cx="534377" cy="259045"/>
    <xdr:sp macro="" textlink="">
      <xdr:nvSpPr>
        <xdr:cNvPr id="540" name="テキスト ボックス 539"/>
        <xdr:cNvSpPr txBox="1"/>
      </xdr:nvSpPr>
      <xdr:spPr>
        <a:xfrm>
          <a:off x="15214111" y="613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52692</xdr:rowOff>
    </xdr:from>
    <xdr:to>
      <xdr:col>76</xdr:col>
      <xdr:colOff>165100</xdr:colOff>
      <xdr:row>37</xdr:row>
      <xdr:rowOff>154292</xdr:rowOff>
    </xdr:to>
    <xdr:sp macro="" textlink="">
      <xdr:nvSpPr>
        <xdr:cNvPr id="541" name="楕円 540"/>
        <xdr:cNvSpPr/>
      </xdr:nvSpPr>
      <xdr:spPr>
        <a:xfrm>
          <a:off x="14541500" y="639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145419</xdr:rowOff>
    </xdr:from>
    <xdr:ext cx="534377" cy="259045"/>
    <xdr:sp macro="" textlink="">
      <xdr:nvSpPr>
        <xdr:cNvPr id="542" name="テキスト ボックス 541"/>
        <xdr:cNvSpPr txBox="1"/>
      </xdr:nvSpPr>
      <xdr:spPr>
        <a:xfrm>
          <a:off x="14325111" y="64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13767</xdr:rowOff>
    </xdr:from>
    <xdr:to>
      <xdr:col>72</xdr:col>
      <xdr:colOff>38100</xdr:colOff>
      <xdr:row>37</xdr:row>
      <xdr:rowOff>115367</xdr:rowOff>
    </xdr:to>
    <xdr:sp macro="" textlink="">
      <xdr:nvSpPr>
        <xdr:cNvPr id="543" name="楕円 542"/>
        <xdr:cNvSpPr/>
      </xdr:nvSpPr>
      <xdr:spPr>
        <a:xfrm>
          <a:off x="13652500" y="635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106494</xdr:rowOff>
    </xdr:from>
    <xdr:ext cx="534377" cy="259045"/>
    <xdr:sp macro="" textlink="">
      <xdr:nvSpPr>
        <xdr:cNvPr id="544" name="テキスト ボックス 543"/>
        <xdr:cNvSpPr txBox="1"/>
      </xdr:nvSpPr>
      <xdr:spPr>
        <a:xfrm>
          <a:off x="13436111" y="645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61455</xdr:rowOff>
    </xdr:from>
    <xdr:to>
      <xdr:col>67</xdr:col>
      <xdr:colOff>101600</xdr:colOff>
      <xdr:row>37</xdr:row>
      <xdr:rowOff>163055</xdr:rowOff>
    </xdr:to>
    <xdr:sp macro="" textlink="">
      <xdr:nvSpPr>
        <xdr:cNvPr id="545" name="楕円 544"/>
        <xdr:cNvSpPr/>
      </xdr:nvSpPr>
      <xdr:spPr>
        <a:xfrm>
          <a:off x="12763500" y="640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154182</xdr:rowOff>
    </xdr:from>
    <xdr:ext cx="534377" cy="259045"/>
    <xdr:sp macro="" textlink="">
      <xdr:nvSpPr>
        <xdr:cNvPr id="546" name="テキスト ボックス 545"/>
        <xdr:cNvSpPr txBox="1"/>
      </xdr:nvSpPr>
      <xdr:spPr>
        <a:xfrm>
          <a:off x="12547111" y="649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70" name="直線コネクタ 569"/>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71" name="教育費最小値テキスト"/>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72" name="直線コネクタ 571"/>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73" name="教育費最大値テキスト"/>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74" name="直線コネクタ 573"/>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78641</xdr:rowOff>
    </xdr:from>
    <xdr:to>
      <xdr:col>85</xdr:col>
      <xdr:colOff>127000</xdr:colOff>
      <xdr:row>56</xdr:row>
      <xdr:rowOff>142946</xdr:rowOff>
    </xdr:to>
    <xdr:cxnSp macro="">
      <xdr:nvCxnSpPr>
        <xdr:cNvPr id="575" name="直線コネクタ 574"/>
        <xdr:cNvCxnSpPr/>
      </xdr:nvCxnSpPr>
      <xdr:spPr>
        <a:xfrm>
          <a:off x="15481300" y="9508391"/>
          <a:ext cx="838200" cy="23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60068</xdr:rowOff>
    </xdr:from>
    <xdr:ext cx="534377" cy="259045"/>
    <xdr:sp macro="" textlink="">
      <xdr:nvSpPr>
        <xdr:cNvPr id="576" name="教育費平均値テキスト"/>
        <xdr:cNvSpPr txBox="1"/>
      </xdr:nvSpPr>
      <xdr:spPr>
        <a:xfrm>
          <a:off x="16370300" y="9489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77" name="フローチャート: 判断 576"/>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78641</xdr:rowOff>
    </xdr:from>
    <xdr:to>
      <xdr:col>81</xdr:col>
      <xdr:colOff>50800</xdr:colOff>
      <xdr:row>56</xdr:row>
      <xdr:rowOff>120901</xdr:rowOff>
    </xdr:to>
    <xdr:cxnSp macro="">
      <xdr:nvCxnSpPr>
        <xdr:cNvPr id="578" name="直線コネクタ 577"/>
        <xdr:cNvCxnSpPr/>
      </xdr:nvCxnSpPr>
      <xdr:spPr>
        <a:xfrm flipV="1">
          <a:off x="14592300" y="9508391"/>
          <a:ext cx="889000" cy="21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79" name="フローチャート: 判断 578"/>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131312</xdr:rowOff>
    </xdr:from>
    <xdr:ext cx="534377" cy="259045"/>
    <xdr:sp macro="" textlink="">
      <xdr:nvSpPr>
        <xdr:cNvPr id="580" name="テキスト ボックス 579"/>
        <xdr:cNvSpPr txBox="1"/>
      </xdr:nvSpPr>
      <xdr:spPr>
        <a:xfrm>
          <a:off x="15214111" y="97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26116</xdr:rowOff>
    </xdr:from>
    <xdr:to>
      <xdr:col>76</xdr:col>
      <xdr:colOff>114300</xdr:colOff>
      <xdr:row>56</xdr:row>
      <xdr:rowOff>120901</xdr:rowOff>
    </xdr:to>
    <xdr:cxnSp macro="">
      <xdr:nvCxnSpPr>
        <xdr:cNvPr id="581" name="直線コネクタ 580"/>
        <xdr:cNvCxnSpPr/>
      </xdr:nvCxnSpPr>
      <xdr:spPr>
        <a:xfrm>
          <a:off x="13703300" y="9627316"/>
          <a:ext cx="889000" cy="9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82" name="フローチャート: 判断 581"/>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163506</xdr:rowOff>
    </xdr:from>
    <xdr:ext cx="534377" cy="259045"/>
    <xdr:sp macro="" textlink="">
      <xdr:nvSpPr>
        <xdr:cNvPr id="583" name="テキスト ボックス 582"/>
        <xdr:cNvSpPr txBox="1"/>
      </xdr:nvSpPr>
      <xdr:spPr>
        <a:xfrm>
          <a:off x="14325111" y="976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26116</xdr:rowOff>
    </xdr:from>
    <xdr:to>
      <xdr:col>71</xdr:col>
      <xdr:colOff>177800</xdr:colOff>
      <xdr:row>56</xdr:row>
      <xdr:rowOff>89743</xdr:rowOff>
    </xdr:to>
    <xdr:cxnSp macro="">
      <xdr:nvCxnSpPr>
        <xdr:cNvPr id="584" name="直線コネクタ 583"/>
        <xdr:cNvCxnSpPr/>
      </xdr:nvCxnSpPr>
      <xdr:spPr>
        <a:xfrm flipV="1">
          <a:off x="12814300" y="9627316"/>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85" name="フローチャート: 判断 584"/>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133156</xdr:rowOff>
    </xdr:from>
    <xdr:ext cx="534377" cy="259045"/>
    <xdr:sp macro="" textlink="">
      <xdr:nvSpPr>
        <xdr:cNvPr id="586" name="テキスト ボックス 585"/>
        <xdr:cNvSpPr txBox="1"/>
      </xdr:nvSpPr>
      <xdr:spPr>
        <a:xfrm>
          <a:off x="13436111" y="973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87" name="フローチャート: 判断 586"/>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133783</xdr:rowOff>
    </xdr:from>
    <xdr:ext cx="534377" cy="259045"/>
    <xdr:sp macro="" textlink="">
      <xdr:nvSpPr>
        <xdr:cNvPr id="588" name="テキスト ボックス 587"/>
        <xdr:cNvSpPr txBox="1"/>
      </xdr:nvSpPr>
      <xdr:spPr>
        <a:xfrm>
          <a:off x="12547111" y="93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92146</xdr:rowOff>
    </xdr:from>
    <xdr:to>
      <xdr:col>85</xdr:col>
      <xdr:colOff>177800</xdr:colOff>
      <xdr:row>57</xdr:row>
      <xdr:rowOff>22296</xdr:rowOff>
    </xdr:to>
    <xdr:sp macro="" textlink="">
      <xdr:nvSpPr>
        <xdr:cNvPr id="594" name="楕円 593"/>
        <xdr:cNvSpPr/>
      </xdr:nvSpPr>
      <xdr:spPr>
        <a:xfrm>
          <a:off x="16268700" y="969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70573</xdr:rowOff>
    </xdr:from>
    <xdr:ext cx="534377" cy="259045"/>
    <xdr:sp macro="" textlink="">
      <xdr:nvSpPr>
        <xdr:cNvPr id="595" name="教育費該当値テキスト"/>
        <xdr:cNvSpPr txBox="1"/>
      </xdr:nvSpPr>
      <xdr:spPr>
        <a:xfrm>
          <a:off x="16370300" y="967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27841</xdr:rowOff>
    </xdr:from>
    <xdr:to>
      <xdr:col>81</xdr:col>
      <xdr:colOff>101600</xdr:colOff>
      <xdr:row>55</xdr:row>
      <xdr:rowOff>129441</xdr:rowOff>
    </xdr:to>
    <xdr:sp macro="" textlink="">
      <xdr:nvSpPr>
        <xdr:cNvPr id="596" name="楕円 595"/>
        <xdr:cNvSpPr/>
      </xdr:nvSpPr>
      <xdr:spPr>
        <a:xfrm>
          <a:off x="15430500" y="945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145968</xdr:rowOff>
    </xdr:from>
    <xdr:ext cx="534377" cy="259045"/>
    <xdr:sp macro="" textlink="">
      <xdr:nvSpPr>
        <xdr:cNvPr id="597" name="テキスト ボックス 596"/>
        <xdr:cNvSpPr txBox="1"/>
      </xdr:nvSpPr>
      <xdr:spPr>
        <a:xfrm>
          <a:off x="15214111" y="923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70101</xdr:rowOff>
    </xdr:from>
    <xdr:to>
      <xdr:col>76</xdr:col>
      <xdr:colOff>165100</xdr:colOff>
      <xdr:row>57</xdr:row>
      <xdr:rowOff>251</xdr:rowOff>
    </xdr:to>
    <xdr:sp macro="" textlink="">
      <xdr:nvSpPr>
        <xdr:cNvPr id="598" name="楕円 597"/>
        <xdr:cNvSpPr/>
      </xdr:nvSpPr>
      <xdr:spPr>
        <a:xfrm>
          <a:off x="14541500" y="967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16778</xdr:rowOff>
    </xdr:from>
    <xdr:ext cx="534377" cy="259045"/>
    <xdr:sp macro="" textlink="">
      <xdr:nvSpPr>
        <xdr:cNvPr id="599" name="テキスト ボックス 598"/>
        <xdr:cNvSpPr txBox="1"/>
      </xdr:nvSpPr>
      <xdr:spPr>
        <a:xfrm>
          <a:off x="14325111" y="944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146766</xdr:rowOff>
    </xdr:from>
    <xdr:to>
      <xdr:col>72</xdr:col>
      <xdr:colOff>38100</xdr:colOff>
      <xdr:row>56</xdr:row>
      <xdr:rowOff>76916</xdr:rowOff>
    </xdr:to>
    <xdr:sp macro="" textlink="">
      <xdr:nvSpPr>
        <xdr:cNvPr id="600" name="楕円 599"/>
        <xdr:cNvSpPr/>
      </xdr:nvSpPr>
      <xdr:spPr>
        <a:xfrm>
          <a:off x="13652500" y="957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93443</xdr:rowOff>
    </xdr:from>
    <xdr:ext cx="534377" cy="259045"/>
    <xdr:sp macro="" textlink="">
      <xdr:nvSpPr>
        <xdr:cNvPr id="601" name="テキスト ボックス 600"/>
        <xdr:cNvSpPr txBox="1"/>
      </xdr:nvSpPr>
      <xdr:spPr>
        <a:xfrm>
          <a:off x="13436111" y="935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38943</xdr:rowOff>
    </xdr:from>
    <xdr:to>
      <xdr:col>67</xdr:col>
      <xdr:colOff>101600</xdr:colOff>
      <xdr:row>56</xdr:row>
      <xdr:rowOff>140543</xdr:rowOff>
    </xdr:to>
    <xdr:sp macro="" textlink="">
      <xdr:nvSpPr>
        <xdr:cNvPr id="602" name="楕円 601"/>
        <xdr:cNvSpPr/>
      </xdr:nvSpPr>
      <xdr:spPr>
        <a:xfrm>
          <a:off x="12763500" y="964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131670</xdr:rowOff>
    </xdr:from>
    <xdr:ext cx="534377" cy="259045"/>
    <xdr:sp macro="" textlink="">
      <xdr:nvSpPr>
        <xdr:cNvPr id="603" name="テキスト ボックス 602"/>
        <xdr:cNvSpPr txBox="1"/>
      </xdr:nvSpPr>
      <xdr:spPr>
        <a:xfrm>
          <a:off x="12547111" y="973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2673</xdr:rowOff>
    </xdr:from>
    <xdr:to>
      <xdr:col>85</xdr:col>
      <xdr:colOff>126364</xdr:colOff>
      <xdr:row>79</xdr:row>
      <xdr:rowOff>44450</xdr:rowOff>
    </xdr:to>
    <xdr:cxnSp macro="">
      <xdr:nvCxnSpPr>
        <xdr:cNvPr id="627" name="直線コネクタ 626"/>
        <xdr:cNvCxnSpPr/>
      </xdr:nvCxnSpPr>
      <xdr:spPr>
        <a:xfrm flipV="1">
          <a:off x="16317595" y="12004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120800</xdr:rowOff>
    </xdr:from>
    <xdr:ext cx="534377" cy="259045"/>
    <xdr:sp macro="" textlink="">
      <xdr:nvSpPr>
        <xdr:cNvPr id="630" name="災害復旧費最大値テキスト"/>
        <xdr:cNvSpPr txBox="1"/>
      </xdr:nvSpPr>
      <xdr:spPr>
        <a:xfrm>
          <a:off x="16370300" y="117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2673</xdr:rowOff>
    </xdr:from>
    <xdr:to>
      <xdr:col>86</xdr:col>
      <xdr:colOff>25400</xdr:colOff>
      <xdr:row>70</xdr:row>
      <xdr:rowOff>2673</xdr:rowOff>
    </xdr:to>
    <xdr:cxnSp macro="">
      <xdr:nvCxnSpPr>
        <xdr:cNvPr id="631" name="直線コネクタ 630"/>
        <xdr:cNvCxnSpPr/>
      </xdr:nvCxnSpPr>
      <xdr:spPr>
        <a:xfrm>
          <a:off x="16230600" y="1200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161455</xdr:rowOff>
    </xdr:from>
    <xdr:to>
      <xdr:col>85</xdr:col>
      <xdr:colOff>127000</xdr:colOff>
      <xdr:row>79</xdr:row>
      <xdr:rowOff>25381</xdr:rowOff>
    </xdr:to>
    <xdr:cxnSp macro="">
      <xdr:nvCxnSpPr>
        <xdr:cNvPr id="632" name="直線コネクタ 631"/>
        <xdr:cNvCxnSpPr/>
      </xdr:nvCxnSpPr>
      <xdr:spPr>
        <a:xfrm flipV="1">
          <a:off x="15481300" y="13534555"/>
          <a:ext cx="838200" cy="3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101757</xdr:rowOff>
    </xdr:from>
    <xdr:ext cx="534377" cy="259045"/>
    <xdr:sp macro="" textlink="">
      <xdr:nvSpPr>
        <xdr:cNvPr id="633" name="災害復旧費平均値テキスト"/>
        <xdr:cNvSpPr txBox="1"/>
      </xdr:nvSpPr>
      <xdr:spPr>
        <a:xfrm>
          <a:off x="16370300" y="13131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78880</xdr:rowOff>
    </xdr:from>
    <xdr:to>
      <xdr:col>85</xdr:col>
      <xdr:colOff>177800</xdr:colOff>
      <xdr:row>78</xdr:row>
      <xdr:rowOff>9030</xdr:rowOff>
    </xdr:to>
    <xdr:sp macro="" textlink="">
      <xdr:nvSpPr>
        <xdr:cNvPr id="634" name="フローチャート: 判断 633"/>
        <xdr:cNvSpPr/>
      </xdr:nvSpPr>
      <xdr:spPr>
        <a:xfrm>
          <a:off x="162687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25381</xdr:rowOff>
    </xdr:from>
    <xdr:to>
      <xdr:col>81</xdr:col>
      <xdr:colOff>50800</xdr:colOff>
      <xdr:row>79</xdr:row>
      <xdr:rowOff>40221</xdr:rowOff>
    </xdr:to>
    <xdr:cxnSp macro="">
      <xdr:nvCxnSpPr>
        <xdr:cNvPr id="635" name="直線コネクタ 634"/>
        <xdr:cNvCxnSpPr/>
      </xdr:nvCxnSpPr>
      <xdr:spPr>
        <a:xfrm flipV="1">
          <a:off x="14592300" y="13569931"/>
          <a:ext cx="889000" cy="1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160299</xdr:rowOff>
    </xdr:from>
    <xdr:to>
      <xdr:col>81</xdr:col>
      <xdr:colOff>101600</xdr:colOff>
      <xdr:row>78</xdr:row>
      <xdr:rowOff>90449</xdr:rowOff>
    </xdr:to>
    <xdr:sp macro="" textlink="">
      <xdr:nvSpPr>
        <xdr:cNvPr id="636" name="フローチャート: 判断 635"/>
        <xdr:cNvSpPr/>
      </xdr:nvSpPr>
      <xdr:spPr>
        <a:xfrm>
          <a:off x="15430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106976</xdr:rowOff>
    </xdr:from>
    <xdr:ext cx="469744" cy="259045"/>
    <xdr:sp macro="" textlink="">
      <xdr:nvSpPr>
        <xdr:cNvPr id="637" name="テキスト ボックス 636"/>
        <xdr:cNvSpPr txBox="1"/>
      </xdr:nvSpPr>
      <xdr:spPr>
        <a:xfrm>
          <a:off x="15246428" y="131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4045</xdr:rowOff>
    </xdr:from>
    <xdr:to>
      <xdr:col>76</xdr:col>
      <xdr:colOff>114300</xdr:colOff>
      <xdr:row>79</xdr:row>
      <xdr:rowOff>40221</xdr:rowOff>
    </xdr:to>
    <xdr:cxnSp macro="">
      <xdr:nvCxnSpPr>
        <xdr:cNvPr id="638" name="直線コネクタ 637"/>
        <xdr:cNvCxnSpPr/>
      </xdr:nvCxnSpPr>
      <xdr:spPr>
        <a:xfrm>
          <a:off x="13703300" y="13548595"/>
          <a:ext cx="889000" cy="3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73355</xdr:rowOff>
    </xdr:from>
    <xdr:to>
      <xdr:col>76</xdr:col>
      <xdr:colOff>165100</xdr:colOff>
      <xdr:row>79</xdr:row>
      <xdr:rowOff>3505</xdr:rowOff>
    </xdr:to>
    <xdr:sp macro="" textlink="">
      <xdr:nvSpPr>
        <xdr:cNvPr id="639" name="フローチャート: 判断 638"/>
        <xdr:cNvSpPr/>
      </xdr:nvSpPr>
      <xdr:spPr>
        <a:xfrm>
          <a:off x="14541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20032</xdr:rowOff>
    </xdr:from>
    <xdr:ext cx="469744" cy="259045"/>
    <xdr:sp macro="" textlink="">
      <xdr:nvSpPr>
        <xdr:cNvPr id="640" name="テキスト ボックス 639"/>
        <xdr:cNvSpPr txBox="1"/>
      </xdr:nvSpPr>
      <xdr:spPr>
        <a:xfrm>
          <a:off x="14357428" y="132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4045</xdr:rowOff>
    </xdr:from>
    <xdr:to>
      <xdr:col>71</xdr:col>
      <xdr:colOff>177800</xdr:colOff>
      <xdr:row>79</xdr:row>
      <xdr:rowOff>30848</xdr:rowOff>
    </xdr:to>
    <xdr:cxnSp macro="">
      <xdr:nvCxnSpPr>
        <xdr:cNvPr id="641" name="直線コネクタ 640"/>
        <xdr:cNvCxnSpPr/>
      </xdr:nvCxnSpPr>
      <xdr:spPr>
        <a:xfrm flipV="1">
          <a:off x="12814300" y="13548595"/>
          <a:ext cx="889000" cy="2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56114</xdr:rowOff>
    </xdr:from>
    <xdr:to>
      <xdr:col>72</xdr:col>
      <xdr:colOff>38100</xdr:colOff>
      <xdr:row>78</xdr:row>
      <xdr:rowOff>157714</xdr:rowOff>
    </xdr:to>
    <xdr:sp macro="" textlink="">
      <xdr:nvSpPr>
        <xdr:cNvPr id="642" name="フローチャート: 判断 641"/>
        <xdr:cNvSpPr/>
      </xdr:nvSpPr>
      <xdr:spPr>
        <a:xfrm>
          <a:off x="13652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2791</xdr:rowOff>
    </xdr:from>
    <xdr:ext cx="469744" cy="259045"/>
    <xdr:sp macro="" textlink="">
      <xdr:nvSpPr>
        <xdr:cNvPr id="643" name="テキスト ボックス 642"/>
        <xdr:cNvSpPr txBox="1"/>
      </xdr:nvSpPr>
      <xdr:spPr>
        <a:xfrm>
          <a:off x="13468428" y="1320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21901</xdr:rowOff>
    </xdr:from>
    <xdr:to>
      <xdr:col>67</xdr:col>
      <xdr:colOff>101600</xdr:colOff>
      <xdr:row>78</xdr:row>
      <xdr:rowOff>123501</xdr:rowOff>
    </xdr:to>
    <xdr:sp macro="" textlink="">
      <xdr:nvSpPr>
        <xdr:cNvPr id="644" name="フローチャート: 判断 643"/>
        <xdr:cNvSpPr/>
      </xdr:nvSpPr>
      <xdr:spPr>
        <a:xfrm>
          <a:off x="12763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140028</xdr:rowOff>
    </xdr:from>
    <xdr:ext cx="469744" cy="259045"/>
    <xdr:sp macro="" textlink="">
      <xdr:nvSpPr>
        <xdr:cNvPr id="645" name="テキスト ボックス 644"/>
        <xdr:cNvSpPr txBox="1"/>
      </xdr:nvSpPr>
      <xdr:spPr>
        <a:xfrm>
          <a:off x="12579428" y="1317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110655</xdr:rowOff>
    </xdr:from>
    <xdr:to>
      <xdr:col>85</xdr:col>
      <xdr:colOff>177800</xdr:colOff>
      <xdr:row>79</xdr:row>
      <xdr:rowOff>40805</xdr:rowOff>
    </xdr:to>
    <xdr:sp macro="" textlink="">
      <xdr:nvSpPr>
        <xdr:cNvPr id="651" name="楕円 650"/>
        <xdr:cNvSpPr/>
      </xdr:nvSpPr>
      <xdr:spPr>
        <a:xfrm>
          <a:off x="16268700" y="1348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25582</xdr:rowOff>
    </xdr:from>
    <xdr:ext cx="469744" cy="259045"/>
    <xdr:sp macro="" textlink="">
      <xdr:nvSpPr>
        <xdr:cNvPr id="652" name="災害復旧費該当値テキスト"/>
        <xdr:cNvSpPr txBox="1"/>
      </xdr:nvSpPr>
      <xdr:spPr>
        <a:xfrm>
          <a:off x="16370300" y="1339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146031</xdr:rowOff>
    </xdr:from>
    <xdr:to>
      <xdr:col>81</xdr:col>
      <xdr:colOff>101600</xdr:colOff>
      <xdr:row>79</xdr:row>
      <xdr:rowOff>76181</xdr:rowOff>
    </xdr:to>
    <xdr:sp macro="" textlink="">
      <xdr:nvSpPr>
        <xdr:cNvPr id="653" name="楕円 652"/>
        <xdr:cNvSpPr/>
      </xdr:nvSpPr>
      <xdr:spPr>
        <a:xfrm>
          <a:off x="15430500" y="1351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67308</xdr:rowOff>
    </xdr:from>
    <xdr:ext cx="469744" cy="259045"/>
    <xdr:sp macro="" textlink="">
      <xdr:nvSpPr>
        <xdr:cNvPr id="654" name="テキスト ボックス 653"/>
        <xdr:cNvSpPr txBox="1"/>
      </xdr:nvSpPr>
      <xdr:spPr>
        <a:xfrm>
          <a:off x="15246428" y="1361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160871</xdr:rowOff>
    </xdr:from>
    <xdr:to>
      <xdr:col>76</xdr:col>
      <xdr:colOff>165100</xdr:colOff>
      <xdr:row>79</xdr:row>
      <xdr:rowOff>91021</xdr:rowOff>
    </xdr:to>
    <xdr:sp macro="" textlink="">
      <xdr:nvSpPr>
        <xdr:cNvPr id="655" name="楕円 654"/>
        <xdr:cNvSpPr/>
      </xdr:nvSpPr>
      <xdr:spPr>
        <a:xfrm>
          <a:off x="14541500" y="1353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82148</xdr:rowOff>
    </xdr:from>
    <xdr:ext cx="378565" cy="259045"/>
    <xdr:sp macro="" textlink="">
      <xdr:nvSpPr>
        <xdr:cNvPr id="656" name="テキスト ボックス 655"/>
        <xdr:cNvSpPr txBox="1"/>
      </xdr:nvSpPr>
      <xdr:spPr>
        <a:xfrm>
          <a:off x="14403017" y="1362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124695</xdr:rowOff>
    </xdr:from>
    <xdr:to>
      <xdr:col>72</xdr:col>
      <xdr:colOff>38100</xdr:colOff>
      <xdr:row>79</xdr:row>
      <xdr:rowOff>54845</xdr:rowOff>
    </xdr:to>
    <xdr:sp macro="" textlink="">
      <xdr:nvSpPr>
        <xdr:cNvPr id="657" name="楕円 656"/>
        <xdr:cNvSpPr/>
      </xdr:nvSpPr>
      <xdr:spPr>
        <a:xfrm>
          <a:off x="13652500" y="134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45972</xdr:rowOff>
    </xdr:from>
    <xdr:ext cx="469744" cy="259045"/>
    <xdr:sp macro="" textlink="">
      <xdr:nvSpPr>
        <xdr:cNvPr id="658" name="テキスト ボックス 657"/>
        <xdr:cNvSpPr txBox="1"/>
      </xdr:nvSpPr>
      <xdr:spPr>
        <a:xfrm>
          <a:off x="13468428" y="1359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151498</xdr:rowOff>
    </xdr:from>
    <xdr:to>
      <xdr:col>67</xdr:col>
      <xdr:colOff>101600</xdr:colOff>
      <xdr:row>79</xdr:row>
      <xdr:rowOff>81648</xdr:rowOff>
    </xdr:to>
    <xdr:sp macro="" textlink="">
      <xdr:nvSpPr>
        <xdr:cNvPr id="659" name="楕円 658"/>
        <xdr:cNvSpPr/>
      </xdr:nvSpPr>
      <xdr:spPr>
        <a:xfrm>
          <a:off x="12763500" y="1352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72775</xdr:rowOff>
    </xdr:from>
    <xdr:ext cx="378565" cy="259045"/>
    <xdr:sp macro="" textlink="">
      <xdr:nvSpPr>
        <xdr:cNvPr id="660" name="テキスト ボックス 659"/>
        <xdr:cNvSpPr txBox="1"/>
      </xdr:nvSpPr>
      <xdr:spPr>
        <a:xfrm>
          <a:off x="12625017" y="13617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4" name="直線コネクタ 683"/>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5" name="公債費最小値テキスト"/>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6" name="直線コネクタ 685"/>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7" name="公債費最大値テキスト"/>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88" name="直線コネクタ 687"/>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62914</xdr:rowOff>
    </xdr:from>
    <xdr:to>
      <xdr:col>85</xdr:col>
      <xdr:colOff>127000</xdr:colOff>
      <xdr:row>97</xdr:row>
      <xdr:rowOff>65580</xdr:rowOff>
    </xdr:to>
    <xdr:cxnSp macro="">
      <xdr:nvCxnSpPr>
        <xdr:cNvPr id="689" name="直線コネクタ 688"/>
        <xdr:cNvCxnSpPr/>
      </xdr:nvCxnSpPr>
      <xdr:spPr>
        <a:xfrm flipV="1">
          <a:off x="15481300" y="16693564"/>
          <a:ext cx="8382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72519</xdr:rowOff>
    </xdr:from>
    <xdr:ext cx="534377" cy="259045"/>
    <xdr:sp macro="" textlink="">
      <xdr:nvSpPr>
        <xdr:cNvPr id="690" name="公債費平均値テキスト"/>
        <xdr:cNvSpPr txBox="1"/>
      </xdr:nvSpPr>
      <xdr:spPr>
        <a:xfrm>
          <a:off x="16370300" y="16360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91" name="フローチャート: 判断 690"/>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44748</xdr:rowOff>
    </xdr:from>
    <xdr:to>
      <xdr:col>81</xdr:col>
      <xdr:colOff>50800</xdr:colOff>
      <xdr:row>97</xdr:row>
      <xdr:rowOff>65580</xdr:rowOff>
    </xdr:to>
    <xdr:cxnSp macro="">
      <xdr:nvCxnSpPr>
        <xdr:cNvPr id="692" name="直線コネクタ 691"/>
        <xdr:cNvCxnSpPr/>
      </xdr:nvCxnSpPr>
      <xdr:spPr>
        <a:xfrm>
          <a:off x="14592300" y="16675398"/>
          <a:ext cx="889000" cy="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3" name="フローチャート: 判断 692"/>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24215</xdr:rowOff>
    </xdr:from>
    <xdr:ext cx="534377" cy="259045"/>
    <xdr:sp macro="" textlink="">
      <xdr:nvSpPr>
        <xdr:cNvPr id="694" name="テキスト ボックス 693"/>
        <xdr:cNvSpPr txBox="1"/>
      </xdr:nvSpPr>
      <xdr:spPr>
        <a:xfrm>
          <a:off x="15214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31770</xdr:rowOff>
    </xdr:from>
    <xdr:to>
      <xdr:col>76</xdr:col>
      <xdr:colOff>114300</xdr:colOff>
      <xdr:row>97</xdr:row>
      <xdr:rowOff>44748</xdr:rowOff>
    </xdr:to>
    <xdr:cxnSp macro="">
      <xdr:nvCxnSpPr>
        <xdr:cNvPr id="695" name="直線コネクタ 694"/>
        <xdr:cNvCxnSpPr/>
      </xdr:nvCxnSpPr>
      <xdr:spPr>
        <a:xfrm>
          <a:off x="13703300" y="16662420"/>
          <a:ext cx="889000" cy="1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6" name="フローチャート: 判断 695"/>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11696</xdr:rowOff>
    </xdr:from>
    <xdr:ext cx="534377" cy="259045"/>
    <xdr:sp macro="" textlink="">
      <xdr:nvSpPr>
        <xdr:cNvPr id="697" name="テキスト ボックス 696"/>
        <xdr:cNvSpPr txBox="1"/>
      </xdr:nvSpPr>
      <xdr:spPr>
        <a:xfrm>
          <a:off x="14325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31770</xdr:rowOff>
    </xdr:from>
    <xdr:to>
      <xdr:col>71</xdr:col>
      <xdr:colOff>177800</xdr:colOff>
      <xdr:row>97</xdr:row>
      <xdr:rowOff>32403</xdr:rowOff>
    </xdr:to>
    <xdr:cxnSp macro="">
      <xdr:nvCxnSpPr>
        <xdr:cNvPr id="698" name="直線コネクタ 697"/>
        <xdr:cNvCxnSpPr/>
      </xdr:nvCxnSpPr>
      <xdr:spPr>
        <a:xfrm flipV="1">
          <a:off x="12814300" y="16662420"/>
          <a:ext cx="889000"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699" name="フローチャート: 判断 698"/>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164478</xdr:rowOff>
    </xdr:from>
    <xdr:ext cx="534377" cy="259045"/>
    <xdr:sp macro="" textlink="">
      <xdr:nvSpPr>
        <xdr:cNvPr id="700" name="テキスト ボックス 699"/>
        <xdr:cNvSpPr txBox="1"/>
      </xdr:nvSpPr>
      <xdr:spPr>
        <a:xfrm>
          <a:off x="13436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1" name="フローチャート: 判断 700"/>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22638</xdr:rowOff>
    </xdr:from>
    <xdr:ext cx="534377" cy="259045"/>
    <xdr:sp macro="" textlink="">
      <xdr:nvSpPr>
        <xdr:cNvPr id="702" name="テキスト ボックス 701"/>
        <xdr:cNvSpPr txBox="1"/>
      </xdr:nvSpPr>
      <xdr:spPr>
        <a:xfrm>
          <a:off x="12547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12114</xdr:rowOff>
    </xdr:from>
    <xdr:to>
      <xdr:col>85</xdr:col>
      <xdr:colOff>177800</xdr:colOff>
      <xdr:row>97</xdr:row>
      <xdr:rowOff>113714</xdr:rowOff>
    </xdr:to>
    <xdr:sp macro="" textlink="">
      <xdr:nvSpPr>
        <xdr:cNvPr id="708" name="楕円 707"/>
        <xdr:cNvSpPr/>
      </xdr:nvSpPr>
      <xdr:spPr>
        <a:xfrm>
          <a:off x="16268700" y="1664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161991</xdr:rowOff>
    </xdr:from>
    <xdr:ext cx="534377" cy="259045"/>
    <xdr:sp macro="" textlink="">
      <xdr:nvSpPr>
        <xdr:cNvPr id="709" name="公債費該当値テキスト"/>
        <xdr:cNvSpPr txBox="1"/>
      </xdr:nvSpPr>
      <xdr:spPr>
        <a:xfrm>
          <a:off x="16370300" y="1662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14780</xdr:rowOff>
    </xdr:from>
    <xdr:to>
      <xdr:col>81</xdr:col>
      <xdr:colOff>101600</xdr:colOff>
      <xdr:row>97</xdr:row>
      <xdr:rowOff>116380</xdr:rowOff>
    </xdr:to>
    <xdr:sp macro="" textlink="">
      <xdr:nvSpPr>
        <xdr:cNvPr id="710" name="楕円 709"/>
        <xdr:cNvSpPr/>
      </xdr:nvSpPr>
      <xdr:spPr>
        <a:xfrm>
          <a:off x="15430500" y="1664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107507</xdr:rowOff>
    </xdr:from>
    <xdr:ext cx="534377" cy="259045"/>
    <xdr:sp macro="" textlink="">
      <xdr:nvSpPr>
        <xdr:cNvPr id="711" name="テキスト ボックス 710"/>
        <xdr:cNvSpPr txBox="1"/>
      </xdr:nvSpPr>
      <xdr:spPr>
        <a:xfrm>
          <a:off x="15214111" y="1673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165398</xdr:rowOff>
    </xdr:from>
    <xdr:to>
      <xdr:col>76</xdr:col>
      <xdr:colOff>165100</xdr:colOff>
      <xdr:row>97</xdr:row>
      <xdr:rowOff>95548</xdr:rowOff>
    </xdr:to>
    <xdr:sp macro="" textlink="">
      <xdr:nvSpPr>
        <xdr:cNvPr id="712" name="楕円 711"/>
        <xdr:cNvSpPr/>
      </xdr:nvSpPr>
      <xdr:spPr>
        <a:xfrm>
          <a:off x="14541500" y="1662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86675</xdr:rowOff>
    </xdr:from>
    <xdr:ext cx="534377" cy="259045"/>
    <xdr:sp macro="" textlink="">
      <xdr:nvSpPr>
        <xdr:cNvPr id="713" name="テキスト ボックス 712"/>
        <xdr:cNvSpPr txBox="1"/>
      </xdr:nvSpPr>
      <xdr:spPr>
        <a:xfrm>
          <a:off x="14325111" y="1671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152420</xdr:rowOff>
    </xdr:from>
    <xdr:to>
      <xdr:col>72</xdr:col>
      <xdr:colOff>38100</xdr:colOff>
      <xdr:row>97</xdr:row>
      <xdr:rowOff>82570</xdr:rowOff>
    </xdr:to>
    <xdr:sp macro="" textlink="">
      <xdr:nvSpPr>
        <xdr:cNvPr id="714" name="楕円 713"/>
        <xdr:cNvSpPr/>
      </xdr:nvSpPr>
      <xdr:spPr>
        <a:xfrm>
          <a:off x="13652500" y="1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73697</xdr:rowOff>
    </xdr:from>
    <xdr:ext cx="534377" cy="259045"/>
    <xdr:sp macro="" textlink="">
      <xdr:nvSpPr>
        <xdr:cNvPr id="715" name="テキスト ボックス 714"/>
        <xdr:cNvSpPr txBox="1"/>
      </xdr:nvSpPr>
      <xdr:spPr>
        <a:xfrm>
          <a:off x="13436111" y="167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153053</xdr:rowOff>
    </xdr:from>
    <xdr:to>
      <xdr:col>67</xdr:col>
      <xdr:colOff>101600</xdr:colOff>
      <xdr:row>97</xdr:row>
      <xdr:rowOff>83203</xdr:rowOff>
    </xdr:to>
    <xdr:sp macro="" textlink="">
      <xdr:nvSpPr>
        <xdr:cNvPr id="716" name="楕円 715"/>
        <xdr:cNvSpPr/>
      </xdr:nvSpPr>
      <xdr:spPr>
        <a:xfrm>
          <a:off x="12763500" y="1661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74330</xdr:rowOff>
    </xdr:from>
    <xdr:ext cx="534377" cy="259045"/>
    <xdr:sp macro="" textlink="">
      <xdr:nvSpPr>
        <xdr:cNvPr id="717" name="テキスト ボックス 716"/>
        <xdr:cNvSpPr txBox="1"/>
      </xdr:nvSpPr>
      <xdr:spPr>
        <a:xfrm>
          <a:off x="12547111" y="167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62864</xdr:colOff>
      <xdr:row>39</xdr:row>
      <xdr:rowOff>44450</xdr:rowOff>
    </xdr:to>
    <xdr:cxnSp macro="">
      <xdr:nvCxnSpPr>
        <xdr:cNvPr id="741" name="直線コネクタ 740"/>
        <xdr:cNvCxnSpPr/>
      </xdr:nvCxnSpPr>
      <xdr:spPr>
        <a:xfrm flipV="1">
          <a:off x="22159595" y="6601460"/>
          <a:ext cx="1269" cy="1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33037</xdr:rowOff>
    </xdr:from>
    <xdr:ext cx="313932" cy="259045"/>
    <xdr:sp macro="" textlink="">
      <xdr:nvSpPr>
        <xdr:cNvPr id="744" name="諸支出金最大値テキスト"/>
        <xdr:cNvSpPr txBox="1"/>
      </xdr:nvSpPr>
      <xdr:spPr>
        <a:xfrm>
          <a:off x="22212300"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45" name="直線コネクタ 744"/>
        <xdr:cNvCxnSpPr/>
      </xdr:nvCxnSpPr>
      <xdr:spPr>
        <a:xfrm>
          <a:off x="22072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0" name="フローチャート: 判断 749"/>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1" name="テキスト ボックス 750"/>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53" name="フローチャート: 判断 752"/>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88917</xdr:rowOff>
    </xdr:from>
    <xdr:ext cx="249299" cy="259045"/>
    <xdr:sp macro="" textlink="">
      <xdr:nvSpPr>
        <xdr:cNvPr id="754" name="テキスト ボックス 753"/>
        <xdr:cNvSpPr txBox="1"/>
      </xdr:nvSpPr>
      <xdr:spPr>
        <a:xfrm>
          <a:off x="20309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6" name="フローチャート: 判断 755"/>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146067</xdr:rowOff>
    </xdr:from>
    <xdr:ext cx="378565" cy="259045"/>
    <xdr:sp macro="" textlink="">
      <xdr:nvSpPr>
        <xdr:cNvPr id="757" name="テキスト ボックス 756"/>
        <xdr:cNvSpPr txBox="1"/>
      </xdr:nvSpPr>
      <xdr:spPr>
        <a:xfrm>
          <a:off x="19356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58" name="フローチャート: 判断 757"/>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20337</xdr:rowOff>
    </xdr:from>
    <xdr:ext cx="378565" cy="259045"/>
    <xdr:sp macro="" textlink="">
      <xdr:nvSpPr>
        <xdr:cNvPr id="759" name="テキスト ボックス 758"/>
        <xdr:cNvSpPr txBox="1"/>
      </xdr:nvSpPr>
      <xdr:spPr>
        <a:xfrm>
          <a:off x="18467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歳出総額から算出する住民一人当たりのコストは、</a:t>
          </a:r>
          <a:r>
            <a:rPr kumimoji="1" lang="en-US" altLang="ja-JP" sz="1300">
              <a:latin typeface="ＭＳ Ｐゴシック" panose="020B0600070205080204" pitchFamily="50" charset="-128"/>
              <a:ea typeface="ＭＳ Ｐゴシック" panose="020B0600070205080204" pitchFamily="50" charset="-128"/>
            </a:rPr>
            <a:t>541,327</a:t>
          </a:r>
          <a:r>
            <a:rPr kumimoji="1" lang="ja-JP" altLang="en-US" sz="1300">
              <a:latin typeface="ＭＳ Ｐゴシック" panose="020B0600070205080204" pitchFamily="50" charset="-128"/>
              <a:ea typeface="ＭＳ Ｐゴシック" panose="020B0600070205080204" pitchFamily="50" charset="-128"/>
            </a:rPr>
            <a:t>円となっている。前年度比における増加額上位</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項目は、土木費、総務費、商工費となっている。</a:t>
          </a:r>
        </a:p>
        <a:p>
          <a:r>
            <a:rPr kumimoji="1" lang="ja-JP" altLang="en-US" sz="1300">
              <a:latin typeface="ＭＳ Ｐゴシック" panose="020B0600070205080204" pitchFamily="50" charset="-128"/>
              <a:ea typeface="ＭＳ Ｐゴシック" panose="020B0600070205080204" pitchFamily="50" charset="-128"/>
            </a:rPr>
            <a:t>土木費における住民一人当たりのコストは、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88,295</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16,445</a:t>
          </a:r>
          <a:r>
            <a:rPr kumimoji="1" lang="ja-JP" altLang="en-US" sz="1300">
              <a:latin typeface="ＭＳ Ｐゴシック" panose="020B0600070205080204" pitchFamily="50" charset="-128"/>
              <a:ea typeface="ＭＳ Ｐゴシック" panose="020B0600070205080204" pitchFamily="50" charset="-128"/>
            </a:rPr>
            <a:t>円増加している。これは、下水道事業会計の法適用による下水道事業会計への補助金及び出資金の皆増、雨水排水用の幹線管渠整備事業の工事費の増などが要因となっている。</a:t>
          </a:r>
        </a:p>
        <a:p>
          <a:r>
            <a:rPr kumimoji="1" lang="ja-JP" altLang="en-US" sz="1300">
              <a:latin typeface="ＭＳ Ｐゴシック" panose="020B0600070205080204" pitchFamily="50" charset="-128"/>
              <a:ea typeface="ＭＳ Ｐゴシック" panose="020B0600070205080204" pitchFamily="50" charset="-128"/>
            </a:rPr>
            <a:t>総務費における住民一人当たりのコストは、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100,521</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7,937</a:t>
          </a:r>
          <a:r>
            <a:rPr kumimoji="1" lang="ja-JP" altLang="en-US" sz="1300">
              <a:latin typeface="ＭＳ Ｐゴシック" panose="020B0600070205080204" pitchFamily="50" charset="-128"/>
              <a:ea typeface="ＭＳ Ｐゴシック" panose="020B0600070205080204" pitchFamily="50" charset="-128"/>
            </a:rPr>
            <a:t>円増加している。これは、ふるさと応援寄附金推進事業費の増、各種選挙事務費の増などが要因となっている。</a:t>
          </a:r>
        </a:p>
        <a:p>
          <a:r>
            <a:rPr kumimoji="1" lang="ja-JP" altLang="en-US" sz="1300">
              <a:latin typeface="ＭＳ Ｐゴシック" panose="020B0600070205080204" pitchFamily="50" charset="-128"/>
              <a:ea typeface="ＭＳ Ｐゴシック" panose="020B0600070205080204" pitchFamily="50" charset="-128"/>
            </a:rPr>
            <a:t>商工費における住民一人当たりのコストは、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14,061</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2,848</a:t>
          </a:r>
          <a:r>
            <a:rPr kumimoji="1" lang="ja-JP" altLang="en-US" sz="1300">
              <a:latin typeface="ＭＳ Ｐゴシック" panose="020B0600070205080204" pitchFamily="50" charset="-128"/>
              <a:ea typeface="ＭＳ Ｐゴシック" panose="020B0600070205080204" pitchFamily="50" charset="-128"/>
            </a:rPr>
            <a:t>円増加している。これは、観光施設整備事業費の増、地域おこし協力隊事業費の増などが要因となっている。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目的別では、ほとんどの項目において、類似団体平均額を下回っているものの、限られた財源を有効に活用するため、令和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行財政改革大綱の下、これまでの取り組みを見直し、検証し、新たな視点で改革に取り組み、最小の経費で最大の効果を挙げるよう、事務事業の一層の効率化を実施し、持続可能な行財政運営により、質の高い行政サービスの提供を目指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岐阜県八百津町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財政調整基金残高は、平成</a:t>
          </a:r>
          <a:r>
            <a:rPr kumimoji="1" lang="en-US" altLang="ja-JP" sz="1050">
              <a:latin typeface="ＭＳ ゴシック" pitchFamily="49" charset="-128"/>
              <a:ea typeface="ＭＳ ゴシック" pitchFamily="49" charset="-128"/>
            </a:rPr>
            <a:t>22</a:t>
          </a:r>
          <a:r>
            <a:rPr kumimoji="1" lang="ja-JP" altLang="en-US" sz="1050">
              <a:latin typeface="ＭＳ ゴシック" pitchFamily="49" charset="-128"/>
              <a:ea typeface="ＭＳ ゴシック" pitchFamily="49" charset="-128"/>
            </a:rPr>
            <a:t>年度に剰余金</a:t>
          </a:r>
          <a:r>
            <a:rPr kumimoji="1" lang="en-US" altLang="ja-JP" sz="1050">
              <a:latin typeface="ＭＳ ゴシック" pitchFamily="49" charset="-128"/>
              <a:ea typeface="ＭＳ ゴシック" pitchFamily="49" charset="-128"/>
            </a:rPr>
            <a:t>71</a:t>
          </a:r>
          <a:r>
            <a:rPr kumimoji="1" lang="ja-JP" altLang="en-US" sz="1050">
              <a:latin typeface="ＭＳ ゴシック" pitchFamily="49" charset="-128"/>
              <a:ea typeface="ＭＳ ゴシック" pitchFamily="49" charset="-128"/>
            </a:rPr>
            <a:t>百万円積み立て、平成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年度に解散した土地開発公社の余剰金</a:t>
          </a:r>
          <a:r>
            <a:rPr kumimoji="1" lang="en-US" altLang="ja-JP" sz="1050">
              <a:latin typeface="ＭＳ ゴシック" pitchFamily="49" charset="-128"/>
              <a:ea typeface="ＭＳ ゴシック" pitchFamily="49" charset="-128"/>
            </a:rPr>
            <a:t>63</a:t>
          </a:r>
          <a:r>
            <a:rPr kumimoji="1" lang="ja-JP" altLang="en-US" sz="1050">
              <a:latin typeface="ＭＳ ゴシック" pitchFamily="49" charset="-128"/>
              <a:ea typeface="ＭＳ ゴシック" pitchFamily="49" charset="-128"/>
            </a:rPr>
            <a:t>百万円を積み立てたが、それ以外は、基金の取崩しを行わず、運用利子のみを積み立てているため、概ね前年度と同水準を維持している。</a:t>
          </a:r>
        </a:p>
        <a:p>
          <a:r>
            <a:rPr kumimoji="1" lang="ja-JP" altLang="en-US" sz="1050">
              <a:latin typeface="ＭＳ ゴシック" pitchFamily="49" charset="-128"/>
              <a:ea typeface="ＭＳ ゴシック" pitchFamily="49" charset="-128"/>
            </a:rPr>
            <a:t>令和元年度は、小中学校のトイレ改修や空調設備設置、錦津保育園建設など大規模な事業の終了により、歳入（町債）、歳出ともに減となったことなどから、前年度と比較し、実質収支額が約</a:t>
          </a:r>
          <a:r>
            <a:rPr kumimoji="1" lang="en-US" altLang="ja-JP" sz="1050">
              <a:latin typeface="ＭＳ ゴシック" pitchFamily="49" charset="-128"/>
              <a:ea typeface="ＭＳ ゴシック" pitchFamily="49" charset="-128"/>
            </a:rPr>
            <a:t>6</a:t>
          </a:r>
          <a:r>
            <a:rPr kumimoji="1" lang="ja-JP" altLang="en-US" sz="1050">
              <a:latin typeface="ＭＳ ゴシック" pitchFamily="49" charset="-128"/>
              <a:ea typeface="ＭＳ ゴシック" pitchFamily="49" charset="-128"/>
            </a:rPr>
            <a:t>千万円の増、標準財政規模に占める割合では、</a:t>
          </a:r>
          <a:r>
            <a:rPr kumimoji="1" lang="en-US" altLang="ja-JP" sz="1050">
              <a:latin typeface="ＭＳ ゴシック" pitchFamily="49" charset="-128"/>
              <a:ea typeface="ＭＳ ゴシック" pitchFamily="49" charset="-128"/>
            </a:rPr>
            <a:t>1.53</a:t>
          </a:r>
          <a:r>
            <a:rPr kumimoji="1" lang="ja-JP" altLang="en-US" sz="1050">
              <a:latin typeface="ＭＳ ゴシック" pitchFamily="49" charset="-128"/>
              <a:ea typeface="ＭＳ ゴシック" pitchFamily="49" charset="-128"/>
            </a:rPr>
            <a:t>ポイント増となっている。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今後も、事務事業の見直し・統廃合など歳出の合理化により行財政改革を推進し、財政調整基金の取崩しを極力避けつつ、歳入歳出のバランスを考慮した健全な財政運営に努める。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岐阜県八百津町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一般会計及び特別会計の全会計が黒字であり、赤字額はない。</a:t>
          </a:r>
        </a:p>
        <a:p>
          <a:r>
            <a:rPr kumimoji="1" lang="ja-JP" altLang="en-US" sz="1400">
              <a:latin typeface="ＭＳ ゴシック" pitchFamily="49" charset="-128"/>
              <a:ea typeface="ＭＳ ゴシック" pitchFamily="49" charset="-128"/>
            </a:rPr>
            <a:t>また、公共下水道事業特別会計と農業集落排水事業特別会計については、令和元年度より下水道事業会計として公営企業法適用会計となった。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水道事業会計では、有価証券の売却益に</a:t>
          </a:r>
          <a:r>
            <a:rPr kumimoji="1" lang="ja-JP" altLang="en-US" sz="1400">
              <a:solidFill>
                <a:sysClr val="windowText" lastClr="000000"/>
              </a:solidFill>
              <a:latin typeface="ＭＳ ゴシック" pitchFamily="49" charset="-128"/>
              <a:ea typeface="ＭＳ ゴシック" pitchFamily="49" charset="-128"/>
            </a:rPr>
            <a:t>よる流動資産の増、退職給付引当金の戻入による流動負債の減等により黒字額が増加しているが、国民健康保険特別会計では、保険給付費の増により</a:t>
          </a:r>
          <a:r>
            <a:rPr kumimoji="1" lang="ja-JP" altLang="en-US" sz="1400">
              <a:latin typeface="ＭＳ ゴシック" pitchFamily="49" charset="-128"/>
              <a:ea typeface="ＭＳ ゴシック" pitchFamily="49" charset="-128"/>
            </a:rPr>
            <a:t>歳出総額が大幅に増加したことから、黒字額は全体で減少した。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今後、税収及び普通交付税の伸びが見込めないと予想されるので、一般会計のみならず、各会計において適正な財政運営、企業経営に努める。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2">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6232013</v>
      </c>
      <c r="BO4" s="393"/>
      <c r="BP4" s="393"/>
      <c r="BQ4" s="393"/>
      <c r="BR4" s="393"/>
      <c r="BS4" s="393"/>
      <c r="BT4" s="393"/>
      <c r="BU4" s="394"/>
      <c r="BV4" s="392">
        <v>6798924</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8</v>
      </c>
      <c r="CU4" s="399"/>
      <c r="CV4" s="399"/>
      <c r="CW4" s="399"/>
      <c r="CX4" s="399"/>
      <c r="CY4" s="399"/>
      <c r="CZ4" s="399"/>
      <c r="DA4" s="400"/>
      <c r="DB4" s="398">
        <v>6.4</v>
      </c>
      <c r="DC4" s="399"/>
      <c r="DD4" s="399"/>
      <c r="DE4" s="399"/>
      <c r="DF4" s="399"/>
      <c r="DG4" s="399"/>
      <c r="DH4" s="399"/>
      <c r="DI4" s="400"/>
      <c r="DJ4" s="186"/>
      <c r="DK4" s="186"/>
      <c r="DL4" s="186"/>
      <c r="DM4" s="186"/>
      <c r="DN4" s="186"/>
      <c r="DO4" s="186"/>
    </row>
    <row r="5" spans="1:119" ht="18.75" customHeight="1" x14ac:dyDescent="0.2">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5894511</v>
      </c>
      <c r="BO5" s="430"/>
      <c r="BP5" s="430"/>
      <c r="BQ5" s="430"/>
      <c r="BR5" s="430"/>
      <c r="BS5" s="430"/>
      <c r="BT5" s="430"/>
      <c r="BU5" s="431"/>
      <c r="BV5" s="429">
        <v>6440876</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89.4</v>
      </c>
      <c r="CU5" s="427"/>
      <c r="CV5" s="427"/>
      <c r="CW5" s="427"/>
      <c r="CX5" s="427"/>
      <c r="CY5" s="427"/>
      <c r="CZ5" s="427"/>
      <c r="DA5" s="428"/>
      <c r="DB5" s="426">
        <v>89.7</v>
      </c>
      <c r="DC5" s="427"/>
      <c r="DD5" s="427"/>
      <c r="DE5" s="427"/>
      <c r="DF5" s="427"/>
      <c r="DG5" s="427"/>
      <c r="DH5" s="427"/>
      <c r="DI5" s="428"/>
      <c r="DJ5" s="186"/>
      <c r="DK5" s="186"/>
      <c r="DL5" s="186"/>
      <c r="DM5" s="186"/>
      <c r="DN5" s="186"/>
      <c r="DO5" s="186"/>
    </row>
    <row r="6" spans="1:119" ht="18.75" customHeight="1" x14ac:dyDescent="0.2">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93</v>
      </c>
      <c r="AV6" s="462"/>
      <c r="AW6" s="462"/>
      <c r="AX6" s="462"/>
      <c r="AY6" s="463" t="s">
        <v>101</v>
      </c>
      <c r="AZ6" s="464"/>
      <c r="BA6" s="464"/>
      <c r="BB6" s="464"/>
      <c r="BC6" s="464"/>
      <c r="BD6" s="464"/>
      <c r="BE6" s="464"/>
      <c r="BF6" s="464"/>
      <c r="BG6" s="464"/>
      <c r="BH6" s="464"/>
      <c r="BI6" s="464"/>
      <c r="BJ6" s="464"/>
      <c r="BK6" s="464"/>
      <c r="BL6" s="464"/>
      <c r="BM6" s="465"/>
      <c r="BN6" s="429">
        <v>337502</v>
      </c>
      <c r="BO6" s="430"/>
      <c r="BP6" s="430"/>
      <c r="BQ6" s="430"/>
      <c r="BR6" s="430"/>
      <c r="BS6" s="430"/>
      <c r="BT6" s="430"/>
      <c r="BU6" s="431"/>
      <c r="BV6" s="429">
        <v>358048</v>
      </c>
      <c r="BW6" s="430"/>
      <c r="BX6" s="430"/>
      <c r="BY6" s="430"/>
      <c r="BZ6" s="430"/>
      <c r="CA6" s="430"/>
      <c r="CB6" s="430"/>
      <c r="CC6" s="431"/>
      <c r="CD6" s="432" t="s">
        <v>102</v>
      </c>
      <c r="CE6" s="433"/>
      <c r="CF6" s="433"/>
      <c r="CG6" s="433"/>
      <c r="CH6" s="433"/>
      <c r="CI6" s="433"/>
      <c r="CJ6" s="433"/>
      <c r="CK6" s="433"/>
      <c r="CL6" s="433"/>
      <c r="CM6" s="433"/>
      <c r="CN6" s="433"/>
      <c r="CO6" s="433"/>
      <c r="CP6" s="433"/>
      <c r="CQ6" s="433"/>
      <c r="CR6" s="433"/>
      <c r="CS6" s="434"/>
      <c r="CT6" s="466">
        <v>93</v>
      </c>
      <c r="CU6" s="467"/>
      <c r="CV6" s="467"/>
      <c r="CW6" s="467"/>
      <c r="CX6" s="467"/>
      <c r="CY6" s="467"/>
      <c r="CZ6" s="467"/>
      <c r="DA6" s="468"/>
      <c r="DB6" s="466">
        <v>94.3</v>
      </c>
      <c r="DC6" s="467"/>
      <c r="DD6" s="467"/>
      <c r="DE6" s="467"/>
      <c r="DF6" s="467"/>
      <c r="DG6" s="467"/>
      <c r="DH6" s="467"/>
      <c r="DI6" s="468"/>
      <c r="DJ6" s="186"/>
      <c r="DK6" s="186"/>
      <c r="DL6" s="186"/>
      <c r="DM6" s="186"/>
      <c r="DN6" s="186"/>
      <c r="DO6" s="186"/>
    </row>
    <row r="7" spans="1:119" ht="18.75" customHeight="1" x14ac:dyDescent="0.2">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103</v>
      </c>
      <c r="AN7" s="459"/>
      <c r="AO7" s="459"/>
      <c r="AP7" s="459"/>
      <c r="AQ7" s="459"/>
      <c r="AR7" s="459"/>
      <c r="AS7" s="459"/>
      <c r="AT7" s="460"/>
      <c r="AU7" s="461" t="s">
        <v>104</v>
      </c>
      <c r="AV7" s="462"/>
      <c r="AW7" s="462"/>
      <c r="AX7" s="462"/>
      <c r="AY7" s="463" t="s">
        <v>105</v>
      </c>
      <c r="AZ7" s="464"/>
      <c r="BA7" s="464"/>
      <c r="BB7" s="464"/>
      <c r="BC7" s="464"/>
      <c r="BD7" s="464"/>
      <c r="BE7" s="464"/>
      <c r="BF7" s="464"/>
      <c r="BG7" s="464"/>
      <c r="BH7" s="464"/>
      <c r="BI7" s="464"/>
      <c r="BJ7" s="464"/>
      <c r="BK7" s="464"/>
      <c r="BL7" s="464"/>
      <c r="BM7" s="465"/>
      <c r="BN7" s="429">
        <v>33202</v>
      </c>
      <c r="BO7" s="430"/>
      <c r="BP7" s="430"/>
      <c r="BQ7" s="430"/>
      <c r="BR7" s="430"/>
      <c r="BS7" s="430"/>
      <c r="BT7" s="430"/>
      <c r="BU7" s="431"/>
      <c r="BV7" s="429">
        <v>112925</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3819308</v>
      </c>
      <c r="CU7" s="430"/>
      <c r="CV7" s="430"/>
      <c r="CW7" s="430"/>
      <c r="CX7" s="430"/>
      <c r="CY7" s="430"/>
      <c r="CZ7" s="430"/>
      <c r="DA7" s="431"/>
      <c r="DB7" s="429">
        <v>3806837</v>
      </c>
      <c r="DC7" s="430"/>
      <c r="DD7" s="430"/>
      <c r="DE7" s="430"/>
      <c r="DF7" s="430"/>
      <c r="DG7" s="430"/>
      <c r="DH7" s="430"/>
      <c r="DI7" s="431"/>
      <c r="DJ7" s="186"/>
      <c r="DK7" s="186"/>
      <c r="DL7" s="186"/>
      <c r="DM7" s="186"/>
      <c r="DN7" s="186"/>
      <c r="DO7" s="186"/>
    </row>
    <row r="8" spans="1:119" ht="18.75" customHeight="1" thickBot="1" x14ac:dyDescent="0.25">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304300</v>
      </c>
      <c r="BO8" s="430"/>
      <c r="BP8" s="430"/>
      <c r="BQ8" s="430"/>
      <c r="BR8" s="430"/>
      <c r="BS8" s="430"/>
      <c r="BT8" s="430"/>
      <c r="BU8" s="431"/>
      <c r="BV8" s="429">
        <v>245123</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0.41</v>
      </c>
      <c r="CU8" s="470"/>
      <c r="CV8" s="470"/>
      <c r="CW8" s="470"/>
      <c r="CX8" s="470"/>
      <c r="CY8" s="470"/>
      <c r="CZ8" s="470"/>
      <c r="DA8" s="471"/>
      <c r="DB8" s="469">
        <v>0.41</v>
      </c>
      <c r="DC8" s="470"/>
      <c r="DD8" s="470"/>
      <c r="DE8" s="470"/>
      <c r="DF8" s="470"/>
      <c r="DG8" s="470"/>
      <c r="DH8" s="470"/>
      <c r="DI8" s="471"/>
      <c r="DJ8" s="186"/>
      <c r="DK8" s="186"/>
      <c r="DL8" s="186"/>
      <c r="DM8" s="186"/>
      <c r="DN8" s="186"/>
      <c r="DO8" s="186"/>
    </row>
    <row r="9" spans="1:119" ht="18.75" customHeight="1" thickBot="1" x14ac:dyDescent="0.25">
      <c r="A9" s="187"/>
      <c r="B9" s="423" t="s">
        <v>111</v>
      </c>
      <c r="C9" s="424"/>
      <c r="D9" s="424"/>
      <c r="E9" s="424"/>
      <c r="F9" s="424"/>
      <c r="G9" s="424"/>
      <c r="H9" s="424"/>
      <c r="I9" s="424"/>
      <c r="J9" s="424"/>
      <c r="K9" s="472"/>
      <c r="L9" s="473" t="s">
        <v>112</v>
      </c>
      <c r="M9" s="474"/>
      <c r="N9" s="474"/>
      <c r="O9" s="474"/>
      <c r="P9" s="474"/>
      <c r="Q9" s="475"/>
      <c r="R9" s="476">
        <v>11027</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115</v>
      </c>
      <c r="AV9" s="462"/>
      <c r="AW9" s="462"/>
      <c r="AX9" s="462"/>
      <c r="AY9" s="463" t="s">
        <v>116</v>
      </c>
      <c r="AZ9" s="464"/>
      <c r="BA9" s="464"/>
      <c r="BB9" s="464"/>
      <c r="BC9" s="464"/>
      <c r="BD9" s="464"/>
      <c r="BE9" s="464"/>
      <c r="BF9" s="464"/>
      <c r="BG9" s="464"/>
      <c r="BH9" s="464"/>
      <c r="BI9" s="464"/>
      <c r="BJ9" s="464"/>
      <c r="BK9" s="464"/>
      <c r="BL9" s="464"/>
      <c r="BM9" s="465"/>
      <c r="BN9" s="429">
        <v>59177</v>
      </c>
      <c r="BO9" s="430"/>
      <c r="BP9" s="430"/>
      <c r="BQ9" s="430"/>
      <c r="BR9" s="430"/>
      <c r="BS9" s="430"/>
      <c r="BT9" s="430"/>
      <c r="BU9" s="431"/>
      <c r="BV9" s="429">
        <v>-18987</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9.3000000000000007</v>
      </c>
      <c r="CU9" s="427"/>
      <c r="CV9" s="427"/>
      <c r="CW9" s="427"/>
      <c r="CX9" s="427"/>
      <c r="CY9" s="427"/>
      <c r="CZ9" s="427"/>
      <c r="DA9" s="428"/>
      <c r="DB9" s="426">
        <v>9.4</v>
      </c>
      <c r="DC9" s="427"/>
      <c r="DD9" s="427"/>
      <c r="DE9" s="427"/>
      <c r="DF9" s="427"/>
      <c r="DG9" s="427"/>
      <c r="DH9" s="427"/>
      <c r="DI9" s="428"/>
      <c r="DJ9" s="186"/>
      <c r="DK9" s="186"/>
      <c r="DL9" s="186"/>
      <c r="DM9" s="186"/>
      <c r="DN9" s="186"/>
      <c r="DO9" s="186"/>
    </row>
    <row r="10" spans="1:119" ht="18.75" customHeight="1" thickBot="1" x14ac:dyDescent="0.25">
      <c r="A10" s="187"/>
      <c r="B10" s="423"/>
      <c r="C10" s="424"/>
      <c r="D10" s="424"/>
      <c r="E10" s="424"/>
      <c r="F10" s="424"/>
      <c r="G10" s="424"/>
      <c r="H10" s="424"/>
      <c r="I10" s="424"/>
      <c r="J10" s="424"/>
      <c r="K10" s="472"/>
      <c r="L10" s="479" t="s">
        <v>118</v>
      </c>
      <c r="M10" s="459"/>
      <c r="N10" s="459"/>
      <c r="O10" s="459"/>
      <c r="P10" s="459"/>
      <c r="Q10" s="460"/>
      <c r="R10" s="480">
        <v>12045</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115</v>
      </c>
      <c r="AV10" s="462"/>
      <c r="AW10" s="462"/>
      <c r="AX10" s="462"/>
      <c r="AY10" s="463" t="s">
        <v>120</v>
      </c>
      <c r="AZ10" s="464"/>
      <c r="BA10" s="464"/>
      <c r="BB10" s="464"/>
      <c r="BC10" s="464"/>
      <c r="BD10" s="464"/>
      <c r="BE10" s="464"/>
      <c r="BF10" s="464"/>
      <c r="BG10" s="464"/>
      <c r="BH10" s="464"/>
      <c r="BI10" s="464"/>
      <c r="BJ10" s="464"/>
      <c r="BK10" s="464"/>
      <c r="BL10" s="464"/>
      <c r="BM10" s="465"/>
      <c r="BN10" s="429">
        <v>857</v>
      </c>
      <c r="BO10" s="430"/>
      <c r="BP10" s="430"/>
      <c r="BQ10" s="430"/>
      <c r="BR10" s="430"/>
      <c r="BS10" s="430"/>
      <c r="BT10" s="430"/>
      <c r="BU10" s="431"/>
      <c r="BV10" s="429">
        <v>830</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115</v>
      </c>
      <c r="AV11" s="462"/>
      <c r="AW11" s="462"/>
      <c r="AX11" s="462"/>
      <c r="AY11" s="463" t="s">
        <v>125</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127</v>
      </c>
      <c r="DC11" s="470"/>
      <c r="DD11" s="470"/>
      <c r="DE11" s="470"/>
      <c r="DF11" s="470"/>
      <c r="DG11" s="470"/>
      <c r="DH11" s="470"/>
      <c r="DI11" s="471"/>
      <c r="DJ11" s="186"/>
      <c r="DK11" s="186"/>
      <c r="DL11" s="186"/>
      <c r="DM11" s="186"/>
      <c r="DN11" s="186"/>
      <c r="DO11" s="186"/>
    </row>
    <row r="12" spans="1:119" ht="18.75" customHeight="1" x14ac:dyDescent="0.2">
      <c r="A12" s="187"/>
      <c r="B12" s="489" t="s">
        <v>128</v>
      </c>
      <c r="C12" s="490"/>
      <c r="D12" s="490"/>
      <c r="E12" s="490"/>
      <c r="F12" s="490"/>
      <c r="G12" s="490"/>
      <c r="H12" s="490"/>
      <c r="I12" s="490"/>
      <c r="J12" s="490"/>
      <c r="K12" s="491"/>
      <c r="L12" s="498" t="s">
        <v>129</v>
      </c>
      <c r="M12" s="499"/>
      <c r="N12" s="499"/>
      <c r="O12" s="499"/>
      <c r="P12" s="499"/>
      <c r="Q12" s="500"/>
      <c r="R12" s="501">
        <v>10889</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108</v>
      </c>
      <c r="AV12" s="462"/>
      <c r="AW12" s="462"/>
      <c r="AX12" s="462"/>
      <c r="AY12" s="463" t="s">
        <v>133</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134</v>
      </c>
      <c r="CE12" s="433"/>
      <c r="CF12" s="433"/>
      <c r="CG12" s="433"/>
      <c r="CH12" s="433"/>
      <c r="CI12" s="433"/>
      <c r="CJ12" s="433"/>
      <c r="CK12" s="433"/>
      <c r="CL12" s="433"/>
      <c r="CM12" s="433"/>
      <c r="CN12" s="433"/>
      <c r="CO12" s="433"/>
      <c r="CP12" s="433"/>
      <c r="CQ12" s="433"/>
      <c r="CR12" s="433"/>
      <c r="CS12" s="434"/>
      <c r="CT12" s="469" t="s">
        <v>127</v>
      </c>
      <c r="CU12" s="470"/>
      <c r="CV12" s="470"/>
      <c r="CW12" s="470"/>
      <c r="CX12" s="470"/>
      <c r="CY12" s="470"/>
      <c r="CZ12" s="470"/>
      <c r="DA12" s="471"/>
      <c r="DB12" s="469" t="s">
        <v>127</v>
      </c>
      <c r="DC12" s="470"/>
      <c r="DD12" s="470"/>
      <c r="DE12" s="470"/>
      <c r="DF12" s="470"/>
      <c r="DG12" s="470"/>
      <c r="DH12" s="470"/>
      <c r="DI12" s="471"/>
      <c r="DJ12" s="186"/>
      <c r="DK12" s="186"/>
      <c r="DL12" s="186"/>
      <c r="DM12" s="186"/>
      <c r="DN12" s="186"/>
      <c r="DO12" s="186"/>
    </row>
    <row r="13" spans="1:119" ht="18.75" customHeight="1" x14ac:dyDescent="0.2">
      <c r="A13" s="187"/>
      <c r="B13" s="492"/>
      <c r="C13" s="493"/>
      <c r="D13" s="493"/>
      <c r="E13" s="493"/>
      <c r="F13" s="493"/>
      <c r="G13" s="493"/>
      <c r="H13" s="493"/>
      <c r="I13" s="493"/>
      <c r="J13" s="493"/>
      <c r="K13" s="494"/>
      <c r="L13" s="197"/>
      <c r="M13" s="520" t="s">
        <v>135</v>
      </c>
      <c r="N13" s="521"/>
      <c r="O13" s="521"/>
      <c r="P13" s="521"/>
      <c r="Q13" s="522"/>
      <c r="R13" s="513">
        <v>10744</v>
      </c>
      <c r="S13" s="514"/>
      <c r="T13" s="514"/>
      <c r="U13" s="514"/>
      <c r="V13" s="515"/>
      <c r="W13" s="445" t="s">
        <v>136</v>
      </c>
      <c r="X13" s="446"/>
      <c r="Y13" s="446"/>
      <c r="Z13" s="446"/>
      <c r="AA13" s="446"/>
      <c r="AB13" s="436"/>
      <c r="AC13" s="480">
        <v>177</v>
      </c>
      <c r="AD13" s="481"/>
      <c r="AE13" s="481"/>
      <c r="AF13" s="481"/>
      <c r="AG13" s="523"/>
      <c r="AH13" s="480">
        <v>182</v>
      </c>
      <c r="AI13" s="481"/>
      <c r="AJ13" s="481"/>
      <c r="AK13" s="481"/>
      <c r="AL13" s="482"/>
      <c r="AM13" s="458" t="s">
        <v>137</v>
      </c>
      <c r="AN13" s="459"/>
      <c r="AO13" s="459"/>
      <c r="AP13" s="459"/>
      <c r="AQ13" s="459"/>
      <c r="AR13" s="459"/>
      <c r="AS13" s="459"/>
      <c r="AT13" s="460"/>
      <c r="AU13" s="461" t="s">
        <v>138</v>
      </c>
      <c r="AV13" s="462"/>
      <c r="AW13" s="462"/>
      <c r="AX13" s="462"/>
      <c r="AY13" s="463" t="s">
        <v>139</v>
      </c>
      <c r="AZ13" s="464"/>
      <c r="BA13" s="464"/>
      <c r="BB13" s="464"/>
      <c r="BC13" s="464"/>
      <c r="BD13" s="464"/>
      <c r="BE13" s="464"/>
      <c r="BF13" s="464"/>
      <c r="BG13" s="464"/>
      <c r="BH13" s="464"/>
      <c r="BI13" s="464"/>
      <c r="BJ13" s="464"/>
      <c r="BK13" s="464"/>
      <c r="BL13" s="464"/>
      <c r="BM13" s="465"/>
      <c r="BN13" s="429">
        <v>60034</v>
      </c>
      <c r="BO13" s="430"/>
      <c r="BP13" s="430"/>
      <c r="BQ13" s="430"/>
      <c r="BR13" s="430"/>
      <c r="BS13" s="430"/>
      <c r="BT13" s="430"/>
      <c r="BU13" s="431"/>
      <c r="BV13" s="429">
        <v>-18157</v>
      </c>
      <c r="BW13" s="430"/>
      <c r="BX13" s="430"/>
      <c r="BY13" s="430"/>
      <c r="BZ13" s="430"/>
      <c r="CA13" s="430"/>
      <c r="CB13" s="430"/>
      <c r="CC13" s="431"/>
      <c r="CD13" s="432" t="s">
        <v>140</v>
      </c>
      <c r="CE13" s="433"/>
      <c r="CF13" s="433"/>
      <c r="CG13" s="433"/>
      <c r="CH13" s="433"/>
      <c r="CI13" s="433"/>
      <c r="CJ13" s="433"/>
      <c r="CK13" s="433"/>
      <c r="CL13" s="433"/>
      <c r="CM13" s="433"/>
      <c r="CN13" s="433"/>
      <c r="CO13" s="433"/>
      <c r="CP13" s="433"/>
      <c r="CQ13" s="433"/>
      <c r="CR13" s="433"/>
      <c r="CS13" s="434"/>
      <c r="CT13" s="426">
        <v>6.7</v>
      </c>
      <c r="CU13" s="427"/>
      <c r="CV13" s="427"/>
      <c r="CW13" s="427"/>
      <c r="CX13" s="427"/>
      <c r="CY13" s="427"/>
      <c r="CZ13" s="427"/>
      <c r="DA13" s="428"/>
      <c r="DB13" s="426">
        <v>7.5</v>
      </c>
      <c r="DC13" s="427"/>
      <c r="DD13" s="427"/>
      <c r="DE13" s="427"/>
      <c r="DF13" s="427"/>
      <c r="DG13" s="427"/>
      <c r="DH13" s="427"/>
      <c r="DI13" s="428"/>
      <c r="DJ13" s="186"/>
      <c r="DK13" s="186"/>
      <c r="DL13" s="186"/>
      <c r="DM13" s="186"/>
      <c r="DN13" s="186"/>
      <c r="DO13" s="186"/>
    </row>
    <row r="14" spans="1:119" ht="18.75" customHeight="1" thickBot="1" x14ac:dyDescent="0.25">
      <c r="A14" s="187"/>
      <c r="B14" s="492"/>
      <c r="C14" s="493"/>
      <c r="D14" s="493"/>
      <c r="E14" s="493"/>
      <c r="F14" s="493"/>
      <c r="G14" s="493"/>
      <c r="H14" s="493"/>
      <c r="I14" s="493"/>
      <c r="J14" s="493"/>
      <c r="K14" s="494"/>
      <c r="L14" s="510" t="s">
        <v>141</v>
      </c>
      <c r="M14" s="511"/>
      <c r="N14" s="511"/>
      <c r="O14" s="511"/>
      <c r="P14" s="511"/>
      <c r="Q14" s="512"/>
      <c r="R14" s="513">
        <v>11034</v>
      </c>
      <c r="S14" s="514"/>
      <c r="T14" s="514"/>
      <c r="U14" s="514"/>
      <c r="V14" s="515"/>
      <c r="W14" s="419"/>
      <c r="X14" s="420"/>
      <c r="Y14" s="420"/>
      <c r="Z14" s="420"/>
      <c r="AA14" s="420"/>
      <c r="AB14" s="409"/>
      <c r="AC14" s="516">
        <v>3.4</v>
      </c>
      <c r="AD14" s="517"/>
      <c r="AE14" s="517"/>
      <c r="AF14" s="517"/>
      <c r="AG14" s="518"/>
      <c r="AH14" s="516">
        <v>3.2</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142</v>
      </c>
      <c r="CE14" s="525"/>
      <c r="CF14" s="525"/>
      <c r="CG14" s="525"/>
      <c r="CH14" s="525"/>
      <c r="CI14" s="525"/>
      <c r="CJ14" s="525"/>
      <c r="CK14" s="525"/>
      <c r="CL14" s="525"/>
      <c r="CM14" s="525"/>
      <c r="CN14" s="525"/>
      <c r="CO14" s="525"/>
      <c r="CP14" s="525"/>
      <c r="CQ14" s="525"/>
      <c r="CR14" s="525"/>
      <c r="CS14" s="526"/>
      <c r="CT14" s="527" t="s">
        <v>143</v>
      </c>
      <c r="CU14" s="528"/>
      <c r="CV14" s="528"/>
      <c r="CW14" s="528"/>
      <c r="CX14" s="528"/>
      <c r="CY14" s="528"/>
      <c r="CZ14" s="528"/>
      <c r="DA14" s="529"/>
      <c r="DB14" s="527" t="s">
        <v>143</v>
      </c>
      <c r="DC14" s="528"/>
      <c r="DD14" s="528"/>
      <c r="DE14" s="528"/>
      <c r="DF14" s="528"/>
      <c r="DG14" s="528"/>
      <c r="DH14" s="528"/>
      <c r="DI14" s="529"/>
      <c r="DJ14" s="186"/>
      <c r="DK14" s="186"/>
      <c r="DL14" s="186"/>
      <c r="DM14" s="186"/>
      <c r="DN14" s="186"/>
      <c r="DO14" s="186"/>
    </row>
    <row r="15" spans="1:119" ht="18.75" customHeight="1" x14ac:dyDescent="0.2">
      <c r="A15" s="187"/>
      <c r="B15" s="492"/>
      <c r="C15" s="493"/>
      <c r="D15" s="493"/>
      <c r="E15" s="493"/>
      <c r="F15" s="493"/>
      <c r="G15" s="493"/>
      <c r="H15" s="493"/>
      <c r="I15" s="493"/>
      <c r="J15" s="493"/>
      <c r="K15" s="494"/>
      <c r="L15" s="197"/>
      <c r="M15" s="520" t="s">
        <v>144</v>
      </c>
      <c r="N15" s="521"/>
      <c r="O15" s="521"/>
      <c r="P15" s="521"/>
      <c r="Q15" s="522"/>
      <c r="R15" s="513">
        <v>10907</v>
      </c>
      <c r="S15" s="514"/>
      <c r="T15" s="514"/>
      <c r="U15" s="514"/>
      <c r="V15" s="515"/>
      <c r="W15" s="445" t="s">
        <v>145</v>
      </c>
      <c r="X15" s="446"/>
      <c r="Y15" s="446"/>
      <c r="Z15" s="446"/>
      <c r="AA15" s="446"/>
      <c r="AB15" s="436"/>
      <c r="AC15" s="480">
        <v>2247</v>
      </c>
      <c r="AD15" s="481"/>
      <c r="AE15" s="481"/>
      <c r="AF15" s="481"/>
      <c r="AG15" s="523"/>
      <c r="AH15" s="480">
        <v>2444</v>
      </c>
      <c r="AI15" s="481"/>
      <c r="AJ15" s="481"/>
      <c r="AK15" s="481"/>
      <c r="AL15" s="482"/>
      <c r="AM15" s="458"/>
      <c r="AN15" s="459"/>
      <c r="AO15" s="459"/>
      <c r="AP15" s="459"/>
      <c r="AQ15" s="459"/>
      <c r="AR15" s="459"/>
      <c r="AS15" s="459"/>
      <c r="AT15" s="460"/>
      <c r="AU15" s="461"/>
      <c r="AV15" s="462"/>
      <c r="AW15" s="462"/>
      <c r="AX15" s="462"/>
      <c r="AY15" s="389" t="s">
        <v>146</v>
      </c>
      <c r="AZ15" s="390"/>
      <c r="BA15" s="390"/>
      <c r="BB15" s="390"/>
      <c r="BC15" s="390"/>
      <c r="BD15" s="390"/>
      <c r="BE15" s="390"/>
      <c r="BF15" s="390"/>
      <c r="BG15" s="390"/>
      <c r="BH15" s="390"/>
      <c r="BI15" s="390"/>
      <c r="BJ15" s="390"/>
      <c r="BK15" s="390"/>
      <c r="BL15" s="390"/>
      <c r="BM15" s="391"/>
      <c r="BN15" s="392">
        <v>1365837</v>
      </c>
      <c r="BO15" s="393"/>
      <c r="BP15" s="393"/>
      <c r="BQ15" s="393"/>
      <c r="BR15" s="393"/>
      <c r="BS15" s="393"/>
      <c r="BT15" s="393"/>
      <c r="BU15" s="394"/>
      <c r="BV15" s="392">
        <v>1380090</v>
      </c>
      <c r="BW15" s="393"/>
      <c r="BX15" s="393"/>
      <c r="BY15" s="393"/>
      <c r="BZ15" s="393"/>
      <c r="CA15" s="393"/>
      <c r="CB15" s="393"/>
      <c r="CC15" s="394"/>
      <c r="CD15" s="530" t="s">
        <v>147</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2"/>
      <c r="C16" s="493"/>
      <c r="D16" s="493"/>
      <c r="E16" s="493"/>
      <c r="F16" s="493"/>
      <c r="G16" s="493"/>
      <c r="H16" s="493"/>
      <c r="I16" s="493"/>
      <c r="J16" s="493"/>
      <c r="K16" s="494"/>
      <c r="L16" s="510" t="s">
        <v>148</v>
      </c>
      <c r="M16" s="541"/>
      <c r="N16" s="541"/>
      <c r="O16" s="541"/>
      <c r="P16" s="541"/>
      <c r="Q16" s="542"/>
      <c r="R16" s="533" t="s">
        <v>149</v>
      </c>
      <c r="S16" s="534"/>
      <c r="T16" s="534"/>
      <c r="U16" s="534"/>
      <c r="V16" s="535"/>
      <c r="W16" s="419"/>
      <c r="X16" s="420"/>
      <c r="Y16" s="420"/>
      <c r="Z16" s="420"/>
      <c r="AA16" s="420"/>
      <c r="AB16" s="409"/>
      <c r="AC16" s="516">
        <v>42.5</v>
      </c>
      <c r="AD16" s="517"/>
      <c r="AE16" s="517"/>
      <c r="AF16" s="517"/>
      <c r="AG16" s="518"/>
      <c r="AH16" s="516">
        <v>43</v>
      </c>
      <c r="AI16" s="517"/>
      <c r="AJ16" s="517"/>
      <c r="AK16" s="517"/>
      <c r="AL16" s="519"/>
      <c r="AM16" s="458"/>
      <c r="AN16" s="459"/>
      <c r="AO16" s="459"/>
      <c r="AP16" s="459"/>
      <c r="AQ16" s="459"/>
      <c r="AR16" s="459"/>
      <c r="AS16" s="459"/>
      <c r="AT16" s="460"/>
      <c r="AU16" s="461"/>
      <c r="AV16" s="462"/>
      <c r="AW16" s="462"/>
      <c r="AX16" s="462"/>
      <c r="AY16" s="463" t="s">
        <v>150</v>
      </c>
      <c r="AZ16" s="464"/>
      <c r="BA16" s="464"/>
      <c r="BB16" s="464"/>
      <c r="BC16" s="464"/>
      <c r="BD16" s="464"/>
      <c r="BE16" s="464"/>
      <c r="BF16" s="464"/>
      <c r="BG16" s="464"/>
      <c r="BH16" s="464"/>
      <c r="BI16" s="464"/>
      <c r="BJ16" s="464"/>
      <c r="BK16" s="464"/>
      <c r="BL16" s="464"/>
      <c r="BM16" s="465"/>
      <c r="BN16" s="429">
        <v>3300210</v>
      </c>
      <c r="BO16" s="430"/>
      <c r="BP16" s="430"/>
      <c r="BQ16" s="430"/>
      <c r="BR16" s="430"/>
      <c r="BS16" s="430"/>
      <c r="BT16" s="430"/>
      <c r="BU16" s="431"/>
      <c r="BV16" s="429">
        <v>3247001</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5">
      <c r="A17" s="187"/>
      <c r="B17" s="495"/>
      <c r="C17" s="496"/>
      <c r="D17" s="496"/>
      <c r="E17" s="496"/>
      <c r="F17" s="496"/>
      <c r="G17" s="496"/>
      <c r="H17" s="496"/>
      <c r="I17" s="496"/>
      <c r="J17" s="496"/>
      <c r="K17" s="497"/>
      <c r="L17" s="202"/>
      <c r="M17" s="536" t="s">
        <v>151</v>
      </c>
      <c r="N17" s="537"/>
      <c r="O17" s="537"/>
      <c r="P17" s="537"/>
      <c r="Q17" s="538"/>
      <c r="R17" s="533" t="s">
        <v>152</v>
      </c>
      <c r="S17" s="534"/>
      <c r="T17" s="534"/>
      <c r="U17" s="534"/>
      <c r="V17" s="535"/>
      <c r="W17" s="445" t="s">
        <v>153</v>
      </c>
      <c r="X17" s="446"/>
      <c r="Y17" s="446"/>
      <c r="Z17" s="446"/>
      <c r="AA17" s="446"/>
      <c r="AB17" s="436"/>
      <c r="AC17" s="480">
        <v>2858</v>
      </c>
      <c r="AD17" s="481"/>
      <c r="AE17" s="481"/>
      <c r="AF17" s="481"/>
      <c r="AG17" s="523"/>
      <c r="AH17" s="480">
        <v>3064</v>
      </c>
      <c r="AI17" s="481"/>
      <c r="AJ17" s="481"/>
      <c r="AK17" s="481"/>
      <c r="AL17" s="482"/>
      <c r="AM17" s="458"/>
      <c r="AN17" s="459"/>
      <c r="AO17" s="459"/>
      <c r="AP17" s="459"/>
      <c r="AQ17" s="459"/>
      <c r="AR17" s="459"/>
      <c r="AS17" s="459"/>
      <c r="AT17" s="460"/>
      <c r="AU17" s="461"/>
      <c r="AV17" s="462"/>
      <c r="AW17" s="462"/>
      <c r="AX17" s="462"/>
      <c r="AY17" s="463" t="s">
        <v>154</v>
      </c>
      <c r="AZ17" s="464"/>
      <c r="BA17" s="464"/>
      <c r="BB17" s="464"/>
      <c r="BC17" s="464"/>
      <c r="BD17" s="464"/>
      <c r="BE17" s="464"/>
      <c r="BF17" s="464"/>
      <c r="BG17" s="464"/>
      <c r="BH17" s="464"/>
      <c r="BI17" s="464"/>
      <c r="BJ17" s="464"/>
      <c r="BK17" s="464"/>
      <c r="BL17" s="464"/>
      <c r="BM17" s="465"/>
      <c r="BN17" s="429">
        <v>1730398</v>
      </c>
      <c r="BO17" s="430"/>
      <c r="BP17" s="430"/>
      <c r="BQ17" s="430"/>
      <c r="BR17" s="430"/>
      <c r="BS17" s="430"/>
      <c r="BT17" s="430"/>
      <c r="BU17" s="431"/>
      <c r="BV17" s="429">
        <v>1748277</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5">
      <c r="A18" s="187"/>
      <c r="B18" s="543" t="s">
        <v>155</v>
      </c>
      <c r="C18" s="472"/>
      <c r="D18" s="472"/>
      <c r="E18" s="544"/>
      <c r="F18" s="544"/>
      <c r="G18" s="544"/>
      <c r="H18" s="544"/>
      <c r="I18" s="544"/>
      <c r="J18" s="544"/>
      <c r="K18" s="544"/>
      <c r="L18" s="545">
        <v>128.79</v>
      </c>
      <c r="M18" s="545"/>
      <c r="N18" s="545"/>
      <c r="O18" s="545"/>
      <c r="P18" s="545"/>
      <c r="Q18" s="545"/>
      <c r="R18" s="546"/>
      <c r="S18" s="546"/>
      <c r="T18" s="546"/>
      <c r="U18" s="546"/>
      <c r="V18" s="547"/>
      <c r="W18" s="447"/>
      <c r="X18" s="448"/>
      <c r="Y18" s="448"/>
      <c r="Z18" s="448"/>
      <c r="AA18" s="448"/>
      <c r="AB18" s="439"/>
      <c r="AC18" s="548">
        <v>54.1</v>
      </c>
      <c r="AD18" s="549"/>
      <c r="AE18" s="549"/>
      <c r="AF18" s="549"/>
      <c r="AG18" s="550"/>
      <c r="AH18" s="548">
        <v>53.8</v>
      </c>
      <c r="AI18" s="549"/>
      <c r="AJ18" s="549"/>
      <c r="AK18" s="549"/>
      <c r="AL18" s="551"/>
      <c r="AM18" s="458"/>
      <c r="AN18" s="459"/>
      <c r="AO18" s="459"/>
      <c r="AP18" s="459"/>
      <c r="AQ18" s="459"/>
      <c r="AR18" s="459"/>
      <c r="AS18" s="459"/>
      <c r="AT18" s="460"/>
      <c r="AU18" s="461"/>
      <c r="AV18" s="462"/>
      <c r="AW18" s="462"/>
      <c r="AX18" s="462"/>
      <c r="AY18" s="463" t="s">
        <v>156</v>
      </c>
      <c r="AZ18" s="464"/>
      <c r="BA18" s="464"/>
      <c r="BB18" s="464"/>
      <c r="BC18" s="464"/>
      <c r="BD18" s="464"/>
      <c r="BE18" s="464"/>
      <c r="BF18" s="464"/>
      <c r="BG18" s="464"/>
      <c r="BH18" s="464"/>
      <c r="BI18" s="464"/>
      <c r="BJ18" s="464"/>
      <c r="BK18" s="464"/>
      <c r="BL18" s="464"/>
      <c r="BM18" s="465"/>
      <c r="BN18" s="429">
        <v>3504754</v>
      </c>
      <c r="BO18" s="430"/>
      <c r="BP18" s="430"/>
      <c r="BQ18" s="430"/>
      <c r="BR18" s="430"/>
      <c r="BS18" s="430"/>
      <c r="BT18" s="430"/>
      <c r="BU18" s="431"/>
      <c r="BV18" s="429">
        <v>3458215</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5">
      <c r="A19" s="187"/>
      <c r="B19" s="543" t="s">
        <v>157</v>
      </c>
      <c r="C19" s="472"/>
      <c r="D19" s="472"/>
      <c r="E19" s="544"/>
      <c r="F19" s="544"/>
      <c r="G19" s="544"/>
      <c r="H19" s="544"/>
      <c r="I19" s="544"/>
      <c r="J19" s="544"/>
      <c r="K19" s="544"/>
      <c r="L19" s="552">
        <v>86</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158</v>
      </c>
      <c r="AZ19" s="464"/>
      <c r="BA19" s="464"/>
      <c r="BB19" s="464"/>
      <c r="BC19" s="464"/>
      <c r="BD19" s="464"/>
      <c r="BE19" s="464"/>
      <c r="BF19" s="464"/>
      <c r="BG19" s="464"/>
      <c r="BH19" s="464"/>
      <c r="BI19" s="464"/>
      <c r="BJ19" s="464"/>
      <c r="BK19" s="464"/>
      <c r="BL19" s="464"/>
      <c r="BM19" s="465"/>
      <c r="BN19" s="429">
        <v>4815891</v>
      </c>
      <c r="BO19" s="430"/>
      <c r="BP19" s="430"/>
      <c r="BQ19" s="430"/>
      <c r="BR19" s="430"/>
      <c r="BS19" s="430"/>
      <c r="BT19" s="430"/>
      <c r="BU19" s="431"/>
      <c r="BV19" s="429">
        <v>4764987</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5">
      <c r="A20" s="187"/>
      <c r="B20" s="543" t="s">
        <v>159</v>
      </c>
      <c r="C20" s="472"/>
      <c r="D20" s="472"/>
      <c r="E20" s="544"/>
      <c r="F20" s="544"/>
      <c r="G20" s="544"/>
      <c r="H20" s="544"/>
      <c r="I20" s="544"/>
      <c r="J20" s="544"/>
      <c r="K20" s="544"/>
      <c r="L20" s="552">
        <v>3892</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2">
      <c r="A21" s="187"/>
      <c r="B21" s="563" t="s">
        <v>160</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5">
      <c r="A22" s="187"/>
      <c r="B22" s="566" t="s">
        <v>161</v>
      </c>
      <c r="C22" s="567"/>
      <c r="D22" s="568"/>
      <c r="E22" s="441" t="s">
        <v>1</v>
      </c>
      <c r="F22" s="446"/>
      <c r="G22" s="446"/>
      <c r="H22" s="446"/>
      <c r="I22" s="446"/>
      <c r="J22" s="446"/>
      <c r="K22" s="436"/>
      <c r="L22" s="441" t="s">
        <v>162</v>
      </c>
      <c r="M22" s="446"/>
      <c r="N22" s="446"/>
      <c r="O22" s="446"/>
      <c r="P22" s="436"/>
      <c r="Q22" s="575" t="s">
        <v>163</v>
      </c>
      <c r="R22" s="576"/>
      <c r="S22" s="576"/>
      <c r="T22" s="576"/>
      <c r="U22" s="576"/>
      <c r="V22" s="577"/>
      <c r="W22" s="581" t="s">
        <v>164</v>
      </c>
      <c r="X22" s="567"/>
      <c r="Y22" s="568"/>
      <c r="Z22" s="441" t="s">
        <v>1</v>
      </c>
      <c r="AA22" s="446"/>
      <c r="AB22" s="446"/>
      <c r="AC22" s="446"/>
      <c r="AD22" s="446"/>
      <c r="AE22" s="446"/>
      <c r="AF22" s="446"/>
      <c r="AG22" s="436"/>
      <c r="AH22" s="594" t="s">
        <v>165</v>
      </c>
      <c r="AI22" s="446"/>
      <c r="AJ22" s="446"/>
      <c r="AK22" s="446"/>
      <c r="AL22" s="436"/>
      <c r="AM22" s="594" t="s">
        <v>166</v>
      </c>
      <c r="AN22" s="595"/>
      <c r="AO22" s="595"/>
      <c r="AP22" s="595"/>
      <c r="AQ22" s="595"/>
      <c r="AR22" s="596"/>
      <c r="AS22" s="575" t="s">
        <v>163</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2">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167</v>
      </c>
      <c r="AZ23" s="390"/>
      <c r="BA23" s="390"/>
      <c r="BB23" s="390"/>
      <c r="BC23" s="390"/>
      <c r="BD23" s="390"/>
      <c r="BE23" s="390"/>
      <c r="BF23" s="390"/>
      <c r="BG23" s="390"/>
      <c r="BH23" s="390"/>
      <c r="BI23" s="390"/>
      <c r="BJ23" s="390"/>
      <c r="BK23" s="390"/>
      <c r="BL23" s="390"/>
      <c r="BM23" s="391"/>
      <c r="BN23" s="429">
        <v>3268692</v>
      </c>
      <c r="BO23" s="430"/>
      <c r="BP23" s="430"/>
      <c r="BQ23" s="430"/>
      <c r="BR23" s="430"/>
      <c r="BS23" s="430"/>
      <c r="BT23" s="430"/>
      <c r="BU23" s="431"/>
      <c r="BV23" s="429">
        <v>3505251</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5">
      <c r="A24" s="187"/>
      <c r="B24" s="569"/>
      <c r="C24" s="570"/>
      <c r="D24" s="571"/>
      <c r="E24" s="479" t="s">
        <v>168</v>
      </c>
      <c r="F24" s="459"/>
      <c r="G24" s="459"/>
      <c r="H24" s="459"/>
      <c r="I24" s="459"/>
      <c r="J24" s="459"/>
      <c r="K24" s="460"/>
      <c r="L24" s="480">
        <v>1</v>
      </c>
      <c r="M24" s="481"/>
      <c r="N24" s="481"/>
      <c r="O24" s="481"/>
      <c r="P24" s="523"/>
      <c r="Q24" s="480">
        <v>6950</v>
      </c>
      <c r="R24" s="481"/>
      <c r="S24" s="481"/>
      <c r="T24" s="481"/>
      <c r="U24" s="481"/>
      <c r="V24" s="523"/>
      <c r="W24" s="582"/>
      <c r="X24" s="570"/>
      <c r="Y24" s="571"/>
      <c r="Z24" s="479" t="s">
        <v>169</v>
      </c>
      <c r="AA24" s="459"/>
      <c r="AB24" s="459"/>
      <c r="AC24" s="459"/>
      <c r="AD24" s="459"/>
      <c r="AE24" s="459"/>
      <c r="AF24" s="459"/>
      <c r="AG24" s="460"/>
      <c r="AH24" s="480">
        <v>142</v>
      </c>
      <c r="AI24" s="481"/>
      <c r="AJ24" s="481"/>
      <c r="AK24" s="481"/>
      <c r="AL24" s="523"/>
      <c r="AM24" s="480">
        <v>400298</v>
      </c>
      <c r="AN24" s="481"/>
      <c r="AO24" s="481"/>
      <c r="AP24" s="481"/>
      <c r="AQ24" s="481"/>
      <c r="AR24" s="523"/>
      <c r="AS24" s="480">
        <v>2819</v>
      </c>
      <c r="AT24" s="481"/>
      <c r="AU24" s="481"/>
      <c r="AV24" s="481"/>
      <c r="AW24" s="481"/>
      <c r="AX24" s="482"/>
      <c r="AY24" s="602" t="s">
        <v>170</v>
      </c>
      <c r="AZ24" s="603"/>
      <c r="BA24" s="603"/>
      <c r="BB24" s="603"/>
      <c r="BC24" s="603"/>
      <c r="BD24" s="603"/>
      <c r="BE24" s="603"/>
      <c r="BF24" s="603"/>
      <c r="BG24" s="603"/>
      <c r="BH24" s="603"/>
      <c r="BI24" s="603"/>
      <c r="BJ24" s="603"/>
      <c r="BK24" s="603"/>
      <c r="BL24" s="603"/>
      <c r="BM24" s="604"/>
      <c r="BN24" s="429">
        <v>2772421</v>
      </c>
      <c r="BO24" s="430"/>
      <c r="BP24" s="430"/>
      <c r="BQ24" s="430"/>
      <c r="BR24" s="430"/>
      <c r="BS24" s="430"/>
      <c r="BT24" s="430"/>
      <c r="BU24" s="431"/>
      <c r="BV24" s="429">
        <v>2808046</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2">
      <c r="A25" s="187"/>
      <c r="B25" s="569"/>
      <c r="C25" s="570"/>
      <c r="D25" s="571"/>
      <c r="E25" s="479" t="s">
        <v>171</v>
      </c>
      <c r="F25" s="459"/>
      <c r="G25" s="459"/>
      <c r="H25" s="459"/>
      <c r="I25" s="459"/>
      <c r="J25" s="459"/>
      <c r="K25" s="460"/>
      <c r="L25" s="480">
        <v>1</v>
      </c>
      <c r="M25" s="481"/>
      <c r="N25" s="481"/>
      <c r="O25" s="481"/>
      <c r="P25" s="523"/>
      <c r="Q25" s="480">
        <v>5700</v>
      </c>
      <c r="R25" s="481"/>
      <c r="S25" s="481"/>
      <c r="T25" s="481"/>
      <c r="U25" s="481"/>
      <c r="V25" s="523"/>
      <c r="W25" s="582"/>
      <c r="X25" s="570"/>
      <c r="Y25" s="571"/>
      <c r="Z25" s="479" t="s">
        <v>172</v>
      </c>
      <c r="AA25" s="459"/>
      <c r="AB25" s="459"/>
      <c r="AC25" s="459"/>
      <c r="AD25" s="459"/>
      <c r="AE25" s="459"/>
      <c r="AF25" s="459"/>
      <c r="AG25" s="460"/>
      <c r="AH25" s="480" t="s">
        <v>143</v>
      </c>
      <c r="AI25" s="481"/>
      <c r="AJ25" s="481"/>
      <c r="AK25" s="481"/>
      <c r="AL25" s="523"/>
      <c r="AM25" s="480" t="s">
        <v>143</v>
      </c>
      <c r="AN25" s="481"/>
      <c r="AO25" s="481"/>
      <c r="AP25" s="481"/>
      <c r="AQ25" s="481"/>
      <c r="AR25" s="523"/>
      <c r="AS25" s="480" t="s">
        <v>143</v>
      </c>
      <c r="AT25" s="481"/>
      <c r="AU25" s="481"/>
      <c r="AV25" s="481"/>
      <c r="AW25" s="481"/>
      <c r="AX25" s="482"/>
      <c r="AY25" s="389" t="s">
        <v>173</v>
      </c>
      <c r="AZ25" s="390"/>
      <c r="BA25" s="390"/>
      <c r="BB25" s="390"/>
      <c r="BC25" s="390"/>
      <c r="BD25" s="390"/>
      <c r="BE25" s="390"/>
      <c r="BF25" s="390"/>
      <c r="BG25" s="390"/>
      <c r="BH25" s="390"/>
      <c r="BI25" s="390"/>
      <c r="BJ25" s="390"/>
      <c r="BK25" s="390"/>
      <c r="BL25" s="390"/>
      <c r="BM25" s="391"/>
      <c r="BN25" s="392">
        <v>19483</v>
      </c>
      <c r="BO25" s="393"/>
      <c r="BP25" s="393"/>
      <c r="BQ25" s="393"/>
      <c r="BR25" s="393"/>
      <c r="BS25" s="393"/>
      <c r="BT25" s="393"/>
      <c r="BU25" s="394"/>
      <c r="BV25" s="392">
        <v>8173</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2">
      <c r="A26" s="187"/>
      <c r="B26" s="569"/>
      <c r="C26" s="570"/>
      <c r="D26" s="571"/>
      <c r="E26" s="479" t="s">
        <v>174</v>
      </c>
      <c r="F26" s="459"/>
      <c r="G26" s="459"/>
      <c r="H26" s="459"/>
      <c r="I26" s="459"/>
      <c r="J26" s="459"/>
      <c r="K26" s="460"/>
      <c r="L26" s="480">
        <v>1</v>
      </c>
      <c r="M26" s="481"/>
      <c r="N26" s="481"/>
      <c r="O26" s="481"/>
      <c r="P26" s="523"/>
      <c r="Q26" s="480">
        <v>5300</v>
      </c>
      <c r="R26" s="481"/>
      <c r="S26" s="481"/>
      <c r="T26" s="481"/>
      <c r="U26" s="481"/>
      <c r="V26" s="523"/>
      <c r="W26" s="582"/>
      <c r="X26" s="570"/>
      <c r="Y26" s="571"/>
      <c r="Z26" s="479" t="s">
        <v>175</v>
      </c>
      <c r="AA26" s="592"/>
      <c r="AB26" s="592"/>
      <c r="AC26" s="592"/>
      <c r="AD26" s="592"/>
      <c r="AE26" s="592"/>
      <c r="AF26" s="592"/>
      <c r="AG26" s="593"/>
      <c r="AH26" s="480" t="s">
        <v>127</v>
      </c>
      <c r="AI26" s="481"/>
      <c r="AJ26" s="481"/>
      <c r="AK26" s="481"/>
      <c r="AL26" s="523"/>
      <c r="AM26" s="480" t="s">
        <v>127</v>
      </c>
      <c r="AN26" s="481"/>
      <c r="AO26" s="481"/>
      <c r="AP26" s="481"/>
      <c r="AQ26" s="481"/>
      <c r="AR26" s="523"/>
      <c r="AS26" s="480" t="s">
        <v>127</v>
      </c>
      <c r="AT26" s="481"/>
      <c r="AU26" s="481"/>
      <c r="AV26" s="481"/>
      <c r="AW26" s="481"/>
      <c r="AX26" s="482"/>
      <c r="AY26" s="432" t="s">
        <v>176</v>
      </c>
      <c r="AZ26" s="433"/>
      <c r="BA26" s="433"/>
      <c r="BB26" s="433"/>
      <c r="BC26" s="433"/>
      <c r="BD26" s="433"/>
      <c r="BE26" s="433"/>
      <c r="BF26" s="433"/>
      <c r="BG26" s="433"/>
      <c r="BH26" s="433"/>
      <c r="BI26" s="433"/>
      <c r="BJ26" s="433"/>
      <c r="BK26" s="433"/>
      <c r="BL26" s="433"/>
      <c r="BM26" s="434"/>
      <c r="BN26" s="429" t="s">
        <v>143</v>
      </c>
      <c r="BO26" s="430"/>
      <c r="BP26" s="430"/>
      <c r="BQ26" s="430"/>
      <c r="BR26" s="430"/>
      <c r="BS26" s="430"/>
      <c r="BT26" s="430"/>
      <c r="BU26" s="431"/>
      <c r="BV26" s="429" t="s">
        <v>127</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5">
      <c r="A27" s="187"/>
      <c r="B27" s="569"/>
      <c r="C27" s="570"/>
      <c r="D27" s="571"/>
      <c r="E27" s="479" t="s">
        <v>177</v>
      </c>
      <c r="F27" s="459"/>
      <c r="G27" s="459"/>
      <c r="H27" s="459"/>
      <c r="I27" s="459"/>
      <c r="J27" s="459"/>
      <c r="K27" s="460"/>
      <c r="L27" s="480">
        <v>1</v>
      </c>
      <c r="M27" s="481"/>
      <c r="N27" s="481"/>
      <c r="O27" s="481"/>
      <c r="P27" s="523"/>
      <c r="Q27" s="480">
        <v>3000</v>
      </c>
      <c r="R27" s="481"/>
      <c r="S27" s="481"/>
      <c r="T27" s="481"/>
      <c r="U27" s="481"/>
      <c r="V27" s="523"/>
      <c r="W27" s="582"/>
      <c r="X27" s="570"/>
      <c r="Y27" s="571"/>
      <c r="Z27" s="479" t="s">
        <v>178</v>
      </c>
      <c r="AA27" s="459"/>
      <c r="AB27" s="459"/>
      <c r="AC27" s="459"/>
      <c r="AD27" s="459"/>
      <c r="AE27" s="459"/>
      <c r="AF27" s="459"/>
      <c r="AG27" s="460"/>
      <c r="AH27" s="480" t="s">
        <v>179</v>
      </c>
      <c r="AI27" s="481"/>
      <c r="AJ27" s="481"/>
      <c r="AK27" s="481"/>
      <c r="AL27" s="523"/>
      <c r="AM27" s="480" t="s">
        <v>143</v>
      </c>
      <c r="AN27" s="481"/>
      <c r="AO27" s="481"/>
      <c r="AP27" s="481"/>
      <c r="AQ27" s="481"/>
      <c r="AR27" s="523"/>
      <c r="AS27" s="480" t="s">
        <v>143</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v>266876</v>
      </c>
      <c r="BO27" s="606"/>
      <c r="BP27" s="606"/>
      <c r="BQ27" s="606"/>
      <c r="BR27" s="606"/>
      <c r="BS27" s="606"/>
      <c r="BT27" s="606"/>
      <c r="BU27" s="607"/>
      <c r="BV27" s="605">
        <v>266876</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2">
      <c r="A28" s="187"/>
      <c r="B28" s="569"/>
      <c r="C28" s="570"/>
      <c r="D28" s="571"/>
      <c r="E28" s="479" t="s">
        <v>181</v>
      </c>
      <c r="F28" s="459"/>
      <c r="G28" s="459"/>
      <c r="H28" s="459"/>
      <c r="I28" s="459"/>
      <c r="J28" s="459"/>
      <c r="K28" s="460"/>
      <c r="L28" s="480">
        <v>1</v>
      </c>
      <c r="M28" s="481"/>
      <c r="N28" s="481"/>
      <c r="O28" s="481"/>
      <c r="P28" s="523"/>
      <c r="Q28" s="480">
        <v>2300</v>
      </c>
      <c r="R28" s="481"/>
      <c r="S28" s="481"/>
      <c r="T28" s="481"/>
      <c r="U28" s="481"/>
      <c r="V28" s="523"/>
      <c r="W28" s="582"/>
      <c r="X28" s="570"/>
      <c r="Y28" s="571"/>
      <c r="Z28" s="479" t="s">
        <v>182</v>
      </c>
      <c r="AA28" s="459"/>
      <c r="AB28" s="459"/>
      <c r="AC28" s="459"/>
      <c r="AD28" s="459"/>
      <c r="AE28" s="459"/>
      <c r="AF28" s="459"/>
      <c r="AG28" s="460"/>
      <c r="AH28" s="480" t="s">
        <v>143</v>
      </c>
      <c r="AI28" s="481"/>
      <c r="AJ28" s="481"/>
      <c r="AK28" s="481"/>
      <c r="AL28" s="523"/>
      <c r="AM28" s="480" t="s">
        <v>127</v>
      </c>
      <c r="AN28" s="481"/>
      <c r="AO28" s="481"/>
      <c r="AP28" s="481"/>
      <c r="AQ28" s="481"/>
      <c r="AR28" s="523"/>
      <c r="AS28" s="480" t="s">
        <v>127</v>
      </c>
      <c r="AT28" s="481"/>
      <c r="AU28" s="481"/>
      <c r="AV28" s="481"/>
      <c r="AW28" s="481"/>
      <c r="AX28" s="482"/>
      <c r="AY28" s="608" t="s">
        <v>183</v>
      </c>
      <c r="AZ28" s="609"/>
      <c r="BA28" s="609"/>
      <c r="BB28" s="610"/>
      <c r="BC28" s="389" t="s">
        <v>47</v>
      </c>
      <c r="BD28" s="390"/>
      <c r="BE28" s="390"/>
      <c r="BF28" s="390"/>
      <c r="BG28" s="390"/>
      <c r="BH28" s="390"/>
      <c r="BI28" s="390"/>
      <c r="BJ28" s="390"/>
      <c r="BK28" s="390"/>
      <c r="BL28" s="390"/>
      <c r="BM28" s="391"/>
      <c r="BN28" s="392">
        <v>837402</v>
      </c>
      <c r="BO28" s="393"/>
      <c r="BP28" s="393"/>
      <c r="BQ28" s="393"/>
      <c r="BR28" s="393"/>
      <c r="BS28" s="393"/>
      <c r="BT28" s="393"/>
      <c r="BU28" s="394"/>
      <c r="BV28" s="392">
        <v>836545</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2">
      <c r="A29" s="187"/>
      <c r="B29" s="569"/>
      <c r="C29" s="570"/>
      <c r="D29" s="571"/>
      <c r="E29" s="479" t="s">
        <v>184</v>
      </c>
      <c r="F29" s="459"/>
      <c r="G29" s="459"/>
      <c r="H29" s="459"/>
      <c r="I29" s="459"/>
      <c r="J29" s="459"/>
      <c r="K29" s="460"/>
      <c r="L29" s="480">
        <v>8</v>
      </c>
      <c r="M29" s="481"/>
      <c r="N29" s="481"/>
      <c r="O29" s="481"/>
      <c r="P29" s="523"/>
      <c r="Q29" s="480">
        <v>2200</v>
      </c>
      <c r="R29" s="481"/>
      <c r="S29" s="481"/>
      <c r="T29" s="481"/>
      <c r="U29" s="481"/>
      <c r="V29" s="523"/>
      <c r="W29" s="583"/>
      <c r="X29" s="584"/>
      <c r="Y29" s="585"/>
      <c r="Z29" s="479" t="s">
        <v>185</v>
      </c>
      <c r="AA29" s="459"/>
      <c r="AB29" s="459"/>
      <c r="AC29" s="459"/>
      <c r="AD29" s="459"/>
      <c r="AE29" s="459"/>
      <c r="AF29" s="459"/>
      <c r="AG29" s="460"/>
      <c r="AH29" s="480">
        <v>142</v>
      </c>
      <c r="AI29" s="481"/>
      <c r="AJ29" s="481"/>
      <c r="AK29" s="481"/>
      <c r="AL29" s="523"/>
      <c r="AM29" s="480">
        <v>400298</v>
      </c>
      <c r="AN29" s="481"/>
      <c r="AO29" s="481"/>
      <c r="AP29" s="481"/>
      <c r="AQ29" s="481"/>
      <c r="AR29" s="523"/>
      <c r="AS29" s="480">
        <v>2819</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74905</v>
      </c>
      <c r="BO29" s="430"/>
      <c r="BP29" s="430"/>
      <c r="BQ29" s="430"/>
      <c r="BR29" s="430"/>
      <c r="BS29" s="430"/>
      <c r="BT29" s="430"/>
      <c r="BU29" s="431"/>
      <c r="BV29" s="429">
        <v>74829</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5">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96.7</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1098294</v>
      </c>
      <c r="BO30" s="606"/>
      <c r="BP30" s="606"/>
      <c r="BQ30" s="606"/>
      <c r="BR30" s="606"/>
      <c r="BS30" s="606"/>
      <c r="BT30" s="606"/>
      <c r="BU30" s="607"/>
      <c r="BV30" s="605">
        <v>1059101</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196</v>
      </c>
      <c r="V33" s="453"/>
      <c r="W33" s="418" t="s">
        <v>197</v>
      </c>
      <c r="X33" s="418"/>
      <c r="Y33" s="418"/>
      <c r="Z33" s="418"/>
      <c r="AA33" s="418"/>
      <c r="AB33" s="418"/>
      <c r="AC33" s="418"/>
      <c r="AD33" s="418"/>
      <c r="AE33" s="418"/>
      <c r="AF33" s="418"/>
      <c r="AG33" s="418"/>
      <c r="AH33" s="418"/>
      <c r="AI33" s="418"/>
      <c r="AJ33" s="418"/>
      <c r="AK33" s="418"/>
      <c r="AL33" s="216"/>
      <c r="AM33" s="453" t="s">
        <v>194</v>
      </c>
      <c r="AN33" s="453"/>
      <c r="AO33" s="418" t="s">
        <v>198</v>
      </c>
      <c r="AP33" s="418"/>
      <c r="AQ33" s="418"/>
      <c r="AR33" s="418"/>
      <c r="AS33" s="418"/>
      <c r="AT33" s="418"/>
      <c r="AU33" s="418"/>
      <c r="AV33" s="418"/>
      <c r="AW33" s="418"/>
      <c r="AX33" s="418"/>
      <c r="AY33" s="418"/>
      <c r="AZ33" s="418"/>
      <c r="BA33" s="418"/>
      <c r="BB33" s="418"/>
      <c r="BC33" s="418"/>
      <c r="BD33" s="217"/>
      <c r="BE33" s="418" t="s">
        <v>199</v>
      </c>
      <c r="BF33" s="418"/>
      <c r="BG33" s="418" t="s">
        <v>200</v>
      </c>
      <c r="BH33" s="418"/>
      <c r="BI33" s="418"/>
      <c r="BJ33" s="418"/>
      <c r="BK33" s="418"/>
      <c r="BL33" s="418"/>
      <c r="BM33" s="418"/>
      <c r="BN33" s="418"/>
      <c r="BO33" s="418"/>
      <c r="BP33" s="418"/>
      <c r="BQ33" s="418"/>
      <c r="BR33" s="418"/>
      <c r="BS33" s="418"/>
      <c r="BT33" s="418"/>
      <c r="BU33" s="418"/>
      <c r="BV33" s="217"/>
      <c r="BW33" s="453" t="s">
        <v>199</v>
      </c>
      <c r="BX33" s="453"/>
      <c r="BY33" s="418" t="s">
        <v>201</v>
      </c>
      <c r="BZ33" s="418"/>
      <c r="CA33" s="418"/>
      <c r="CB33" s="418"/>
      <c r="CC33" s="418"/>
      <c r="CD33" s="418"/>
      <c r="CE33" s="418"/>
      <c r="CF33" s="418"/>
      <c r="CG33" s="418"/>
      <c r="CH33" s="418"/>
      <c r="CI33" s="418"/>
      <c r="CJ33" s="418"/>
      <c r="CK33" s="418"/>
      <c r="CL33" s="418"/>
      <c r="CM33" s="418"/>
      <c r="CN33" s="216"/>
      <c r="CO33" s="453" t="s">
        <v>194</v>
      </c>
      <c r="CP33" s="453"/>
      <c r="CQ33" s="418" t="s">
        <v>202</v>
      </c>
      <c r="CR33" s="418"/>
      <c r="CS33" s="418"/>
      <c r="CT33" s="418"/>
      <c r="CU33" s="418"/>
      <c r="CV33" s="418"/>
      <c r="CW33" s="418"/>
      <c r="CX33" s="418"/>
      <c r="CY33" s="418"/>
      <c r="CZ33" s="418"/>
      <c r="DA33" s="418"/>
      <c r="DB33" s="418"/>
      <c r="DC33" s="418"/>
      <c r="DD33" s="418"/>
      <c r="DE33" s="418"/>
      <c r="DF33" s="216"/>
      <c r="DG33" s="617" t="s">
        <v>203</v>
      </c>
      <c r="DH33" s="617"/>
      <c r="DI33" s="218"/>
      <c r="DJ33" s="186"/>
      <c r="DK33" s="186"/>
      <c r="DL33" s="186"/>
      <c r="DM33" s="186"/>
      <c r="DN33" s="186"/>
      <c r="DO33" s="186"/>
    </row>
    <row r="34" spans="1:119" ht="32.25" customHeight="1" x14ac:dyDescent="0.2">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7</v>
      </c>
      <c r="BX34" s="618"/>
      <c r="BY34" s="619" t="str">
        <f>IF('各会計、関係団体の財政状況及び健全化判断比率'!B68="","",'各会計、関係団体の財政状況及び健全化判断比率'!B68)</f>
        <v>可茂衛生施設利用組合</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2">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後期高齢者医療特別会計</v>
      </c>
      <c r="X35" s="619"/>
      <c r="Y35" s="619"/>
      <c r="Z35" s="619"/>
      <c r="AA35" s="619"/>
      <c r="AB35" s="619"/>
      <c r="AC35" s="619"/>
      <c r="AD35" s="619"/>
      <c r="AE35" s="619"/>
      <c r="AF35" s="619"/>
      <c r="AG35" s="619"/>
      <c r="AH35" s="619"/>
      <c r="AI35" s="619"/>
      <c r="AJ35" s="619"/>
      <c r="AK35" s="619"/>
      <c r="AL35" s="214"/>
      <c r="AM35" s="618">
        <f t="shared" ref="AM35:AM43" si="0">IF(AO35="","",AM34+1)</f>
        <v>6</v>
      </c>
      <c r="AN35" s="618"/>
      <c r="AO35" s="619" t="str">
        <f>IF('各会計、関係団体の財政状況及び健全化判断比率'!B32="","",'各会計、関係団体の財政状況及び健全化判断比率'!B32)</f>
        <v>下水道事業会計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8</v>
      </c>
      <c r="BX35" s="618"/>
      <c r="BY35" s="619" t="str">
        <f>IF('各会計、関係団体の財政状況及び健全化判断比率'!B69="","",'各会計、関係団体の財政状況及び健全化判断比率'!B69)</f>
        <v>岐阜県市町村会館組合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2">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介護保険特別会計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9</v>
      </c>
      <c r="BX36" s="618"/>
      <c r="BY36" s="619" t="str">
        <f>IF('各会計、関係団体の財政状況及び健全化判断比率'!B70="","",'各会計、関係団体の財政状況及び健全化判断比率'!B70)</f>
        <v>岐阜県市町村職員退職手当組合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2">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10</v>
      </c>
      <c r="BX37" s="618"/>
      <c r="BY37" s="619" t="str">
        <f>IF('各会計、関係団体の財政状況及び健全化判断比率'!B71="","",'各会計、関係団体の財政状況及び健全化判断比率'!B71)</f>
        <v>可茂消防事務組合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2">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11</v>
      </c>
      <c r="BX38" s="618"/>
      <c r="BY38" s="619" t="str">
        <f>IF('各会計、関係団体の財政状況及び健全化判断比率'!B72="","",'各会計、関係団体の財政状況及び健全化判断比率'!B72)</f>
        <v>岐阜地域児童発達支援センター組合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2">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12</v>
      </c>
      <c r="BX39" s="618"/>
      <c r="BY39" s="619" t="str">
        <f>IF('各会計、関係団体の財政状況及び健全化判断比率'!B73="","",'各会計、関係団体の財政状況及び健全化判断比率'!B73)</f>
        <v>中濃地域農業共済組合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2">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13</v>
      </c>
      <c r="BX40" s="618"/>
      <c r="BY40" s="619" t="str">
        <f>IF('各会計、関係団体の財政状況及び健全化判断比率'!B74="","",'各会計、関係団体の財政状況及び健全化判断比率'!B74)</f>
        <v>後期高齢者医療連合（一般会計分）</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2">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14</v>
      </c>
      <c r="BX41" s="618"/>
      <c r="BY41" s="619" t="str">
        <f>IF('各会計、関係団体の財政状況及び健全化判断比率'!B75="","",'各会計、関係団体の財政状況及び健全化判断比率'!B75)</f>
        <v>後期高齢者医療連合（特別会計分）</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2">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15</v>
      </c>
      <c r="BX42" s="618"/>
      <c r="BY42" s="619" t="str">
        <f>IF('各会計、関係団体の財政状況及び健全化判断比率'!B76="","",'各会計、関係団体の財政状況及び健全化判断比率'!B76)</f>
        <v>可茂公設地方卸売市場組合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2">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wMaufOi1tfVhV2pFnIzxjH98gNmGHW3FDeGRl1q2iMKdTlUm0ZymTPCUk04HeTD1Ohbzzs0wXAaLHijDzW74/g==" saltValue="IXOax5VYtQchdwYYM+nht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210" t="s">
        <v>573</v>
      </c>
      <c r="D34" s="1210"/>
      <c r="E34" s="1211"/>
      <c r="F34" s="32">
        <v>9.31</v>
      </c>
      <c r="G34" s="33">
        <v>12.27</v>
      </c>
      <c r="H34" s="33">
        <v>13.63</v>
      </c>
      <c r="I34" s="33">
        <v>12.15</v>
      </c>
      <c r="J34" s="34">
        <v>15.62</v>
      </c>
      <c r="K34" s="22"/>
      <c r="L34" s="22"/>
      <c r="M34" s="22"/>
      <c r="N34" s="22"/>
      <c r="O34" s="22"/>
      <c r="P34" s="22"/>
    </row>
    <row r="35" spans="1:16" ht="39" customHeight="1" x14ac:dyDescent="0.2">
      <c r="A35" s="22"/>
      <c r="B35" s="35"/>
      <c r="C35" s="1204" t="s">
        <v>574</v>
      </c>
      <c r="D35" s="1205"/>
      <c r="E35" s="1206"/>
      <c r="F35" s="36">
        <v>8.56</v>
      </c>
      <c r="G35" s="37">
        <v>5.85</v>
      </c>
      <c r="H35" s="37">
        <v>7</v>
      </c>
      <c r="I35" s="37">
        <v>6.43</v>
      </c>
      <c r="J35" s="38">
        <v>7.96</v>
      </c>
      <c r="K35" s="22"/>
      <c r="L35" s="22"/>
      <c r="M35" s="22"/>
      <c r="N35" s="22"/>
      <c r="O35" s="22"/>
      <c r="P35" s="22"/>
    </row>
    <row r="36" spans="1:16" ht="39" customHeight="1" x14ac:dyDescent="0.2">
      <c r="A36" s="22"/>
      <c r="B36" s="35"/>
      <c r="C36" s="1204" t="s">
        <v>575</v>
      </c>
      <c r="D36" s="1205"/>
      <c r="E36" s="1206"/>
      <c r="F36" s="36">
        <v>1.44</v>
      </c>
      <c r="G36" s="37">
        <v>1.01</v>
      </c>
      <c r="H36" s="37">
        <v>1.37</v>
      </c>
      <c r="I36" s="37">
        <v>0.84</v>
      </c>
      <c r="J36" s="38">
        <v>0.71</v>
      </c>
      <c r="K36" s="22"/>
      <c r="L36" s="22"/>
      <c r="M36" s="22"/>
      <c r="N36" s="22"/>
      <c r="O36" s="22"/>
      <c r="P36" s="22"/>
    </row>
    <row r="37" spans="1:16" ht="39" customHeight="1" x14ac:dyDescent="0.2">
      <c r="A37" s="22"/>
      <c r="B37" s="35"/>
      <c r="C37" s="1204" t="s">
        <v>576</v>
      </c>
      <c r="D37" s="1205"/>
      <c r="E37" s="1206"/>
      <c r="F37" s="36" t="s">
        <v>525</v>
      </c>
      <c r="G37" s="37" t="s">
        <v>525</v>
      </c>
      <c r="H37" s="37" t="s">
        <v>525</v>
      </c>
      <c r="I37" s="37" t="s">
        <v>525</v>
      </c>
      <c r="J37" s="38">
        <v>0.5</v>
      </c>
      <c r="K37" s="22"/>
      <c r="L37" s="22"/>
      <c r="M37" s="22"/>
      <c r="N37" s="22"/>
      <c r="O37" s="22"/>
      <c r="P37" s="22"/>
    </row>
    <row r="38" spans="1:16" ht="39" customHeight="1" x14ac:dyDescent="0.2">
      <c r="A38" s="22"/>
      <c r="B38" s="35"/>
      <c r="C38" s="1204" t="s">
        <v>577</v>
      </c>
      <c r="D38" s="1205"/>
      <c r="E38" s="1206"/>
      <c r="F38" s="36">
        <v>1.56</v>
      </c>
      <c r="G38" s="37">
        <v>1.47</v>
      </c>
      <c r="H38" s="37">
        <v>3.34</v>
      </c>
      <c r="I38" s="37">
        <v>4.3499999999999996</v>
      </c>
      <c r="J38" s="38">
        <v>0.48</v>
      </c>
      <c r="K38" s="22"/>
      <c r="L38" s="22"/>
      <c r="M38" s="22"/>
      <c r="N38" s="22"/>
      <c r="O38" s="22"/>
      <c r="P38" s="22"/>
    </row>
    <row r="39" spans="1:16" ht="39" customHeight="1" x14ac:dyDescent="0.2">
      <c r="A39" s="22"/>
      <c r="B39" s="35"/>
      <c r="C39" s="1204" t="s">
        <v>578</v>
      </c>
      <c r="D39" s="1205"/>
      <c r="E39" s="1206"/>
      <c r="F39" s="36">
        <v>0.1</v>
      </c>
      <c r="G39" s="37">
        <v>0.1</v>
      </c>
      <c r="H39" s="37">
        <v>0.1</v>
      </c>
      <c r="I39" s="37">
        <v>0.09</v>
      </c>
      <c r="J39" s="38">
        <v>0.12</v>
      </c>
      <c r="K39" s="22"/>
      <c r="L39" s="22"/>
      <c r="M39" s="22"/>
      <c r="N39" s="22"/>
      <c r="O39" s="22"/>
      <c r="P39" s="22"/>
    </row>
    <row r="40" spans="1:16" ht="39" customHeight="1" x14ac:dyDescent="0.2">
      <c r="A40" s="22"/>
      <c r="B40" s="35"/>
      <c r="C40" s="1204"/>
      <c r="D40" s="1205"/>
      <c r="E40" s="1206"/>
      <c r="F40" s="36"/>
      <c r="G40" s="37"/>
      <c r="H40" s="37"/>
      <c r="I40" s="37"/>
      <c r="J40" s="38"/>
      <c r="K40" s="22"/>
      <c r="L40" s="22"/>
      <c r="M40" s="22"/>
      <c r="N40" s="22"/>
      <c r="O40" s="22"/>
      <c r="P40" s="22"/>
    </row>
    <row r="41" spans="1:16" ht="39" customHeight="1" x14ac:dyDescent="0.2">
      <c r="A41" s="22"/>
      <c r="B41" s="35"/>
      <c r="C41" s="1204"/>
      <c r="D41" s="1205"/>
      <c r="E41" s="1206"/>
      <c r="F41" s="36"/>
      <c r="G41" s="37"/>
      <c r="H41" s="37"/>
      <c r="I41" s="37"/>
      <c r="J41" s="38"/>
      <c r="K41" s="22"/>
      <c r="L41" s="22"/>
      <c r="M41" s="22"/>
      <c r="N41" s="22"/>
      <c r="O41" s="22"/>
      <c r="P41" s="22"/>
    </row>
    <row r="42" spans="1:16" ht="39" customHeight="1" x14ac:dyDescent="0.2">
      <c r="A42" s="22"/>
      <c r="B42" s="39"/>
      <c r="C42" s="1204" t="s">
        <v>579</v>
      </c>
      <c r="D42" s="1205"/>
      <c r="E42" s="1206"/>
      <c r="F42" s="36" t="s">
        <v>525</v>
      </c>
      <c r="G42" s="37" t="s">
        <v>525</v>
      </c>
      <c r="H42" s="37" t="s">
        <v>525</v>
      </c>
      <c r="I42" s="37" t="s">
        <v>525</v>
      </c>
      <c r="J42" s="38" t="s">
        <v>525</v>
      </c>
      <c r="K42" s="22"/>
      <c r="L42" s="22"/>
      <c r="M42" s="22"/>
      <c r="N42" s="22"/>
      <c r="O42" s="22"/>
      <c r="P42" s="22"/>
    </row>
    <row r="43" spans="1:16" ht="39" customHeight="1" thickBot="1" x14ac:dyDescent="0.25">
      <c r="A43" s="22"/>
      <c r="B43" s="40"/>
      <c r="C43" s="1207" t="s">
        <v>580</v>
      </c>
      <c r="D43" s="1208"/>
      <c r="E43" s="1209"/>
      <c r="F43" s="41">
        <v>0.04</v>
      </c>
      <c r="G43" s="42">
        <v>0.03</v>
      </c>
      <c r="H43" s="42">
        <v>0.02</v>
      </c>
      <c r="I43" s="42">
        <v>2.36</v>
      </c>
      <c r="J43" s="43" t="s">
        <v>525</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5u/SncadgSUq7Tt58Hcc5OCH0QEyVIGBpP9UmufprwotDJHogoCVfuzmbehSZTAb2lAvGIY44HR/qHmiW2THPg==" saltValue="Rt2UgGkHb8ym/IjdDVWC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212" t="s">
        <v>10</v>
      </c>
      <c r="C45" s="1213"/>
      <c r="D45" s="58"/>
      <c r="E45" s="1218" t="s">
        <v>11</v>
      </c>
      <c r="F45" s="1218"/>
      <c r="G45" s="1218"/>
      <c r="H45" s="1218"/>
      <c r="I45" s="1218"/>
      <c r="J45" s="1219"/>
      <c r="K45" s="59">
        <v>541</v>
      </c>
      <c r="L45" s="60">
        <v>534</v>
      </c>
      <c r="M45" s="60">
        <v>506</v>
      </c>
      <c r="N45" s="60">
        <v>466</v>
      </c>
      <c r="O45" s="61">
        <v>464</v>
      </c>
      <c r="P45" s="48"/>
      <c r="Q45" s="48"/>
      <c r="R45" s="48"/>
      <c r="S45" s="48"/>
      <c r="T45" s="48"/>
      <c r="U45" s="48"/>
    </row>
    <row r="46" spans="1:21" ht="30.75" customHeight="1" x14ac:dyDescent="0.2">
      <c r="A46" s="48"/>
      <c r="B46" s="1214"/>
      <c r="C46" s="1215"/>
      <c r="D46" s="62"/>
      <c r="E46" s="1220" t="s">
        <v>12</v>
      </c>
      <c r="F46" s="1220"/>
      <c r="G46" s="1220"/>
      <c r="H46" s="1220"/>
      <c r="I46" s="1220"/>
      <c r="J46" s="1221"/>
      <c r="K46" s="63" t="s">
        <v>525</v>
      </c>
      <c r="L46" s="64" t="s">
        <v>525</v>
      </c>
      <c r="M46" s="64" t="s">
        <v>525</v>
      </c>
      <c r="N46" s="64" t="s">
        <v>525</v>
      </c>
      <c r="O46" s="65" t="s">
        <v>525</v>
      </c>
      <c r="P46" s="48"/>
      <c r="Q46" s="48"/>
      <c r="R46" s="48"/>
      <c r="S46" s="48"/>
      <c r="T46" s="48"/>
      <c r="U46" s="48"/>
    </row>
    <row r="47" spans="1:21" ht="30.75" customHeight="1" x14ac:dyDescent="0.2">
      <c r="A47" s="48"/>
      <c r="B47" s="1214"/>
      <c r="C47" s="1215"/>
      <c r="D47" s="62"/>
      <c r="E47" s="1220" t="s">
        <v>13</v>
      </c>
      <c r="F47" s="1220"/>
      <c r="G47" s="1220"/>
      <c r="H47" s="1220"/>
      <c r="I47" s="1220"/>
      <c r="J47" s="1221"/>
      <c r="K47" s="63" t="s">
        <v>525</v>
      </c>
      <c r="L47" s="64" t="s">
        <v>525</v>
      </c>
      <c r="M47" s="64" t="s">
        <v>525</v>
      </c>
      <c r="N47" s="64" t="s">
        <v>525</v>
      </c>
      <c r="O47" s="65" t="s">
        <v>525</v>
      </c>
      <c r="P47" s="48"/>
      <c r="Q47" s="48"/>
      <c r="R47" s="48"/>
      <c r="S47" s="48"/>
      <c r="T47" s="48"/>
      <c r="U47" s="48"/>
    </row>
    <row r="48" spans="1:21" ht="30.75" customHeight="1" x14ac:dyDescent="0.2">
      <c r="A48" s="48"/>
      <c r="B48" s="1214"/>
      <c r="C48" s="1215"/>
      <c r="D48" s="62"/>
      <c r="E48" s="1220" t="s">
        <v>14</v>
      </c>
      <c r="F48" s="1220"/>
      <c r="G48" s="1220"/>
      <c r="H48" s="1220"/>
      <c r="I48" s="1220"/>
      <c r="J48" s="1221"/>
      <c r="K48" s="63">
        <v>302</v>
      </c>
      <c r="L48" s="64">
        <v>309</v>
      </c>
      <c r="M48" s="64">
        <v>289</v>
      </c>
      <c r="N48" s="64">
        <v>243</v>
      </c>
      <c r="O48" s="65">
        <v>264</v>
      </c>
      <c r="P48" s="48"/>
      <c r="Q48" s="48"/>
      <c r="R48" s="48"/>
      <c r="S48" s="48"/>
      <c r="T48" s="48"/>
      <c r="U48" s="48"/>
    </row>
    <row r="49" spans="1:21" ht="30.75" customHeight="1" x14ac:dyDescent="0.2">
      <c r="A49" s="48"/>
      <c r="B49" s="1214"/>
      <c r="C49" s="1215"/>
      <c r="D49" s="62"/>
      <c r="E49" s="1220" t="s">
        <v>15</v>
      </c>
      <c r="F49" s="1220"/>
      <c r="G49" s="1220"/>
      <c r="H49" s="1220"/>
      <c r="I49" s="1220"/>
      <c r="J49" s="1221"/>
      <c r="K49" s="63">
        <v>21</v>
      </c>
      <c r="L49" s="64">
        <v>19</v>
      </c>
      <c r="M49" s="64">
        <v>19</v>
      </c>
      <c r="N49" s="64">
        <v>12</v>
      </c>
      <c r="O49" s="65">
        <v>22</v>
      </c>
      <c r="P49" s="48"/>
      <c r="Q49" s="48"/>
      <c r="R49" s="48"/>
      <c r="S49" s="48"/>
      <c r="T49" s="48"/>
      <c r="U49" s="48"/>
    </row>
    <row r="50" spans="1:21" ht="30.75" customHeight="1" x14ac:dyDescent="0.2">
      <c r="A50" s="48"/>
      <c r="B50" s="1214"/>
      <c r="C50" s="1215"/>
      <c r="D50" s="62"/>
      <c r="E50" s="1220" t="s">
        <v>16</v>
      </c>
      <c r="F50" s="1220"/>
      <c r="G50" s="1220"/>
      <c r="H50" s="1220"/>
      <c r="I50" s="1220"/>
      <c r="J50" s="1221"/>
      <c r="K50" s="63" t="s">
        <v>525</v>
      </c>
      <c r="L50" s="64" t="s">
        <v>525</v>
      </c>
      <c r="M50" s="64" t="s">
        <v>525</v>
      </c>
      <c r="N50" s="64" t="s">
        <v>525</v>
      </c>
      <c r="O50" s="65" t="s">
        <v>525</v>
      </c>
      <c r="P50" s="48"/>
      <c r="Q50" s="48"/>
      <c r="R50" s="48"/>
      <c r="S50" s="48"/>
      <c r="T50" s="48"/>
      <c r="U50" s="48"/>
    </row>
    <row r="51" spans="1:21" ht="30.75" customHeight="1" x14ac:dyDescent="0.2">
      <c r="A51" s="48"/>
      <c r="B51" s="1216"/>
      <c r="C51" s="1217"/>
      <c r="D51" s="66"/>
      <c r="E51" s="1220" t="s">
        <v>17</v>
      </c>
      <c r="F51" s="1220"/>
      <c r="G51" s="1220"/>
      <c r="H51" s="1220"/>
      <c r="I51" s="1220"/>
      <c r="J51" s="1221"/>
      <c r="K51" s="63" t="s">
        <v>525</v>
      </c>
      <c r="L51" s="64" t="s">
        <v>525</v>
      </c>
      <c r="M51" s="64" t="s">
        <v>525</v>
      </c>
      <c r="N51" s="64" t="s">
        <v>525</v>
      </c>
      <c r="O51" s="65" t="s">
        <v>525</v>
      </c>
      <c r="P51" s="48"/>
      <c r="Q51" s="48"/>
      <c r="R51" s="48"/>
      <c r="S51" s="48"/>
      <c r="T51" s="48"/>
      <c r="U51" s="48"/>
    </row>
    <row r="52" spans="1:21" ht="30.75" customHeight="1" x14ac:dyDescent="0.2">
      <c r="A52" s="48"/>
      <c r="B52" s="1222" t="s">
        <v>18</v>
      </c>
      <c r="C52" s="1223"/>
      <c r="D52" s="66"/>
      <c r="E52" s="1220" t="s">
        <v>19</v>
      </c>
      <c r="F52" s="1220"/>
      <c r="G52" s="1220"/>
      <c r="H52" s="1220"/>
      <c r="I52" s="1220"/>
      <c r="J52" s="1221"/>
      <c r="K52" s="63">
        <v>569</v>
      </c>
      <c r="L52" s="64">
        <v>562</v>
      </c>
      <c r="M52" s="64">
        <v>546</v>
      </c>
      <c r="N52" s="64">
        <v>544</v>
      </c>
      <c r="O52" s="65">
        <v>533</v>
      </c>
      <c r="P52" s="48"/>
      <c r="Q52" s="48"/>
      <c r="R52" s="48"/>
      <c r="S52" s="48"/>
      <c r="T52" s="48"/>
      <c r="U52" s="48"/>
    </row>
    <row r="53" spans="1:21" ht="30.75" customHeight="1" thickBot="1" x14ac:dyDescent="0.25">
      <c r="A53" s="48"/>
      <c r="B53" s="1224" t="s">
        <v>20</v>
      </c>
      <c r="C53" s="1225"/>
      <c r="D53" s="67"/>
      <c r="E53" s="1226" t="s">
        <v>21</v>
      </c>
      <c r="F53" s="1226"/>
      <c r="G53" s="1226"/>
      <c r="H53" s="1226"/>
      <c r="I53" s="1226"/>
      <c r="J53" s="1227"/>
      <c r="K53" s="68">
        <v>295</v>
      </c>
      <c r="L53" s="69">
        <v>300</v>
      </c>
      <c r="M53" s="69">
        <v>268</v>
      </c>
      <c r="N53" s="69">
        <v>177</v>
      </c>
      <c r="O53" s="70">
        <v>217</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3">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2">
      <c r="B57" s="1228" t="s">
        <v>24</v>
      </c>
      <c r="C57" s="1229"/>
      <c r="D57" s="1232" t="s">
        <v>25</v>
      </c>
      <c r="E57" s="1233"/>
      <c r="F57" s="1233"/>
      <c r="G57" s="1233"/>
      <c r="H57" s="1233"/>
      <c r="I57" s="1233"/>
      <c r="J57" s="1234"/>
      <c r="K57" s="83" t="s">
        <v>611</v>
      </c>
      <c r="L57" s="84" t="s">
        <v>611</v>
      </c>
      <c r="M57" s="84" t="s">
        <v>611</v>
      </c>
      <c r="N57" s="84" t="s">
        <v>611</v>
      </c>
      <c r="O57" s="85" t="s">
        <v>611</v>
      </c>
    </row>
    <row r="58" spans="1:21" ht="31.5" customHeight="1" thickBot="1" x14ac:dyDescent="0.25">
      <c r="B58" s="1230"/>
      <c r="C58" s="1231"/>
      <c r="D58" s="1235" t="s">
        <v>26</v>
      </c>
      <c r="E58" s="1236"/>
      <c r="F58" s="1236"/>
      <c r="G58" s="1236"/>
      <c r="H58" s="1236"/>
      <c r="I58" s="1236"/>
      <c r="J58" s="1237"/>
      <c r="K58" s="86" t="s">
        <v>611</v>
      </c>
      <c r="L58" s="87" t="s">
        <v>611</v>
      </c>
      <c r="M58" s="87" t="s">
        <v>611</v>
      </c>
      <c r="N58" s="87" t="s">
        <v>611</v>
      </c>
      <c r="O58" s="88" t="s">
        <v>612</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s7CdHM57BQ0YeFZR9h5V//cn1BRdoSJXOdPpt6OTM20rIN0UlRqFm1q9RDLSByyXvG1Ow+5SUI95qRED9jjRw==" saltValue="K+BL8x7Io9YBzNvmTsPUB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566</v>
      </c>
      <c r="J40" s="100" t="s">
        <v>567</v>
      </c>
      <c r="K40" s="100" t="s">
        <v>568</v>
      </c>
      <c r="L40" s="100" t="s">
        <v>569</v>
      </c>
      <c r="M40" s="101" t="s">
        <v>570</v>
      </c>
    </row>
    <row r="41" spans="2:13" ht="27.75" customHeight="1" x14ac:dyDescent="0.2">
      <c r="B41" s="1238" t="s">
        <v>29</v>
      </c>
      <c r="C41" s="1239"/>
      <c r="D41" s="102"/>
      <c r="E41" s="1244" t="s">
        <v>30</v>
      </c>
      <c r="F41" s="1244"/>
      <c r="G41" s="1244"/>
      <c r="H41" s="1245"/>
      <c r="I41" s="103">
        <v>3326</v>
      </c>
      <c r="J41" s="104">
        <v>3314</v>
      </c>
      <c r="K41" s="104">
        <v>3205</v>
      </c>
      <c r="L41" s="104">
        <v>3505</v>
      </c>
      <c r="M41" s="105">
        <v>3269</v>
      </c>
    </row>
    <row r="42" spans="2:13" ht="27.75" customHeight="1" x14ac:dyDescent="0.2">
      <c r="B42" s="1240"/>
      <c r="C42" s="1241"/>
      <c r="D42" s="106"/>
      <c r="E42" s="1246" t="s">
        <v>31</v>
      </c>
      <c r="F42" s="1246"/>
      <c r="G42" s="1246"/>
      <c r="H42" s="1247"/>
      <c r="I42" s="107" t="s">
        <v>525</v>
      </c>
      <c r="J42" s="108" t="s">
        <v>525</v>
      </c>
      <c r="K42" s="108" t="s">
        <v>525</v>
      </c>
      <c r="L42" s="108" t="s">
        <v>525</v>
      </c>
      <c r="M42" s="109" t="s">
        <v>525</v>
      </c>
    </row>
    <row r="43" spans="2:13" ht="27.75" customHeight="1" x14ac:dyDescent="0.2">
      <c r="B43" s="1240"/>
      <c r="C43" s="1241"/>
      <c r="D43" s="106"/>
      <c r="E43" s="1246" t="s">
        <v>32</v>
      </c>
      <c r="F43" s="1246"/>
      <c r="G43" s="1246"/>
      <c r="H43" s="1247"/>
      <c r="I43" s="107">
        <v>3066</v>
      </c>
      <c r="J43" s="108">
        <v>3104</v>
      </c>
      <c r="K43" s="108">
        <v>2651</v>
      </c>
      <c r="L43" s="108">
        <v>2604</v>
      </c>
      <c r="M43" s="109">
        <v>2255</v>
      </c>
    </row>
    <row r="44" spans="2:13" ht="27.75" customHeight="1" x14ac:dyDescent="0.2">
      <c r="B44" s="1240"/>
      <c r="C44" s="1241"/>
      <c r="D44" s="106"/>
      <c r="E44" s="1246" t="s">
        <v>33</v>
      </c>
      <c r="F44" s="1246"/>
      <c r="G44" s="1246"/>
      <c r="H44" s="1247"/>
      <c r="I44" s="107">
        <v>86</v>
      </c>
      <c r="J44" s="108">
        <v>69</v>
      </c>
      <c r="K44" s="108">
        <v>62</v>
      </c>
      <c r="L44" s="108">
        <v>234</v>
      </c>
      <c r="M44" s="109">
        <v>219</v>
      </c>
    </row>
    <row r="45" spans="2:13" ht="27.75" customHeight="1" x14ac:dyDescent="0.2">
      <c r="B45" s="1240"/>
      <c r="C45" s="1241"/>
      <c r="D45" s="106"/>
      <c r="E45" s="1246" t="s">
        <v>34</v>
      </c>
      <c r="F45" s="1246"/>
      <c r="G45" s="1246"/>
      <c r="H45" s="1247"/>
      <c r="I45" s="107">
        <v>1314</v>
      </c>
      <c r="J45" s="108">
        <v>1305</v>
      </c>
      <c r="K45" s="108">
        <v>1302</v>
      </c>
      <c r="L45" s="108">
        <v>1263</v>
      </c>
      <c r="M45" s="109">
        <v>1284</v>
      </c>
    </row>
    <row r="46" spans="2:13" ht="27.75" customHeight="1" x14ac:dyDescent="0.2">
      <c r="B46" s="1240"/>
      <c r="C46" s="1241"/>
      <c r="D46" s="110"/>
      <c r="E46" s="1246" t="s">
        <v>35</v>
      </c>
      <c r="F46" s="1246"/>
      <c r="G46" s="1246"/>
      <c r="H46" s="1247"/>
      <c r="I46" s="107" t="s">
        <v>525</v>
      </c>
      <c r="J46" s="108" t="s">
        <v>525</v>
      </c>
      <c r="K46" s="108" t="s">
        <v>525</v>
      </c>
      <c r="L46" s="108" t="s">
        <v>525</v>
      </c>
      <c r="M46" s="109" t="s">
        <v>525</v>
      </c>
    </row>
    <row r="47" spans="2:13" ht="27.75" customHeight="1" x14ac:dyDescent="0.2">
      <c r="B47" s="1240"/>
      <c r="C47" s="1241"/>
      <c r="D47" s="111"/>
      <c r="E47" s="1248" t="s">
        <v>36</v>
      </c>
      <c r="F47" s="1249"/>
      <c r="G47" s="1249"/>
      <c r="H47" s="1250"/>
      <c r="I47" s="107" t="s">
        <v>525</v>
      </c>
      <c r="J47" s="108" t="s">
        <v>525</v>
      </c>
      <c r="K47" s="108" t="s">
        <v>525</v>
      </c>
      <c r="L47" s="108" t="s">
        <v>525</v>
      </c>
      <c r="M47" s="109" t="s">
        <v>525</v>
      </c>
    </row>
    <row r="48" spans="2:13" ht="27.75" customHeight="1" x14ac:dyDescent="0.2">
      <c r="B48" s="1240"/>
      <c r="C48" s="1241"/>
      <c r="D48" s="106"/>
      <c r="E48" s="1246" t="s">
        <v>37</v>
      </c>
      <c r="F48" s="1246"/>
      <c r="G48" s="1246"/>
      <c r="H48" s="1247"/>
      <c r="I48" s="107" t="s">
        <v>525</v>
      </c>
      <c r="J48" s="108" t="s">
        <v>525</v>
      </c>
      <c r="K48" s="108" t="s">
        <v>525</v>
      </c>
      <c r="L48" s="108" t="s">
        <v>525</v>
      </c>
      <c r="M48" s="109" t="s">
        <v>525</v>
      </c>
    </row>
    <row r="49" spans="2:13" ht="27.75" customHeight="1" x14ac:dyDescent="0.2">
      <c r="B49" s="1242"/>
      <c r="C49" s="1243"/>
      <c r="D49" s="106"/>
      <c r="E49" s="1246" t="s">
        <v>38</v>
      </c>
      <c r="F49" s="1246"/>
      <c r="G49" s="1246"/>
      <c r="H49" s="1247"/>
      <c r="I49" s="107" t="s">
        <v>525</v>
      </c>
      <c r="J49" s="108" t="s">
        <v>525</v>
      </c>
      <c r="K49" s="108" t="s">
        <v>525</v>
      </c>
      <c r="L49" s="108" t="s">
        <v>525</v>
      </c>
      <c r="M49" s="109" t="s">
        <v>525</v>
      </c>
    </row>
    <row r="50" spans="2:13" ht="27.75" customHeight="1" x14ac:dyDescent="0.2">
      <c r="B50" s="1251" t="s">
        <v>39</v>
      </c>
      <c r="C50" s="1252"/>
      <c r="D50" s="112"/>
      <c r="E50" s="1246" t="s">
        <v>40</v>
      </c>
      <c r="F50" s="1246"/>
      <c r="G50" s="1246"/>
      <c r="H50" s="1247"/>
      <c r="I50" s="107">
        <v>2280</v>
      </c>
      <c r="J50" s="108">
        <v>2348</v>
      </c>
      <c r="K50" s="108">
        <v>2432</v>
      </c>
      <c r="L50" s="108">
        <v>2413</v>
      </c>
      <c r="M50" s="109">
        <v>2609</v>
      </c>
    </row>
    <row r="51" spans="2:13" ht="27.75" customHeight="1" x14ac:dyDescent="0.2">
      <c r="B51" s="1240"/>
      <c r="C51" s="1241"/>
      <c r="D51" s="106"/>
      <c r="E51" s="1246" t="s">
        <v>41</v>
      </c>
      <c r="F51" s="1246"/>
      <c r="G51" s="1246"/>
      <c r="H51" s="1247"/>
      <c r="I51" s="107">
        <v>135</v>
      </c>
      <c r="J51" s="108">
        <v>126</v>
      </c>
      <c r="K51" s="108">
        <v>115</v>
      </c>
      <c r="L51" s="108">
        <v>84</v>
      </c>
      <c r="M51" s="109">
        <v>59</v>
      </c>
    </row>
    <row r="52" spans="2:13" ht="27.75" customHeight="1" x14ac:dyDescent="0.2">
      <c r="B52" s="1242"/>
      <c r="C52" s="1243"/>
      <c r="D52" s="106"/>
      <c r="E52" s="1246" t="s">
        <v>42</v>
      </c>
      <c r="F52" s="1246"/>
      <c r="G52" s="1246"/>
      <c r="H52" s="1247"/>
      <c r="I52" s="107">
        <v>5477</v>
      </c>
      <c r="J52" s="108">
        <v>5448</v>
      </c>
      <c r="K52" s="108">
        <v>5209</v>
      </c>
      <c r="L52" s="108">
        <v>5303</v>
      </c>
      <c r="M52" s="109">
        <v>5160</v>
      </c>
    </row>
    <row r="53" spans="2:13" ht="27.75" customHeight="1" thickBot="1" x14ac:dyDescent="0.25">
      <c r="B53" s="1253" t="s">
        <v>43</v>
      </c>
      <c r="C53" s="1254"/>
      <c r="D53" s="113"/>
      <c r="E53" s="1255" t="s">
        <v>44</v>
      </c>
      <c r="F53" s="1255"/>
      <c r="G53" s="1255"/>
      <c r="H53" s="1256"/>
      <c r="I53" s="114">
        <v>-100</v>
      </c>
      <c r="J53" s="115">
        <v>-131</v>
      </c>
      <c r="K53" s="115">
        <v>-536</v>
      </c>
      <c r="L53" s="115">
        <v>-193</v>
      </c>
      <c r="M53" s="116">
        <v>-802</v>
      </c>
    </row>
    <row r="54" spans="2:13" ht="27.75" customHeight="1" x14ac:dyDescent="0.25">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4G1F+JuYLNMFcxErlNsFsBw2iJRP7Uo+1j6Wual/NF+GacNHyeR9Y9uzSwfhHPrVl0LKrM96XGKEgP7wESLHLg==" saltValue="JpAP/B1S1e98KigwAnPN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46</v>
      </c>
    </row>
    <row r="54" spans="2:8" ht="29.25" customHeight="1" thickBot="1" x14ac:dyDescent="0.35">
      <c r="B54" s="122" t="s">
        <v>1</v>
      </c>
      <c r="C54" s="123"/>
      <c r="D54" s="123"/>
      <c r="E54" s="124" t="s">
        <v>2</v>
      </c>
      <c r="F54" s="125" t="s">
        <v>568</v>
      </c>
      <c r="G54" s="125" t="s">
        <v>569</v>
      </c>
      <c r="H54" s="126" t="s">
        <v>570</v>
      </c>
    </row>
    <row r="55" spans="2:8" ht="52.5" customHeight="1" x14ac:dyDescent="0.2">
      <c r="B55" s="127"/>
      <c r="C55" s="1265" t="s">
        <v>47</v>
      </c>
      <c r="D55" s="1265"/>
      <c r="E55" s="1266"/>
      <c r="F55" s="128">
        <v>836</v>
      </c>
      <c r="G55" s="128">
        <v>837</v>
      </c>
      <c r="H55" s="129">
        <v>837</v>
      </c>
    </row>
    <row r="56" spans="2:8" ht="52.5" customHeight="1" x14ac:dyDescent="0.2">
      <c r="B56" s="130"/>
      <c r="C56" s="1267" t="s">
        <v>48</v>
      </c>
      <c r="D56" s="1267"/>
      <c r="E56" s="1268"/>
      <c r="F56" s="131">
        <v>75</v>
      </c>
      <c r="G56" s="131">
        <v>75</v>
      </c>
      <c r="H56" s="132">
        <v>75</v>
      </c>
    </row>
    <row r="57" spans="2:8" ht="53.25" customHeight="1" x14ac:dyDescent="0.2">
      <c r="B57" s="130"/>
      <c r="C57" s="1269" t="s">
        <v>49</v>
      </c>
      <c r="D57" s="1269"/>
      <c r="E57" s="1270"/>
      <c r="F57" s="133">
        <v>1088</v>
      </c>
      <c r="G57" s="133">
        <v>1059</v>
      </c>
      <c r="H57" s="134">
        <v>1098</v>
      </c>
    </row>
    <row r="58" spans="2:8" ht="45.75" customHeight="1" x14ac:dyDescent="0.2">
      <c r="B58" s="135"/>
      <c r="C58" s="1257" t="s">
        <v>603</v>
      </c>
      <c r="D58" s="1258"/>
      <c r="E58" s="1259"/>
      <c r="F58" s="136">
        <v>447</v>
      </c>
      <c r="G58" s="136">
        <v>394</v>
      </c>
      <c r="H58" s="137">
        <v>399</v>
      </c>
    </row>
    <row r="59" spans="2:8" ht="45.75" customHeight="1" x14ac:dyDescent="0.2">
      <c r="B59" s="135"/>
      <c r="C59" s="1257" t="s">
        <v>604</v>
      </c>
      <c r="D59" s="1258"/>
      <c r="E59" s="1259"/>
      <c r="F59" s="136">
        <v>210</v>
      </c>
      <c r="G59" s="136">
        <v>188</v>
      </c>
      <c r="H59" s="137">
        <v>182</v>
      </c>
    </row>
    <row r="60" spans="2:8" ht="45.75" customHeight="1" x14ac:dyDescent="0.2">
      <c r="B60" s="135"/>
      <c r="C60" s="1257" t="s">
        <v>605</v>
      </c>
      <c r="D60" s="1258"/>
      <c r="E60" s="1259"/>
      <c r="F60" s="136">
        <v>100</v>
      </c>
      <c r="G60" s="136">
        <v>100</v>
      </c>
      <c r="H60" s="137">
        <v>100</v>
      </c>
    </row>
    <row r="61" spans="2:8" ht="45.75" customHeight="1" x14ac:dyDescent="0.2">
      <c r="B61" s="135"/>
      <c r="C61" s="1257" t="s">
        <v>606</v>
      </c>
      <c r="D61" s="1258"/>
      <c r="E61" s="1259"/>
      <c r="F61" s="136" t="s">
        <v>525</v>
      </c>
      <c r="G61" s="136">
        <v>100</v>
      </c>
      <c r="H61" s="137">
        <v>100</v>
      </c>
    </row>
    <row r="62" spans="2:8" ht="45.75" customHeight="1" thickBot="1" x14ac:dyDescent="0.25">
      <c r="B62" s="138"/>
      <c r="C62" s="1260" t="s">
        <v>607</v>
      </c>
      <c r="D62" s="1261"/>
      <c r="E62" s="1262"/>
      <c r="F62" s="139">
        <v>150</v>
      </c>
      <c r="G62" s="139">
        <v>82</v>
      </c>
      <c r="H62" s="140">
        <v>93</v>
      </c>
    </row>
    <row r="63" spans="2:8" ht="52.5" customHeight="1" thickBot="1" x14ac:dyDescent="0.25">
      <c r="B63" s="141"/>
      <c r="C63" s="1263" t="s">
        <v>50</v>
      </c>
      <c r="D63" s="1263"/>
      <c r="E63" s="1264"/>
      <c r="F63" s="142">
        <v>1999</v>
      </c>
      <c r="G63" s="142">
        <v>1970</v>
      </c>
      <c r="H63" s="143">
        <v>2011</v>
      </c>
    </row>
    <row r="64" spans="2:8" ht="15" customHeight="1" x14ac:dyDescent="0.2"/>
  </sheetData>
  <sheetProtection algorithmName="SHA-512" hashValue="NKUCu9N+AT9yM9lYCW+8jB7561zdwnZJezVS8GmEauuIrfryAsObJvXJT1m2hDtkeVBhYl7n7zglpfunMykzDg==" saltValue="/RLkwOggIeA3jvl9g0/y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34" zoomScale="80" zoomScaleNormal="80" zoomScaleSheetLayoutView="55" workbookViewId="0">
      <selection activeCell="BC20" sqref="BC20"/>
    </sheetView>
  </sheetViews>
  <sheetFormatPr defaultColWidth="0" defaultRowHeight="0" customHeight="1" zeroHeight="1" x14ac:dyDescent="0.2"/>
  <cols>
    <col min="1" max="1" width="6.36328125" style="1271" customWidth="1"/>
    <col min="2" max="107" width="2.453125" style="1271" customWidth="1"/>
    <col min="108" max="108" width="6.08984375" style="1273" customWidth="1"/>
    <col min="109" max="109" width="5.90625" style="1272" customWidth="1"/>
    <col min="110" max="110" width="19.08984375" style="1271" hidden="1"/>
    <col min="111" max="115" width="12.6328125" style="1271" hidden="1"/>
    <col min="116" max="349" width="8.6328125" style="1271" hidden="1"/>
    <col min="350" max="355" width="14.90625" style="1271" hidden="1"/>
    <col min="356" max="357" width="15.90625" style="1271" hidden="1"/>
    <col min="358" max="363" width="16.08984375" style="1271" hidden="1"/>
    <col min="364" max="364" width="6.08984375" style="1271" hidden="1"/>
    <col min="365" max="365" width="3" style="1271" hidden="1"/>
    <col min="366" max="605" width="8.6328125" style="1271" hidden="1"/>
    <col min="606" max="611" width="14.90625" style="1271" hidden="1"/>
    <col min="612" max="613" width="15.90625" style="1271" hidden="1"/>
    <col min="614" max="619" width="16.08984375" style="1271" hidden="1"/>
    <col min="620" max="620" width="6.08984375" style="1271" hidden="1"/>
    <col min="621" max="621" width="3" style="1271" hidden="1"/>
    <col min="622" max="861" width="8.6328125" style="1271" hidden="1"/>
    <col min="862" max="867" width="14.90625" style="1271" hidden="1"/>
    <col min="868" max="869" width="15.90625" style="1271" hidden="1"/>
    <col min="870" max="875" width="16.08984375" style="1271" hidden="1"/>
    <col min="876" max="876" width="6.08984375" style="1271" hidden="1"/>
    <col min="877" max="877" width="3" style="1271" hidden="1"/>
    <col min="878" max="1117" width="8.6328125" style="1271" hidden="1"/>
    <col min="1118" max="1123" width="14.90625" style="1271" hidden="1"/>
    <col min="1124" max="1125" width="15.90625" style="1271" hidden="1"/>
    <col min="1126" max="1131" width="16.08984375" style="1271" hidden="1"/>
    <col min="1132" max="1132" width="6.08984375" style="1271" hidden="1"/>
    <col min="1133" max="1133" width="3" style="1271" hidden="1"/>
    <col min="1134" max="1373" width="8.6328125" style="1271" hidden="1"/>
    <col min="1374" max="1379" width="14.90625" style="1271" hidden="1"/>
    <col min="1380" max="1381" width="15.90625" style="1271" hidden="1"/>
    <col min="1382" max="1387" width="16.08984375" style="1271" hidden="1"/>
    <col min="1388" max="1388" width="6.08984375" style="1271" hidden="1"/>
    <col min="1389" max="1389" width="3" style="1271" hidden="1"/>
    <col min="1390" max="1629" width="8.6328125" style="1271" hidden="1"/>
    <col min="1630" max="1635" width="14.90625" style="1271" hidden="1"/>
    <col min="1636" max="1637" width="15.90625" style="1271" hidden="1"/>
    <col min="1638" max="1643" width="16.08984375" style="1271" hidden="1"/>
    <col min="1644" max="1644" width="6.08984375" style="1271" hidden="1"/>
    <col min="1645" max="1645" width="3" style="1271" hidden="1"/>
    <col min="1646" max="1885" width="8.6328125" style="1271" hidden="1"/>
    <col min="1886" max="1891" width="14.90625" style="1271" hidden="1"/>
    <col min="1892" max="1893" width="15.90625" style="1271" hidden="1"/>
    <col min="1894" max="1899" width="16.08984375" style="1271" hidden="1"/>
    <col min="1900" max="1900" width="6.08984375" style="1271" hidden="1"/>
    <col min="1901" max="1901" width="3" style="1271" hidden="1"/>
    <col min="1902" max="2141" width="8.6328125" style="1271" hidden="1"/>
    <col min="2142" max="2147" width="14.90625" style="1271" hidden="1"/>
    <col min="2148" max="2149" width="15.90625" style="1271" hidden="1"/>
    <col min="2150" max="2155" width="16.08984375" style="1271" hidden="1"/>
    <col min="2156" max="2156" width="6.08984375" style="1271" hidden="1"/>
    <col min="2157" max="2157" width="3" style="1271" hidden="1"/>
    <col min="2158" max="2397" width="8.6328125" style="1271" hidden="1"/>
    <col min="2398" max="2403" width="14.90625" style="1271" hidden="1"/>
    <col min="2404" max="2405" width="15.90625" style="1271" hidden="1"/>
    <col min="2406" max="2411" width="16.08984375" style="1271" hidden="1"/>
    <col min="2412" max="2412" width="6.08984375" style="1271" hidden="1"/>
    <col min="2413" max="2413" width="3" style="1271" hidden="1"/>
    <col min="2414" max="2653" width="8.6328125" style="1271" hidden="1"/>
    <col min="2654" max="2659" width="14.90625" style="1271" hidden="1"/>
    <col min="2660" max="2661" width="15.90625" style="1271" hidden="1"/>
    <col min="2662" max="2667" width="16.08984375" style="1271" hidden="1"/>
    <col min="2668" max="2668" width="6.08984375" style="1271" hidden="1"/>
    <col min="2669" max="2669" width="3" style="1271" hidden="1"/>
    <col min="2670" max="2909" width="8.6328125" style="1271" hidden="1"/>
    <col min="2910" max="2915" width="14.90625" style="1271" hidden="1"/>
    <col min="2916" max="2917" width="15.90625" style="1271" hidden="1"/>
    <col min="2918" max="2923" width="16.08984375" style="1271" hidden="1"/>
    <col min="2924" max="2924" width="6.08984375" style="1271" hidden="1"/>
    <col min="2925" max="2925" width="3" style="1271" hidden="1"/>
    <col min="2926" max="3165" width="8.6328125" style="1271" hidden="1"/>
    <col min="3166" max="3171" width="14.90625" style="1271" hidden="1"/>
    <col min="3172" max="3173" width="15.90625" style="1271" hidden="1"/>
    <col min="3174" max="3179" width="16.08984375" style="1271" hidden="1"/>
    <col min="3180" max="3180" width="6.08984375" style="1271" hidden="1"/>
    <col min="3181" max="3181" width="3" style="1271" hidden="1"/>
    <col min="3182" max="3421" width="8.6328125" style="1271" hidden="1"/>
    <col min="3422" max="3427" width="14.90625" style="1271" hidden="1"/>
    <col min="3428" max="3429" width="15.90625" style="1271" hidden="1"/>
    <col min="3430" max="3435" width="16.08984375" style="1271" hidden="1"/>
    <col min="3436" max="3436" width="6.08984375" style="1271" hidden="1"/>
    <col min="3437" max="3437" width="3" style="1271" hidden="1"/>
    <col min="3438" max="3677" width="8.6328125" style="1271" hidden="1"/>
    <col min="3678" max="3683" width="14.90625" style="1271" hidden="1"/>
    <col min="3684" max="3685" width="15.90625" style="1271" hidden="1"/>
    <col min="3686" max="3691" width="16.08984375" style="1271" hidden="1"/>
    <col min="3692" max="3692" width="6.08984375" style="1271" hidden="1"/>
    <col min="3693" max="3693" width="3" style="1271" hidden="1"/>
    <col min="3694" max="3933" width="8.6328125" style="1271" hidden="1"/>
    <col min="3934" max="3939" width="14.90625" style="1271" hidden="1"/>
    <col min="3940" max="3941" width="15.90625" style="1271" hidden="1"/>
    <col min="3942" max="3947" width="16.08984375" style="1271" hidden="1"/>
    <col min="3948" max="3948" width="6.08984375" style="1271" hidden="1"/>
    <col min="3949" max="3949" width="3" style="1271" hidden="1"/>
    <col min="3950" max="4189" width="8.6328125" style="1271" hidden="1"/>
    <col min="4190" max="4195" width="14.90625" style="1271" hidden="1"/>
    <col min="4196" max="4197" width="15.90625" style="1271" hidden="1"/>
    <col min="4198" max="4203" width="16.08984375" style="1271" hidden="1"/>
    <col min="4204" max="4204" width="6.08984375" style="1271" hidden="1"/>
    <col min="4205" max="4205" width="3" style="1271" hidden="1"/>
    <col min="4206" max="4445" width="8.6328125" style="1271" hidden="1"/>
    <col min="4446" max="4451" width="14.90625" style="1271" hidden="1"/>
    <col min="4452" max="4453" width="15.90625" style="1271" hidden="1"/>
    <col min="4454" max="4459" width="16.08984375" style="1271" hidden="1"/>
    <col min="4460" max="4460" width="6.08984375" style="1271" hidden="1"/>
    <col min="4461" max="4461" width="3" style="1271" hidden="1"/>
    <col min="4462" max="4701" width="8.6328125" style="1271" hidden="1"/>
    <col min="4702" max="4707" width="14.90625" style="1271" hidden="1"/>
    <col min="4708" max="4709" width="15.90625" style="1271" hidden="1"/>
    <col min="4710" max="4715" width="16.08984375" style="1271" hidden="1"/>
    <col min="4716" max="4716" width="6.08984375" style="1271" hidden="1"/>
    <col min="4717" max="4717" width="3" style="1271" hidden="1"/>
    <col min="4718" max="4957" width="8.6328125" style="1271" hidden="1"/>
    <col min="4958" max="4963" width="14.90625" style="1271" hidden="1"/>
    <col min="4964" max="4965" width="15.90625" style="1271" hidden="1"/>
    <col min="4966" max="4971" width="16.08984375" style="1271" hidden="1"/>
    <col min="4972" max="4972" width="6.08984375" style="1271" hidden="1"/>
    <col min="4973" max="4973" width="3" style="1271" hidden="1"/>
    <col min="4974" max="5213" width="8.6328125" style="1271" hidden="1"/>
    <col min="5214" max="5219" width="14.90625" style="1271" hidden="1"/>
    <col min="5220" max="5221" width="15.90625" style="1271" hidden="1"/>
    <col min="5222" max="5227" width="16.08984375" style="1271" hidden="1"/>
    <col min="5228" max="5228" width="6.08984375" style="1271" hidden="1"/>
    <col min="5229" max="5229" width="3" style="1271" hidden="1"/>
    <col min="5230" max="5469" width="8.6328125" style="1271" hidden="1"/>
    <col min="5470" max="5475" width="14.90625" style="1271" hidden="1"/>
    <col min="5476" max="5477" width="15.90625" style="1271" hidden="1"/>
    <col min="5478" max="5483" width="16.08984375" style="1271" hidden="1"/>
    <col min="5484" max="5484" width="6.08984375" style="1271" hidden="1"/>
    <col min="5485" max="5485" width="3" style="1271" hidden="1"/>
    <col min="5486" max="5725" width="8.6328125" style="1271" hidden="1"/>
    <col min="5726" max="5731" width="14.90625" style="1271" hidden="1"/>
    <col min="5732" max="5733" width="15.90625" style="1271" hidden="1"/>
    <col min="5734" max="5739" width="16.08984375" style="1271" hidden="1"/>
    <col min="5740" max="5740" width="6.08984375" style="1271" hidden="1"/>
    <col min="5741" max="5741" width="3" style="1271" hidden="1"/>
    <col min="5742" max="5981" width="8.6328125" style="1271" hidden="1"/>
    <col min="5982" max="5987" width="14.90625" style="1271" hidden="1"/>
    <col min="5988" max="5989" width="15.90625" style="1271" hidden="1"/>
    <col min="5990" max="5995" width="16.08984375" style="1271" hidden="1"/>
    <col min="5996" max="5996" width="6.08984375" style="1271" hidden="1"/>
    <col min="5997" max="5997" width="3" style="1271" hidden="1"/>
    <col min="5998" max="6237" width="8.6328125" style="1271" hidden="1"/>
    <col min="6238" max="6243" width="14.90625" style="1271" hidden="1"/>
    <col min="6244" max="6245" width="15.90625" style="1271" hidden="1"/>
    <col min="6246" max="6251" width="16.08984375" style="1271" hidden="1"/>
    <col min="6252" max="6252" width="6.08984375" style="1271" hidden="1"/>
    <col min="6253" max="6253" width="3" style="1271" hidden="1"/>
    <col min="6254" max="6493" width="8.6328125" style="1271" hidden="1"/>
    <col min="6494" max="6499" width="14.90625" style="1271" hidden="1"/>
    <col min="6500" max="6501" width="15.90625" style="1271" hidden="1"/>
    <col min="6502" max="6507" width="16.08984375" style="1271" hidden="1"/>
    <col min="6508" max="6508" width="6.08984375" style="1271" hidden="1"/>
    <col min="6509" max="6509" width="3" style="1271" hidden="1"/>
    <col min="6510" max="6749" width="8.6328125" style="1271" hidden="1"/>
    <col min="6750" max="6755" width="14.90625" style="1271" hidden="1"/>
    <col min="6756" max="6757" width="15.90625" style="1271" hidden="1"/>
    <col min="6758" max="6763" width="16.08984375" style="1271" hidden="1"/>
    <col min="6764" max="6764" width="6.08984375" style="1271" hidden="1"/>
    <col min="6765" max="6765" width="3" style="1271" hidden="1"/>
    <col min="6766" max="7005" width="8.6328125" style="1271" hidden="1"/>
    <col min="7006" max="7011" width="14.90625" style="1271" hidden="1"/>
    <col min="7012" max="7013" width="15.90625" style="1271" hidden="1"/>
    <col min="7014" max="7019" width="16.08984375" style="1271" hidden="1"/>
    <col min="7020" max="7020" width="6.08984375" style="1271" hidden="1"/>
    <col min="7021" max="7021" width="3" style="1271" hidden="1"/>
    <col min="7022" max="7261" width="8.6328125" style="1271" hidden="1"/>
    <col min="7262" max="7267" width="14.90625" style="1271" hidden="1"/>
    <col min="7268" max="7269" width="15.90625" style="1271" hidden="1"/>
    <col min="7270" max="7275" width="16.08984375" style="1271" hidden="1"/>
    <col min="7276" max="7276" width="6.08984375" style="1271" hidden="1"/>
    <col min="7277" max="7277" width="3" style="1271" hidden="1"/>
    <col min="7278" max="7517" width="8.6328125" style="1271" hidden="1"/>
    <col min="7518" max="7523" width="14.90625" style="1271" hidden="1"/>
    <col min="7524" max="7525" width="15.90625" style="1271" hidden="1"/>
    <col min="7526" max="7531" width="16.08984375" style="1271" hidden="1"/>
    <col min="7532" max="7532" width="6.08984375" style="1271" hidden="1"/>
    <col min="7533" max="7533" width="3" style="1271" hidden="1"/>
    <col min="7534" max="7773" width="8.6328125" style="1271" hidden="1"/>
    <col min="7774" max="7779" width="14.90625" style="1271" hidden="1"/>
    <col min="7780" max="7781" width="15.90625" style="1271" hidden="1"/>
    <col min="7782" max="7787" width="16.08984375" style="1271" hidden="1"/>
    <col min="7788" max="7788" width="6.08984375" style="1271" hidden="1"/>
    <col min="7789" max="7789" width="3" style="1271" hidden="1"/>
    <col min="7790" max="8029" width="8.6328125" style="1271" hidden="1"/>
    <col min="8030" max="8035" width="14.90625" style="1271" hidden="1"/>
    <col min="8036" max="8037" width="15.90625" style="1271" hidden="1"/>
    <col min="8038" max="8043" width="16.08984375" style="1271" hidden="1"/>
    <col min="8044" max="8044" width="6.08984375" style="1271" hidden="1"/>
    <col min="8045" max="8045" width="3" style="1271" hidden="1"/>
    <col min="8046" max="8285" width="8.6328125" style="1271" hidden="1"/>
    <col min="8286" max="8291" width="14.90625" style="1271" hidden="1"/>
    <col min="8292" max="8293" width="15.90625" style="1271" hidden="1"/>
    <col min="8294" max="8299" width="16.08984375" style="1271" hidden="1"/>
    <col min="8300" max="8300" width="6.08984375" style="1271" hidden="1"/>
    <col min="8301" max="8301" width="3" style="1271" hidden="1"/>
    <col min="8302" max="8541" width="8.6328125" style="1271" hidden="1"/>
    <col min="8542" max="8547" width="14.90625" style="1271" hidden="1"/>
    <col min="8548" max="8549" width="15.90625" style="1271" hidden="1"/>
    <col min="8550" max="8555" width="16.08984375" style="1271" hidden="1"/>
    <col min="8556" max="8556" width="6.08984375" style="1271" hidden="1"/>
    <col min="8557" max="8557" width="3" style="1271" hidden="1"/>
    <col min="8558" max="8797" width="8.6328125" style="1271" hidden="1"/>
    <col min="8798" max="8803" width="14.90625" style="1271" hidden="1"/>
    <col min="8804" max="8805" width="15.90625" style="1271" hidden="1"/>
    <col min="8806" max="8811" width="16.08984375" style="1271" hidden="1"/>
    <col min="8812" max="8812" width="6.08984375" style="1271" hidden="1"/>
    <col min="8813" max="8813" width="3" style="1271" hidden="1"/>
    <col min="8814" max="9053" width="8.6328125" style="1271" hidden="1"/>
    <col min="9054" max="9059" width="14.90625" style="1271" hidden="1"/>
    <col min="9060" max="9061" width="15.90625" style="1271" hidden="1"/>
    <col min="9062" max="9067" width="16.08984375" style="1271" hidden="1"/>
    <col min="9068" max="9068" width="6.08984375" style="1271" hidden="1"/>
    <col min="9069" max="9069" width="3" style="1271" hidden="1"/>
    <col min="9070" max="9309" width="8.6328125" style="1271" hidden="1"/>
    <col min="9310" max="9315" width="14.90625" style="1271" hidden="1"/>
    <col min="9316" max="9317" width="15.90625" style="1271" hidden="1"/>
    <col min="9318" max="9323" width="16.08984375" style="1271" hidden="1"/>
    <col min="9324" max="9324" width="6.08984375" style="1271" hidden="1"/>
    <col min="9325" max="9325" width="3" style="1271" hidden="1"/>
    <col min="9326" max="9565" width="8.6328125" style="1271" hidden="1"/>
    <col min="9566" max="9571" width="14.90625" style="1271" hidden="1"/>
    <col min="9572" max="9573" width="15.90625" style="1271" hidden="1"/>
    <col min="9574" max="9579" width="16.08984375" style="1271" hidden="1"/>
    <col min="9580" max="9580" width="6.08984375" style="1271" hidden="1"/>
    <col min="9581" max="9581" width="3" style="1271" hidden="1"/>
    <col min="9582" max="9821" width="8.6328125" style="1271" hidden="1"/>
    <col min="9822" max="9827" width="14.90625" style="1271" hidden="1"/>
    <col min="9828" max="9829" width="15.90625" style="1271" hidden="1"/>
    <col min="9830" max="9835" width="16.08984375" style="1271" hidden="1"/>
    <col min="9836" max="9836" width="6.08984375" style="1271" hidden="1"/>
    <col min="9837" max="9837" width="3" style="1271" hidden="1"/>
    <col min="9838" max="10077" width="8.6328125" style="1271" hidden="1"/>
    <col min="10078" max="10083" width="14.90625" style="1271" hidden="1"/>
    <col min="10084" max="10085" width="15.90625" style="1271" hidden="1"/>
    <col min="10086" max="10091" width="16.08984375" style="1271" hidden="1"/>
    <col min="10092" max="10092" width="6.08984375" style="1271" hidden="1"/>
    <col min="10093" max="10093" width="3" style="1271" hidden="1"/>
    <col min="10094" max="10333" width="8.6328125" style="1271" hidden="1"/>
    <col min="10334" max="10339" width="14.90625" style="1271" hidden="1"/>
    <col min="10340" max="10341" width="15.90625" style="1271" hidden="1"/>
    <col min="10342" max="10347" width="16.08984375" style="1271" hidden="1"/>
    <col min="10348" max="10348" width="6.08984375" style="1271" hidden="1"/>
    <col min="10349" max="10349" width="3" style="1271" hidden="1"/>
    <col min="10350" max="10589" width="8.6328125" style="1271" hidden="1"/>
    <col min="10590" max="10595" width="14.90625" style="1271" hidden="1"/>
    <col min="10596" max="10597" width="15.90625" style="1271" hidden="1"/>
    <col min="10598" max="10603" width="16.08984375" style="1271" hidden="1"/>
    <col min="10604" max="10604" width="6.08984375" style="1271" hidden="1"/>
    <col min="10605" max="10605" width="3" style="1271" hidden="1"/>
    <col min="10606" max="10845" width="8.6328125" style="1271" hidden="1"/>
    <col min="10846" max="10851" width="14.90625" style="1271" hidden="1"/>
    <col min="10852" max="10853" width="15.90625" style="1271" hidden="1"/>
    <col min="10854" max="10859" width="16.08984375" style="1271" hidden="1"/>
    <col min="10860" max="10860" width="6.08984375" style="1271" hidden="1"/>
    <col min="10861" max="10861" width="3" style="1271" hidden="1"/>
    <col min="10862" max="11101" width="8.6328125" style="1271" hidden="1"/>
    <col min="11102" max="11107" width="14.90625" style="1271" hidden="1"/>
    <col min="11108" max="11109" width="15.90625" style="1271" hidden="1"/>
    <col min="11110" max="11115" width="16.08984375" style="1271" hidden="1"/>
    <col min="11116" max="11116" width="6.08984375" style="1271" hidden="1"/>
    <col min="11117" max="11117" width="3" style="1271" hidden="1"/>
    <col min="11118" max="11357" width="8.6328125" style="1271" hidden="1"/>
    <col min="11358" max="11363" width="14.90625" style="1271" hidden="1"/>
    <col min="11364" max="11365" width="15.90625" style="1271" hidden="1"/>
    <col min="11366" max="11371" width="16.08984375" style="1271" hidden="1"/>
    <col min="11372" max="11372" width="6.08984375" style="1271" hidden="1"/>
    <col min="11373" max="11373" width="3" style="1271" hidden="1"/>
    <col min="11374" max="11613" width="8.6328125" style="1271" hidden="1"/>
    <col min="11614" max="11619" width="14.90625" style="1271" hidden="1"/>
    <col min="11620" max="11621" width="15.90625" style="1271" hidden="1"/>
    <col min="11622" max="11627" width="16.08984375" style="1271" hidden="1"/>
    <col min="11628" max="11628" width="6.08984375" style="1271" hidden="1"/>
    <col min="11629" max="11629" width="3" style="1271" hidden="1"/>
    <col min="11630" max="11869" width="8.6328125" style="1271" hidden="1"/>
    <col min="11870" max="11875" width="14.90625" style="1271" hidden="1"/>
    <col min="11876" max="11877" width="15.90625" style="1271" hidden="1"/>
    <col min="11878" max="11883" width="16.08984375" style="1271" hidden="1"/>
    <col min="11884" max="11884" width="6.08984375" style="1271" hidden="1"/>
    <col min="11885" max="11885" width="3" style="1271" hidden="1"/>
    <col min="11886" max="12125" width="8.6328125" style="1271" hidden="1"/>
    <col min="12126" max="12131" width="14.90625" style="1271" hidden="1"/>
    <col min="12132" max="12133" width="15.90625" style="1271" hidden="1"/>
    <col min="12134" max="12139" width="16.08984375" style="1271" hidden="1"/>
    <col min="12140" max="12140" width="6.08984375" style="1271" hidden="1"/>
    <col min="12141" max="12141" width="3" style="1271" hidden="1"/>
    <col min="12142" max="12381" width="8.6328125" style="1271" hidden="1"/>
    <col min="12382" max="12387" width="14.90625" style="1271" hidden="1"/>
    <col min="12388" max="12389" width="15.90625" style="1271" hidden="1"/>
    <col min="12390" max="12395" width="16.08984375" style="1271" hidden="1"/>
    <col min="12396" max="12396" width="6.08984375" style="1271" hidden="1"/>
    <col min="12397" max="12397" width="3" style="1271" hidden="1"/>
    <col min="12398" max="12637" width="8.6328125" style="1271" hidden="1"/>
    <col min="12638" max="12643" width="14.90625" style="1271" hidden="1"/>
    <col min="12644" max="12645" width="15.90625" style="1271" hidden="1"/>
    <col min="12646" max="12651" width="16.08984375" style="1271" hidden="1"/>
    <col min="12652" max="12652" width="6.08984375" style="1271" hidden="1"/>
    <col min="12653" max="12653" width="3" style="1271" hidden="1"/>
    <col min="12654" max="12893" width="8.6328125" style="1271" hidden="1"/>
    <col min="12894" max="12899" width="14.90625" style="1271" hidden="1"/>
    <col min="12900" max="12901" width="15.90625" style="1271" hidden="1"/>
    <col min="12902" max="12907" width="16.08984375" style="1271" hidden="1"/>
    <col min="12908" max="12908" width="6.08984375" style="1271" hidden="1"/>
    <col min="12909" max="12909" width="3" style="1271" hidden="1"/>
    <col min="12910" max="13149" width="8.6328125" style="1271" hidden="1"/>
    <col min="13150" max="13155" width="14.90625" style="1271" hidden="1"/>
    <col min="13156" max="13157" width="15.90625" style="1271" hidden="1"/>
    <col min="13158" max="13163" width="16.08984375" style="1271" hidden="1"/>
    <col min="13164" max="13164" width="6.08984375" style="1271" hidden="1"/>
    <col min="13165" max="13165" width="3" style="1271" hidden="1"/>
    <col min="13166" max="13405" width="8.6328125" style="1271" hidden="1"/>
    <col min="13406" max="13411" width="14.90625" style="1271" hidden="1"/>
    <col min="13412" max="13413" width="15.90625" style="1271" hidden="1"/>
    <col min="13414" max="13419" width="16.08984375" style="1271" hidden="1"/>
    <col min="13420" max="13420" width="6.08984375" style="1271" hidden="1"/>
    <col min="13421" max="13421" width="3" style="1271" hidden="1"/>
    <col min="13422" max="13661" width="8.6328125" style="1271" hidden="1"/>
    <col min="13662" max="13667" width="14.90625" style="1271" hidden="1"/>
    <col min="13668" max="13669" width="15.90625" style="1271" hidden="1"/>
    <col min="13670" max="13675" width="16.08984375" style="1271" hidden="1"/>
    <col min="13676" max="13676" width="6.08984375" style="1271" hidden="1"/>
    <col min="13677" max="13677" width="3" style="1271" hidden="1"/>
    <col min="13678" max="13917" width="8.6328125" style="1271" hidden="1"/>
    <col min="13918" max="13923" width="14.90625" style="1271" hidden="1"/>
    <col min="13924" max="13925" width="15.90625" style="1271" hidden="1"/>
    <col min="13926" max="13931" width="16.08984375" style="1271" hidden="1"/>
    <col min="13932" max="13932" width="6.08984375" style="1271" hidden="1"/>
    <col min="13933" max="13933" width="3" style="1271" hidden="1"/>
    <col min="13934" max="14173" width="8.6328125" style="1271" hidden="1"/>
    <col min="14174" max="14179" width="14.90625" style="1271" hidden="1"/>
    <col min="14180" max="14181" width="15.90625" style="1271" hidden="1"/>
    <col min="14182" max="14187" width="16.08984375" style="1271" hidden="1"/>
    <col min="14188" max="14188" width="6.08984375" style="1271" hidden="1"/>
    <col min="14189" max="14189" width="3" style="1271" hidden="1"/>
    <col min="14190" max="14429" width="8.6328125" style="1271" hidden="1"/>
    <col min="14430" max="14435" width="14.90625" style="1271" hidden="1"/>
    <col min="14436" max="14437" width="15.90625" style="1271" hidden="1"/>
    <col min="14438" max="14443" width="16.08984375" style="1271" hidden="1"/>
    <col min="14444" max="14444" width="6.08984375" style="1271" hidden="1"/>
    <col min="14445" max="14445" width="3" style="1271" hidden="1"/>
    <col min="14446" max="14685" width="8.6328125" style="1271" hidden="1"/>
    <col min="14686" max="14691" width="14.90625" style="1271" hidden="1"/>
    <col min="14692" max="14693" width="15.90625" style="1271" hidden="1"/>
    <col min="14694" max="14699" width="16.08984375" style="1271" hidden="1"/>
    <col min="14700" max="14700" width="6.08984375" style="1271" hidden="1"/>
    <col min="14701" max="14701" width="3" style="1271" hidden="1"/>
    <col min="14702" max="14941" width="8.6328125" style="1271" hidden="1"/>
    <col min="14942" max="14947" width="14.90625" style="1271" hidden="1"/>
    <col min="14948" max="14949" width="15.90625" style="1271" hidden="1"/>
    <col min="14950" max="14955" width="16.08984375" style="1271" hidden="1"/>
    <col min="14956" max="14956" width="6.08984375" style="1271" hidden="1"/>
    <col min="14957" max="14957" width="3" style="1271" hidden="1"/>
    <col min="14958" max="15197" width="8.6328125" style="1271" hidden="1"/>
    <col min="15198" max="15203" width="14.90625" style="1271" hidden="1"/>
    <col min="15204" max="15205" width="15.90625" style="1271" hidden="1"/>
    <col min="15206" max="15211" width="16.08984375" style="1271" hidden="1"/>
    <col min="15212" max="15212" width="6.08984375" style="1271" hidden="1"/>
    <col min="15213" max="15213" width="3" style="1271" hidden="1"/>
    <col min="15214" max="15453" width="8.6328125" style="1271" hidden="1"/>
    <col min="15454" max="15459" width="14.90625" style="1271" hidden="1"/>
    <col min="15460" max="15461" width="15.90625" style="1271" hidden="1"/>
    <col min="15462" max="15467" width="16.08984375" style="1271" hidden="1"/>
    <col min="15468" max="15468" width="6.08984375" style="1271" hidden="1"/>
    <col min="15469" max="15469" width="3" style="1271" hidden="1"/>
    <col min="15470" max="15709" width="8.6328125" style="1271" hidden="1"/>
    <col min="15710" max="15715" width="14.90625" style="1271" hidden="1"/>
    <col min="15716" max="15717" width="15.90625" style="1271" hidden="1"/>
    <col min="15718" max="15723" width="16.08984375" style="1271" hidden="1"/>
    <col min="15724" max="15724" width="6.08984375" style="1271" hidden="1"/>
    <col min="15725" max="15725" width="3" style="1271" hidden="1"/>
    <col min="15726" max="15965" width="8.6328125" style="1271" hidden="1"/>
    <col min="15966" max="15971" width="14.90625" style="1271" hidden="1"/>
    <col min="15972" max="15973" width="15.90625" style="1271" hidden="1"/>
    <col min="15974" max="15979" width="16.08984375" style="1271" hidden="1"/>
    <col min="15980" max="15980" width="6.08984375" style="1271" hidden="1"/>
    <col min="15981" max="15981" width="3" style="1271" hidden="1"/>
    <col min="15982" max="16221" width="8.6328125" style="1271" hidden="1"/>
    <col min="16222" max="16227" width="14.90625" style="1271" hidden="1"/>
    <col min="16228" max="16229" width="15.90625" style="1271" hidden="1"/>
    <col min="16230" max="16235" width="16.08984375" style="1271" hidden="1"/>
    <col min="16236" max="16236" width="6.08984375" style="1271" hidden="1"/>
    <col min="16237" max="16237" width="3" style="1271" hidden="1"/>
    <col min="16238" max="16384" width="8.6328125" style="1271" hidden="1"/>
  </cols>
  <sheetData>
    <row r="1" spans="1:143" ht="42.75" customHeight="1" x14ac:dyDescent="0.2">
      <c r="A1" s="1330"/>
      <c r="B1" s="1329"/>
      <c r="DD1" s="1271"/>
      <c r="DE1" s="1271"/>
    </row>
    <row r="2" spans="1:143" ht="25.5" customHeight="1" x14ac:dyDescent="0.2">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1"/>
      <c r="DE2" s="1271"/>
    </row>
    <row r="3" spans="1:143" ht="25.5" customHeight="1" x14ac:dyDescent="0.2">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1"/>
      <c r="DE3" s="1271"/>
    </row>
    <row r="4" spans="1:143" s="291" customFormat="1" ht="13" x14ac:dyDescent="0.2">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2"/>
      <c r="DG10" s="292"/>
      <c r="DH10" s="292"/>
      <c r="DI10" s="292"/>
      <c r="DJ10" s="292"/>
      <c r="DK10" s="292"/>
      <c r="DL10" s="292"/>
      <c r="DM10" s="292"/>
      <c r="DN10" s="292"/>
      <c r="DO10" s="292"/>
      <c r="DP10" s="292"/>
      <c r="DQ10" s="292"/>
      <c r="DR10" s="292"/>
      <c r="DS10" s="292"/>
      <c r="DT10" s="292"/>
      <c r="DU10" s="292"/>
      <c r="DV10" s="292"/>
      <c r="DW10" s="292"/>
      <c r="EM10" s="291" t="s">
        <v>624</v>
      </c>
    </row>
    <row r="11" spans="1:143" s="291" customFormat="1" ht="13" x14ac:dyDescent="0.2">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2"/>
      <c r="DG12" s="292"/>
      <c r="DH12" s="292"/>
      <c r="DI12" s="292"/>
      <c r="DJ12" s="292"/>
      <c r="DK12" s="292"/>
      <c r="DL12" s="292"/>
      <c r="DM12" s="292"/>
      <c r="DN12" s="292"/>
      <c r="DO12" s="292"/>
      <c r="DP12" s="292"/>
      <c r="DQ12" s="292"/>
      <c r="DR12" s="292"/>
      <c r="DS12" s="292"/>
      <c r="DT12" s="292"/>
      <c r="DU12" s="292"/>
      <c r="DV12" s="292"/>
      <c r="DW12" s="292"/>
      <c r="EM12" s="291" t="s">
        <v>624</v>
      </c>
    </row>
    <row r="13" spans="1:143" s="291" customFormat="1" ht="13" x14ac:dyDescent="0.2">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127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127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1271"/>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1271"/>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1271"/>
      <c r="DE19" s="1271"/>
    </row>
    <row r="20" spans="1:351" ht="13" x14ac:dyDescent="0.2">
      <c r="DD20" s="1271"/>
      <c r="DE20" s="1271"/>
    </row>
    <row r="21" spans="1:351" ht="16.5" x14ac:dyDescent="0.2">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1"/>
      <c r="MM21" s="1325"/>
    </row>
    <row r="22" spans="1:351" ht="16.5" x14ac:dyDescent="0.2">
      <c r="B22" s="1272"/>
      <c r="MM22" s="1325"/>
    </row>
    <row r="23" spans="1:351" ht="13" x14ac:dyDescent="0.2">
      <c r="B23" s="1272"/>
    </row>
    <row r="24" spans="1:351" ht="13" x14ac:dyDescent="0.2">
      <c r="B24" s="1272"/>
    </row>
    <row r="25" spans="1:351" ht="13" x14ac:dyDescent="0.2">
      <c r="B25" s="1272"/>
    </row>
    <row r="26" spans="1:351" ht="13" x14ac:dyDescent="0.2">
      <c r="B26" s="1272"/>
    </row>
    <row r="27" spans="1:351" ht="13" x14ac:dyDescent="0.2">
      <c r="B27" s="1272"/>
    </row>
    <row r="28" spans="1:351" ht="13" x14ac:dyDescent="0.2">
      <c r="B28" s="1272"/>
    </row>
    <row r="29" spans="1:351" ht="13" x14ac:dyDescent="0.2">
      <c r="B29" s="1272"/>
    </row>
    <row r="30" spans="1:351" ht="13" x14ac:dyDescent="0.2">
      <c r="B30" s="1272"/>
    </row>
    <row r="31" spans="1:351" ht="13" x14ac:dyDescent="0.2">
      <c r="B31" s="1272"/>
    </row>
    <row r="32" spans="1:351" ht="13" x14ac:dyDescent="0.2">
      <c r="B32" s="1272"/>
    </row>
    <row r="33" spans="2:109" ht="13" x14ac:dyDescent="0.2">
      <c r="B33" s="1272"/>
    </row>
    <row r="34" spans="2:109" ht="13" x14ac:dyDescent="0.2">
      <c r="B34" s="1272"/>
    </row>
    <row r="35" spans="2:109" ht="13" x14ac:dyDescent="0.2">
      <c r="B35" s="1272"/>
    </row>
    <row r="36" spans="2:109" ht="13" x14ac:dyDescent="0.2">
      <c r="B36" s="1272"/>
    </row>
    <row r="37" spans="2:109" ht="13" x14ac:dyDescent="0.2">
      <c r="B37" s="1272"/>
    </row>
    <row r="38" spans="2:109" ht="13" x14ac:dyDescent="0.2">
      <c r="B38" s="1272"/>
    </row>
    <row r="39" spans="2:109" ht="13" x14ac:dyDescent="0.2">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 x14ac:dyDescent="0.2">
      <c r="B40" s="1313"/>
      <c r="DD40" s="1313"/>
      <c r="DE40" s="1271"/>
    </row>
    <row r="41" spans="2:109" ht="16.5" x14ac:dyDescent="0.2">
      <c r="B41" s="1324" t="s">
        <v>623</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 x14ac:dyDescent="0.2">
      <c r="B42" s="1272"/>
      <c r="G42" s="1309"/>
      <c r="I42" s="1308"/>
      <c r="J42" s="1308"/>
      <c r="K42" s="1308"/>
      <c r="AM42" s="1309"/>
      <c r="AN42" s="1309" t="s">
        <v>619</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2">
      <c r="B43" s="1272"/>
      <c r="AN43" s="1307" t="s">
        <v>622</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 x14ac:dyDescent="0.2">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 x14ac:dyDescent="0.2">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 x14ac:dyDescent="0.2">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 x14ac:dyDescent="0.2">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 x14ac:dyDescent="0.2">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 x14ac:dyDescent="0.2">
      <c r="B49" s="1272"/>
      <c r="AN49" s="1271" t="s">
        <v>617</v>
      </c>
    </row>
    <row r="50" spans="1:109" ht="13" x14ac:dyDescent="0.2">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566</v>
      </c>
      <c r="BQ50" s="1281"/>
      <c r="BR50" s="1281"/>
      <c r="BS50" s="1281"/>
      <c r="BT50" s="1281"/>
      <c r="BU50" s="1281"/>
      <c r="BV50" s="1281"/>
      <c r="BW50" s="1281"/>
      <c r="BX50" s="1281" t="s">
        <v>567</v>
      </c>
      <c r="BY50" s="1281"/>
      <c r="BZ50" s="1281"/>
      <c r="CA50" s="1281"/>
      <c r="CB50" s="1281"/>
      <c r="CC50" s="1281"/>
      <c r="CD50" s="1281"/>
      <c r="CE50" s="1281"/>
      <c r="CF50" s="1281" t="s">
        <v>568</v>
      </c>
      <c r="CG50" s="1281"/>
      <c r="CH50" s="1281"/>
      <c r="CI50" s="1281"/>
      <c r="CJ50" s="1281"/>
      <c r="CK50" s="1281"/>
      <c r="CL50" s="1281"/>
      <c r="CM50" s="1281"/>
      <c r="CN50" s="1281" t="s">
        <v>569</v>
      </c>
      <c r="CO50" s="1281"/>
      <c r="CP50" s="1281"/>
      <c r="CQ50" s="1281"/>
      <c r="CR50" s="1281"/>
      <c r="CS50" s="1281"/>
      <c r="CT50" s="1281"/>
      <c r="CU50" s="1281"/>
      <c r="CV50" s="1281" t="s">
        <v>570</v>
      </c>
      <c r="CW50" s="1281"/>
      <c r="CX50" s="1281"/>
      <c r="CY50" s="1281"/>
      <c r="CZ50" s="1281"/>
      <c r="DA50" s="1281"/>
      <c r="DB50" s="1281"/>
      <c r="DC50" s="1281"/>
    </row>
    <row r="51" spans="1:109" ht="13.5" customHeight="1" x14ac:dyDescent="0.2">
      <c r="B51" s="1272"/>
      <c r="G51" s="1288"/>
      <c r="H51" s="1288"/>
      <c r="I51" s="1321"/>
      <c r="J51" s="1321"/>
      <c r="K51" s="1287"/>
      <c r="L51" s="1287"/>
      <c r="M51" s="1287"/>
      <c r="N51" s="1287"/>
      <c r="AM51" s="1286"/>
      <c r="AN51" s="1280" t="s">
        <v>616</v>
      </c>
      <c r="AO51" s="1280"/>
      <c r="AP51" s="1280"/>
      <c r="AQ51" s="1280"/>
      <c r="AR51" s="1280"/>
      <c r="AS51" s="1280"/>
      <c r="AT51" s="1280"/>
      <c r="AU51" s="1280"/>
      <c r="AV51" s="1280"/>
      <c r="AW51" s="1280"/>
      <c r="AX51" s="1280"/>
      <c r="AY51" s="1280"/>
      <c r="AZ51" s="1280"/>
      <c r="BA51" s="1280"/>
      <c r="BB51" s="1280" t="s">
        <v>614</v>
      </c>
      <c r="BC51" s="1280"/>
      <c r="BD51" s="1280"/>
      <c r="BE51" s="1280"/>
      <c r="BF51" s="1280"/>
      <c r="BG51" s="1280"/>
      <c r="BH51" s="1280"/>
      <c r="BI51" s="1280"/>
      <c r="BJ51" s="1280"/>
      <c r="BK51" s="1280"/>
      <c r="BL51" s="1280"/>
      <c r="BM51" s="1280"/>
      <c r="BN51" s="1280"/>
      <c r="BO51" s="1280"/>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ht="13" x14ac:dyDescent="0.2">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 x14ac:dyDescent="0.2">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621</v>
      </c>
      <c r="BC53" s="1280"/>
      <c r="BD53" s="1280"/>
      <c r="BE53" s="1280"/>
      <c r="BF53" s="1280"/>
      <c r="BG53" s="1280"/>
      <c r="BH53" s="1280"/>
      <c r="BI53" s="1280"/>
      <c r="BJ53" s="1280"/>
      <c r="BK53" s="1280"/>
      <c r="BL53" s="1280"/>
      <c r="BM53" s="1280"/>
      <c r="BN53" s="1280"/>
      <c r="BO53" s="1280"/>
      <c r="BP53" s="1279">
        <v>59.4</v>
      </c>
      <c r="BQ53" s="1279"/>
      <c r="BR53" s="1279"/>
      <c r="BS53" s="1279"/>
      <c r="BT53" s="1279"/>
      <c r="BU53" s="1279"/>
      <c r="BV53" s="1279"/>
      <c r="BW53" s="1279"/>
      <c r="BX53" s="1279">
        <v>60.9</v>
      </c>
      <c r="BY53" s="1279"/>
      <c r="BZ53" s="1279"/>
      <c r="CA53" s="1279"/>
      <c r="CB53" s="1279"/>
      <c r="CC53" s="1279"/>
      <c r="CD53" s="1279"/>
      <c r="CE53" s="1279"/>
      <c r="CF53" s="1279">
        <v>62.5</v>
      </c>
      <c r="CG53" s="1279"/>
      <c r="CH53" s="1279"/>
      <c r="CI53" s="1279"/>
      <c r="CJ53" s="1279"/>
      <c r="CK53" s="1279"/>
      <c r="CL53" s="1279"/>
      <c r="CM53" s="1279"/>
      <c r="CN53" s="1279">
        <v>63.7</v>
      </c>
      <c r="CO53" s="1279"/>
      <c r="CP53" s="1279"/>
      <c r="CQ53" s="1279"/>
      <c r="CR53" s="1279"/>
      <c r="CS53" s="1279"/>
      <c r="CT53" s="1279"/>
      <c r="CU53" s="1279"/>
      <c r="CV53" s="1279">
        <v>65.5</v>
      </c>
      <c r="CW53" s="1279"/>
      <c r="CX53" s="1279"/>
      <c r="CY53" s="1279"/>
      <c r="CZ53" s="1279"/>
      <c r="DA53" s="1279"/>
      <c r="DB53" s="1279"/>
      <c r="DC53" s="1279"/>
    </row>
    <row r="54" spans="1:109" ht="13" x14ac:dyDescent="0.2">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 x14ac:dyDescent="0.2">
      <c r="A55" s="1308"/>
      <c r="B55" s="1272"/>
      <c r="G55" s="1284"/>
      <c r="H55" s="1284"/>
      <c r="I55" s="1284"/>
      <c r="J55" s="1284"/>
      <c r="K55" s="1287"/>
      <c r="L55" s="1287"/>
      <c r="M55" s="1287"/>
      <c r="N55" s="1287"/>
      <c r="AN55" s="1281" t="s">
        <v>615</v>
      </c>
      <c r="AO55" s="1281"/>
      <c r="AP55" s="1281"/>
      <c r="AQ55" s="1281"/>
      <c r="AR55" s="1281"/>
      <c r="AS55" s="1281"/>
      <c r="AT55" s="1281"/>
      <c r="AU55" s="1281"/>
      <c r="AV55" s="1281"/>
      <c r="AW55" s="1281"/>
      <c r="AX55" s="1281"/>
      <c r="AY55" s="1281"/>
      <c r="AZ55" s="1281"/>
      <c r="BA55" s="1281"/>
      <c r="BB55" s="1280" t="s">
        <v>614</v>
      </c>
      <c r="BC55" s="1280"/>
      <c r="BD55" s="1280"/>
      <c r="BE55" s="1280"/>
      <c r="BF55" s="1280"/>
      <c r="BG55" s="1280"/>
      <c r="BH55" s="1280"/>
      <c r="BI55" s="1280"/>
      <c r="BJ55" s="1280"/>
      <c r="BK55" s="1280"/>
      <c r="BL55" s="1280"/>
      <c r="BM55" s="1280"/>
      <c r="BN55" s="1280"/>
      <c r="BO55" s="1280"/>
      <c r="BP55" s="1279">
        <v>20.2</v>
      </c>
      <c r="BQ55" s="1279"/>
      <c r="BR55" s="1279"/>
      <c r="BS55" s="1279"/>
      <c r="BT55" s="1279"/>
      <c r="BU55" s="1279"/>
      <c r="BV55" s="1279"/>
      <c r="BW55" s="1279"/>
      <c r="BX55" s="1279">
        <v>38.5</v>
      </c>
      <c r="BY55" s="1279"/>
      <c r="BZ55" s="1279"/>
      <c r="CA55" s="1279"/>
      <c r="CB55" s="1279"/>
      <c r="CC55" s="1279"/>
      <c r="CD55" s="1279"/>
      <c r="CE55" s="1279"/>
      <c r="CF55" s="1279">
        <v>32.799999999999997</v>
      </c>
      <c r="CG55" s="1279"/>
      <c r="CH55" s="1279"/>
      <c r="CI55" s="1279"/>
      <c r="CJ55" s="1279"/>
      <c r="CK55" s="1279"/>
      <c r="CL55" s="1279"/>
      <c r="CM55" s="1279"/>
      <c r="CN55" s="1279">
        <v>20.9</v>
      </c>
      <c r="CO55" s="1279"/>
      <c r="CP55" s="1279"/>
      <c r="CQ55" s="1279"/>
      <c r="CR55" s="1279"/>
      <c r="CS55" s="1279"/>
      <c r="CT55" s="1279"/>
      <c r="CU55" s="1279"/>
      <c r="CV55" s="1279">
        <v>21</v>
      </c>
      <c r="CW55" s="1279"/>
      <c r="CX55" s="1279"/>
      <c r="CY55" s="1279"/>
      <c r="CZ55" s="1279"/>
      <c r="DA55" s="1279"/>
      <c r="DB55" s="1279"/>
      <c r="DC55" s="1279"/>
    </row>
    <row r="56" spans="1:109" ht="13" x14ac:dyDescent="0.2">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 x14ac:dyDescent="0.2">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621</v>
      </c>
      <c r="BC57" s="1280"/>
      <c r="BD57" s="1280"/>
      <c r="BE57" s="1280"/>
      <c r="BF57" s="1280"/>
      <c r="BG57" s="1280"/>
      <c r="BH57" s="1280"/>
      <c r="BI57" s="1280"/>
      <c r="BJ57" s="1280"/>
      <c r="BK57" s="1280"/>
      <c r="BL57" s="1280"/>
      <c r="BM57" s="1280"/>
      <c r="BN57" s="1280"/>
      <c r="BO57" s="1280"/>
      <c r="BP57" s="1279">
        <v>55.8</v>
      </c>
      <c r="BQ57" s="1279"/>
      <c r="BR57" s="1279"/>
      <c r="BS57" s="1279"/>
      <c r="BT57" s="1279"/>
      <c r="BU57" s="1279"/>
      <c r="BV57" s="1279"/>
      <c r="BW57" s="1279"/>
      <c r="BX57" s="1279">
        <v>57.6</v>
      </c>
      <c r="BY57" s="1279"/>
      <c r="BZ57" s="1279"/>
      <c r="CA57" s="1279"/>
      <c r="CB57" s="1279"/>
      <c r="CC57" s="1279"/>
      <c r="CD57" s="1279"/>
      <c r="CE57" s="1279"/>
      <c r="CF57" s="1279">
        <v>58.9</v>
      </c>
      <c r="CG57" s="1279"/>
      <c r="CH57" s="1279"/>
      <c r="CI57" s="1279"/>
      <c r="CJ57" s="1279"/>
      <c r="CK57" s="1279"/>
      <c r="CL57" s="1279"/>
      <c r="CM57" s="1279"/>
      <c r="CN57" s="1279">
        <v>60.5</v>
      </c>
      <c r="CO57" s="1279"/>
      <c r="CP57" s="1279"/>
      <c r="CQ57" s="1279"/>
      <c r="CR57" s="1279"/>
      <c r="CS57" s="1279"/>
      <c r="CT57" s="1279"/>
      <c r="CU57" s="1279"/>
      <c r="CV57" s="1279">
        <v>61.2</v>
      </c>
      <c r="CW57" s="1279"/>
      <c r="CX57" s="1279"/>
      <c r="CY57" s="1279"/>
      <c r="CZ57" s="1279"/>
      <c r="DA57" s="1279"/>
      <c r="DB57" s="1279"/>
      <c r="DC57" s="1279"/>
      <c r="DD57" s="1319"/>
      <c r="DE57" s="1314"/>
    </row>
    <row r="58" spans="1:109" s="1308" customFormat="1" ht="13" x14ac:dyDescent="0.2">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 x14ac:dyDescent="0.2">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 x14ac:dyDescent="0.2">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 x14ac:dyDescent="0.2">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 x14ac:dyDescent="0.2">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6.5" x14ac:dyDescent="0.2">
      <c r="B63" s="1312" t="s">
        <v>620</v>
      </c>
    </row>
    <row r="64" spans="1:109" ht="13" x14ac:dyDescent="0.2">
      <c r="B64" s="1272"/>
      <c r="G64" s="1309"/>
      <c r="I64" s="1311"/>
      <c r="J64" s="1311"/>
      <c r="K64" s="1311"/>
      <c r="L64" s="1311"/>
      <c r="M64" s="1311"/>
      <c r="N64" s="1310"/>
      <c r="AM64" s="1309"/>
      <c r="AN64" s="1309" t="s">
        <v>619</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 x14ac:dyDescent="0.2">
      <c r="B65" s="1272"/>
      <c r="AN65" s="1307" t="s">
        <v>618</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 x14ac:dyDescent="0.2">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 x14ac:dyDescent="0.2">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 x14ac:dyDescent="0.2">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 x14ac:dyDescent="0.2">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 x14ac:dyDescent="0.2">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 x14ac:dyDescent="0.2">
      <c r="B71" s="1272"/>
      <c r="G71" s="1294"/>
      <c r="I71" s="1297"/>
      <c r="J71" s="1296"/>
      <c r="K71" s="1296"/>
      <c r="L71" s="1295"/>
      <c r="M71" s="1296"/>
      <c r="N71" s="1295"/>
      <c r="AM71" s="1294"/>
      <c r="AN71" s="1271" t="s">
        <v>617</v>
      </c>
    </row>
    <row r="72" spans="2:107" ht="13" x14ac:dyDescent="0.2">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566</v>
      </c>
      <c r="BQ72" s="1281"/>
      <c r="BR72" s="1281"/>
      <c r="BS72" s="1281"/>
      <c r="BT72" s="1281"/>
      <c r="BU72" s="1281"/>
      <c r="BV72" s="1281"/>
      <c r="BW72" s="1281"/>
      <c r="BX72" s="1281" t="s">
        <v>567</v>
      </c>
      <c r="BY72" s="1281"/>
      <c r="BZ72" s="1281"/>
      <c r="CA72" s="1281"/>
      <c r="CB72" s="1281"/>
      <c r="CC72" s="1281"/>
      <c r="CD72" s="1281"/>
      <c r="CE72" s="1281"/>
      <c r="CF72" s="1281" t="s">
        <v>568</v>
      </c>
      <c r="CG72" s="1281"/>
      <c r="CH72" s="1281"/>
      <c r="CI72" s="1281"/>
      <c r="CJ72" s="1281"/>
      <c r="CK72" s="1281"/>
      <c r="CL72" s="1281"/>
      <c r="CM72" s="1281"/>
      <c r="CN72" s="1281" t="s">
        <v>569</v>
      </c>
      <c r="CO72" s="1281"/>
      <c r="CP72" s="1281"/>
      <c r="CQ72" s="1281"/>
      <c r="CR72" s="1281"/>
      <c r="CS72" s="1281"/>
      <c r="CT72" s="1281"/>
      <c r="CU72" s="1281"/>
      <c r="CV72" s="1281" t="s">
        <v>570</v>
      </c>
      <c r="CW72" s="1281"/>
      <c r="CX72" s="1281"/>
      <c r="CY72" s="1281"/>
      <c r="CZ72" s="1281"/>
      <c r="DA72" s="1281"/>
      <c r="DB72" s="1281"/>
      <c r="DC72" s="1281"/>
    </row>
    <row r="73" spans="2:107" ht="13" x14ac:dyDescent="0.2">
      <c r="B73" s="1272"/>
      <c r="G73" s="1288"/>
      <c r="H73" s="1288"/>
      <c r="I73" s="1288"/>
      <c r="J73" s="1288"/>
      <c r="K73" s="1285"/>
      <c r="L73" s="1285"/>
      <c r="M73" s="1285"/>
      <c r="N73" s="1285"/>
      <c r="AM73" s="1286"/>
      <c r="AN73" s="1280" t="s">
        <v>616</v>
      </c>
      <c r="AO73" s="1280"/>
      <c r="AP73" s="1280"/>
      <c r="AQ73" s="1280"/>
      <c r="AR73" s="1280"/>
      <c r="AS73" s="1280"/>
      <c r="AT73" s="1280"/>
      <c r="AU73" s="1280"/>
      <c r="AV73" s="1280"/>
      <c r="AW73" s="1280"/>
      <c r="AX73" s="1280"/>
      <c r="AY73" s="1280"/>
      <c r="AZ73" s="1280"/>
      <c r="BA73" s="1280"/>
      <c r="BB73" s="1280" t="s">
        <v>614</v>
      </c>
      <c r="BC73" s="1280"/>
      <c r="BD73" s="1280"/>
      <c r="BE73" s="1280"/>
      <c r="BF73" s="1280"/>
      <c r="BG73" s="1280"/>
      <c r="BH73" s="1280"/>
      <c r="BI73" s="1280"/>
      <c r="BJ73" s="1280"/>
      <c r="BK73" s="1280"/>
      <c r="BL73" s="1280"/>
      <c r="BM73" s="1280"/>
      <c r="BN73" s="1280"/>
      <c r="BO73" s="1280"/>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ht="13" x14ac:dyDescent="0.2">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 x14ac:dyDescent="0.2">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613</v>
      </c>
      <c r="BC75" s="1280"/>
      <c r="BD75" s="1280"/>
      <c r="BE75" s="1280"/>
      <c r="BF75" s="1280"/>
      <c r="BG75" s="1280"/>
      <c r="BH75" s="1280"/>
      <c r="BI75" s="1280"/>
      <c r="BJ75" s="1280"/>
      <c r="BK75" s="1280"/>
      <c r="BL75" s="1280"/>
      <c r="BM75" s="1280"/>
      <c r="BN75" s="1280"/>
      <c r="BO75" s="1280"/>
      <c r="BP75" s="1279">
        <v>9.1999999999999993</v>
      </c>
      <c r="BQ75" s="1279"/>
      <c r="BR75" s="1279"/>
      <c r="BS75" s="1279"/>
      <c r="BT75" s="1279"/>
      <c r="BU75" s="1279"/>
      <c r="BV75" s="1279"/>
      <c r="BW75" s="1279"/>
      <c r="BX75" s="1279">
        <v>9.1</v>
      </c>
      <c r="BY75" s="1279"/>
      <c r="BZ75" s="1279"/>
      <c r="CA75" s="1279"/>
      <c r="CB75" s="1279"/>
      <c r="CC75" s="1279"/>
      <c r="CD75" s="1279"/>
      <c r="CE75" s="1279"/>
      <c r="CF75" s="1279">
        <v>8.6999999999999993</v>
      </c>
      <c r="CG75" s="1279"/>
      <c r="CH75" s="1279"/>
      <c r="CI75" s="1279"/>
      <c r="CJ75" s="1279"/>
      <c r="CK75" s="1279"/>
      <c r="CL75" s="1279"/>
      <c r="CM75" s="1279"/>
      <c r="CN75" s="1279">
        <v>7.5</v>
      </c>
      <c r="CO75" s="1279"/>
      <c r="CP75" s="1279"/>
      <c r="CQ75" s="1279"/>
      <c r="CR75" s="1279"/>
      <c r="CS75" s="1279"/>
      <c r="CT75" s="1279"/>
      <c r="CU75" s="1279"/>
      <c r="CV75" s="1279">
        <v>6.7</v>
      </c>
      <c r="CW75" s="1279"/>
      <c r="CX75" s="1279"/>
      <c r="CY75" s="1279"/>
      <c r="CZ75" s="1279"/>
      <c r="DA75" s="1279"/>
      <c r="DB75" s="1279"/>
      <c r="DC75" s="1279"/>
    </row>
    <row r="76" spans="2:107" ht="13" x14ac:dyDescent="0.2">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 x14ac:dyDescent="0.2">
      <c r="B77" s="1272"/>
      <c r="G77" s="1284"/>
      <c r="H77" s="1284"/>
      <c r="I77" s="1284"/>
      <c r="J77" s="1284"/>
      <c r="K77" s="1285"/>
      <c r="L77" s="1285"/>
      <c r="M77" s="1285"/>
      <c r="N77" s="1285"/>
      <c r="AN77" s="1281" t="s">
        <v>615</v>
      </c>
      <c r="AO77" s="1281"/>
      <c r="AP77" s="1281"/>
      <c r="AQ77" s="1281"/>
      <c r="AR77" s="1281"/>
      <c r="AS77" s="1281"/>
      <c r="AT77" s="1281"/>
      <c r="AU77" s="1281"/>
      <c r="AV77" s="1281"/>
      <c r="AW77" s="1281"/>
      <c r="AX77" s="1281"/>
      <c r="AY77" s="1281"/>
      <c r="AZ77" s="1281"/>
      <c r="BA77" s="1281"/>
      <c r="BB77" s="1280" t="s">
        <v>614</v>
      </c>
      <c r="BC77" s="1280"/>
      <c r="BD77" s="1280"/>
      <c r="BE77" s="1280"/>
      <c r="BF77" s="1280"/>
      <c r="BG77" s="1280"/>
      <c r="BH77" s="1280"/>
      <c r="BI77" s="1280"/>
      <c r="BJ77" s="1280"/>
      <c r="BK77" s="1280"/>
      <c r="BL77" s="1280"/>
      <c r="BM77" s="1280"/>
      <c r="BN77" s="1280"/>
      <c r="BO77" s="1280"/>
      <c r="BP77" s="1279">
        <v>20.2</v>
      </c>
      <c r="BQ77" s="1279"/>
      <c r="BR77" s="1279"/>
      <c r="BS77" s="1279"/>
      <c r="BT77" s="1279"/>
      <c r="BU77" s="1279"/>
      <c r="BV77" s="1279"/>
      <c r="BW77" s="1279"/>
      <c r="BX77" s="1279">
        <v>38.5</v>
      </c>
      <c r="BY77" s="1279"/>
      <c r="BZ77" s="1279"/>
      <c r="CA77" s="1279"/>
      <c r="CB77" s="1279"/>
      <c r="CC77" s="1279"/>
      <c r="CD77" s="1279"/>
      <c r="CE77" s="1279"/>
      <c r="CF77" s="1279">
        <v>32.799999999999997</v>
      </c>
      <c r="CG77" s="1279"/>
      <c r="CH77" s="1279"/>
      <c r="CI77" s="1279"/>
      <c r="CJ77" s="1279"/>
      <c r="CK77" s="1279"/>
      <c r="CL77" s="1279"/>
      <c r="CM77" s="1279"/>
      <c r="CN77" s="1279">
        <v>20.9</v>
      </c>
      <c r="CO77" s="1279"/>
      <c r="CP77" s="1279"/>
      <c r="CQ77" s="1279"/>
      <c r="CR77" s="1279"/>
      <c r="CS77" s="1279"/>
      <c r="CT77" s="1279"/>
      <c r="CU77" s="1279"/>
      <c r="CV77" s="1279">
        <v>21</v>
      </c>
      <c r="CW77" s="1279"/>
      <c r="CX77" s="1279"/>
      <c r="CY77" s="1279"/>
      <c r="CZ77" s="1279"/>
      <c r="DA77" s="1279"/>
      <c r="DB77" s="1279"/>
      <c r="DC77" s="1279"/>
    </row>
    <row r="78" spans="2:107" ht="13" x14ac:dyDescent="0.2">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 x14ac:dyDescent="0.2">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613</v>
      </c>
      <c r="BC79" s="1280"/>
      <c r="BD79" s="1280"/>
      <c r="BE79" s="1280"/>
      <c r="BF79" s="1280"/>
      <c r="BG79" s="1280"/>
      <c r="BH79" s="1280"/>
      <c r="BI79" s="1280"/>
      <c r="BJ79" s="1280"/>
      <c r="BK79" s="1280"/>
      <c r="BL79" s="1280"/>
      <c r="BM79" s="1280"/>
      <c r="BN79" s="1280"/>
      <c r="BO79" s="1280"/>
      <c r="BP79" s="1279">
        <v>9.3000000000000007</v>
      </c>
      <c r="BQ79" s="1279"/>
      <c r="BR79" s="1279"/>
      <c r="BS79" s="1279"/>
      <c r="BT79" s="1279"/>
      <c r="BU79" s="1279"/>
      <c r="BV79" s="1279"/>
      <c r="BW79" s="1279"/>
      <c r="BX79" s="1279">
        <v>9.1999999999999993</v>
      </c>
      <c r="BY79" s="1279"/>
      <c r="BZ79" s="1279"/>
      <c r="CA79" s="1279"/>
      <c r="CB79" s="1279"/>
      <c r="CC79" s="1279"/>
      <c r="CD79" s="1279"/>
      <c r="CE79" s="1279"/>
      <c r="CF79" s="1279">
        <v>9.1</v>
      </c>
      <c r="CG79" s="1279"/>
      <c r="CH79" s="1279"/>
      <c r="CI79" s="1279"/>
      <c r="CJ79" s="1279"/>
      <c r="CK79" s="1279"/>
      <c r="CL79" s="1279"/>
      <c r="CM79" s="1279"/>
      <c r="CN79" s="1279">
        <v>9.1</v>
      </c>
      <c r="CO79" s="1279"/>
      <c r="CP79" s="1279"/>
      <c r="CQ79" s="1279"/>
      <c r="CR79" s="1279"/>
      <c r="CS79" s="1279"/>
      <c r="CT79" s="1279"/>
      <c r="CU79" s="1279"/>
      <c r="CV79" s="1279">
        <v>9.1999999999999993</v>
      </c>
      <c r="CW79" s="1279"/>
      <c r="CX79" s="1279"/>
      <c r="CY79" s="1279"/>
      <c r="CZ79" s="1279"/>
      <c r="DA79" s="1279"/>
      <c r="DB79" s="1279"/>
      <c r="DC79" s="1279"/>
    </row>
    <row r="80" spans="2:107" ht="13" x14ac:dyDescent="0.2">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 x14ac:dyDescent="0.2">
      <c r="B81" s="1272"/>
    </row>
    <row r="82" spans="2:109" ht="16.5" x14ac:dyDescent="0.2">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 x14ac:dyDescent="0.2">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 x14ac:dyDescent="0.2">
      <c r="DD84" s="1271"/>
      <c r="DE84" s="1271"/>
    </row>
    <row r="85" spans="2:109" ht="13" x14ac:dyDescent="0.2">
      <c r="DD85" s="1271"/>
      <c r="DE85" s="1271"/>
    </row>
    <row r="86" spans="2:109" ht="13" hidden="1" x14ac:dyDescent="0.2">
      <c r="DD86" s="1271"/>
      <c r="DE86" s="1271"/>
    </row>
    <row r="87" spans="2:109" ht="13" hidden="1" x14ac:dyDescent="0.2">
      <c r="K87" s="1274"/>
      <c r="AQ87" s="1274"/>
      <c r="BC87" s="1274"/>
      <c r="BO87" s="1274"/>
      <c r="CA87" s="1274"/>
      <c r="CM87" s="1274"/>
      <c r="CY87" s="1274"/>
      <c r="DD87" s="1271"/>
      <c r="DE87" s="1271"/>
    </row>
    <row r="88" spans="2:109" ht="13" hidden="1" x14ac:dyDescent="0.2">
      <c r="DD88" s="1271"/>
      <c r="DE88" s="1271"/>
    </row>
    <row r="89" spans="2:109" ht="13" hidden="1" x14ac:dyDescent="0.2">
      <c r="DD89" s="1271"/>
      <c r="DE89" s="1271"/>
    </row>
    <row r="90" spans="2:109" ht="13" hidden="1" x14ac:dyDescent="0.2">
      <c r="DD90" s="1271"/>
      <c r="DE90" s="1271"/>
    </row>
    <row r="91" spans="2:109" ht="13" hidden="1" x14ac:dyDescent="0.2">
      <c r="DD91" s="1271"/>
      <c r="DE91" s="1271"/>
    </row>
    <row r="92" spans="2:109" ht="13.5" hidden="1" customHeight="1" x14ac:dyDescent="0.2">
      <c r="DD92" s="1271"/>
      <c r="DE92" s="1271"/>
    </row>
    <row r="93" spans="2:109" ht="13.5" hidden="1" customHeight="1" x14ac:dyDescent="0.2">
      <c r="DD93" s="1271"/>
      <c r="DE93" s="1271"/>
    </row>
    <row r="94" spans="2:109" ht="13.5" hidden="1" customHeight="1" x14ac:dyDescent="0.2">
      <c r="DD94" s="1271"/>
      <c r="DE94" s="1271"/>
    </row>
    <row r="95" spans="2:109" ht="13.5" hidden="1" customHeight="1" x14ac:dyDescent="0.2">
      <c r="DD95" s="1271"/>
      <c r="DE95" s="1271"/>
    </row>
    <row r="96" spans="2:109" ht="13.5" hidden="1" customHeight="1" x14ac:dyDescent="0.2">
      <c r="DD96" s="1271"/>
      <c r="DE96" s="1271"/>
    </row>
    <row r="97" s="1271" customFormat="1" ht="13.5" hidden="1" customHeight="1" x14ac:dyDescent="0.2"/>
    <row r="98" s="1271" customFormat="1" ht="13.5" hidden="1" customHeight="1" x14ac:dyDescent="0.2"/>
    <row r="99" s="1271" customFormat="1" ht="13.5" hidden="1" customHeight="1" x14ac:dyDescent="0.2"/>
    <row r="100" s="1271" customFormat="1" ht="13.5" hidden="1" customHeight="1" x14ac:dyDescent="0.2"/>
    <row r="101" s="1271" customFormat="1" ht="13.5" hidden="1" customHeight="1" x14ac:dyDescent="0.2"/>
    <row r="102" s="1271" customFormat="1" ht="13.5" hidden="1" customHeight="1" x14ac:dyDescent="0.2"/>
    <row r="103" s="1271" customFormat="1" ht="13.5" hidden="1" customHeight="1" x14ac:dyDescent="0.2"/>
    <row r="104" s="1271" customFormat="1" ht="13.5" hidden="1" customHeight="1" x14ac:dyDescent="0.2"/>
    <row r="105" s="1271" customFormat="1" ht="13.5" hidden="1" customHeight="1" x14ac:dyDescent="0.2"/>
    <row r="106" s="1271" customFormat="1" ht="13.5" hidden="1" customHeight="1" x14ac:dyDescent="0.2"/>
    <row r="107" s="1271" customFormat="1" ht="13.5" hidden="1" customHeight="1" x14ac:dyDescent="0.2"/>
    <row r="108" s="1271" customFormat="1" ht="13.5" hidden="1" customHeight="1" x14ac:dyDescent="0.2"/>
    <row r="109" s="1271" customFormat="1" ht="13.5" hidden="1" customHeight="1" x14ac:dyDescent="0.2"/>
    <row r="110" s="1271" customFormat="1" ht="13.5" hidden="1" customHeight="1" x14ac:dyDescent="0.2"/>
    <row r="111" s="1271" customFormat="1" ht="13.5" hidden="1" customHeight="1" x14ac:dyDescent="0.2"/>
    <row r="112" s="1271" customFormat="1" ht="13.5" hidden="1" customHeight="1" x14ac:dyDescent="0.2"/>
    <row r="113" s="1271" customFormat="1" ht="13.5" hidden="1" customHeight="1" x14ac:dyDescent="0.2"/>
    <row r="114" s="1271" customFormat="1" ht="13.5" hidden="1" customHeight="1" x14ac:dyDescent="0.2"/>
    <row r="115" s="1271" customFormat="1" ht="13.5" hidden="1" customHeight="1" x14ac:dyDescent="0.2"/>
    <row r="116" s="1271" customFormat="1" ht="13.5" hidden="1" customHeight="1" x14ac:dyDescent="0.2"/>
    <row r="117" s="1271" customFormat="1" ht="13.5" hidden="1" customHeight="1" x14ac:dyDescent="0.2"/>
    <row r="118" s="1271" customFormat="1" ht="13.5" hidden="1" customHeight="1" x14ac:dyDescent="0.2"/>
    <row r="119" s="1271" customFormat="1" ht="13.5" hidden="1" customHeight="1" x14ac:dyDescent="0.2"/>
    <row r="120" s="1271" customFormat="1" ht="13.5" hidden="1" customHeight="1" x14ac:dyDescent="0.2"/>
    <row r="121" s="1271" customFormat="1" ht="13.5" hidden="1" customHeight="1" x14ac:dyDescent="0.2"/>
    <row r="122" s="1271" customFormat="1" ht="13.5" hidden="1" customHeight="1" x14ac:dyDescent="0.2"/>
    <row r="123" s="1271" customFormat="1" ht="13.5" hidden="1" customHeight="1" x14ac:dyDescent="0.2"/>
    <row r="124" s="1271" customFormat="1" ht="13.5" hidden="1" customHeight="1" x14ac:dyDescent="0.2"/>
    <row r="125" s="1271" customFormat="1" ht="13.5" hidden="1" customHeight="1" x14ac:dyDescent="0.2"/>
    <row r="126" s="1271" customFormat="1" ht="13.5" hidden="1" customHeight="1" x14ac:dyDescent="0.2"/>
    <row r="127" s="1271" customFormat="1" ht="13.5" hidden="1" customHeight="1" x14ac:dyDescent="0.2"/>
    <row r="128" s="1271" customFormat="1" ht="13.5" hidden="1" customHeight="1" x14ac:dyDescent="0.2"/>
    <row r="129" s="1271" customFormat="1" ht="13.5" hidden="1" customHeight="1" x14ac:dyDescent="0.2"/>
    <row r="130" s="1271" customFormat="1" ht="13.5" hidden="1" customHeight="1" x14ac:dyDescent="0.2"/>
    <row r="131" s="1271" customFormat="1" ht="13.5" hidden="1" customHeight="1" x14ac:dyDescent="0.2"/>
    <row r="132" s="1271" customFormat="1" ht="13.5" hidden="1" customHeight="1" x14ac:dyDescent="0.2"/>
    <row r="133" s="1271" customFormat="1" ht="13.5" hidden="1" customHeight="1" x14ac:dyDescent="0.2"/>
    <row r="134" s="1271" customFormat="1" ht="13.5" hidden="1" customHeight="1" x14ac:dyDescent="0.2"/>
    <row r="135" s="1271" customFormat="1" ht="13.5" hidden="1" customHeight="1" x14ac:dyDescent="0.2"/>
    <row r="136" s="1271" customFormat="1" ht="13.5" hidden="1" customHeight="1" x14ac:dyDescent="0.2"/>
    <row r="137" s="1271" customFormat="1" ht="13.5" hidden="1" customHeight="1" x14ac:dyDescent="0.2"/>
    <row r="138" s="1271" customFormat="1" ht="13.5" hidden="1" customHeight="1" x14ac:dyDescent="0.2"/>
    <row r="139" s="1271" customFormat="1" ht="13.5" hidden="1" customHeight="1" x14ac:dyDescent="0.2"/>
    <row r="140" s="1271" customFormat="1" ht="13.5" hidden="1" customHeight="1" x14ac:dyDescent="0.2"/>
    <row r="141" s="1271" customFormat="1" ht="13.5" hidden="1" customHeight="1" x14ac:dyDescent="0.2"/>
    <row r="142" s="1271" customFormat="1" ht="13.5" hidden="1" customHeight="1" x14ac:dyDescent="0.2"/>
    <row r="143" s="1271" customFormat="1" ht="13.5" hidden="1" customHeight="1" x14ac:dyDescent="0.2"/>
    <row r="144" s="1271" customFormat="1" ht="13.5" hidden="1" customHeight="1" x14ac:dyDescent="0.2"/>
    <row r="145" s="1271" customFormat="1" ht="13.5" hidden="1" customHeight="1" x14ac:dyDescent="0.2"/>
    <row r="146" s="1271" customFormat="1" ht="13.5" hidden="1" customHeight="1" x14ac:dyDescent="0.2"/>
    <row r="147" s="1271" customFormat="1" ht="13.5" hidden="1" customHeight="1" x14ac:dyDescent="0.2"/>
    <row r="148" s="1271" customFormat="1" ht="13.5" hidden="1" customHeight="1" x14ac:dyDescent="0.2"/>
    <row r="149" s="1271" customFormat="1" ht="13.5" hidden="1" customHeight="1" x14ac:dyDescent="0.2"/>
    <row r="150" s="1271" customFormat="1" ht="13.5" hidden="1" customHeight="1" x14ac:dyDescent="0.2"/>
    <row r="151" s="1271" customFormat="1" ht="13.5" hidden="1" customHeight="1" x14ac:dyDescent="0.2"/>
    <row r="152" s="1271" customFormat="1" ht="13.5" hidden="1" customHeight="1" x14ac:dyDescent="0.2"/>
    <row r="153" s="1271" customFormat="1" ht="13.5" hidden="1" customHeight="1" x14ac:dyDescent="0.2"/>
    <row r="154" s="1271" customFormat="1" ht="13.5" hidden="1" customHeight="1" x14ac:dyDescent="0.2"/>
    <row r="155" s="1271" customFormat="1" ht="13.5" hidden="1" customHeight="1" x14ac:dyDescent="0.2"/>
    <row r="156" s="1271" customFormat="1" ht="13.5" hidden="1" customHeight="1" x14ac:dyDescent="0.2"/>
    <row r="157" s="1271" customFormat="1" ht="13.5" hidden="1" customHeight="1" x14ac:dyDescent="0.2"/>
    <row r="158" s="1271" customFormat="1" ht="13.5" hidden="1" customHeight="1" x14ac:dyDescent="0.2"/>
    <row r="159" s="1271" customFormat="1" ht="13.5" hidden="1" customHeight="1" x14ac:dyDescent="0.2"/>
    <row r="160" s="1271" customFormat="1" ht="13.5" hidden="1" customHeight="1" x14ac:dyDescent="0.2"/>
  </sheetData>
  <sheetProtection algorithmName="SHA-512" hashValue="x8HohegBpWnV9JOuGxR1iSUt2kEZLxbQ5RJAK/edusJoGHXZ7/DNCPJo2E1Ga+sMQw+7Qb3+F5+f3ZlK75gLig==" saltValue="ImYy5O26X5s0Pc1JnI82cQ=="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E51" zoomScale="90" zoomScaleNormal="90" zoomScaleSheetLayoutView="70" workbookViewId="0">
      <selection activeCell="BC20" sqref="BC20"/>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512</v>
      </c>
    </row>
  </sheetData>
  <sheetProtection algorithmName="SHA-512" hashValue="sOs6N+Vukrbv5VNg0Zp73fK95G5T/JOPHwnXbOS5T8AMiDO99hWA14V7z2Gs6XUh3uT+QNVPK81szn+xIYB0iw==" saltValue="Knakgd+lKgJtwsV7x28Fi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C20" sqref="BC20"/>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512</v>
      </c>
    </row>
  </sheetData>
  <sheetProtection algorithmName="SHA-512" hashValue="XZV7NyrELpqPilBKwLqKczv/4zaJr1R/YVMIVDIfJKtfmJ/ddRJgOJt9upfwFyEbdmrDOjwbjzh4d4L+v3nS0Q==" saltValue="izgkH9ClW09+D/E/CIleh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51</v>
      </c>
      <c r="E2" s="155"/>
      <c r="F2" s="156" t="s">
        <v>563</v>
      </c>
      <c r="G2" s="157"/>
      <c r="H2" s="158"/>
    </row>
    <row r="3" spans="1:8" x14ac:dyDescent="0.2">
      <c r="A3" s="154" t="s">
        <v>556</v>
      </c>
      <c r="B3" s="159"/>
      <c r="C3" s="160"/>
      <c r="D3" s="161">
        <v>69141</v>
      </c>
      <c r="E3" s="162"/>
      <c r="F3" s="163">
        <v>106092</v>
      </c>
      <c r="G3" s="164"/>
      <c r="H3" s="165"/>
    </row>
    <row r="4" spans="1:8" x14ac:dyDescent="0.2">
      <c r="A4" s="166"/>
      <c r="B4" s="167"/>
      <c r="C4" s="168"/>
      <c r="D4" s="169">
        <v>48893</v>
      </c>
      <c r="E4" s="170"/>
      <c r="F4" s="171">
        <v>44299</v>
      </c>
      <c r="G4" s="172"/>
      <c r="H4" s="173"/>
    </row>
    <row r="5" spans="1:8" x14ac:dyDescent="0.2">
      <c r="A5" s="154" t="s">
        <v>558</v>
      </c>
      <c r="B5" s="159"/>
      <c r="C5" s="160"/>
      <c r="D5" s="161">
        <v>93255</v>
      </c>
      <c r="E5" s="162"/>
      <c r="F5" s="163">
        <v>78903</v>
      </c>
      <c r="G5" s="164"/>
      <c r="H5" s="165"/>
    </row>
    <row r="6" spans="1:8" x14ac:dyDescent="0.2">
      <c r="A6" s="166"/>
      <c r="B6" s="167"/>
      <c r="C6" s="168"/>
      <c r="D6" s="169">
        <v>70074</v>
      </c>
      <c r="E6" s="170"/>
      <c r="F6" s="171">
        <v>49201</v>
      </c>
      <c r="G6" s="172"/>
      <c r="H6" s="173"/>
    </row>
    <row r="7" spans="1:8" x14ac:dyDescent="0.2">
      <c r="A7" s="154" t="s">
        <v>559</v>
      </c>
      <c r="B7" s="159"/>
      <c r="C7" s="160"/>
      <c r="D7" s="161">
        <v>77207</v>
      </c>
      <c r="E7" s="162"/>
      <c r="F7" s="163">
        <v>82993</v>
      </c>
      <c r="G7" s="164"/>
      <c r="H7" s="165"/>
    </row>
    <row r="8" spans="1:8" x14ac:dyDescent="0.2">
      <c r="A8" s="166"/>
      <c r="B8" s="167"/>
      <c r="C8" s="168"/>
      <c r="D8" s="169">
        <v>51700</v>
      </c>
      <c r="E8" s="170"/>
      <c r="F8" s="171">
        <v>46787</v>
      </c>
      <c r="G8" s="172"/>
      <c r="H8" s="173"/>
    </row>
    <row r="9" spans="1:8" x14ac:dyDescent="0.2">
      <c r="A9" s="154" t="s">
        <v>560</v>
      </c>
      <c r="B9" s="159"/>
      <c r="C9" s="160"/>
      <c r="D9" s="161">
        <v>126162</v>
      </c>
      <c r="E9" s="162"/>
      <c r="F9" s="163">
        <v>108252</v>
      </c>
      <c r="G9" s="164"/>
      <c r="H9" s="165"/>
    </row>
    <row r="10" spans="1:8" x14ac:dyDescent="0.2">
      <c r="A10" s="166"/>
      <c r="B10" s="167"/>
      <c r="C10" s="168"/>
      <c r="D10" s="169">
        <v>79418</v>
      </c>
      <c r="E10" s="170"/>
      <c r="F10" s="171">
        <v>50321</v>
      </c>
      <c r="G10" s="172"/>
      <c r="H10" s="173"/>
    </row>
    <row r="11" spans="1:8" x14ac:dyDescent="0.2">
      <c r="A11" s="154" t="s">
        <v>561</v>
      </c>
      <c r="B11" s="159"/>
      <c r="C11" s="160"/>
      <c r="D11" s="161">
        <v>73111</v>
      </c>
      <c r="E11" s="162"/>
      <c r="F11" s="163">
        <v>93492</v>
      </c>
      <c r="G11" s="164"/>
      <c r="H11" s="165"/>
    </row>
    <row r="12" spans="1:8" x14ac:dyDescent="0.2">
      <c r="A12" s="166"/>
      <c r="B12" s="167"/>
      <c r="C12" s="174"/>
      <c r="D12" s="169">
        <v>36484</v>
      </c>
      <c r="E12" s="170"/>
      <c r="F12" s="171">
        <v>53316</v>
      </c>
      <c r="G12" s="172"/>
      <c r="H12" s="173"/>
    </row>
    <row r="13" spans="1:8" x14ac:dyDescent="0.2">
      <c r="A13" s="154"/>
      <c r="B13" s="159"/>
      <c r="C13" s="175"/>
      <c r="D13" s="176">
        <v>87775</v>
      </c>
      <c r="E13" s="177"/>
      <c r="F13" s="178">
        <v>93946</v>
      </c>
      <c r="G13" s="179"/>
      <c r="H13" s="165"/>
    </row>
    <row r="14" spans="1:8" x14ac:dyDescent="0.2">
      <c r="A14" s="166"/>
      <c r="B14" s="167"/>
      <c r="C14" s="168"/>
      <c r="D14" s="169">
        <v>57314</v>
      </c>
      <c r="E14" s="170"/>
      <c r="F14" s="171">
        <v>48785</v>
      </c>
      <c r="G14" s="172"/>
      <c r="H14" s="173"/>
    </row>
    <row r="17" spans="1:11" x14ac:dyDescent="0.2">
      <c r="A17" s="150" t="s">
        <v>52</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53</v>
      </c>
      <c r="B19" s="180">
        <f>ROUND(VALUE(SUBSTITUTE(実質収支比率等に係る経年分析!F$48,"▲","-")),2)</f>
        <v>8.6199999999999992</v>
      </c>
      <c r="C19" s="180">
        <f>ROUND(VALUE(SUBSTITUTE(実質収支比率等に係る経年分析!G$48,"▲","-")),2)</f>
        <v>6.77</v>
      </c>
      <c r="D19" s="180">
        <f>ROUND(VALUE(SUBSTITUTE(実質収支比率等に係る経年分析!H$48,"▲","-")),2)</f>
        <v>7</v>
      </c>
      <c r="E19" s="180">
        <f>ROUND(VALUE(SUBSTITUTE(実質収支比率等に係る経年分析!I$48,"▲","-")),2)</f>
        <v>6.44</v>
      </c>
      <c r="F19" s="180">
        <f>ROUND(VALUE(SUBSTITUTE(実質収支比率等に係る経年分析!J$48,"▲","-")),2)</f>
        <v>7.97</v>
      </c>
    </row>
    <row r="20" spans="1:11" x14ac:dyDescent="0.2">
      <c r="A20" s="180" t="s">
        <v>54</v>
      </c>
      <c r="B20" s="180">
        <f>ROUND(VALUE(SUBSTITUTE(実質収支比率等に係る経年分析!F$47,"▲","-")),2)</f>
        <v>19.829999999999998</v>
      </c>
      <c r="C20" s="180">
        <f>ROUND(VALUE(SUBSTITUTE(実質収支比率等に係る経年分析!G$47,"▲","-")),2)</f>
        <v>20.02</v>
      </c>
      <c r="D20" s="180">
        <f>ROUND(VALUE(SUBSTITUTE(実質収支比率等に係る経年分析!H$47,"▲","-")),2)</f>
        <v>22.16</v>
      </c>
      <c r="E20" s="180">
        <f>ROUND(VALUE(SUBSTITUTE(実質収支比率等に係る経年分析!I$47,"▲","-")),2)</f>
        <v>21.97</v>
      </c>
      <c r="F20" s="180">
        <f>ROUND(VALUE(SUBSTITUTE(実質収支比率等に係る経年分析!J$47,"▲","-")),2)</f>
        <v>21.93</v>
      </c>
    </row>
    <row r="21" spans="1:11" x14ac:dyDescent="0.2">
      <c r="A21" s="180" t="s">
        <v>55</v>
      </c>
      <c r="B21" s="180">
        <f>IF(ISNUMBER(VALUE(SUBSTITUTE(実質収支比率等に係る経年分析!F$49,"▲","-"))),ROUND(VALUE(SUBSTITUTE(実質収支比率等に係る経年分析!F$49,"▲","-")),2),NA())</f>
        <v>1.21</v>
      </c>
      <c r="C21" s="180">
        <f>IF(ISNUMBER(VALUE(SUBSTITUTE(実質収支比率等に係る経年分析!G$49,"▲","-"))),ROUND(VALUE(SUBSTITUTE(実質収支比率等に係る経年分析!G$49,"▲","-")),2),NA())</f>
        <v>-1.92</v>
      </c>
      <c r="D21" s="180">
        <f>IF(ISNUMBER(VALUE(SUBSTITUTE(実質収支比率等に係る経年分析!H$49,"▲","-"))),ROUND(VALUE(SUBSTITUTE(実質収支比率等に係る経年分析!H$49,"▲","-")),2),NA())</f>
        <v>1.75</v>
      </c>
      <c r="E21" s="180">
        <f>IF(ISNUMBER(VALUE(SUBSTITUTE(実質収支比率等に係る経年分析!I$49,"▲","-"))),ROUND(VALUE(SUBSTITUTE(実質収支比率等に係る経年分析!I$49,"▲","-")),2),NA())</f>
        <v>-0.48</v>
      </c>
      <c r="F21" s="180">
        <f>IF(ISNUMBER(VALUE(SUBSTITUTE(実質収支比率等に係る経年分析!J$49,"▲","-"))),ROUND(VALUE(SUBSTITUTE(実質収支比率等に係る経年分析!J$49,"▲","-")),2),NA())</f>
        <v>1.57</v>
      </c>
    </row>
    <row r="24" spans="1:11" x14ac:dyDescent="0.2">
      <c r="A24" s="150" t="s">
        <v>56</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2.36</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x14ac:dyDescent="0.2">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1.47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3.34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4.3499999999999996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0.48</v>
      </c>
    </row>
    <row r="33" spans="1:16" x14ac:dyDescent="0.2">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0.71</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8.56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5.85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6.43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7.96</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9.31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12.27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13.63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12.15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15.62</v>
      </c>
    </row>
    <row r="39" spans="1:16" x14ac:dyDescent="0.2">
      <c r="A39" s="150" t="s">
        <v>59</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569</v>
      </c>
      <c r="E42" s="182"/>
      <c r="F42" s="182"/>
      <c r="G42" s="182">
        <f>'実質公債費比率（分子）の構造'!L$52</f>
        <v>562</v>
      </c>
      <c r="H42" s="182"/>
      <c r="I42" s="182"/>
      <c r="J42" s="182">
        <f>'実質公債費比率（分子）の構造'!M$52</f>
        <v>546</v>
      </c>
      <c r="K42" s="182"/>
      <c r="L42" s="182"/>
      <c r="M42" s="182">
        <f>'実質公債費比率（分子）の構造'!N$52</f>
        <v>544</v>
      </c>
      <c r="N42" s="182"/>
      <c r="O42" s="182"/>
      <c r="P42" s="182">
        <f>'実質公債費比率（分子）の構造'!O$52</f>
        <v>533</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65</v>
      </c>
      <c r="B45" s="182">
        <f>'実質公債費比率（分子）の構造'!K$49</f>
        <v>21</v>
      </c>
      <c r="C45" s="182"/>
      <c r="D45" s="182"/>
      <c r="E45" s="182">
        <f>'実質公債費比率（分子）の構造'!L$49</f>
        <v>19</v>
      </c>
      <c r="F45" s="182"/>
      <c r="G45" s="182"/>
      <c r="H45" s="182">
        <f>'実質公債費比率（分子）の構造'!M$49</f>
        <v>19</v>
      </c>
      <c r="I45" s="182"/>
      <c r="J45" s="182"/>
      <c r="K45" s="182">
        <f>'実質公債費比率（分子）の構造'!N$49</f>
        <v>12</v>
      </c>
      <c r="L45" s="182"/>
      <c r="M45" s="182"/>
      <c r="N45" s="182">
        <f>'実質公債費比率（分子）の構造'!O$49</f>
        <v>22</v>
      </c>
      <c r="O45" s="182"/>
      <c r="P45" s="182"/>
    </row>
    <row r="46" spans="1:16" x14ac:dyDescent="0.2">
      <c r="A46" s="182" t="s">
        <v>66</v>
      </c>
      <c r="B46" s="182">
        <f>'実質公債費比率（分子）の構造'!K$48</f>
        <v>302</v>
      </c>
      <c r="C46" s="182"/>
      <c r="D46" s="182"/>
      <c r="E46" s="182">
        <f>'実質公債費比率（分子）の構造'!L$48</f>
        <v>309</v>
      </c>
      <c r="F46" s="182"/>
      <c r="G46" s="182"/>
      <c r="H46" s="182">
        <f>'実質公債費比率（分子）の構造'!M$48</f>
        <v>289</v>
      </c>
      <c r="I46" s="182"/>
      <c r="J46" s="182"/>
      <c r="K46" s="182">
        <f>'実質公債費比率（分子）の構造'!N$48</f>
        <v>243</v>
      </c>
      <c r="L46" s="182"/>
      <c r="M46" s="182"/>
      <c r="N46" s="182">
        <f>'実質公債費比率（分子）の構造'!O$48</f>
        <v>264</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541</v>
      </c>
      <c r="C49" s="182"/>
      <c r="D49" s="182"/>
      <c r="E49" s="182">
        <f>'実質公債費比率（分子）の構造'!L$45</f>
        <v>534</v>
      </c>
      <c r="F49" s="182"/>
      <c r="G49" s="182"/>
      <c r="H49" s="182">
        <f>'実質公債費比率（分子）の構造'!M$45</f>
        <v>506</v>
      </c>
      <c r="I49" s="182"/>
      <c r="J49" s="182"/>
      <c r="K49" s="182">
        <f>'実質公債費比率（分子）の構造'!N$45</f>
        <v>466</v>
      </c>
      <c r="L49" s="182"/>
      <c r="M49" s="182"/>
      <c r="N49" s="182">
        <f>'実質公債費比率（分子）の構造'!O$45</f>
        <v>464</v>
      </c>
      <c r="O49" s="182"/>
      <c r="P49" s="182"/>
    </row>
    <row r="50" spans="1:16" x14ac:dyDescent="0.2">
      <c r="A50" s="182" t="s">
        <v>70</v>
      </c>
      <c r="B50" s="182" t="e">
        <f>NA()</f>
        <v>#N/A</v>
      </c>
      <c r="C50" s="182">
        <f>IF(ISNUMBER('実質公債費比率（分子）の構造'!K$53),'実質公債費比率（分子）の構造'!K$53,NA())</f>
        <v>295</v>
      </c>
      <c r="D50" s="182" t="e">
        <f>NA()</f>
        <v>#N/A</v>
      </c>
      <c r="E50" s="182" t="e">
        <f>NA()</f>
        <v>#N/A</v>
      </c>
      <c r="F50" s="182">
        <f>IF(ISNUMBER('実質公債費比率（分子）の構造'!L$53),'実質公債費比率（分子）の構造'!L$53,NA())</f>
        <v>300</v>
      </c>
      <c r="G50" s="182" t="e">
        <f>NA()</f>
        <v>#N/A</v>
      </c>
      <c r="H50" s="182" t="e">
        <f>NA()</f>
        <v>#N/A</v>
      </c>
      <c r="I50" s="182">
        <f>IF(ISNUMBER('実質公債費比率（分子）の構造'!M$53),'実質公債費比率（分子）の構造'!M$53,NA())</f>
        <v>268</v>
      </c>
      <c r="J50" s="182" t="e">
        <f>NA()</f>
        <v>#N/A</v>
      </c>
      <c r="K50" s="182" t="e">
        <f>NA()</f>
        <v>#N/A</v>
      </c>
      <c r="L50" s="182">
        <f>IF(ISNUMBER('実質公債費比率（分子）の構造'!N$53),'実質公債費比率（分子）の構造'!N$53,NA())</f>
        <v>177</v>
      </c>
      <c r="M50" s="182" t="e">
        <f>NA()</f>
        <v>#N/A</v>
      </c>
      <c r="N50" s="182" t="e">
        <f>NA()</f>
        <v>#N/A</v>
      </c>
      <c r="O50" s="182">
        <f>IF(ISNUMBER('実質公債費比率（分子）の構造'!O$53),'実質公債費比率（分子）の構造'!O$53,NA())</f>
        <v>217</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5477</v>
      </c>
      <c r="E56" s="181"/>
      <c r="F56" s="181"/>
      <c r="G56" s="181">
        <f>'将来負担比率（分子）の構造'!J$52</f>
        <v>5448</v>
      </c>
      <c r="H56" s="181"/>
      <c r="I56" s="181"/>
      <c r="J56" s="181">
        <f>'将来負担比率（分子）の構造'!K$52</f>
        <v>5209</v>
      </c>
      <c r="K56" s="181"/>
      <c r="L56" s="181"/>
      <c r="M56" s="181">
        <f>'将来負担比率（分子）の構造'!L$52</f>
        <v>5303</v>
      </c>
      <c r="N56" s="181"/>
      <c r="O56" s="181"/>
      <c r="P56" s="181">
        <f>'将来負担比率（分子）の構造'!M$52</f>
        <v>5160</v>
      </c>
    </row>
    <row r="57" spans="1:16" x14ac:dyDescent="0.2">
      <c r="A57" s="181" t="s">
        <v>41</v>
      </c>
      <c r="B57" s="181"/>
      <c r="C57" s="181"/>
      <c r="D57" s="181">
        <f>'将来負担比率（分子）の構造'!I$51</f>
        <v>135</v>
      </c>
      <c r="E57" s="181"/>
      <c r="F57" s="181"/>
      <c r="G57" s="181">
        <f>'将来負担比率（分子）の構造'!J$51</f>
        <v>126</v>
      </c>
      <c r="H57" s="181"/>
      <c r="I57" s="181"/>
      <c r="J57" s="181">
        <f>'将来負担比率（分子）の構造'!K$51</f>
        <v>115</v>
      </c>
      <c r="K57" s="181"/>
      <c r="L57" s="181"/>
      <c r="M57" s="181">
        <f>'将来負担比率（分子）の構造'!L$51</f>
        <v>84</v>
      </c>
      <c r="N57" s="181"/>
      <c r="O57" s="181"/>
      <c r="P57" s="181">
        <f>'将来負担比率（分子）の構造'!M$51</f>
        <v>59</v>
      </c>
    </row>
    <row r="58" spans="1:16" x14ac:dyDescent="0.2">
      <c r="A58" s="181" t="s">
        <v>40</v>
      </c>
      <c r="B58" s="181"/>
      <c r="C58" s="181"/>
      <c r="D58" s="181">
        <f>'将来負担比率（分子）の構造'!I$50</f>
        <v>2280</v>
      </c>
      <c r="E58" s="181"/>
      <c r="F58" s="181"/>
      <c r="G58" s="181">
        <f>'将来負担比率（分子）の構造'!J$50</f>
        <v>2348</v>
      </c>
      <c r="H58" s="181"/>
      <c r="I58" s="181"/>
      <c r="J58" s="181">
        <f>'将来負担比率（分子）の構造'!K$50</f>
        <v>2432</v>
      </c>
      <c r="K58" s="181"/>
      <c r="L58" s="181"/>
      <c r="M58" s="181">
        <f>'将来負担比率（分子）の構造'!L$50</f>
        <v>2413</v>
      </c>
      <c r="N58" s="181"/>
      <c r="O58" s="181"/>
      <c r="P58" s="181">
        <f>'将来負担比率（分子）の構造'!M$50</f>
        <v>2609</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1314</v>
      </c>
      <c r="C62" s="181"/>
      <c r="D62" s="181"/>
      <c r="E62" s="181">
        <f>'将来負担比率（分子）の構造'!J$45</f>
        <v>1305</v>
      </c>
      <c r="F62" s="181"/>
      <c r="G62" s="181"/>
      <c r="H62" s="181">
        <f>'将来負担比率（分子）の構造'!K$45</f>
        <v>1302</v>
      </c>
      <c r="I62" s="181"/>
      <c r="J62" s="181"/>
      <c r="K62" s="181">
        <f>'将来負担比率（分子）の構造'!L$45</f>
        <v>1263</v>
      </c>
      <c r="L62" s="181"/>
      <c r="M62" s="181"/>
      <c r="N62" s="181">
        <f>'将来負担比率（分子）の構造'!M$45</f>
        <v>1284</v>
      </c>
      <c r="O62" s="181"/>
      <c r="P62" s="181"/>
    </row>
    <row r="63" spans="1:16" x14ac:dyDescent="0.2">
      <c r="A63" s="181" t="s">
        <v>33</v>
      </c>
      <c r="B63" s="181">
        <f>'将来負担比率（分子）の構造'!I$44</f>
        <v>86</v>
      </c>
      <c r="C63" s="181"/>
      <c r="D63" s="181"/>
      <c r="E63" s="181">
        <f>'将来負担比率（分子）の構造'!J$44</f>
        <v>69</v>
      </c>
      <c r="F63" s="181"/>
      <c r="G63" s="181"/>
      <c r="H63" s="181">
        <f>'将来負担比率（分子）の構造'!K$44</f>
        <v>62</v>
      </c>
      <c r="I63" s="181"/>
      <c r="J63" s="181"/>
      <c r="K63" s="181">
        <f>'将来負担比率（分子）の構造'!L$44</f>
        <v>234</v>
      </c>
      <c r="L63" s="181"/>
      <c r="M63" s="181"/>
      <c r="N63" s="181">
        <f>'将来負担比率（分子）の構造'!M$44</f>
        <v>219</v>
      </c>
      <c r="O63" s="181"/>
      <c r="P63" s="181"/>
    </row>
    <row r="64" spans="1:16" x14ac:dyDescent="0.2">
      <c r="A64" s="181" t="s">
        <v>32</v>
      </c>
      <c r="B64" s="181">
        <f>'将来負担比率（分子）の構造'!I$43</f>
        <v>3066</v>
      </c>
      <c r="C64" s="181"/>
      <c r="D64" s="181"/>
      <c r="E64" s="181">
        <f>'将来負担比率（分子）の構造'!J$43</f>
        <v>3104</v>
      </c>
      <c r="F64" s="181"/>
      <c r="G64" s="181"/>
      <c r="H64" s="181">
        <f>'将来負担比率（分子）の構造'!K$43</f>
        <v>2651</v>
      </c>
      <c r="I64" s="181"/>
      <c r="J64" s="181"/>
      <c r="K64" s="181">
        <f>'将来負担比率（分子）の構造'!L$43</f>
        <v>2604</v>
      </c>
      <c r="L64" s="181"/>
      <c r="M64" s="181"/>
      <c r="N64" s="181">
        <f>'将来負担比率（分子）の構造'!M$43</f>
        <v>2255</v>
      </c>
      <c r="O64" s="181"/>
      <c r="P64" s="181"/>
    </row>
    <row r="65" spans="1:16" x14ac:dyDescent="0.2">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30</v>
      </c>
      <c r="B66" s="181">
        <f>'将来負担比率（分子）の構造'!I$41</f>
        <v>3326</v>
      </c>
      <c r="C66" s="181"/>
      <c r="D66" s="181"/>
      <c r="E66" s="181">
        <f>'将来負担比率（分子）の構造'!J$41</f>
        <v>3314</v>
      </c>
      <c r="F66" s="181"/>
      <c r="G66" s="181"/>
      <c r="H66" s="181">
        <f>'将来負担比率（分子）の構造'!K$41</f>
        <v>3205</v>
      </c>
      <c r="I66" s="181"/>
      <c r="J66" s="181"/>
      <c r="K66" s="181">
        <f>'将来負担比率（分子）の構造'!L$41</f>
        <v>3505</v>
      </c>
      <c r="L66" s="181"/>
      <c r="M66" s="181"/>
      <c r="N66" s="181">
        <f>'将来負担比率（分子）の構造'!M$41</f>
        <v>3269</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836</v>
      </c>
      <c r="C72" s="185">
        <f>基金残高に係る経年分析!G55</f>
        <v>837</v>
      </c>
      <c r="D72" s="185">
        <f>基金残高に係る経年分析!H55</f>
        <v>837</v>
      </c>
    </row>
    <row r="73" spans="1:16" x14ac:dyDescent="0.2">
      <c r="A73" s="184" t="s">
        <v>77</v>
      </c>
      <c r="B73" s="185">
        <f>基金残高に係る経年分析!F56</f>
        <v>75</v>
      </c>
      <c r="C73" s="185">
        <f>基金残高に係る経年分析!G56</f>
        <v>75</v>
      </c>
      <c r="D73" s="185">
        <f>基金残高に係る経年分析!H56</f>
        <v>75</v>
      </c>
    </row>
    <row r="74" spans="1:16" x14ac:dyDescent="0.2">
      <c r="A74" s="184" t="s">
        <v>78</v>
      </c>
      <c r="B74" s="185">
        <f>基金残高に係る経年分析!F57</f>
        <v>1088</v>
      </c>
      <c r="C74" s="185">
        <f>基金残高に係る経年分析!G57</f>
        <v>1059</v>
      </c>
      <c r="D74" s="185">
        <f>基金残高に係る経年分析!H57</f>
        <v>1098</v>
      </c>
    </row>
  </sheetData>
  <sheetProtection algorithmName="SHA-512" hashValue="tZ/gymx5GHYRglpb36Jqt3lI7L8ATlHUQVQsiOAmAqr/u3Ps+TTfH48ENHdP27dRQSkt+tVrayC+jIL+o5IrXQ==" saltValue="PqZ7nF5k+bybXpfXwhEH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212</v>
      </c>
      <c r="DI1" s="622"/>
      <c r="DJ1" s="622"/>
      <c r="DK1" s="622"/>
      <c r="DL1" s="622"/>
      <c r="DM1" s="622"/>
      <c r="DN1" s="623"/>
      <c r="DO1" s="226"/>
      <c r="DP1" s="621" t="s">
        <v>213</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4" t="s">
        <v>215</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216</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217</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2">
      <c r="B4" s="624" t="s">
        <v>1</v>
      </c>
      <c r="C4" s="625"/>
      <c r="D4" s="625"/>
      <c r="E4" s="625"/>
      <c r="F4" s="625"/>
      <c r="G4" s="625"/>
      <c r="H4" s="625"/>
      <c r="I4" s="625"/>
      <c r="J4" s="625"/>
      <c r="K4" s="625"/>
      <c r="L4" s="625"/>
      <c r="M4" s="625"/>
      <c r="N4" s="625"/>
      <c r="O4" s="625"/>
      <c r="P4" s="625"/>
      <c r="Q4" s="626"/>
      <c r="R4" s="624" t="s">
        <v>218</v>
      </c>
      <c r="S4" s="625"/>
      <c r="T4" s="625"/>
      <c r="U4" s="625"/>
      <c r="V4" s="625"/>
      <c r="W4" s="625"/>
      <c r="X4" s="625"/>
      <c r="Y4" s="626"/>
      <c r="Z4" s="624" t="s">
        <v>219</v>
      </c>
      <c r="AA4" s="625"/>
      <c r="AB4" s="625"/>
      <c r="AC4" s="626"/>
      <c r="AD4" s="624" t="s">
        <v>220</v>
      </c>
      <c r="AE4" s="625"/>
      <c r="AF4" s="625"/>
      <c r="AG4" s="625"/>
      <c r="AH4" s="625"/>
      <c r="AI4" s="625"/>
      <c r="AJ4" s="625"/>
      <c r="AK4" s="626"/>
      <c r="AL4" s="624" t="s">
        <v>219</v>
      </c>
      <c r="AM4" s="625"/>
      <c r="AN4" s="625"/>
      <c r="AO4" s="626"/>
      <c r="AP4" s="630" t="s">
        <v>221</v>
      </c>
      <c r="AQ4" s="630"/>
      <c r="AR4" s="630"/>
      <c r="AS4" s="630"/>
      <c r="AT4" s="630"/>
      <c r="AU4" s="630"/>
      <c r="AV4" s="630"/>
      <c r="AW4" s="630"/>
      <c r="AX4" s="630"/>
      <c r="AY4" s="630"/>
      <c r="AZ4" s="630"/>
      <c r="BA4" s="630"/>
      <c r="BB4" s="630"/>
      <c r="BC4" s="630"/>
      <c r="BD4" s="630"/>
      <c r="BE4" s="630"/>
      <c r="BF4" s="630"/>
      <c r="BG4" s="630" t="s">
        <v>222</v>
      </c>
      <c r="BH4" s="630"/>
      <c r="BI4" s="630"/>
      <c r="BJ4" s="630"/>
      <c r="BK4" s="630"/>
      <c r="BL4" s="630"/>
      <c r="BM4" s="630"/>
      <c r="BN4" s="630"/>
      <c r="BO4" s="630" t="s">
        <v>219</v>
      </c>
      <c r="BP4" s="630"/>
      <c r="BQ4" s="630"/>
      <c r="BR4" s="630"/>
      <c r="BS4" s="630" t="s">
        <v>223</v>
      </c>
      <c r="BT4" s="630"/>
      <c r="BU4" s="630"/>
      <c r="BV4" s="630"/>
      <c r="BW4" s="630"/>
      <c r="BX4" s="630"/>
      <c r="BY4" s="630"/>
      <c r="BZ4" s="630"/>
      <c r="CA4" s="630"/>
      <c r="CB4" s="630"/>
      <c r="CD4" s="627" t="s">
        <v>224</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2">
      <c r="B5" s="631" t="s">
        <v>225</v>
      </c>
      <c r="C5" s="632"/>
      <c r="D5" s="632"/>
      <c r="E5" s="632"/>
      <c r="F5" s="632"/>
      <c r="G5" s="632"/>
      <c r="H5" s="632"/>
      <c r="I5" s="632"/>
      <c r="J5" s="632"/>
      <c r="K5" s="632"/>
      <c r="L5" s="632"/>
      <c r="M5" s="632"/>
      <c r="N5" s="632"/>
      <c r="O5" s="632"/>
      <c r="P5" s="632"/>
      <c r="Q5" s="633"/>
      <c r="R5" s="634">
        <v>1430852</v>
      </c>
      <c r="S5" s="635"/>
      <c r="T5" s="635"/>
      <c r="U5" s="635"/>
      <c r="V5" s="635"/>
      <c r="W5" s="635"/>
      <c r="X5" s="635"/>
      <c r="Y5" s="636"/>
      <c r="Z5" s="637">
        <v>23</v>
      </c>
      <c r="AA5" s="637"/>
      <c r="AB5" s="637"/>
      <c r="AC5" s="637"/>
      <c r="AD5" s="638">
        <v>1430852</v>
      </c>
      <c r="AE5" s="638"/>
      <c r="AF5" s="638"/>
      <c r="AG5" s="638"/>
      <c r="AH5" s="638"/>
      <c r="AI5" s="638"/>
      <c r="AJ5" s="638"/>
      <c r="AK5" s="638"/>
      <c r="AL5" s="639">
        <v>37.9</v>
      </c>
      <c r="AM5" s="640"/>
      <c r="AN5" s="640"/>
      <c r="AO5" s="641"/>
      <c r="AP5" s="631" t="s">
        <v>226</v>
      </c>
      <c r="AQ5" s="632"/>
      <c r="AR5" s="632"/>
      <c r="AS5" s="632"/>
      <c r="AT5" s="632"/>
      <c r="AU5" s="632"/>
      <c r="AV5" s="632"/>
      <c r="AW5" s="632"/>
      <c r="AX5" s="632"/>
      <c r="AY5" s="632"/>
      <c r="AZ5" s="632"/>
      <c r="BA5" s="632"/>
      <c r="BB5" s="632"/>
      <c r="BC5" s="632"/>
      <c r="BD5" s="632"/>
      <c r="BE5" s="632"/>
      <c r="BF5" s="633"/>
      <c r="BG5" s="645">
        <v>1430852</v>
      </c>
      <c r="BH5" s="646"/>
      <c r="BI5" s="646"/>
      <c r="BJ5" s="646"/>
      <c r="BK5" s="646"/>
      <c r="BL5" s="646"/>
      <c r="BM5" s="646"/>
      <c r="BN5" s="647"/>
      <c r="BO5" s="648">
        <v>100</v>
      </c>
      <c r="BP5" s="648"/>
      <c r="BQ5" s="648"/>
      <c r="BR5" s="648"/>
      <c r="BS5" s="649">
        <v>49844</v>
      </c>
      <c r="BT5" s="649"/>
      <c r="BU5" s="649"/>
      <c r="BV5" s="649"/>
      <c r="BW5" s="649"/>
      <c r="BX5" s="649"/>
      <c r="BY5" s="649"/>
      <c r="BZ5" s="649"/>
      <c r="CA5" s="649"/>
      <c r="CB5" s="653"/>
      <c r="CD5" s="627" t="s">
        <v>221</v>
      </c>
      <c r="CE5" s="628"/>
      <c r="CF5" s="628"/>
      <c r="CG5" s="628"/>
      <c r="CH5" s="628"/>
      <c r="CI5" s="628"/>
      <c r="CJ5" s="628"/>
      <c r="CK5" s="628"/>
      <c r="CL5" s="628"/>
      <c r="CM5" s="628"/>
      <c r="CN5" s="628"/>
      <c r="CO5" s="628"/>
      <c r="CP5" s="628"/>
      <c r="CQ5" s="629"/>
      <c r="CR5" s="627" t="s">
        <v>227</v>
      </c>
      <c r="CS5" s="628"/>
      <c r="CT5" s="628"/>
      <c r="CU5" s="628"/>
      <c r="CV5" s="628"/>
      <c r="CW5" s="628"/>
      <c r="CX5" s="628"/>
      <c r="CY5" s="629"/>
      <c r="CZ5" s="627" t="s">
        <v>219</v>
      </c>
      <c r="DA5" s="628"/>
      <c r="DB5" s="628"/>
      <c r="DC5" s="629"/>
      <c r="DD5" s="627" t="s">
        <v>228</v>
      </c>
      <c r="DE5" s="628"/>
      <c r="DF5" s="628"/>
      <c r="DG5" s="628"/>
      <c r="DH5" s="628"/>
      <c r="DI5" s="628"/>
      <c r="DJ5" s="628"/>
      <c r="DK5" s="628"/>
      <c r="DL5" s="628"/>
      <c r="DM5" s="628"/>
      <c r="DN5" s="628"/>
      <c r="DO5" s="628"/>
      <c r="DP5" s="629"/>
      <c r="DQ5" s="627" t="s">
        <v>229</v>
      </c>
      <c r="DR5" s="628"/>
      <c r="DS5" s="628"/>
      <c r="DT5" s="628"/>
      <c r="DU5" s="628"/>
      <c r="DV5" s="628"/>
      <c r="DW5" s="628"/>
      <c r="DX5" s="628"/>
      <c r="DY5" s="628"/>
      <c r="DZ5" s="628"/>
      <c r="EA5" s="628"/>
      <c r="EB5" s="628"/>
      <c r="EC5" s="629"/>
    </row>
    <row r="6" spans="2:143" ht="11.25" customHeight="1" x14ac:dyDescent="0.2">
      <c r="B6" s="642" t="s">
        <v>230</v>
      </c>
      <c r="C6" s="643"/>
      <c r="D6" s="643"/>
      <c r="E6" s="643"/>
      <c r="F6" s="643"/>
      <c r="G6" s="643"/>
      <c r="H6" s="643"/>
      <c r="I6" s="643"/>
      <c r="J6" s="643"/>
      <c r="K6" s="643"/>
      <c r="L6" s="643"/>
      <c r="M6" s="643"/>
      <c r="N6" s="643"/>
      <c r="O6" s="643"/>
      <c r="P6" s="643"/>
      <c r="Q6" s="644"/>
      <c r="R6" s="645">
        <v>97558</v>
      </c>
      <c r="S6" s="646"/>
      <c r="T6" s="646"/>
      <c r="U6" s="646"/>
      <c r="V6" s="646"/>
      <c r="W6" s="646"/>
      <c r="X6" s="646"/>
      <c r="Y6" s="647"/>
      <c r="Z6" s="648">
        <v>1.6</v>
      </c>
      <c r="AA6" s="648"/>
      <c r="AB6" s="648"/>
      <c r="AC6" s="648"/>
      <c r="AD6" s="649">
        <v>97558</v>
      </c>
      <c r="AE6" s="649"/>
      <c r="AF6" s="649"/>
      <c r="AG6" s="649"/>
      <c r="AH6" s="649"/>
      <c r="AI6" s="649"/>
      <c r="AJ6" s="649"/>
      <c r="AK6" s="649"/>
      <c r="AL6" s="650">
        <v>2.6</v>
      </c>
      <c r="AM6" s="651"/>
      <c r="AN6" s="651"/>
      <c r="AO6" s="652"/>
      <c r="AP6" s="642" t="s">
        <v>231</v>
      </c>
      <c r="AQ6" s="643"/>
      <c r="AR6" s="643"/>
      <c r="AS6" s="643"/>
      <c r="AT6" s="643"/>
      <c r="AU6" s="643"/>
      <c r="AV6" s="643"/>
      <c r="AW6" s="643"/>
      <c r="AX6" s="643"/>
      <c r="AY6" s="643"/>
      <c r="AZ6" s="643"/>
      <c r="BA6" s="643"/>
      <c r="BB6" s="643"/>
      <c r="BC6" s="643"/>
      <c r="BD6" s="643"/>
      <c r="BE6" s="643"/>
      <c r="BF6" s="644"/>
      <c r="BG6" s="645">
        <v>1430852</v>
      </c>
      <c r="BH6" s="646"/>
      <c r="BI6" s="646"/>
      <c r="BJ6" s="646"/>
      <c r="BK6" s="646"/>
      <c r="BL6" s="646"/>
      <c r="BM6" s="646"/>
      <c r="BN6" s="647"/>
      <c r="BO6" s="648">
        <v>100</v>
      </c>
      <c r="BP6" s="648"/>
      <c r="BQ6" s="648"/>
      <c r="BR6" s="648"/>
      <c r="BS6" s="649">
        <v>49844</v>
      </c>
      <c r="BT6" s="649"/>
      <c r="BU6" s="649"/>
      <c r="BV6" s="649"/>
      <c r="BW6" s="649"/>
      <c r="BX6" s="649"/>
      <c r="BY6" s="649"/>
      <c r="BZ6" s="649"/>
      <c r="CA6" s="649"/>
      <c r="CB6" s="653"/>
      <c r="CD6" s="656" t="s">
        <v>232</v>
      </c>
      <c r="CE6" s="657"/>
      <c r="CF6" s="657"/>
      <c r="CG6" s="657"/>
      <c r="CH6" s="657"/>
      <c r="CI6" s="657"/>
      <c r="CJ6" s="657"/>
      <c r="CK6" s="657"/>
      <c r="CL6" s="657"/>
      <c r="CM6" s="657"/>
      <c r="CN6" s="657"/>
      <c r="CO6" s="657"/>
      <c r="CP6" s="657"/>
      <c r="CQ6" s="658"/>
      <c r="CR6" s="645">
        <v>63251</v>
      </c>
      <c r="CS6" s="646"/>
      <c r="CT6" s="646"/>
      <c r="CU6" s="646"/>
      <c r="CV6" s="646"/>
      <c r="CW6" s="646"/>
      <c r="CX6" s="646"/>
      <c r="CY6" s="647"/>
      <c r="CZ6" s="639">
        <v>1.1000000000000001</v>
      </c>
      <c r="DA6" s="640"/>
      <c r="DB6" s="640"/>
      <c r="DC6" s="659"/>
      <c r="DD6" s="654" t="s">
        <v>127</v>
      </c>
      <c r="DE6" s="646"/>
      <c r="DF6" s="646"/>
      <c r="DG6" s="646"/>
      <c r="DH6" s="646"/>
      <c r="DI6" s="646"/>
      <c r="DJ6" s="646"/>
      <c r="DK6" s="646"/>
      <c r="DL6" s="646"/>
      <c r="DM6" s="646"/>
      <c r="DN6" s="646"/>
      <c r="DO6" s="646"/>
      <c r="DP6" s="647"/>
      <c r="DQ6" s="654">
        <v>63251</v>
      </c>
      <c r="DR6" s="646"/>
      <c r="DS6" s="646"/>
      <c r="DT6" s="646"/>
      <c r="DU6" s="646"/>
      <c r="DV6" s="646"/>
      <c r="DW6" s="646"/>
      <c r="DX6" s="646"/>
      <c r="DY6" s="646"/>
      <c r="DZ6" s="646"/>
      <c r="EA6" s="646"/>
      <c r="EB6" s="646"/>
      <c r="EC6" s="655"/>
    </row>
    <row r="7" spans="2:143" ht="11.25" customHeight="1" x14ac:dyDescent="0.2">
      <c r="B7" s="642" t="s">
        <v>233</v>
      </c>
      <c r="C7" s="643"/>
      <c r="D7" s="643"/>
      <c r="E7" s="643"/>
      <c r="F7" s="643"/>
      <c r="G7" s="643"/>
      <c r="H7" s="643"/>
      <c r="I7" s="643"/>
      <c r="J7" s="643"/>
      <c r="K7" s="643"/>
      <c r="L7" s="643"/>
      <c r="M7" s="643"/>
      <c r="N7" s="643"/>
      <c r="O7" s="643"/>
      <c r="P7" s="643"/>
      <c r="Q7" s="644"/>
      <c r="R7" s="645">
        <v>1474</v>
      </c>
      <c r="S7" s="646"/>
      <c r="T7" s="646"/>
      <c r="U7" s="646"/>
      <c r="V7" s="646"/>
      <c r="W7" s="646"/>
      <c r="X7" s="646"/>
      <c r="Y7" s="647"/>
      <c r="Z7" s="648">
        <v>0</v>
      </c>
      <c r="AA7" s="648"/>
      <c r="AB7" s="648"/>
      <c r="AC7" s="648"/>
      <c r="AD7" s="649">
        <v>1474</v>
      </c>
      <c r="AE7" s="649"/>
      <c r="AF7" s="649"/>
      <c r="AG7" s="649"/>
      <c r="AH7" s="649"/>
      <c r="AI7" s="649"/>
      <c r="AJ7" s="649"/>
      <c r="AK7" s="649"/>
      <c r="AL7" s="650">
        <v>0</v>
      </c>
      <c r="AM7" s="651"/>
      <c r="AN7" s="651"/>
      <c r="AO7" s="652"/>
      <c r="AP7" s="642" t="s">
        <v>234</v>
      </c>
      <c r="AQ7" s="643"/>
      <c r="AR7" s="643"/>
      <c r="AS7" s="643"/>
      <c r="AT7" s="643"/>
      <c r="AU7" s="643"/>
      <c r="AV7" s="643"/>
      <c r="AW7" s="643"/>
      <c r="AX7" s="643"/>
      <c r="AY7" s="643"/>
      <c r="AZ7" s="643"/>
      <c r="BA7" s="643"/>
      <c r="BB7" s="643"/>
      <c r="BC7" s="643"/>
      <c r="BD7" s="643"/>
      <c r="BE7" s="643"/>
      <c r="BF7" s="644"/>
      <c r="BG7" s="645">
        <v>593745</v>
      </c>
      <c r="BH7" s="646"/>
      <c r="BI7" s="646"/>
      <c r="BJ7" s="646"/>
      <c r="BK7" s="646"/>
      <c r="BL7" s="646"/>
      <c r="BM7" s="646"/>
      <c r="BN7" s="647"/>
      <c r="BO7" s="648">
        <v>41.5</v>
      </c>
      <c r="BP7" s="648"/>
      <c r="BQ7" s="648"/>
      <c r="BR7" s="648"/>
      <c r="BS7" s="649" t="s">
        <v>235</v>
      </c>
      <c r="BT7" s="649"/>
      <c r="BU7" s="649"/>
      <c r="BV7" s="649"/>
      <c r="BW7" s="649"/>
      <c r="BX7" s="649"/>
      <c r="BY7" s="649"/>
      <c r="BZ7" s="649"/>
      <c r="CA7" s="649"/>
      <c r="CB7" s="653"/>
      <c r="CD7" s="660" t="s">
        <v>236</v>
      </c>
      <c r="CE7" s="661"/>
      <c r="CF7" s="661"/>
      <c r="CG7" s="661"/>
      <c r="CH7" s="661"/>
      <c r="CI7" s="661"/>
      <c r="CJ7" s="661"/>
      <c r="CK7" s="661"/>
      <c r="CL7" s="661"/>
      <c r="CM7" s="661"/>
      <c r="CN7" s="661"/>
      <c r="CO7" s="661"/>
      <c r="CP7" s="661"/>
      <c r="CQ7" s="662"/>
      <c r="CR7" s="645">
        <v>1094578</v>
      </c>
      <c r="CS7" s="646"/>
      <c r="CT7" s="646"/>
      <c r="CU7" s="646"/>
      <c r="CV7" s="646"/>
      <c r="CW7" s="646"/>
      <c r="CX7" s="646"/>
      <c r="CY7" s="647"/>
      <c r="CZ7" s="648">
        <v>18.600000000000001</v>
      </c>
      <c r="DA7" s="648"/>
      <c r="DB7" s="648"/>
      <c r="DC7" s="648"/>
      <c r="DD7" s="654">
        <v>4330</v>
      </c>
      <c r="DE7" s="646"/>
      <c r="DF7" s="646"/>
      <c r="DG7" s="646"/>
      <c r="DH7" s="646"/>
      <c r="DI7" s="646"/>
      <c r="DJ7" s="646"/>
      <c r="DK7" s="646"/>
      <c r="DL7" s="646"/>
      <c r="DM7" s="646"/>
      <c r="DN7" s="646"/>
      <c r="DO7" s="646"/>
      <c r="DP7" s="647"/>
      <c r="DQ7" s="654">
        <v>994586</v>
      </c>
      <c r="DR7" s="646"/>
      <c r="DS7" s="646"/>
      <c r="DT7" s="646"/>
      <c r="DU7" s="646"/>
      <c r="DV7" s="646"/>
      <c r="DW7" s="646"/>
      <c r="DX7" s="646"/>
      <c r="DY7" s="646"/>
      <c r="DZ7" s="646"/>
      <c r="EA7" s="646"/>
      <c r="EB7" s="646"/>
      <c r="EC7" s="655"/>
    </row>
    <row r="8" spans="2:143" ht="11.25" customHeight="1" x14ac:dyDescent="0.2">
      <c r="B8" s="642" t="s">
        <v>237</v>
      </c>
      <c r="C8" s="643"/>
      <c r="D8" s="643"/>
      <c r="E8" s="643"/>
      <c r="F8" s="643"/>
      <c r="G8" s="643"/>
      <c r="H8" s="643"/>
      <c r="I8" s="643"/>
      <c r="J8" s="643"/>
      <c r="K8" s="643"/>
      <c r="L8" s="643"/>
      <c r="M8" s="643"/>
      <c r="N8" s="643"/>
      <c r="O8" s="643"/>
      <c r="P8" s="643"/>
      <c r="Q8" s="644"/>
      <c r="R8" s="645">
        <v>5872</v>
      </c>
      <c r="S8" s="646"/>
      <c r="T8" s="646"/>
      <c r="U8" s="646"/>
      <c r="V8" s="646"/>
      <c r="W8" s="646"/>
      <c r="X8" s="646"/>
      <c r="Y8" s="647"/>
      <c r="Z8" s="648">
        <v>0.1</v>
      </c>
      <c r="AA8" s="648"/>
      <c r="AB8" s="648"/>
      <c r="AC8" s="648"/>
      <c r="AD8" s="649">
        <v>5872</v>
      </c>
      <c r="AE8" s="649"/>
      <c r="AF8" s="649"/>
      <c r="AG8" s="649"/>
      <c r="AH8" s="649"/>
      <c r="AI8" s="649"/>
      <c r="AJ8" s="649"/>
      <c r="AK8" s="649"/>
      <c r="AL8" s="650">
        <v>0.2</v>
      </c>
      <c r="AM8" s="651"/>
      <c r="AN8" s="651"/>
      <c r="AO8" s="652"/>
      <c r="AP8" s="642" t="s">
        <v>238</v>
      </c>
      <c r="AQ8" s="643"/>
      <c r="AR8" s="643"/>
      <c r="AS8" s="643"/>
      <c r="AT8" s="643"/>
      <c r="AU8" s="643"/>
      <c r="AV8" s="643"/>
      <c r="AW8" s="643"/>
      <c r="AX8" s="643"/>
      <c r="AY8" s="643"/>
      <c r="AZ8" s="643"/>
      <c r="BA8" s="643"/>
      <c r="BB8" s="643"/>
      <c r="BC8" s="643"/>
      <c r="BD8" s="643"/>
      <c r="BE8" s="643"/>
      <c r="BF8" s="644"/>
      <c r="BG8" s="645">
        <v>19722</v>
      </c>
      <c r="BH8" s="646"/>
      <c r="BI8" s="646"/>
      <c r="BJ8" s="646"/>
      <c r="BK8" s="646"/>
      <c r="BL8" s="646"/>
      <c r="BM8" s="646"/>
      <c r="BN8" s="647"/>
      <c r="BO8" s="648">
        <v>1.4</v>
      </c>
      <c r="BP8" s="648"/>
      <c r="BQ8" s="648"/>
      <c r="BR8" s="648"/>
      <c r="BS8" s="654" t="s">
        <v>235</v>
      </c>
      <c r="BT8" s="646"/>
      <c r="BU8" s="646"/>
      <c r="BV8" s="646"/>
      <c r="BW8" s="646"/>
      <c r="BX8" s="646"/>
      <c r="BY8" s="646"/>
      <c r="BZ8" s="646"/>
      <c r="CA8" s="646"/>
      <c r="CB8" s="655"/>
      <c r="CD8" s="660" t="s">
        <v>239</v>
      </c>
      <c r="CE8" s="661"/>
      <c r="CF8" s="661"/>
      <c r="CG8" s="661"/>
      <c r="CH8" s="661"/>
      <c r="CI8" s="661"/>
      <c r="CJ8" s="661"/>
      <c r="CK8" s="661"/>
      <c r="CL8" s="661"/>
      <c r="CM8" s="661"/>
      <c r="CN8" s="661"/>
      <c r="CO8" s="661"/>
      <c r="CP8" s="661"/>
      <c r="CQ8" s="662"/>
      <c r="CR8" s="645">
        <v>1692652</v>
      </c>
      <c r="CS8" s="646"/>
      <c r="CT8" s="646"/>
      <c r="CU8" s="646"/>
      <c r="CV8" s="646"/>
      <c r="CW8" s="646"/>
      <c r="CX8" s="646"/>
      <c r="CY8" s="647"/>
      <c r="CZ8" s="648">
        <v>28.7</v>
      </c>
      <c r="DA8" s="648"/>
      <c r="DB8" s="648"/>
      <c r="DC8" s="648"/>
      <c r="DD8" s="654">
        <v>35190</v>
      </c>
      <c r="DE8" s="646"/>
      <c r="DF8" s="646"/>
      <c r="DG8" s="646"/>
      <c r="DH8" s="646"/>
      <c r="DI8" s="646"/>
      <c r="DJ8" s="646"/>
      <c r="DK8" s="646"/>
      <c r="DL8" s="646"/>
      <c r="DM8" s="646"/>
      <c r="DN8" s="646"/>
      <c r="DO8" s="646"/>
      <c r="DP8" s="647"/>
      <c r="DQ8" s="654">
        <v>1086233</v>
      </c>
      <c r="DR8" s="646"/>
      <c r="DS8" s="646"/>
      <c r="DT8" s="646"/>
      <c r="DU8" s="646"/>
      <c r="DV8" s="646"/>
      <c r="DW8" s="646"/>
      <c r="DX8" s="646"/>
      <c r="DY8" s="646"/>
      <c r="DZ8" s="646"/>
      <c r="EA8" s="646"/>
      <c r="EB8" s="646"/>
      <c r="EC8" s="655"/>
    </row>
    <row r="9" spans="2:143" ht="11.25" customHeight="1" x14ac:dyDescent="0.2">
      <c r="B9" s="642" t="s">
        <v>240</v>
      </c>
      <c r="C9" s="643"/>
      <c r="D9" s="643"/>
      <c r="E9" s="643"/>
      <c r="F9" s="643"/>
      <c r="G9" s="643"/>
      <c r="H9" s="643"/>
      <c r="I9" s="643"/>
      <c r="J9" s="643"/>
      <c r="K9" s="643"/>
      <c r="L9" s="643"/>
      <c r="M9" s="643"/>
      <c r="N9" s="643"/>
      <c r="O9" s="643"/>
      <c r="P9" s="643"/>
      <c r="Q9" s="644"/>
      <c r="R9" s="645">
        <v>3118</v>
      </c>
      <c r="S9" s="646"/>
      <c r="T9" s="646"/>
      <c r="U9" s="646"/>
      <c r="V9" s="646"/>
      <c r="W9" s="646"/>
      <c r="X9" s="646"/>
      <c r="Y9" s="647"/>
      <c r="Z9" s="648">
        <v>0.1</v>
      </c>
      <c r="AA9" s="648"/>
      <c r="AB9" s="648"/>
      <c r="AC9" s="648"/>
      <c r="AD9" s="649">
        <v>3118</v>
      </c>
      <c r="AE9" s="649"/>
      <c r="AF9" s="649"/>
      <c r="AG9" s="649"/>
      <c r="AH9" s="649"/>
      <c r="AI9" s="649"/>
      <c r="AJ9" s="649"/>
      <c r="AK9" s="649"/>
      <c r="AL9" s="650">
        <v>0.1</v>
      </c>
      <c r="AM9" s="651"/>
      <c r="AN9" s="651"/>
      <c r="AO9" s="652"/>
      <c r="AP9" s="642" t="s">
        <v>241</v>
      </c>
      <c r="AQ9" s="643"/>
      <c r="AR9" s="643"/>
      <c r="AS9" s="643"/>
      <c r="AT9" s="643"/>
      <c r="AU9" s="643"/>
      <c r="AV9" s="643"/>
      <c r="AW9" s="643"/>
      <c r="AX9" s="643"/>
      <c r="AY9" s="643"/>
      <c r="AZ9" s="643"/>
      <c r="BA9" s="643"/>
      <c r="BB9" s="643"/>
      <c r="BC9" s="643"/>
      <c r="BD9" s="643"/>
      <c r="BE9" s="643"/>
      <c r="BF9" s="644"/>
      <c r="BG9" s="645">
        <v>473370</v>
      </c>
      <c r="BH9" s="646"/>
      <c r="BI9" s="646"/>
      <c r="BJ9" s="646"/>
      <c r="BK9" s="646"/>
      <c r="BL9" s="646"/>
      <c r="BM9" s="646"/>
      <c r="BN9" s="647"/>
      <c r="BO9" s="648">
        <v>33.1</v>
      </c>
      <c r="BP9" s="648"/>
      <c r="BQ9" s="648"/>
      <c r="BR9" s="648"/>
      <c r="BS9" s="654" t="s">
        <v>235</v>
      </c>
      <c r="BT9" s="646"/>
      <c r="BU9" s="646"/>
      <c r="BV9" s="646"/>
      <c r="BW9" s="646"/>
      <c r="BX9" s="646"/>
      <c r="BY9" s="646"/>
      <c r="BZ9" s="646"/>
      <c r="CA9" s="646"/>
      <c r="CB9" s="655"/>
      <c r="CD9" s="660" t="s">
        <v>242</v>
      </c>
      <c r="CE9" s="661"/>
      <c r="CF9" s="661"/>
      <c r="CG9" s="661"/>
      <c r="CH9" s="661"/>
      <c r="CI9" s="661"/>
      <c r="CJ9" s="661"/>
      <c r="CK9" s="661"/>
      <c r="CL9" s="661"/>
      <c r="CM9" s="661"/>
      <c r="CN9" s="661"/>
      <c r="CO9" s="661"/>
      <c r="CP9" s="661"/>
      <c r="CQ9" s="662"/>
      <c r="CR9" s="645">
        <v>297023</v>
      </c>
      <c r="CS9" s="646"/>
      <c r="CT9" s="646"/>
      <c r="CU9" s="646"/>
      <c r="CV9" s="646"/>
      <c r="CW9" s="646"/>
      <c r="CX9" s="646"/>
      <c r="CY9" s="647"/>
      <c r="CZ9" s="648">
        <v>5</v>
      </c>
      <c r="DA9" s="648"/>
      <c r="DB9" s="648"/>
      <c r="DC9" s="648"/>
      <c r="DD9" s="654">
        <v>3954</v>
      </c>
      <c r="DE9" s="646"/>
      <c r="DF9" s="646"/>
      <c r="DG9" s="646"/>
      <c r="DH9" s="646"/>
      <c r="DI9" s="646"/>
      <c r="DJ9" s="646"/>
      <c r="DK9" s="646"/>
      <c r="DL9" s="646"/>
      <c r="DM9" s="646"/>
      <c r="DN9" s="646"/>
      <c r="DO9" s="646"/>
      <c r="DP9" s="647"/>
      <c r="DQ9" s="654">
        <v>272926</v>
      </c>
      <c r="DR9" s="646"/>
      <c r="DS9" s="646"/>
      <c r="DT9" s="646"/>
      <c r="DU9" s="646"/>
      <c r="DV9" s="646"/>
      <c r="DW9" s="646"/>
      <c r="DX9" s="646"/>
      <c r="DY9" s="646"/>
      <c r="DZ9" s="646"/>
      <c r="EA9" s="646"/>
      <c r="EB9" s="646"/>
      <c r="EC9" s="655"/>
    </row>
    <row r="10" spans="2:143" ht="11.25" customHeight="1" x14ac:dyDescent="0.2">
      <c r="B10" s="642" t="s">
        <v>243</v>
      </c>
      <c r="C10" s="643"/>
      <c r="D10" s="643"/>
      <c r="E10" s="643"/>
      <c r="F10" s="643"/>
      <c r="G10" s="643"/>
      <c r="H10" s="643"/>
      <c r="I10" s="643"/>
      <c r="J10" s="643"/>
      <c r="K10" s="643"/>
      <c r="L10" s="643"/>
      <c r="M10" s="643"/>
      <c r="N10" s="643"/>
      <c r="O10" s="643"/>
      <c r="P10" s="643"/>
      <c r="Q10" s="644"/>
      <c r="R10" s="645" t="s">
        <v>127</v>
      </c>
      <c r="S10" s="646"/>
      <c r="T10" s="646"/>
      <c r="U10" s="646"/>
      <c r="V10" s="646"/>
      <c r="W10" s="646"/>
      <c r="X10" s="646"/>
      <c r="Y10" s="647"/>
      <c r="Z10" s="648" t="s">
        <v>235</v>
      </c>
      <c r="AA10" s="648"/>
      <c r="AB10" s="648"/>
      <c r="AC10" s="648"/>
      <c r="AD10" s="649" t="s">
        <v>127</v>
      </c>
      <c r="AE10" s="649"/>
      <c r="AF10" s="649"/>
      <c r="AG10" s="649"/>
      <c r="AH10" s="649"/>
      <c r="AI10" s="649"/>
      <c r="AJ10" s="649"/>
      <c r="AK10" s="649"/>
      <c r="AL10" s="650" t="s">
        <v>235</v>
      </c>
      <c r="AM10" s="651"/>
      <c r="AN10" s="651"/>
      <c r="AO10" s="652"/>
      <c r="AP10" s="642" t="s">
        <v>244</v>
      </c>
      <c r="AQ10" s="643"/>
      <c r="AR10" s="643"/>
      <c r="AS10" s="643"/>
      <c r="AT10" s="643"/>
      <c r="AU10" s="643"/>
      <c r="AV10" s="643"/>
      <c r="AW10" s="643"/>
      <c r="AX10" s="643"/>
      <c r="AY10" s="643"/>
      <c r="AZ10" s="643"/>
      <c r="BA10" s="643"/>
      <c r="BB10" s="643"/>
      <c r="BC10" s="643"/>
      <c r="BD10" s="643"/>
      <c r="BE10" s="643"/>
      <c r="BF10" s="644"/>
      <c r="BG10" s="645">
        <v>25585</v>
      </c>
      <c r="BH10" s="646"/>
      <c r="BI10" s="646"/>
      <c r="BJ10" s="646"/>
      <c r="BK10" s="646"/>
      <c r="BL10" s="646"/>
      <c r="BM10" s="646"/>
      <c r="BN10" s="647"/>
      <c r="BO10" s="648">
        <v>1.8</v>
      </c>
      <c r="BP10" s="648"/>
      <c r="BQ10" s="648"/>
      <c r="BR10" s="648"/>
      <c r="BS10" s="654" t="s">
        <v>127</v>
      </c>
      <c r="BT10" s="646"/>
      <c r="BU10" s="646"/>
      <c r="BV10" s="646"/>
      <c r="BW10" s="646"/>
      <c r="BX10" s="646"/>
      <c r="BY10" s="646"/>
      <c r="BZ10" s="646"/>
      <c r="CA10" s="646"/>
      <c r="CB10" s="655"/>
      <c r="CD10" s="660" t="s">
        <v>245</v>
      </c>
      <c r="CE10" s="661"/>
      <c r="CF10" s="661"/>
      <c r="CG10" s="661"/>
      <c r="CH10" s="661"/>
      <c r="CI10" s="661"/>
      <c r="CJ10" s="661"/>
      <c r="CK10" s="661"/>
      <c r="CL10" s="661"/>
      <c r="CM10" s="661"/>
      <c r="CN10" s="661"/>
      <c r="CO10" s="661"/>
      <c r="CP10" s="661"/>
      <c r="CQ10" s="662"/>
      <c r="CR10" s="645">
        <v>2000</v>
      </c>
      <c r="CS10" s="646"/>
      <c r="CT10" s="646"/>
      <c r="CU10" s="646"/>
      <c r="CV10" s="646"/>
      <c r="CW10" s="646"/>
      <c r="CX10" s="646"/>
      <c r="CY10" s="647"/>
      <c r="CZ10" s="648">
        <v>0</v>
      </c>
      <c r="DA10" s="648"/>
      <c r="DB10" s="648"/>
      <c r="DC10" s="648"/>
      <c r="DD10" s="654" t="s">
        <v>127</v>
      </c>
      <c r="DE10" s="646"/>
      <c r="DF10" s="646"/>
      <c r="DG10" s="646"/>
      <c r="DH10" s="646"/>
      <c r="DI10" s="646"/>
      <c r="DJ10" s="646"/>
      <c r="DK10" s="646"/>
      <c r="DL10" s="646"/>
      <c r="DM10" s="646"/>
      <c r="DN10" s="646"/>
      <c r="DO10" s="646"/>
      <c r="DP10" s="647"/>
      <c r="DQ10" s="654" t="s">
        <v>127</v>
      </c>
      <c r="DR10" s="646"/>
      <c r="DS10" s="646"/>
      <c r="DT10" s="646"/>
      <c r="DU10" s="646"/>
      <c r="DV10" s="646"/>
      <c r="DW10" s="646"/>
      <c r="DX10" s="646"/>
      <c r="DY10" s="646"/>
      <c r="DZ10" s="646"/>
      <c r="EA10" s="646"/>
      <c r="EB10" s="646"/>
      <c r="EC10" s="655"/>
    </row>
    <row r="11" spans="2:143" ht="11.25" customHeight="1" x14ac:dyDescent="0.2">
      <c r="B11" s="642" t="s">
        <v>246</v>
      </c>
      <c r="C11" s="643"/>
      <c r="D11" s="643"/>
      <c r="E11" s="643"/>
      <c r="F11" s="643"/>
      <c r="G11" s="643"/>
      <c r="H11" s="643"/>
      <c r="I11" s="643"/>
      <c r="J11" s="643"/>
      <c r="K11" s="643"/>
      <c r="L11" s="643"/>
      <c r="M11" s="643"/>
      <c r="N11" s="643"/>
      <c r="O11" s="643"/>
      <c r="P11" s="643"/>
      <c r="Q11" s="644"/>
      <c r="R11" s="645">
        <v>192887</v>
      </c>
      <c r="S11" s="646"/>
      <c r="T11" s="646"/>
      <c r="U11" s="646"/>
      <c r="V11" s="646"/>
      <c r="W11" s="646"/>
      <c r="X11" s="646"/>
      <c r="Y11" s="647"/>
      <c r="Z11" s="650">
        <v>3.1</v>
      </c>
      <c r="AA11" s="651"/>
      <c r="AB11" s="651"/>
      <c r="AC11" s="663"/>
      <c r="AD11" s="654">
        <v>192887</v>
      </c>
      <c r="AE11" s="646"/>
      <c r="AF11" s="646"/>
      <c r="AG11" s="646"/>
      <c r="AH11" s="646"/>
      <c r="AI11" s="646"/>
      <c r="AJ11" s="646"/>
      <c r="AK11" s="647"/>
      <c r="AL11" s="650">
        <v>5.0999999999999996</v>
      </c>
      <c r="AM11" s="651"/>
      <c r="AN11" s="651"/>
      <c r="AO11" s="652"/>
      <c r="AP11" s="642" t="s">
        <v>247</v>
      </c>
      <c r="AQ11" s="643"/>
      <c r="AR11" s="643"/>
      <c r="AS11" s="643"/>
      <c r="AT11" s="643"/>
      <c r="AU11" s="643"/>
      <c r="AV11" s="643"/>
      <c r="AW11" s="643"/>
      <c r="AX11" s="643"/>
      <c r="AY11" s="643"/>
      <c r="AZ11" s="643"/>
      <c r="BA11" s="643"/>
      <c r="BB11" s="643"/>
      <c r="BC11" s="643"/>
      <c r="BD11" s="643"/>
      <c r="BE11" s="643"/>
      <c r="BF11" s="644"/>
      <c r="BG11" s="645">
        <v>75068</v>
      </c>
      <c r="BH11" s="646"/>
      <c r="BI11" s="646"/>
      <c r="BJ11" s="646"/>
      <c r="BK11" s="646"/>
      <c r="BL11" s="646"/>
      <c r="BM11" s="646"/>
      <c r="BN11" s="647"/>
      <c r="BO11" s="648">
        <v>5.2</v>
      </c>
      <c r="BP11" s="648"/>
      <c r="BQ11" s="648"/>
      <c r="BR11" s="648"/>
      <c r="BS11" s="654" t="s">
        <v>127</v>
      </c>
      <c r="BT11" s="646"/>
      <c r="BU11" s="646"/>
      <c r="BV11" s="646"/>
      <c r="BW11" s="646"/>
      <c r="BX11" s="646"/>
      <c r="BY11" s="646"/>
      <c r="BZ11" s="646"/>
      <c r="CA11" s="646"/>
      <c r="CB11" s="655"/>
      <c r="CD11" s="660" t="s">
        <v>248</v>
      </c>
      <c r="CE11" s="661"/>
      <c r="CF11" s="661"/>
      <c r="CG11" s="661"/>
      <c r="CH11" s="661"/>
      <c r="CI11" s="661"/>
      <c r="CJ11" s="661"/>
      <c r="CK11" s="661"/>
      <c r="CL11" s="661"/>
      <c r="CM11" s="661"/>
      <c r="CN11" s="661"/>
      <c r="CO11" s="661"/>
      <c r="CP11" s="661"/>
      <c r="CQ11" s="662"/>
      <c r="CR11" s="645">
        <v>289640</v>
      </c>
      <c r="CS11" s="646"/>
      <c r="CT11" s="646"/>
      <c r="CU11" s="646"/>
      <c r="CV11" s="646"/>
      <c r="CW11" s="646"/>
      <c r="CX11" s="646"/>
      <c r="CY11" s="647"/>
      <c r="CZ11" s="648">
        <v>4.9000000000000004</v>
      </c>
      <c r="DA11" s="648"/>
      <c r="DB11" s="648"/>
      <c r="DC11" s="648"/>
      <c r="DD11" s="654">
        <v>169251</v>
      </c>
      <c r="DE11" s="646"/>
      <c r="DF11" s="646"/>
      <c r="DG11" s="646"/>
      <c r="DH11" s="646"/>
      <c r="DI11" s="646"/>
      <c r="DJ11" s="646"/>
      <c r="DK11" s="646"/>
      <c r="DL11" s="646"/>
      <c r="DM11" s="646"/>
      <c r="DN11" s="646"/>
      <c r="DO11" s="646"/>
      <c r="DP11" s="647"/>
      <c r="DQ11" s="654">
        <v>167043</v>
      </c>
      <c r="DR11" s="646"/>
      <c r="DS11" s="646"/>
      <c r="DT11" s="646"/>
      <c r="DU11" s="646"/>
      <c r="DV11" s="646"/>
      <c r="DW11" s="646"/>
      <c r="DX11" s="646"/>
      <c r="DY11" s="646"/>
      <c r="DZ11" s="646"/>
      <c r="EA11" s="646"/>
      <c r="EB11" s="646"/>
      <c r="EC11" s="655"/>
    </row>
    <row r="12" spans="2:143" ht="11.25" customHeight="1" x14ac:dyDescent="0.2">
      <c r="B12" s="642" t="s">
        <v>249</v>
      </c>
      <c r="C12" s="643"/>
      <c r="D12" s="643"/>
      <c r="E12" s="643"/>
      <c r="F12" s="643"/>
      <c r="G12" s="643"/>
      <c r="H12" s="643"/>
      <c r="I12" s="643"/>
      <c r="J12" s="643"/>
      <c r="K12" s="643"/>
      <c r="L12" s="643"/>
      <c r="M12" s="643"/>
      <c r="N12" s="643"/>
      <c r="O12" s="643"/>
      <c r="P12" s="643"/>
      <c r="Q12" s="644"/>
      <c r="R12" s="645">
        <v>29882</v>
      </c>
      <c r="S12" s="646"/>
      <c r="T12" s="646"/>
      <c r="U12" s="646"/>
      <c r="V12" s="646"/>
      <c r="W12" s="646"/>
      <c r="X12" s="646"/>
      <c r="Y12" s="647"/>
      <c r="Z12" s="648">
        <v>0.5</v>
      </c>
      <c r="AA12" s="648"/>
      <c r="AB12" s="648"/>
      <c r="AC12" s="648"/>
      <c r="AD12" s="649">
        <v>29882</v>
      </c>
      <c r="AE12" s="649"/>
      <c r="AF12" s="649"/>
      <c r="AG12" s="649"/>
      <c r="AH12" s="649"/>
      <c r="AI12" s="649"/>
      <c r="AJ12" s="649"/>
      <c r="AK12" s="649"/>
      <c r="AL12" s="650">
        <v>0.8</v>
      </c>
      <c r="AM12" s="651"/>
      <c r="AN12" s="651"/>
      <c r="AO12" s="652"/>
      <c r="AP12" s="642" t="s">
        <v>250</v>
      </c>
      <c r="AQ12" s="643"/>
      <c r="AR12" s="643"/>
      <c r="AS12" s="643"/>
      <c r="AT12" s="643"/>
      <c r="AU12" s="643"/>
      <c r="AV12" s="643"/>
      <c r="AW12" s="643"/>
      <c r="AX12" s="643"/>
      <c r="AY12" s="643"/>
      <c r="AZ12" s="643"/>
      <c r="BA12" s="643"/>
      <c r="BB12" s="643"/>
      <c r="BC12" s="643"/>
      <c r="BD12" s="643"/>
      <c r="BE12" s="643"/>
      <c r="BF12" s="644"/>
      <c r="BG12" s="645">
        <v>749159</v>
      </c>
      <c r="BH12" s="646"/>
      <c r="BI12" s="646"/>
      <c r="BJ12" s="646"/>
      <c r="BK12" s="646"/>
      <c r="BL12" s="646"/>
      <c r="BM12" s="646"/>
      <c r="BN12" s="647"/>
      <c r="BO12" s="648">
        <v>52.4</v>
      </c>
      <c r="BP12" s="648"/>
      <c r="BQ12" s="648"/>
      <c r="BR12" s="648"/>
      <c r="BS12" s="654">
        <v>49844</v>
      </c>
      <c r="BT12" s="646"/>
      <c r="BU12" s="646"/>
      <c r="BV12" s="646"/>
      <c r="BW12" s="646"/>
      <c r="BX12" s="646"/>
      <c r="BY12" s="646"/>
      <c r="BZ12" s="646"/>
      <c r="CA12" s="646"/>
      <c r="CB12" s="655"/>
      <c r="CD12" s="660" t="s">
        <v>251</v>
      </c>
      <c r="CE12" s="661"/>
      <c r="CF12" s="661"/>
      <c r="CG12" s="661"/>
      <c r="CH12" s="661"/>
      <c r="CI12" s="661"/>
      <c r="CJ12" s="661"/>
      <c r="CK12" s="661"/>
      <c r="CL12" s="661"/>
      <c r="CM12" s="661"/>
      <c r="CN12" s="661"/>
      <c r="CO12" s="661"/>
      <c r="CP12" s="661"/>
      <c r="CQ12" s="662"/>
      <c r="CR12" s="645">
        <v>153109</v>
      </c>
      <c r="CS12" s="646"/>
      <c r="CT12" s="646"/>
      <c r="CU12" s="646"/>
      <c r="CV12" s="646"/>
      <c r="CW12" s="646"/>
      <c r="CX12" s="646"/>
      <c r="CY12" s="647"/>
      <c r="CZ12" s="648">
        <v>2.6</v>
      </c>
      <c r="DA12" s="648"/>
      <c r="DB12" s="648"/>
      <c r="DC12" s="648"/>
      <c r="DD12" s="654">
        <v>36610</v>
      </c>
      <c r="DE12" s="646"/>
      <c r="DF12" s="646"/>
      <c r="DG12" s="646"/>
      <c r="DH12" s="646"/>
      <c r="DI12" s="646"/>
      <c r="DJ12" s="646"/>
      <c r="DK12" s="646"/>
      <c r="DL12" s="646"/>
      <c r="DM12" s="646"/>
      <c r="DN12" s="646"/>
      <c r="DO12" s="646"/>
      <c r="DP12" s="647"/>
      <c r="DQ12" s="654">
        <v>77546</v>
      </c>
      <c r="DR12" s="646"/>
      <c r="DS12" s="646"/>
      <c r="DT12" s="646"/>
      <c r="DU12" s="646"/>
      <c r="DV12" s="646"/>
      <c r="DW12" s="646"/>
      <c r="DX12" s="646"/>
      <c r="DY12" s="646"/>
      <c r="DZ12" s="646"/>
      <c r="EA12" s="646"/>
      <c r="EB12" s="646"/>
      <c r="EC12" s="655"/>
    </row>
    <row r="13" spans="2:143" ht="11.25" customHeight="1" x14ac:dyDescent="0.2">
      <c r="B13" s="642" t="s">
        <v>252</v>
      </c>
      <c r="C13" s="643"/>
      <c r="D13" s="643"/>
      <c r="E13" s="643"/>
      <c r="F13" s="643"/>
      <c r="G13" s="643"/>
      <c r="H13" s="643"/>
      <c r="I13" s="643"/>
      <c r="J13" s="643"/>
      <c r="K13" s="643"/>
      <c r="L13" s="643"/>
      <c r="M13" s="643"/>
      <c r="N13" s="643"/>
      <c r="O13" s="643"/>
      <c r="P13" s="643"/>
      <c r="Q13" s="644"/>
      <c r="R13" s="645" t="s">
        <v>127</v>
      </c>
      <c r="S13" s="646"/>
      <c r="T13" s="646"/>
      <c r="U13" s="646"/>
      <c r="V13" s="646"/>
      <c r="W13" s="646"/>
      <c r="X13" s="646"/>
      <c r="Y13" s="647"/>
      <c r="Z13" s="648" t="s">
        <v>127</v>
      </c>
      <c r="AA13" s="648"/>
      <c r="AB13" s="648"/>
      <c r="AC13" s="648"/>
      <c r="AD13" s="649" t="s">
        <v>127</v>
      </c>
      <c r="AE13" s="649"/>
      <c r="AF13" s="649"/>
      <c r="AG13" s="649"/>
      <c r="AH13" s="649"/>
      <c r="AI13" s="649"/>
      <c r="AJ13" s="649"/>
      <c r="AK13" s="649"/>
      <c r="AL13" s="650" t="s">
        <v>127</v>
      </c>
      <c r="AM13" s="651"/>
      <c r="AN13" s="651"/>
      <c r="AO13" s="652"/>
      <c r="AP13" s="642" t="s">
        <v>253</v>
      </c>
      <c r="AQ13" s="643"/>
      <c r="AR13" s="643"/>
      <c r="AS13" s="643"/>
      <c r="AT13" s="643"/>
      <c r="AU13" s="643"/>
      <c r="AV13" s="643"/>
      <c r="AW13" s="643"/>
      <c r="AX13" s="643"/>
      <c r="AY13" s="643"/>
      <c r="AZ13" s="643"/>
      <c r="BA13" s="643"/>
      <c r="BB13" s="643"/>
      <c r="BC13" s="643"/>
      <c r="BD13" s="643"/>
      <c r="BE13" s="643"/>
      <c r="BF13" s="644"/>
      <c r="BG13" s="645">
        <v>749097</v>
      </c>
      <c r="BH13" s="646"/>
      <c r="BI13" s="646"/>
      <c r="BJ13" s="646"/>
      <c r="BK13" s="646"/>
      <c r="BL13" s="646"/>
      <c r="BM13" s="646"/>
      <c r="BN13" s="647"/>
      <c r="BO13" s="648">
        <v>52.4</v>
      </c>
      <c r="BP13" s="648"/>
      <c r="BQ13" s="648"/>
      <c r="BR13" s="648"/>
      <c r="BS13" s="654">
        <v>49844</v>
      </c>
      <c r="BT13" s="646"/>
      <c r="BU13" s="646"/>
      <c r="BV13" s="646"/>
      <c r="BW13" s="646"/>
      <c r="BX13" s="646"/>
      <c r="BY13" s="646"/>
      <c r="BZ13" s="646"/>
      <c r="CA13" s="646"/>
      <c r="CB13" s="655"/>
      <c r="CD13" s="660" t="s">
        <v>254</v>
      </c>
      <c r="CE13" s="661"/>
      <c r="CF13" s="661"/>
      <c r="CG13" s="661"/>
      <c r="CH13" s="661"/>
      <c r="CI13" s="661"/>
      <c r="CJ13" s="661"/>
      <c r="CK13" s="661"/>
      <c r="CL13" s="661"/>
      <c r="CM13" s="661"/>
      <c r="CN13" s="661"/>
      <c r="CO13" s="661"/>
      <c r="CP13" s="661"/>
      <c r="CQ13" s="662"/>
      <c r="CR13" s="645">
        <v>961443</v>
      </c>
      <c r="CS13" s="646"/>
      <c r="CT13" s="646"/>
      <c r="CU13" s="646"/>
      <c r="CV13" s="646"/>
      <c r="CW13" s="646"/>
      <c r="CX13" s="646"/>
      <c r="CY13" s="647"/>
      <c r="CZ13" s="648">
        <v>16.3</v>
      </c>
      <c r="DA13" s="648"/>
      <c r="DB13" s="648"/>
      <c r="DC13" s="648"/>
      <c r="DD13" s="654">
        <v>464711</v>
      </c>
      <c r="DE13" s="646"/>
      <c r="DF13" s="646"/>
      <c r="DG13" s="646"/>
      <c r="DH13" s="646"/>
      <c r="DI13" s="646"/>
      <c r="DJ13" s="646"/>
      <c r="DK13" s="646"/>
      <c r="DL13" s="646"/>
      <c r="DM13" s="646"/>
      <c r="DN13" s="646"/>
      <c r="DO13" s="646"/>
      <c r="DP13" s="647"/>
      <c r="DQ13" s="654">
        <v>625751</v>
      </c>
      <c r="DR13" s="646"/>
      <c r="DS13" s="646"/>
      <c r="DT13" s="646"/>
      <c r="DU13" s="646"/>
      <c r="DV13" s="646"/>
      <c r="DW13" s="646"/>
      <c r="DX13" s="646"/>
      <c r="DY13" s="646"/>
      <c r="DZ13" s="646"/>
      <c r="EA13" s="646"/>
      <c r="EB13" s="646"/>
      <c r="EC13" s="655"/>
    </row>
    <row r="14" spans="2:143" ht="11.25" customHeight="1" x14ac:dyDescent="0.2">
      <c r="B14" s="642" t="s">
        <v>255</v>
      </c>
      <c r="C14" s="643"/>
      <c r="D14" s="643"/>
      <c r="E14" s="643"/>
      <c r="F14" s="643"/>
      <c r="G14" s="643"/>
      <c r="H14" s="643"/>
      <c r="I14" s="643"/>
      <c r="J14" s="643"/>
      <c r="K14" s="643"/>
      <c r="L14" s="643"/>
      <c r="M14" s="643"/>
      <c r="N14" s="643"/>
      <c r="O14" s="643"/>
      <c r="P14" s="643"/>
      <c r="Q14" s="644"/>
      <c r="R14" s="645">
        <v>14870</v>
      </c>
      <c r="S14" s="646"/>
      <c r="T14" s="646"/>
      <c r="U14" s="646"/>
      <c r="V14" s="646"/>
      <c r="W14" s="646"/>
      <c r="X14" s="646"/>
      <c r="Y14" s="647"/>
      <c r="Z14" s="648">
        <v>0.2</v>
      </c>
      <c r="AA14" s="648"/>
      <c r="AB14" s="648"/>
      <c r="AC14" s="648"/>
      <c r="AD14" s="649">
        <v>14870</v>
      </c>
      <c r="AE14" s="649"/>
      <c r="AF14" s="649"/>
      <c r="AG14" s="649"/>
      <c r="AH14" s="649"/>
      <c r="AI14" s="649"/>
      <c r="AJ14" s="649"/>
      <c r="AK14" s="649"/>
      <c r="AL14" s="650">
        <v>0.4</v>
      </c>
      <c r="AM14" s="651"/>
      <c r="AN14" s="651"/>
      <c r="AO14" s="652"/>
      <c r="AP14" s="642" t="s">
        <v>256</v>
      </c>
      <c r="AQ14" s="643"/>
      <c r="AR14" s="643"/>
      <c r="AS14" s="643"/>
      <c r="AT14" s="643"/>
      <c r="AU14" s="643"/>
      <c r="AV14" s="643"/>
      <c r="AW14" s="643"/>
      <c r="AX14" s="643"/>
      <c r="AY14" s="643"/>
      <c r="AZ14" s="643"/>
      <c r="BA14" s="643"/>
      <c r="BB14" s="643"/>
      <c r="BC14" s="643"/>
      <c r="BD14" s="643"/>
      <c r="BE14" s="643"/>
      <c r="BF14" s="644"/>
      <c r="BG14" s="645">
        <v>40260</v>
      </c>
      <c r="BH14" s="646"/>
      <c r="BI14" s="646"/>
      <c r="BJ14" s="646"/>
      <c r="BK14" s="646"/>
      <c r="BL14" s="646"/>
      <c r="BM14" s="646"/>
      <c r="BN14" s="647"/>
      <c r="BO14" s="648">
        <v>2.8</v>
      </c>
      <c r="BP14" s="648"/>
      <c r="BQ14" s="648"/>
      <c r="BR14" s="648"/>
      <c r="BS14" s="654" t="s">
        <v>127</v>
      </c>
      <c r="BT14" s="646"/>
      <c r="BU14" s="646"/>
      <c r="BV14" s="646"/>
      <c r="BW14" s="646"/>
      <c r="BX14" s="646"/>
      <c r="BY14" s="646"/>
      <c r="BZ14" s="646"/>
      <c r="CA14" s="646"/>
      <c r="CB14" s="655"/>
      <c r="CD14" s="660" t="s">
        <v>257</v>
      </c>
      <c r="CE14" s="661"/>
      <c r="CF14" s="661"/>
      <c r="CG14" s="661"/>
      <c r="CH14" s="661"/>
      <c r="CI14" s="661"/>
      <c r="CJ14" s="661"/>
      <c r="CK14" s="661"/>
      <c r="CL14" s="661"/>
      <c r="CM14" s="661"/>
      <c r="CN14" s="661"/>
      <c r="CO14" s="661"/>
      <c r="CP14" s="661"/>
      <c r="CQ14" s="662"/>
      <c r="CR14" s="645">
        <v>251817</v>
      </c>
      <c r="CS14" s="646"/>
      <c r="CT14" s="646"/>
      <c r="CU14" s="646"/>
      <c r="CV14" s="646"/>
      <c r="CW14" s="646"/>
      <c r="CX14" s="646"/>
      <c r="CY14" s="647"/>
      <c r="CZ14" s="648">
        <v>4.3</v>
      </c>
      <c r="DA14" s="648"/>
      <c r="DB14" s="648"/>
      <c r="DC14" s="648"/>
      <c r="DD14" s="654">
        <v>12630</v>
      </c>
      <c r="DE14" s="646"/>
      <c r="DF14" s="646"/>
      <c r="DG14" s="646"/>
      <c r="DH14" s="646"/>
      <c r="DI14" s="646"/>
      <c r="DJ14" s="646"/>
      <c r="DK14" s="646"/>
      <c r="DL14" s="646"/>
      <c r="DM14" s="646"/>
      <c r="DN14" s="646"/>
      <c r="DO14" s="646"/>
      <c r="DP14" s="647"/>
      <c r="DQ14" s="654">
        <v>244122</v>
      </c>
      <c r="DR14" s="646"/>
      <c r="DS14" s="646"/>
      <c r="DT14" s="646"/>
      <c r="DU14" s="646"/>
      <c r="DV14" s="646"/>
      <c r="DW14" s="646"/>
      <c r="DX14" s="646"/>
      <c r="DY14" s="646"/>
      <c r="DZ14" s="646"/>
      <c r="EA14" s="646"/>
      <c r="EB14" s="646"/>
      <c r="EC14" s="655"/>
    </row>
    <row r="15" spans="2:143" ht="11.25" customHeight="1" x14ac:dyDescent="0.2">
      <c r="B15" s="642" t="s">
        <v>258</v>
      </c>
      <c r="C15" s="643"/>
      <c r="D15" s="643"/>
      <c r="E15" s="643"/>
      <c r="F15" s="643"/>
      <c r="G15" s="643"/>
      <c r="H15" s="643"/>
      <c r="I15" s="643"/>
      <c r="J15" s="643"/>
      <c r="K15" s="643"/>
      <c r="L15" s="643"/>
      <c r="M15" s="643"/>
      <c r="N15" s="643"/>
      <c r="O15" s="643"/>
      <c r="P15" s="643"/>
      <c r="Q15" s="644"/>
      <c r="R15" s="645" t="s">
        <v>127</v>
      </c>
      <c r="S15" s="646"/>
      <c r="T15" s="646"/>
      <c r="U15" s="646"/>
      <c r="V15" s="646"/>
      <c r="W15" s="646"/>
      <c r="X15" s="646"/>
      <c r="Y15" s="647"/>
      <c r="Z15" s="648" t="s">
        <v>235</v>
      </c>
      <c r="AA15" s="648"/>
      <c r="AB15" s="648"/>
      <c r="AC15" s="648"/>
      <c r="AD15" s="649" t="s">
        <v>235</v>
      </c>
      <c r="AE15" s="649"/>
      <c r="AF15" s="649"/>
      <c r="AG15" s="649"/>
      <c r="AH15" s="649"/>
      <c r="AI15" s="649"/>
      <c r="AJ15" s="649"/>
      <c r="AK15" s="649"/>
      <c r="AL15" s="650" t="s">
        <v>127</v>
      </c>
      <c r="AM15" s="651"/>
      <c r="AN15" s="651"/>
      <c r="AO15" s="652"/>
      <c r="AP15" s="642" t="s">
        <v>259</v>
      </c>
      <c r="AQ15" s="643"/>
      <c r="AR15" s="643"/>
      <c r="AS15" s="643"/>
      <c r="AT15" s="643"/>
      <c r="AU15" s="643"/>
      <c r="AV15" s="643"/>
      <c r="AW15" s="643"/>
      <c r="AX15" s="643"/>
      <c r="AY15" s="643"/>
      <c r="AZ15" s="643"/>
      <c r="BA15" s="643"/>
      <c r="BB15" s="643"/>
      <c r="BC15" s="643"/>
      <c r="BD15" s="643"/>
      <c r="BE15" s="643"/>
      <c r="BF15" s="644"/>
      <c r="BG15" s="645">
        <v>47688</v>
      </c>
      <c r="BH15" s="646"/>
      <c r="BI15" s="646"/>
      <c r="BJ15" s="646"/>
      <c r="BK15" s="646"/>
      <c r="BL15" s="646"/>
      <c r="BM15" s="646"/>
      <c r="BN15" s="647"/>
      <c r="BO15" s="648">
        <v>3.3</v>
      </c>
      <c r="BP15" s="648"/>
      <c r="BQ15" s="648"/>
      <c r="BR15" s="648"/>
      <c r="BS15" s="654" t="s">
        <v>127</v>
      </c>
      <c r="BT15" s="646"/>
      <c r="BU15" s="646"/>
      <c r="BV15" s="646"/>
      <c r="BW15" s="646"/>
      <c r="BX15" s="646"/>
      <c r="BY15" s="646"/>
      <c r="BZ15" s="646"/>
      <c r="CA15" s="646"/>
      <c r="CB15" s="655"/>
      <c r="CD15" s="660" t="s">
        <v>260</v>
      </c>
      <c r="CE15" s="661"/>
      <c r="CF15" s="661"/>
      <c r="CG15" s="661"/>
      <c r="CH15" s="661"/>
      <c r="CI15" s="661"/>
      <c r="CJ15" s="661"/>
      <c r="CK15" s="661"/>
      <c r="CL15" s="661"/>
      <c r="CM15" s="661"/>
      <c r="CN15" s="661"/>
      <c r="CO15" s="661"/>
      <c r="CP15" s="661"/>
      <c r="CQ15" s="662"/>
      <c r="CR15" s="645">
        <v>594253</v>
      </c>
      <c r="CS15" s="646"/>
      <c r="CT15" s="646"/>
      <c r="CU15" s="646"/>
      <c r="CV15" s="646"/>
      <c r="CW15" s="646"/>
      <c r="CX15" s="646"/>
      <c r="CY15" s="647"/>
      <c r="CZ15" s="648">
        <v>10.1</v>
      </c>
      <c r="DA15" s="648"/>
      <c r="DB15" s="648"/>
      <c r="DC15" s="648"/>
      <c r="DD15" s="654">
        <v>69433</v>
      </c>
      <c r="DE15" s="646"/>
      <c r="DF15" s="646"/>
      <c r="DG15" s="646"/>
      <c r="DH15" s="646"/>
      <c r="DI15" s="646"/>
      <c r="DJ15" s="646"/>
      <c r="DK15" s="646"/>
      <c r="DL15" s="646"/>
      <c r="DM15" s="646"/>
      <c r="DN15" s="646"/>
      <c r="DO15" s="646"/>
      <c r="DP15" s="647"/>
      <c r="DQ15" s="654">
        <v>471082</v>
      </c>
      <c r="DR15" s="646"/>
      <c r="DS15" s="646"/>
      <c r="DT15" s="646"/>
      <c r="DU15" s="646"/>
      <c r="DV15" s="646"/>
      <c r="DW15" s="646"/>
      <c r="DX15" s="646"/>
      <c r="DY15" s="646"/>
      <c r="DZ15" s="646"/>
      <c r="EA15" s="646"/>
      <c r="EB15" s="646"/>
      <c r="EC15" s="655"/>
    </row>
    <row r="16" spans="2:143" ht="11.25" customHeight="1" x14ac:dyDescent="0.2">
      <c r="B16" s="642" t="s">
        <v>261</v>
      </c>
      <c r="C16" s="643"/>
      <c r="D16" s="643"/>
      <c r="E16" s="643"/>
      <c r="F16" s="643"/>
      <c r="G16" s="643"/>
      <c r="H16" s="643"/>
      <c r="I16" s="643"/>
      <c r="J16" s="643"/>
      <c r="K16" s="643"/>
      <c r="L16" s="643"/>
      <c r="M16" s="643"/>
      <c r="N16" s="643"/>
      <c r="O16" s="643"/>
      <c r="P16" s="643"/>
      <c r="Q16" s="644"/>
      <c r="R16" s="645">
        <v>4408</v>
      </c>
      <c r="S16" s="646"/>
      <c r="T16" s="646"/>
      <c r="U16" s="646"/>
      <c r="V16" s="646"/>
      <c r="W16" s="646"/>
      <c r="X16" s="646"/>
      <c r="Y16" s="647"/>
      <c r="Z16" s="648">
        <v>0.1</v>
      </c>
      <c r="AA16" s="648"/>
      <c r="AB16" s="648"/>
      <c r="AC16" s="648"/>
      <c r="AD16" s="649">
        <v>4408</v>
      </c>
      <c r="AE16" s="649"/>
      <c r="AF16" s="649"/>
      <c r="AG16" s="649"/>
      <c r="AH16" s="649"/>
      <c r="AI16" s="649"/>
      <c r="AJ16" s="649"/>
      <c r="AK16" s="649"/>
      <c r="AL16" s="650">
        <v>0.1</v>
      </c>
      <c r="AM16" s="651"/>
      <c r="AN16" s="651"/>
      <c r="AO16" s="652"/>
      <c r="AP16" s="642" t="s">
        <v>262</v>
      </c>
      <c r="AQ16" s="643"/>
      <c r="AR16" s="643"/>
      <c r="AS16" s="643"/>
      <c r="AT16" s="643"/>
      <c r="AU16" s="643"/>
      <c r="AV16" s="643"/>
      <c r="AW16" s="643"/>
      <c r="AX16" s="643"/>
      <c r="AY16" s="643"/>
      <c r="AZ16" s="643"/>
      <c r="BA16" s="643"/>
      <c r="BB16" s="643"/>
      <c r="BC16" s="643"/>
      <c r="BD16" s="643"/>
      <c r="BE16" s="643"/>
      <c r="BF16" s="644"/>
      <c r="BG16" s="645" t="s">
        <v>235</v>
      </c>
      <c r="BH16" s="646"/>
      <c r="BI16" s="646"/>
      <c r="BJ16" s="646"/>
      <c r="BK16" s="646"/>
      <c r="BL16" s="646"/>
      <c r="BM16" s="646"/>
      <c r="BN16" s="647"/>
      <c r="BO16" s="648" t="s">
        <v>235</v>
      </c>
      <c r="BP16" s="648"/>
      <c r="BQ16" s="648"/>
      <c r="BR16" s="648"/>
      <c r="BS16" s="654" t="s">
        <v>235</v>
      </c>
      <c r="BT16" s="646"/>
      <c r="BU16" s="646"/>
      <c r="BV16" s="646"/>
      <c r="BW16" s="646"/>
      <c r="BX16" s="646"/>
      <c r="BY16" s="646"/>
      <c r="BZ16" s="646"/>
      <c r="CA16" s="646"/>
      <c r="CB16" s="655"/>
      <c r="CD16" s="660" t="s">
        <v>263</v>
      </c>
      <c r="CE16" s="661"/>
      <c r="CF16" s="661"/>
      <c r="CG16" s="661"/>
      <c r="CH16" s="661"/>
      <c r="CI16" s="661"/>
      <c r="CJ16" s="661"/>
      <c r="CK16" s="661"/>
      <c r="CL16" s="661"/>
      <c r="CM16" s="661"/>
      <c r="CN16" s="661"/>
      <c r="CO16" s="661"/>
      <c r="CP16" s="661"/>
      <c r="CQ16" s="662"/>
      <c r="CR16" s="645">
        <v>31119</v>
      </c>
      <c r="CS16" s="646"/>
      <c r="CT16" s="646"/>
      <c r="CU16" s="646"/>
      <c r="CV16" s="646"/>
      <c r="CW16" s="646"/>
      <c r="CX16" s="646"/>
      <c r="CY16" s="647"/>
      <c r="CZ16" s="648">
        <v>0.5</v>
      </c>
      <c r="DA16" s="648"/>
      <c r="DB16" s="648"/>
      <c r="DC16" s="648"/>
      <c r="DD16" s="654" t="s">
        <v>127</v>
      </c>
      <c r="DE16" s="646"/>
      <c r="DF16" s="646"/>
      <c r="DG16" s="646"/>
      <c r="DH16" s="646"/>
      <c r="DI16" s="646"/>
      <c r="DJ16" s="646"/>
      <c r="DK16" s="646"/>
      <c r="DL16" s="646"/>
      <c r="DM16" s="646"/>
      <c r="DN16" s="646"/>
      <c r="DO16" s="646"/>
      <c r="DP16" s="647"/>
      <c r="DQ16" s="654">
        <v>26827</v>
      </c>
      <c r="DR16" s="646"/>
      <c r="DS16" s="646"/>
      <c r="DT16" s="646"/>
      <c r="DU16" s="646"/>
      <c r="DV16" s="646"/>
      <c r="DW16" s="646"/>
      <c r="DX16" s="646"/>
      <c r="DY16" s="646"/>
      <c r="DZ16" s="646"/>
      <c r="EA16" s="646"/>
      <c r="EB16" s="646"/>
      <c r="EC16" s="655"/>
    </row>
    <row r="17" spans="2:133" ht="11.25" customHeight="1" x14ac:dyDescent="0.2">
      <c r="B17" s="642" t="s">
        <v>264</v>
      </c>
      <c r="C17" s="643"/>
      <c r="D17" s="643"/>
      <c r="E17" s="643"/>
      <c r="F17" s="643"/>
      <c r="G17" s="643"/>
      <c r="H17" s="643"/>
      <c r="I17" s="643"/>
      <c r="J17" s="643"/>
      <c r="K17" s="643"/>
      <c r="L17" s="643"/>
      <c r="M17" s="643"/>
      <c r="N17" s="643"/>
      <c r="O17" s="643"/>
      <c r="P17" s="643"/>
      <c r="Q17" s="644"/>
      <c r="R17" s="645">
        <v>33994</v>
      </c>
      <c r="S17" s="646"/>
      <c r="T17" s="646"/>
      <c r="U17" s="646"/>
      <c r="V17" s="646"/>
      <c r="W17" s="646"/>
      <c r="X17" s="646"/>
      <c r="Y17" s="647"/>
      <c r="Z17" s="648">
        <v>0.5</v>
      </c>
      <c r="AA17" s="648"/>
      <c r="AB17" s="648"/>
      <c r="AC17" s="648"/>
      <c r="AD17" s="649">
        <v>33994</v>
      </c>
      <c r="AE17" s="649"/>
      <c r="AF17" s="649"/>
      <c r="AG17" s="649"/>
      <c r="AH17" s="649"/>
      <c r="AI17" s="649"/>
      <c r="AJ17" s="649"/>
      <c r="AK17" s="649"/>
      <c r="AL17" s="650">
        <v>0.9</v>
      </c>
      <c r="AM17" s="651"/>
      <c r="AN17" s="651"/>
      <c r="AO17" s="652"/>
      <c r="AP17" s="642" t="s">
        <v>265</v>
      </c>
      <c r="AQ17" s="643"/>
      <c r="AR17" s="643"/>
      <c r="AS17" s="643"/>
      <c r="AT17" s="643"/>
      <c r="AU17" s="643"/>
      <c r="AV17" s="643"/>
      <c r="AW17" s="643"/>
      <c r="AX17" s="643"/>
      <c r="AY17" s="643"/>
      <c r="AZ17" s="643"/>
      <c r="BA17" s="643"/>
      <c r="BB17" s="643"/>
      <c r="BC17" s="643"/>
      <c r="BD17" s="643"/>
      <c r="BE17" s="643"/>
      <c r="BF17" s="644"/>
      <c r="BG17" s="645" t="s">
        <v>127</v>
      </c>
      <c r="BH17" s="646"/>
      <c r="BI17" s="646"/>
      <c r="BJ17" s="646"/>
      <c r="BK17" s="646"/>
      <c r="BL17" s="646"/>
      <c r="BM17" s="646"/>
      <c r="BN17" s="647"/>
      <c r="BO17" s="648" t="s">
        <v>235</v>
      </c>
      <c r="BP17" s="648"/>
      <c r="BQ17" s="648"/>
      <c r="BR17" s="648"/>
      <c r="BS17" s="654" t="s">
        <v>127</v>
      </c>
      <c r="BT17" s="646"/>
      <c r="BU17" s="646"/>
      <c r="BV17" s="646"/>
      <c r="BW17" s="646"/>
      <c r="BX17" s="646"/>
      <c r="BY17" s="646"/>
      <c r="BZ17" s="646"/>
      <c r="CA17" s="646"/>
      <c r="CB17" s="655"/>
      <c r="CD17" s="660" t="s">
        <v>266</v>
      </c>
      <c r="CE17" s="661"/>
      <c r="CF17" s="661"/>
      <c r="CG17" s="661"/>
      <c r="CH17" s="661"/>
      <c r="CI17" s="661"/>
      <c r="CJ17" s="661"/>
      <c r="CK17" s="661"/>
      <c r="CL17" s="661"/>
      <c r="CM17" s="661"/>
      <c r="CN17" s="661"/>
      <c r="CO17" s="661"/>
      <c r="CP17" s="661"/>
      <c r="CQ17" s="662"/>
      <c r="CR17" s="645">
        <v>463626</v>
      </c>
      <c r="CS17" s="646"/>
      <c r="CT17" s="646"/>
      <c r="CU17" s="646"/>
      <c r="CV17" s="646"/>
      <c r="CW17" s="646"/>
      <c r="CX17" s="646"/>
      <c r="CY17" s="647"/>
      <c r="CZ17" s="648">
        <v>7.9</v>
      </c>
      <c r="DA17" s="648"/>
      <c r="DB17" s="648"/>
      <c r="DC17" s="648"/>
      <c r="DD17" s="654" t="s">
        <v>127</v>
      </c>
      <c r="DE17" s="646"/>
      <c r="DF17" s="646"/>
      <c r="DG17" s="646"/>
      <c r="DH17" s="646"/>
      <c r="DI17" s="646"/>
      <c r="DJ17" s="646"/>
      <c r="DK17" s="646"/>
      <c r="DL17" s="646"/>
      <c r="DM17" s="646"/>
      <c r="DN17" s="646"/>
      <c r="DO17" s="646"/>
      <c r="DP17" s="647"/>
      <c r="DQ17" s="654">
        <v>449022</v>
      </c>
      <c r="DR17" s="646"/>
      <c r="DS17" s="646"/>
      <c r="DT17" s="646"/>
      <c r="DU17" s="646"/>
      <c r="DV17" s="646"/>
      <c r="DW17" s="646"/>
      <c r="DX17" s="646"/>
      <c r="DY17" s="646"/>
      <c r="DZ17" s="646"/>
      <c r="EA17" s="646"/>
      <c r="EB17" s="646"/>
      <c r="EC17" s="655"/>
    </row>
    <row r="18" spans="2:133" ht="11.25" customHeight="1" x14ac:dyDescent="0.2">
      <c r="B18" s="642" t="s">
        <v>267</v>
      </c>
      <c r="C18" s="643"/>
      <c r="D18" s="643"/>
      <c r="E18" s="643"/>
      <c r="F18" s="643"/>
      <c r="G18" s="643"/>
      <c r="H18" s="643"/>
      <c r="I18" s="643"/>
      <c r="J18" s="643"/>
      <c r="K18" s="643"/>
      <c r="L18" s="643"/>
      <c r="M18" s="643"/>
      <c r="N18" s="643"/>
      <c r="O18" s="643"/>
      <c r="P18" s="643"/>
      <c r="Q18" s="644"/>
      <c r="R18" s="645">
        <v>5493</v>
      </c>
      <c r="S18" s="646"/>
      <c r="T18" s="646"/>
      <c r="U18" s="646"/>
      <c r="V18" s="646"/>
      <c r="W18" s="646"/>
      <c r="X18" s="646"/>
      <c r="Y18" s="647"/>
      <c r="Z18" s="648">
        <v>0.1</v>
      </c>
      <c r="AA18" s="648"/>
      <c r="AB18" s="648"/>
      <c r="AC18" s="648"/>
      <c r="AD18" s="649">
        <v>5493</v>
      </c>
      <c r="AE18" s="649"/>
      <c r="AF18" s="649"/>
      <c r="AG18" s="649"/>
      <c r="AH18" s="649"/>
      <c r="AI18" s="649"/>
      <c r="AJ18" s="649"/>
      <c r="AK18" s="649"/>
      <c r="AL18" s="650">
        <v>0.1</v>
      </c>
      <c r="AM18" s="651"/>
      <c r="AN18" s="651"/>
      <c r="AO18" s="652"/>
      <c r="AP18" s="642" t="s">
        <v>268</v>
      </c>
      <c r="AQ18" s="643"/>
      <c r="AR18" s="643"/>
      <c r="AS18" s="643"/>
      <c r="AT18" s="643"/>
      <c r="AU18" s="643"/>
      <c r="AV18" s="643"/>
      <c r="AW18" s="643"/>
      <c r="AX18" s="643"/>
      <c r="AY18" s="643"/>
      <c r="AZ18" s="643"/>
      <c r="BA18" s="643"/>
      <c r="BB18" s="643"/>
      <c r="BC18" s="643"/>
      <c r="BD18" s="643"/>
      <c r="BE18" s="643"/>
      <c r="BF18" s="644"/>
      <c r="BG18" s="645" t="s">
        <v>127</v>
      </c>
      <c r="BH18" s="646"/>
      <c r="BI18" s="646"/>
      <c r="BJ18" s="646"/>
      <c r="BK18" s="646"/>
      <c r="BL18" s="646"/>
      <c r="BM18" s="646"/>
      <c r="BN18" s="647"/>
      <c r="BO18" s="648" t="s">
        <v>127</v>
      </c>
      <c r="BP18" s="648"/>
      <c r="BQ18" s="648"/>
      <c r="BR18" s="648"/>
      <c r="BS18" s="654" t="s">
        <v>127</v>
      </c>
      <c r="BT18" s="646"/>
      <c r="BU18" s="646"/>
      <c r="BV18" s="646"/>
      <c r="BW18" s="646"/>
      <c r="BX18" s="646"/>
      <c r="BY18" s="646"/>
      <c r="BZ18" s="646"/>
      <c r="CA18" s="646"/>
      <c r="CB18" s="655"/>
      <c r="CD18" s="660" t="s">
        <v>269</v>
      </c>
      <c r="CE18" s="661"/>
      <c r="CF18" s="661"/>
      <c r="CG18" s="661"/>
      <c r="CH18" s="661"/>
      <c r="CI18" s="661"/>
      <c r="CJ18" s="661"/>
      <c r="CK18" s="661"/>
      <c r="CL18" s="661"/>
      <c r="CM18" s="661"/>
      <c r="CN18" s="661"/>
      <c r="CO18" s="661"/>
      <c r="CP18" s="661"/>
      <c r="CQ18" s="662"/>
      <c r="CR18" s="645" t="s">
        <v>127</v>
      </c>
      <c r="CS18" s="646"/>
      <c r="CT18" s="646"/>
      <c r="CU18" s="646"/>
      <c r="CV18" s="646"/>
      <c r="CW18" s="646"/>
      <c r="CX18" s="646"/>
      <c r="CY18" s="647"/>
      <c r="CZ18" s="648" t="s">
        <v>127</v>
      </c>
      <c r="DA18" s="648"/>
      <c r="DB18" s="648"/>
      <c r="DC18" s="648"/>
      <c r="DD18" s="654" t="s">
        <v>127</v>
      </c>
      <c r="DE18" s="646"/>
      <c r="DF18" s="646"/>
      <c r="DG18" s="646"/>
      <c r="DH18" s="646"/>
      <c r="DI18" s="646"/>
      <c r="DJ18" s="646"/>
      <c r="DK18" s="646"/>
      <c r="DL18" s="646"/>
      <c r="DM18" s="646"/>
      <c r="DN18" s="646"/>
      <c r="DO18" s="646"/>
      <c r="DP18" s="647"/>
      <c r="DQ18" s="654" t="s">
        <v>127</v>
      </c>
      <c r="DR18" s="646"/>
      <c r="DS18" s="646"/>
      <c r="DT18" s="646"/>
      <c r="DU18" s="646"/>
      <c r="DV18" s="646"/>
      <c r="DW18" s="646"/>
      <c r="DX18" s="646"/>
      <c r="DY18" s="646"/>
      <c r="DZ18" s="646"/>
      <c r="EA18" s="646"/>
      <c r="EB18" s="646"/>
      <c r="EC18" s="655"/>
    </row>
    <row r="19" spans="2:133" ht="11.25" customHeight="1" x14ac:dyDescent="0.2">
      <c r="B19" s="642" t="s">
        <v>270</v>
      </c>
      <c r="C19" s="643"/>
      <c r="D19" s="643"/>
      <c r="E19" s="643"/>
      <c r="F19" s="643"/>
      <c r="G19" s="643"/>
      <c r="H19" s="643"/>
      <c r="I19" s="643"/>
      <c r="J19" s="643"/>
      <c r="K19" s="643"/>
      <c r="L19" s="643"/>
      <c r="M19" s="643"/>
      <c r="N19" s="643"/>
      <c r="O19" s="643"/>
      <c r="P19" s="643"/>
      <c r="Q19" s="644"/>
      <c r="R19" s="645">
        <v>2127</v>
      </c>
      <c r="S19" s="646"/>
      <c r="T19" s="646"/>
      <c r="U19" s="646"/>
      <c r="V19" s="646"/>
      <c r="W19" s="646"/>
      <c r="X19" s="646"/>
      <c r="Y19" s="647"/>
      <c r="Z19" s="648">
        <v>0</v>
      </c>
      <c r="AA19" s="648"/>
      <c r="AB19" s="648"/>
      <c r="AC19" s="648"/>
      <c r="AD19" s="649">
        <v>2127</v>
      </c>
      <c r="AE19" s="649"/>
      <c r="AF19" s="649"/>
      <c r="AG19" s="649"/>
      <c r="AH19" s="649"/>
      <c r="AI19" s="649"/>
      <c r="AJ19" s="649"/>
      <c r="AK19" s="649"/>
      <c r="AL19" s="650">
        <v>0.1</v>
      </c>
      <c r="AM19" s="651"/>
      <c r="AN19" s="651"/>
      <c r="AO19" s="652"/>
      <c r="AP19" s="642" t="s">
        <v>271</v>
      </c>
      <c r="AQ19" s="643"/>
      <c r="AR19" s="643"/>
      <c r="AS19" s="643"/>
      <c r="AT19" s="643"/>
      <c r="AU19" s="643"/>
      <c r="AV19" s="643"/>
      <c r="AW19" s="643"/>
      <c r="AX19" s="643"/>
      <c r="AY19" s="643"/>
      <c r="AZ19" s="643"/>
      <c r="BA19" s="643"/>
      <c r="BB19" s="643"/>
      <c r="BC19" s="643"/>
      <c r="BD19" s="643"/>
      <c r="BE19" s="643"/>
      <c r="BF19" s="644"/>
      <c r="BG19" s="645" t="s">
        <v>127</v>
      </c>
      <c r="BH19" s="646"/>
      <c r="BI19" s="646"/>
      <c r="BJ19" s="646"/>
      <c r="BK19" s="646"/>
      <c r="BL19" s="646"/>
      <c r="BM19" s="646"/>
      <c r="BN19" s="647"/>
      <c r="BO19" s="648" t="s">
        <v>127</v>
      </c>
      <c r="BP19" s="648"/>
      <c r="BQ19" s="648"/>
      <c r="BR19" s="648"/>
      <c r="BS19" s="654" t="s">
        <v>127</v>
      </c>
      <c r="BT19" s="646"/>
      <c r="BU19" s="646"/>
      <c r="BV19" s="646"/>
      <c r="BW19" s="646"/>
      <c r="BX19" s="646"/>
      <c r="BY19" s="646"/>
      <c r="BZ19" s="646"/>
      <c r="CA19" s="646"/>
      <c r="CB19" s="655"/>
      <c r="CD19" s="660" t="s">
        <v>272</v>
      </c>
      <c r="CE19" s="661"/>
      <c r="CF19" s="661"/>
      <c r="CG19" s="661"/>
      <c r="CH19" s="661"/>
      <c r="CI19" s="661"/>
      <c r="CJ19" s="661"/>
      <c r="CK19" s="661"/>
      <c r="CL19" s="661"/>
      <c r="CM19" s="661"/>
      <c r="CN19" s="661"/>
      <c r="CO19" s="661"/>
      <c r="CP19" s="661"/>
      <c r="CQ19" s="662"/>
      <c r="CR19" s="645" t="s">
        <v>127</v>
      </c>
      <c r="CS19" s="646"/>
      <c r="CT19" s="646"/>
      <c r="CU19" s="646"/>
      <c r="CV19" s="646"/>
      <c r="CW19" s="646"/>
      <c r="CX19" s="646"/>
      <c r="CY19" s="647"/>
      <c r="CZ19" s="648" t="s">
        <v>235</v>
      </c>
      <c r="DA19" s="648"/>
      <c r="DB19" s="648"/>
      <c r="DC19" s="648"/>
      <c r="DD19" s="654" t="s">
        <v>127</v>
      </c>
      <c r="DE19" s="646"/>
      <c r="DF19" s="646"/>
      <c r="DG19" s="646"/>
      <c r="DH19" s="646"/>
      <c r="DI19" s="646"/>
      <c r="DJ19" s="646"/>
      <c r="DK19" s="646"/>
      <c r="DL19" s="646"/>
      <c r="DM19" s="646"/>
      <c r="DN19" s="646"/>
      <c r="DO19" s="646"/>
      <c r="DP19" s="647"/>
      <c r="DQ19" s="654" t="s">
        <v>127</v>
      </c>
      <c r="DR19" s="646"/>
      <c r="DS19" s="646"/>
      <c r="DT19" s="646"/>
      <c r="DU19" s="646"/>
      <c r="DV19" s="646"/>
      <c r="DW19" s="646"/>
      <c r="DX19" s="646"/>
      <c r="DY19" s="646"/>
      <c r="DZ19" s="646"/>
      <c r="EA19" s="646"/>
      <c r="EB19" s="646"/>
      <c r="EC19" s="655"/>
    </row>
    <row r="20" spans="2:133" ht="11.25" customHeight="1" x14ac:dyDescent="0.2">
      <c r="B20" s="642" t="s">
        <v>273</v>
      </c>
      <c r="C20" s="643"/>
      <c r="D20" s="643"/>
      <c r="E20" s="643"/>
      <c r="F20" s="643"/>
      <c r="G20" s="643"/>
      <c r="H20" s="643"/>
      <c r="I20" s="643"/>
      <c r="J20" s="643"/>
      <c r="K20" s="643"/>
      <c r="L20" s="643"/>
      <c r="M20" s="643"/>
      <c r="N20" s="643"/>
      <c r="O20" s="643"/>
      <c r="P20" s="643"/>
      <c r="Q20" s="644"/>
      <c r="R20" s="645">
        <v>384</v>
      </c>
      <c r="S20" s="646"/>
      <c r="T20" s="646"/>
      <c r="U20" s="646"/>
      <c r="V20" s="646"/>
      <c r="W20" s="646"/>
      <c r="X20" s="646"/>
      <c r="Y20" s="647"/>
      <c r="Z20" s="648">
        <v>0</v>
      </c>
      <c r="AA20" s="648"/>
      <c r="AB20" s="648"/>
      <c r="AC20" s="648"/>
      <c r="AD20" s="649">
        <v>384</v>
      </c>
      <c r="AE20" s="649"/>
      <c r="AF20" s="649"/>
      <c r="AG20" s="649"/>
      <c r="AH20" s="649"/>
      <c r="AI20" s="649"/>
      <c r="AJ20" s="649"/>
      <c r="AK20" s="649"/>
      <c r="AL20" s="650">
        <v>0</v>
      </c>
      <c r="AM20" s="651"/>
      <c r="AN20" s="651"/>
      <c r="AO20" s="652"/>
      <c r="AP20" s="642" t="s">
        <v>274</v>
      </c>
      <c r="AQ20" s="643"/>
      <c r="AR20" s="643"/>
      <c r="AS20" s="643"/>
      <c r="AT20" s="643"/>
      <c r="AU20" s="643"/>
      <c r="AV20" s="643"/>
      <c r="AW20" s="643"/>
      <c r="AX20" s="643"/>
      <c r="AY20" s="643"/>
      <c r="AZ20" s="643"/>
      <c r="BA20" s="643"/>
      <c r="BB20" s="643"/>
      <c r="BC20" s="643"/>
      <c r="BD20" s="643"/>
      <c r="BE20" s="643"/>
      <c r="BF20" s="644"/>
      <c r="BG20" s="645" t="s">
        <v>127</v>
      </c>
      <c r="BH20" s="646"/>
      <c r="BI20" s="646"/>
      <c r="BJ20" s="646"/>
      <c r="BK20" s="646"/>
      <c r="BL20" s="646"/>
      <c r="BM20" s="646"/>
      <c r="BN20" s="647"/>
      <c r="BO20" s="648" t="s">
        <v>235</v>
      </c>
      <c r="BP20" s="648"/>
      <c r="BQ20" s="648"/>
      <c r="BR20" s="648"/>
      <c r="BS20" s="654" t="s">
        <v>235</v>
      </c>
      <c r="BT20" s="646"/>
      <c r="BU20" s="646"/>
      <c r="BV20" s="646"/>
      <c r="BW20" s="646"/>
      <c r="BX20" s="646"/>
      <c r="BY20" s="646"/>
      <c r="BZ20" s="646"/>
      <c r="CA20" s="646"/>
      <c r="CB20" s="655"/>
      <c r="CD20" s="660" t="s">
        <v>275</v>
      </c>
      <c r="CE20" s="661"/>
      <c r="CF20" s="661"/>
      <c r="CG20" s="661"/>
      <c r="CH20" s="661"/>
      <c r="CI20" s="661"/>
      <c r="CJ20" s="661"/>
      <c r="CK20" s="661"/>
      <c r="CL20" s="661"/>
      <c r="CM20" s="661"/>
      <c r="CN20" s="661"/>
      <c r="CO20" s="661"/>
      <c r="CP20" s="661"/>
      <c r="CQ20" s="662"/>
      <c r="CR20" s="645">
        <v>5894511</v>
      </c>
      <c r="CS20" s="646"/>
      <c r="CT20" s="646"/>
      <c r="CU20" s="646"/>
      <c r="CV20" s="646"/>
      <c r="CW20" s="646"/>
      <c r="CX20" s="646"/>
      <c r="CY20" s="647"/>
      <c r="CZ20" s="648">
        <v>100</v>
      </c>
      <c r="DA20" s="648"/>
      <c r="DB20" s="648"/>
      <c r="DC20" s="648"/>
      <c r="DD20" s="654">
        <v>796109</v>
      </c>
      <c r="DE20" s="646"/>
      <c r="DF20" s="646"/>
      <c r="DG20" s="646"/>
      <c r="DH20" s="646"/>
      <c r="DI20" s="646"/>
      <c r="DJ20" s="646"/>
      <c r="DK20" s="646"/>
      <c r="DL20" s="646"/>
      <c r="DM20" s="646"/>
      <c r="DN20" s="646"/>
      <c r="DO20" s="646"/>
      <c r="DP20" s="647"/>
      <c r="DQ20" s="654">
        <v>4478389</v>
      </c>
      <c r="DR20" s="646"/>
      <c r="DS20" s="646"/>
      <c r="DT20" s="646"/>
      <c r="DU20" s="646"/>
      <c r="DV20" s="646"/>
      <c r="DW20" s="646"/>
      <c r="DX20" s="646"/>
      <c r="DY20" s="646"/>
      <c r="DZ20" s="646"/>
      <c r="EA20" s="646"/>
      <c r="EB20" s="646"/>
      <c r="EC20" s="655"/>
    </row>
    <row r="21" spans="2:133" ht="11.25" customHeight="1" x14ac:dyDescent="0.2">
      <c r="B21" s="642" t="s">
        <v>276</v>
      </c>
      <c r="C21" s="643"/>
      <c r="D21" s="643"/>
      <c r="E21" s="643"/>
      <c r="F21" s="643"/>
      <c r="G21" s="643"/>
      <c r="H21" s="643"/>
      <c r="I21" s="643"/>
      <c r="J21" s="643"/>
      <c r="K21" s="643"/>
      <c r="L21" s="643"/>
      <c r="M21" s="643"/>
      <c r="N21" s="643"/>
      <c r="O21" s="643"/>
      <c r="P21" s="643"/>
      <c r="Q21" s="644"/>
      <c r="R21" s="645">
        <v>25990</v>
      </c>
      <c r="S21" s="646"/>
      <c r="T21" s="646"/>
      <c r="U21" s="646"/>
      <c r="V21" s="646"/>
      <c r="W21" s="646"/>
      <c r="X21" s="646"/>
      <c r="Y21" s="647"/>
      <c r="Z21" s="648">
        <v>0.4</v>
      </c>
      <c r="AA21" s="648"/>
      <c r="AB21" s="648"/>
      <c r="AC21" s="648"/>
      <c r="AD21" s="649">
        <v>25990</v>
      </c>
      <c r="AE21" s="649"/>
      <c r="AF21" s="649"/>
      <c r="AG21" s="649"/>
      <c r="AH21" s="649"/>
      <c r="AI21" s="649"/>
      <c r="AJ21" s="649"/>
      <c r="AK21" s="649"/>
      <c r="AL21" s="650">
        <v>0.7</v>
      </c>
      <c r="AM21" s="651"/>
      <c r="AN21" s="651"/>
      <c r="AO21" s="652"/>
      <c r="AP21" s="664" t="s">
        <v>277</v>
      </c>
      <c r="AQ21" s="665"/>
      <c r="AR21" s="665"/>
      <c r="AS21" s="665"/>
      <c r="AT21" s="665"/>
      <c r="AU21" s="665"/>
      <c r="AV21" s="665"/>
      <c r="AW21" s="665"/>
      <c r="AX21" s="665"/>
      <c r="AY21" s="665"/>
      <c r="AZ21" s="665"/>
      <c r="BA21" s="665"/>
      <c r="BB21" s="665"/>
      <c r="BC21" s="665"/>
      <c r="BD21" s="665"/>
      <c r="BE21" s="665"/>
      <c r="BF21" s="666"/>
      <c r="BG21" s="645" t="s">
        <v>127</v>
      </c>
      <c r="BH21" s="646"/>
      <c r="BI21" s="646"/>
      <c r="BJ21" s="646"/>
      <c r="BK21" s="646"/>
      <c r="BL21" s="646"/>
      <c r="BM21" s="646"/>
      <c r="BN21" s="647"/>
      <c r="BO21" s="648" t="s">
        <v>127</v>
      </c>
      <c r="BP21" s="648"/>
      <c r="BQ21" s="648"/>
      <c r="BR21" s="648"/>
      <c r="BS21" s="654" t="s">
        <v>127</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2">
      <c r="B22" s="642" t="s">
        <v>278</v>
      </c>
      <c r="C22" s="643"/>
      <c r="D22" s="643"/>
      <c r="E22" s="643"/>
      <c r="F22" s="643"/>
      <c r="G22" s="643"/>
      <c r="H22" s="643"/>
      <c r="I22" s="643"/>
      <c r="J22" s="643"/>
      <c r="K22" s="643"/>
      <c r="L22" s="643"/>
      <c r="M22" s="643"/>
      <c r="N22" s="643"/>
      <c r="O22" s="643"/>
      <c r="P22" s="643"/>
      <c r="Q22" s="644"/>
      <c r="R22" s="645">
        <v>2123949</v>
      </c>
      <c r="S22" s="646"/>
      <c r="T22" s="646"/>
      <c r="U22" s="646"/>
      <c r="V22" s="646"/>
      <c r="W22" s="646"/>
      <c r="X22" s="646"/>
      <c r="Y22" s="647"/>
      <c r="Z22" s="648">
        <v>34.1</v>
      </c>
      <c r="AA22" s="648"/>
      <c r="AB22" s="648"/>
      <c r="AC22" s="648"/>
      <c r="AD22" s="649">
        <v>1939377</v>
      </c>
      <c r="AE22" s="649"/>
      <c r="AF22" s="649"/>
      <c r="AG22" s="649"/>
      <c r="AH22" s="649"/>
      <c r="AI22" s="649"/>
      <c r="AJ22" s="649"/>
      <c r="AK22" s="649"/>
      <c r="AL22" s="650">
        <v>51.4</v>
      </c>
      <c r="AM22" s="651"/>
      <c r="AN22" s="651"/>
      <c r="AO22" s="652"/>
      <c r="AP22" s="664" t="s">
        <v>279</v>
      </c>
      <c r="AQ22" s="665"/>
      <c r="AR22" s="665"/>
      <c r="AS22" s="665"/>
      <c r="AT22" s="665"/>
      <c r="AU22" s="665"/>
      <c r="AV22" s="665"/>
      <c r="AW22" s="665"/>
      <c r="AX22" s="665"/>
      <c r="AY22" s="665"/>
      <c r="AZ22" s="665"/>
      <c r="BA22" s="665"/>
      <c r="BB22" s="665"/>
      <c r="BC22" s="665"/>
      <c r="BD22" s="665"/>
      <c r="BE22" s="665"/>
      <c r="BF22" s="666"/>
      <c r="BG22" s="645" t="s">
        <v>235</v>
      </c>
      <c r="BH22" s="646"/>
      <c r="BI22" s="646"/>
      <c r="BJ22" s="646"/>
      <c r="BK22" s="646"/>
      <c r="BL22" s="646"/>
      <c r="BM22" s="646"/>
      <c r="BN22" s="647"/>
      <c r="BO22" s="648" t="s">
        <v>127</v>
      </c>
      <c r="BP22" s="648"/>
      <c r="BQ22" s="648"/>
      <c r="BR22" s="648"/>
      <c r="BS22" s="654" t="s">
        <v>127</v>
      </c>
      <c r="BT22" s="646"/>
      <c r="BU22" s="646"/>
      <c r="BV22" s="646"/>
      <c r="BW22" s="646"/>
      <c r="BX22" s="646"/>
      <c r="BY22" s="646"/>
      <c r="BZ22" s="646"/>
      <c r="CA22" s="646"/>
      <c r="CB22" s="655"/>
      <c r="CD22" s="627" t="s">
        <v>280</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2">
      <c r="B23" s="642" t="s">
        <v>281</v>
      </c>
      <c r="C23" s="643"/>
      <c r="D23" s="643"/>
      <c r="E23" s="643"/>
      <c r="F23" s="643"/>
      <c r="G23" s="643"/>
      <c r="H23" s="643"/>
      <c r="I23" s="643"/>
      <c r="J23" s="643"/>
      <c r="K23" s="643"/>
      <c r="L23" s="643"/>
      <c r="M23" s="643"/>
      <c r="N23" s="643"/>
      <c r="O23" s="643"/>
      <c r="P23" s="643"/>
      <c r="Q23" s="644"/>
      <c r="R23" s="645">
        <v>1939377</v>
      </c>
      <c r="S23" s="646"/>
      <c r="T23" s="646"/>
      <c r="U23" s="646"/>
      <c r="V23" s="646"/>
      <c r="W23" s="646"/>
      <c r="X23" s="646"/>
      <c r="Y23" s="647"/>
      <c r="Z23" s="648">
        <v>31.1</v>
      </c>
      <c r="AA23" s="648"/>
      <c r="AB23" s="648"/>
      <c r="AC23" s="648"/>
      <c r="AD23" s="649">
        <v>1939377</v>
      </c>
      <c r="AE23" s="649"/>
      <c r="AF23" s="649"/>
      <c r="AG23" s="649"/>
      <c r="AH23" s="649"/>
      <c r="AI23" s="649"/>
      <c r="AJ23" s="649"/>
      <c r="AK23" s="649"/>
      <c r="AL23" s="650">
        <v>51.4</v>
      </c>
      <c r="AM23" s="651"/>
      <c r="AN23" s="651"/>
      <c r="AO23" s="652"/>
      <c r="AP23" s="664" t="s">
        <v>282</v>
      </c>
      <c r="AQ23" s="665"/>
      <c r="AR23" s="665"/>
      <c r="AS23" s="665"/>
      <c r="AT23" s="665"/>
      <c r="AU23" s="665"/>
      <c r="AV23" s="665"/>
      <c r="AW23" s="665"/>
      <c r="AX23" s="665"/>
      <c r="AY23" s="665"/>
      <c r="AZ23" s="665"/>
      <c r="BA23" s="665"/>
      <c r="BB23" s="665"/>
      <c r="BC23" s="665"/>
      <c r="BD23" s="665"/>
      <c r="BE23" s="665"/>
      <c r="BF23" s="666"/>
      <c r="BG23" s="645" t="s">
        <v>127</v>
      </c>
      <c r="BH23" s="646"/>
      <c r="BI23" s="646"/>
      <c r="BJ23" s="646"/>
      <c r="BK23" s="646"/>
      <c r="BL23" s="646"/>
      <c r="BM23" s="646"/>
      <c r="BN23" s="647"/>
      <c r="BO23" s="648" t="s">
        <v>127</v>
      </c>
      <c r="BP23" s="648"/>
      <c r="BQ23" s="648"/>
      <c r="BR23" s="648"/>
      <c r="BS23" s="654" t="s">
        <v>235</v>
      </c>
      <c r="BT23" s="646"/>
      <c r="BU23" s="646"/>
      <c r="BV23" s="646"/>
      <c r="BW23" s="646"/>
      <c r="BX23" s="646"/>
      <c r="BY23" s="646"/>
      <c r="BZ23" s="646"/>
      <c r="CA23" s="646"/>
      <c r="CB23" s="655"/>
      <c r="CD23" s="627" t="s">
        <v>221</v>
      </c>
      <c r="CE23" s="628"/>
      <c r="CF23" s="628"/>
      <c r="CG23" s="628"/>
      <c r="CH23" s="628"/>
      <c r="CI23" s="628"/>
      <c r="CJ23" s="628"/>
      <c r="CK23" s="628"/>
      <c r="CL23" s="628"/>
      <c r="CM23" s="628"/>
      <c r="CN23" s="628"/>
      <c r="CO23" s="628"/>
      <c r="CP23" s="628"/>
      <c r="CQ23" s="629"/>
      <c r="CR23" s="627" t="s">
        <v>283</v>
      </c>
      <c r="CS23" s="628"/>
      <c r="CT23" s="628"/>
      <c r="CU23" s="628"/>
      <c r="CV23" s="628"/>
      <c r="CW23" s="628"/>
      <c r="CX23" s="628"/>
      <c r="CY23" s="629"/>
      <c r="CZ23" s="627" t="s">
        <v>284</v>
      </c>
      <c r="DA23" s="628"/>
      <c r="DB23" s="628"/>
      <c r="DC23" s="629"/>
      <c r="DD23" s="627" t="s">
        <v>285</v>
      </c>
      <c r="DE23" s="628"/>
      <c r="DF23" s="628"/>
      <c r="DG23" s="628"/>
      <c r="DH23" s="628"/>
      <c r="DI23" s="628"/>
      <c r="DJ23" s="628"/>
      <c r="DK23" s="629"/>
      <c r="DL23" s="676" t="s">
        <v>286</v>
      </c>
      <c r="DM23" s="677"/>
      <c r="DN23" s="677"/>
      <c r="DO23" s="677"/>
      <c r="DP23" s="677"/>
      <c r="DQ23" s="677"/>
      <c r="DR23" s="677"/>
      <c r="DS23" s="677"/>
      <c r="DT23" s="677"/>
      <c r="DU23" s="677"/>
      <c r="DV23" s="678"/>
      <c r="DW23" s="627" t="s">
        <v>287</v>
      </c>
      <c r="DX23" s="628"/>
      <c r="DY23" s="628"/>
      <c r="DZ23" s="628"/>
      <c r="EA23" s="628"/>
      <c r="EB23" s="628"/>
      <c r="EC23" s="629"/>
    </row>
    <row r="24" spans="2:133" ht="11.25" customHeight="1" x14ac:dyDescent="0.2">
      <c r="B24" s="642" t="s">
        <v>288</v>
      </c>
      <c r="C24" s="643"/>
      <c r="D24" s="643"/>
      <c r="E24" s="643"/>
      <c r="F24" s="643"/>
      <c r="G24" s="643"/>
      <c r="H24" s="643"/>
      <c r="I24" s="643"/>
      <c r="J24" s="643"/>
      <c r="K24" s="643"/>
      <c r="L24" s="643"/>
      <c r="M24" s="643"/>
      <c r="N24" s="643"/>
      <c r="O24" s="643"/>
      <c r="P24" s="643"/>
      <c r="Q24" s="644"/>
      <c r="R24" s="645">
        <v>184572</v>
      </c>
      <c r="S24" s="646"/>
      <c r="T24" s="646"/>
      <c r="U24" s="646"/>
      <c r="V24" s="646"/>
      <c r="W24" s="646"/>
      <c r="X24" s="646"/>
      <c r="Y24" s="647"/>
      <c r="Z24" s="648">
        <v>3</v>
      </c>
      <c r="AA24" s="648"/>
      <c r="AB24" s="648"/>
      <c r="AC24" s="648"/>
      <c r="AD24" s="649" t="s">
        <v>235</v>
      </c>
      <c r="AE24" s="649"/>
      <c r="AF24" s="649"/>
      <c r="AG24" s="649"/>
      <c r="AH24" s="649"/>
      <c r="AI24" s="649"/>
      <c r="AJ24" s="649"/>
      <c r="AK24" s="649"/>
      <c r="AL24" s="650" t="s">
        <v>127</v>
      </c>
      <c r="AM24" s="651"/>
      <c r="AN24" s="651"/>
      <c r="AO24" s="652"/>
      <c r="AP24" s="664" t="s">
        <v>289</v>
      </c>
      <c r="AQ24" s="665"/>
      <c r="AR24" s="665"/>
      <c r="AS24" s="665"/>
      <c r="AT24" s="665"/>
      <c r="AU24" s="665"/>
      <c r="AV24" s="665"/>
      <c r="AW24" s="665"/>
      <c r="AX24" s="665"/>
      <c r="AY24" s="665"/>
      <c r="AZ24" s="665"/>
      <c r="BA24" s="665"/>
      <c r="BB24" s="665"/>
      <c r="BC24" s="665"/>
      <c r="BD24" s="665"/>
      <c r="BE24" s="665"/>
      <c r="BF24" s="666"/>
      <c r="BG24" s="645" t="s">
        <v>127</v>
      </c>
      <c r="BH24" s="646"/>
      <c r="BI24" s="646"/>
      <c r="BJ24" s="646"/>
      <c r="BK24" s="646"/>
      <c r="BL24" s="646"/>
      <c r="BM24" s="646"/>
      <c r="BN24" s="647"/>
      <c r="BO24" s="648" t="s">
        <v>127</v>
      </c>
      <c r="BP24" s="648"/>
      <c r="BQ24" s="648"/>
      <c r="BR24" s="648"/>
      <c r="BS24" s="654" t="s">
        <v>127</v>
      </c>
      <c r="BT24" s="646"/>
      <c r="BU24" s="646"/>
      <c r="BV24" s="646"/>
      <c r="BW24" s="646"/>
      <c r="BX24" s="646"/>
      <c r="BY24" s="646"/>
      <c r="BZ24" s="646"/>
      <c r="CA24" s="646"/>
      <c r="CB24" s="655"/>
      <c r="CD24" s="656" t="s">
        <v>290</v>
      </c>
      <c r="CE24" s="657"/>
      <c r="CF24" s="657"/>
      <c r="CG24" s="657"/>
      <c r="CH24" s="657"/>
      <c r="CI24" s="657"/>
      <c r="CJ24" s="657"/>
      <c r="CK24" s="657"/>
      <c r="CL24" s="657"/>
      <c r="CM24" s="657"/>
      <c r="CN24" s="657"/>
      <c r="CO24" s="657"/>
      <c r="CP24" s="657"/>
      <c r="CQ24" s="658"/>
      <c r="CR24" s="634">
        <v>2361963</v>
      </c>
      <c r="CS24" s="635"/>
      <c r="CT24" s="635"/>
      <c r="CU24" s="635"/>
      <c r="CV24" s="635"/>
      <c r="CW24" s="635"/>
      <c r="CX24" s="635"/>
      <c r="CY24" s="636"/>
      <c r="CZ24" s="639">
        <v>40.1</v>
      </c>
      <c r="DA24" s="640"/>
      <c r="DB24" s="640"/>
      <c r="DC24" s="659"/>
      <c r="DD24" s="679">
        <v>1854963</v>
      </c>
      <c r="DE24" s="635"/>
      <c r="DF24" s="635"/>
      <c r="DG24" s="635"/>
      <c r="DH24" s="635"/>
      <c r="DI24" s="635"/>
      <c r="DJ24" s="635"/>
      <c r="DK24" s="636"/>
      <c r="DL24" s="679">
        <v>1849579</v>
      </c>
      <c r="DM24" s="635"/>
      <c r="DN24" s="635"/>
      <c r="DO24" s="635"/>
      <c r="DP24" s="635"/>
      <c r="DQ24" s="635"/>
      <c r="DR24" s="635"/>
      <c r="DS24" s="635"/>
      <c r="DT24" s="635"/>
      <c r="DU24" s="635"/>
      <c r="DV24" s="636"/>
      <c r="DW24" s="639">
        <v>47.2</v>
      </c>
      <c r="DX24" s="640"/>
      <c r="DY24" s="640"/>
      <c r="DZ24" s="640"/>
      <c r="EA24" s="640"/>
      <c r="EB24" s="640"/>
      <c r="EC24" s="641"/>
    </row>
    <row r="25" spans="2:133" ht="11.25" customHeight="1" x14ac:dyDescent="0.2">
      <c r="B25" s="642" t="s">
        <v>291</v>
      </c>
      <c r="C25" s="643"/>
      <c r="D25" s="643"/>
      <c r="E25" s="643"/>
      <c r="F25" s="643"/>
      <c r="G25" s="643"/>
      <c r="H25" s="643"/>
      <c r="I25" s="643"/>
      <c r="J25" s="643"/>
      <c r="K25" s="643"/>
      <c r="L25" s="643"/>
      <c r="M25" s="643"/>
      <c r="N25" s="643"/>
      <c r="O25" s="643"/>
      <c r="P25" s="643"/>
      <c r="Q25" s="644"/>
      <c r="R25" s="645" t="s">
        <v>127</v>
      </c>
      <c r="S25" s="646"/>
      <c r="T25" s="646"/>
      <c r="U25" s="646"/>
      <c r="V25" s="646"/>
      <c r="W25" s="646"/>
      <c r="X25" s="646"/>
      <c r="Y25" s="647"/>
      <c r="Z25" s="648" t="s">
        <v>235</v>
      </c>
      <c r="AA25" s="648"/>
      <c r="AB25" s="648"/>
      <c r="AC25" s="648"/>
      <c r="AD25" s="649" t="s">
        <v>127</v>
      </c>
      <c r="AE25" s="649"/>
      <c r="AF25" s="649"/>
      <c r="AG25" s="649"/>
      <c r="AH25" s="649"/>
      <c r="AI25" s="649"/>
      <c r="AJ25" s="649"/>
      <c r="AK25" s="649"/>
      <c r="AL25" s="650" t="s">
        <v>127</v>
      </c>
      <c r="AM25" s="651"/>
      <c r="AN25" s="651"/>
      <c r="AO25" s="652"/>
      <c r="AP25" s="664" t="s">
        <v>292</v>
      </c>
      <c r="AQ25" s="665"/>
      <c r="AR25" s="665"/>
      <c r="AS25" s="665"/>
      <c r="AT25" s="665"/>
      <c r="AU25" s="665"/>
      <c r="AV25" s="665"/>
      <c r="AW25" s="665"/>
      <c r="AX25" s="665"/>
      <c r="AY25" s="665"/>
      <c r="AZ25" s="665"/>
      <c r="BA25" s="665"/>
      <c r="BB25" s="665"/>
      <c r="BC25" s="665"/>
      <c r="BD25" s="665"/>
      <c r="BE25" s="665"/>
      <c r="BF25" s="666"/>
      <c r="BG25" s="645" t="s">
        <v>127</v>
      </c>
      <c r="BH25" s="646"/>
      <c r="BI25" s="646"/>
      <c r="BJ25" s="646"/>
      <c r="BK25" s="646"/>
      <c r="BL25" s="646"/>
      <c r="BM25" s="646"/>
      <c r="BN25" s="647"/>
      <c r="BO25" s="648" t="s">
        <v>127</v>
      </c>
      <c r="BP25" s="648"/>
      <c r="BQ25" s="648"/>
      <c r="BR25" s="648"/>
      <c r="BS25" s="654" t="s">
        <v>127</v>
      </c>
      <c r="BT25" s="646"/>
      <c r="BU25" s="646"/>
      <c r="BV25" s="646"/>
      <c r="BW25" s="646"/>
      <c r="BX25" s="646"/>
      <c r="BY25" s="646"/>
      <c r="BZ25" s="646"/>
      <c r="CA25" s="646"/>
      <c r="CB25" s="655"/>
      <c r="CD25" s="660" t="s">
        <v>293</v>
      </c>
      <c r="CE25" s="661"/>
      <c r="CF25" s="661"/>
      <c r="CG25" s="661"/>
      <c r="CH25" s="661"/>
      <c r="CI25" s="661"/>
      <c r="CJ25" s="661"/>
      <c r="CK25" s="661"/>
      <c r="CL25" s="661"/>
      <c r="CM25" s="661"/>
      <c r="CN25" s="661"/>
      <c r="CO25" s="661"/>
      <c r="CP25" s="661"/>
      <c r="CQ25" s="662"/>
      <c r="CR25" s="645">
        <v>1174301</v>
      </c>
      <c r="CS25" s="682"/>
      <c r="CT25" s="682"/>
      <c r="CU25" s="682"/>
      <c r="CV25" s="682"/>
      <c r="CW25" s="682"/>
      <c r="CX25" s="682"/>
      <c r="CY25" s="683"/>
      <c r="CZ25" s="650">
        <v>19.899999999999999</v>
      </c>
      <c r="DA25" s="680"/>
      <c r="DB25" s="680"/>
      <c r="DC25" s="684"/>
      <c r="DD25" s="654">
        <v>1084897</v>
      </c>
      <c r="DE25" s="682"/>
      <c r="DF25" s="682"/>
      <c r="DG25" s="682"/>
      <c r="DH25" s="682"/>
      <c r="DI25" s="682"/>
      <c r="DJ25" s="682"/>
      <c r="DK25" s="683"/>
      <c r="DL25" s="654">
        <v>1080155</v>
      </c>
      <c r="DM25" s="682"/>
      <c r="DN25" s="682"/>
      <c r="DO25" s="682"/>
      <c r="DP25" s="682"/>
      <c r="DQ25" s="682"/>
      <c r="DR25" s="682"/>
      <c r="DS25" s="682"/>
      <c r="DT25" s="682"/>
      <c r="DU25" s="682"/>
      <c r="DV25" s="683"/>
      <c r="DW25" s="650">
        <v>27.6</v>
      </c>
      <c r="DX25" s="680"/>
      <c r="DY25" s="680"/>
      <c r="DZ25" s="680"/>
      <c r="EA25" s="680"/>
      <c r="EB25" s="680"/>
      <c r="EC25" s="681"/>
    </row>
    <row r="26" spans="2:133" ht="11.25" customHeight="1" x14ac:dyDescent="0.2">
      <c r="B26" s="642" t="s">
        <v>294</v>
      </c>
      <c r="C26" s="643"/>
      <c r="D26" s="643"/>
      <c r="E26" s="643"/>
      <c r="F26" s="643"/>
      <c r="G26" s="643"/>
      <c r="H26" s="643"/>
      <c r="I26" s="643"/>
      <c r="J26" s="643"/>
      <c r="K26" s="643"/>
      <c r="L26" s="643"/>
      <c r="M26" s="643"/>
      <c r="N26" s="643"/>
      <c r="O26" s="643"/>
      <c r="P26" s="643"/>
      <c r="Q26" s="644"/>
      <c r="R26" s="645">
        <v>3938864</v>
      </c>
      <c r="S26" s="646"/>
      <c r="T26" s="646"/>
      <c r="U26" s="646"/>
      <c r="V26" s="646"/>
      <c r="W26" s="646"/>
      <c r="X26" s="646"/>
      <c r="Y26" s="647"/>
      <c r="Z26" s="648">
        <v>63.2</v>
      </c>
      <c r="AA26" s="648"/>
      <c r="AB26" s="648"/>
      <c r="AC26" s="648"/>
      <c r="AD26" s="649">
        <v>3754292</v>
      </c>
      <c r="AE26" s="649"/>
      <c r="AF26" s="649"/>
      <c r="AG26" s="649"/>
      <c r="AH26" s="649"/>
      <c r="AI26" s="649"/>
      <c r="AJ26" s="649"/>
      <c r="AK26" s="649"/>
      <c r="AL26" s="650">
        <v>99.6</v>
      </c>
      <c r="AM26" s="651"/>
      <c r="AN26" s="651"/>
      <c r="AO26" s="652"/>
      <c r="AP26" s="664" t="s">
        <v>295</v>
      </c>
      <c r="AQ26" s="691"/>
      <c r="AR26" s="691"/>
      <c r="AS26" s="691"/>
      <c r="AT26" s="691"/>
      <c r="AU26" s="691"/>
      <c r="AV26" s="691"/>
      <c r="AW26" s="691"/>
      <c r="AX26" s="691"/>
      <c r="AY26" s="691"/>
      <c r="AZ26" s="691"/>
      <c r="BA26" s="691"/>
      <c r="BB26" s="691"/>
      <c r="BC26" s="691"/>
      <c r="BD26" s="691"/>
      <c r="BE26" s="691"/>
      <c r="BF26" s="666"/>
      <c r="BG26" s="645" t="s">
        <v>127</v>
      </c>
      <c r="BH26" s="646"/>
      <c r="BI26" s="646"/>
      <c r="BJ26" s="646"/>
      <c r="BK26" s="646"/>
      <c r="BL26" s="646"/>
      <c r="BM26" s="646"/>
      <c r="BN26" s="647"/>
      <c r="BO26" s="648" t="s">
        <v>127</v>
      </c>
      <c r="BP26" s="648"/>
      <c r="BQ26" s="648"/>
      <c r="BR26" s="648"/>
      <c r="BS26" s="654" t="s">
        <v>127</v>
      </c>
      <c r="BT26" s="646"/>
      <c r="BU26" s="646"/>
      <c r="BV26" s="646"/>
      <c r="BW26" s="646"/>
      <c r="BX26" s="646"/>
      <c r="BY26" s="646"/>
      <c r="BZ26" s="646"/>
      <c r="CA26" s="646"/>
      <c r="CB26" s="655"/>
      <c r="CD26" s="660" t="s">
        <v>296</v>
      </c>
      <c r="CE26" s="661"/>
      <c r="CF26" s="661"/>
      <c r="CG26" s="661"/>
      <c r="CH26" s="661"/>
      <c r="CI26" s="661"/>
      <c r="CJ26" s="661"/>
      <c r="CK26" s="661"/>
      <c r="CL26" s="661"/>
      <c r="CM26" s="661"/>
      <c r="CN26" s="661"/>
      <c r="CO26" s="661"/>
      <c r="CP26" s="661"/>
      <c r="CQ26" s="662"/>
      <c r="CR26" s="645">
        <v>755043</v>
      </c>
      <c r="CS26" s="646"/>
      <c r="CT26" s="646"/>
      <c r="CU26" s="646"/>
      <c r="CV26" s="646"/>
      <c r="CW26" s="646"/>
      <c r="CX26" s="646"/>
      <c r="CY26" s="647"/>
      <c r="CZ26" s="650">
        <v>12.8</v>
      </c>
      <c r="DA26" s="680"/>
      <c r="DB26" s="680"/>
      <c r="DC26" s="684"/>
      <c r="DD26" s="654">
        <v>684647</v>
      </c>
      <c r="DE26" s="646"/>
      <c r="DF26" s="646"/>
      <c r="DG26" s="646"/>
      <c r="DH26" s="646"/>
      <c r="DI26" s="646"/>
      <c r="DJ26" s="646"/>
      <c r="DK26" s="647"/>
      <c r="DL26" s="654" t="s">
        <v>127</v>
      </c>
      <c r="DM26" s="646"/>
      <c r="DN26" s="646"/>
      <c r="DO26" s="646"/>
      <c r="DP26" s="646"/>
      <c r="DQ26" s="646"/>
      <c r="DR26" s="646"/>
      <c r="DS26" s="646"/>
      <c r="DT26" s="646"/>
      <c r="DU26" s="646"/>
      <c r="DV26" s="647"/>
      <c r="DW26" s="650" t="s">
        <v>127</v>
      </c>
      <c r="DX26" s="680"/>
      <c r="DY26" s="680"/>
      <c r="DZ26" s="680"/>
      <c r="EA26" s="680"/>
      <c r="EB26" s="680"/>
      <c r="EC26" s="681"/>
    </row>
    <row r="27" spans="2:133" ht="11.25" customHeight="1" x14ac:dyDescent="0.2">
      <c r="B27" s="642" t="s">
        <v>297</v>
      </c>
      <c r="C27" s="643"/>
      <c r="D27" s="643"/>
      <c r="E27" s="643"/>
      <c r="F27" s="643"/>
      <c r="G27" s="643"/>
      <c r="H27" s="643"/>
      <c r="I27" s="643"/>
      <c r="J27" s="643"/>
      <c r="K27" s="643"/>
      <c r="L27" s="643"/>
      <c r="M27" s="643"/>
      <c r="N27" s="643"/>
      <c r="O27" s="643"/>
      <c r="P27" s="643"/>
      <c r="Q27" s="644"/>
      <c r="R27" s="645">
        <v>824</v>
      </c>
      <c r="S27" s="646"/>
      <c r="T27" s="646"/>
      <c r="U27" s="646"/>
      <c r="V27" s="646"/>
      <c r="W27" s="646"/>
      <c r="X27" s="646"/>
      <c r="Y27" s="647"/>
      <c r="Z27" s="648">
        <v>0</v>
      </c>
      <c r="AA27" s="648"/>
      <c r="AB27" s="648"/>
      <c r="AC27" s="648"/>
      <c r="AD27" s="649">
        <v>824</v>
      </c>
      <c r="AE27" s="649"/>
      <c r="AF27" s="649"/>
      <c r="AG27" s="649"/>
      <c r="AH27" s="649"/>
      <c r="AI27" s="649"/>
      <c r="AJ27" s="649"/>
      <c r="AK27" s="649"/>
      <c r="AL27" s="650">
        <v>0</v>
      </c>
      <c r="AM27" s="651"/>
      <c r="AN27" s="651"/>
      <c r="AO27" s="652"/>
      <c r="AP27" s="642" t="s">
        <v>298</v>
      </c>
      <c r="AQ27" s="643"/>
      <c r="AR27" s="643"/>
      <c r="AS27" s="643"/>
      <c r="AT27" s="643"/>
      <c r="AU27" s="643"/>
      <c r="AV27" s="643"/>
      <c r="AW27" s="643"/>
      <c r="AX27" s="643"/>
      <c r="AY27" s="643"/>
      <c r="AZ27" s="643"/>
      <c r="BA27" s="643"/>
      <c r="BB27" s="643"/>
      <c r="BC27" s="643"/>
      <c r="BD27" s="643"/>
      <c r="BE27" s="643"/>
      <c r="BF27" s="644"/>
      <c r="BG27" s="645">
        <v>1430852</v>
      </c>
      <c r="BH27" s="646"/>
      <c r="BI27" s="646"/>
      <c r="BJ27" s="646"/>
      <c r="BK27" s="646"/>
      <c r="BL27" s="646"/>
      <c r="BM27" s="646"/>
      <c r="BN27" s="647"/>
      <c r="BO27" s="648">
        <v>100</v>
      </c>
      <c r="BP27" s="648"/>
      <c r="BQ27" s="648"/>
      <c r="BR27" s="648"/>
      <c r="BS27" s="654">
        <v>49844</v>
      </c>
      <c r="BT27" s="646"/>
      <c r="BU27" s="646"/>
      <c r="BV27" s="646"/>
      <c r="BW27" s="646"/>
      <c r="BX27" s="646"/>
      <c r="BY27" s="646"/>
      <c r="BZ27" s="646"/>
      <c r="CA27" s="646"/>
      <c r="CB27" s="655"/>
      <c r="CD27" s="660" t="s">
        <v>299</v>
      </c>
      <c r="CE27" s="661"/>
      <c r="CF27" s="661"/>
      <c r="CG27" s="661"/>
      <c r="CH27" s="661"/>
      <c r="CI27" s="661"/>
      <c r="CJ27" s="661"/>
      <c r="CK27" s="661"/>
      <c r="CL27" s="661"/>
      <c r="CM27" s="661"/>
      <c r="CN27" s="661"/>
      <c r="CO27" s="661"/>
      <c r="CP27" s="661"/>
      <c r="CQ27" s="662"/>
      <c r="CR27" s="645">
        <v>724036</v>
      </c>
      <c r="CS27" s="682"/>
      <c r="CT27" s="682"/>
      <c r="CU27" s="682"/>
      <c r="CV27" s="682"/>
      <c r="CW27" s="682"/>
      <c r="CX27" s="682"/>
      <c r="CY27" s="683"/>
      <c r="CZ27" s="650">
        <v>12.3</v>
      </c>
      <c r="DA27" s="680"/>
      <c r="DB27" s="680"/>
      <c r="DC27" s="684"/>
      <c r="DD27" s="654">
        <v>321044</v>
      </c>
      <c r="DE27" s="682"/>
      <c r="DF27" s="682"/>
      <c r="DG27" s="682"/>
      <c r="DH27" s="682"/>
      <c r="DI27" s="682"/>
      <c r="DJ27" s="682"/>
      <c r="DK27" s="683"/>
      <c r="DL27" s="654">
        <v>320402</v>
      </c>
      <c r="DM27" s="682"/>
      <c r="DN27" s="682"/>
      <c r="DO27" s="682"/>
      <c r="DP27" s="682"/>
      <c r="DQ27" s="682"/>
      <c r="DR27" s="682"/>
      <c r="DS27" s="682"/>
      <c r="DT27" s="682"/>
      <c r="DU27" s="682"/>
      <c r="DV27" s="683"/>
      <c r="DW27" s="650">
        <v>8.1999999999999993</v>
      </c>
      <c r="DX27" s="680"/>
      <c r="DY27" s="680"/>
      <c r="DZ27" s="680"/>
      <c r="EA27" s="680"/>
      <c r="EB27" s="680"/>
      <c r="EC27" s="681"/>
    </row>
    <row r="28" spans="2:133" ht="11.25" customHeight="1" x14ac:dyDescent="0.2">
      <c r="B28" s="642" t="s">
        <v>300</v>
      </c>
      <c r="C28" s="643"/>
      <c r="D28" s="643"/>
      <c r="E28" s="643"/>
      <c r="F28" s="643"/>
      <c r="G28" s="643"/>
      <c r="H28" s="643"/>
      <c r="I28" s="643"/>
      <c r="J28" s="643"/>
      <c r="K28" s="643"/>
      <c r="L28" s="643"/>
      <c r="M28" s="643"/>
      <c r="N28" s="643"/>
      <c r="O28" s="643"/>
      <c r="P28" s="643"/>
      <c r="Q28" s="644"/>
      <c r="R28" s="645">
        <v>32817</v>
      </c>
      <c r="S28" s="646"/>
      <c r="T28" s="646"/>
      <c r="U28" s="646"/>
      <c r="V28" s="646"/>
      <c r="W28" s="646"/>
      <c r="X28" s="646"/>
      <c r="Y28" s="647"/>
      <c r="Z28" s="648">
        <v>0.5</v>
      </c>
      <c r="AA28" s="648"/>
      <c r="AB28" s="648"/>
      <c r="AC28" s="648"/>
      <c r="AD28" s="649" t="s">
        <v>127</v>
      </c>
      <c r="AE28" s="649"/>
      <c r="AF28" s="649"/>
      <c r="AG28" s="649"/>
      <c r="AH28" s="649"/>
      <c r="AI28" s="649"/>
      <c r="AJ28" s="649"/>
      <c r="AK28" s="649"/>
      <c r="AL28" s="650" t="s">
        <v>127</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301</v>
      </c>
      <c r="CE28" s="661"/>
      <c r="CF28" s="661"/>
      <c r="CG28" s="661"/>
      <c r="CH28" s="661"/>
      <c r="CI28" s="661"/>
      <c r="CJ28" s="661"/>
      <c r="CK28" s="661"/>
      <c r="CL28" s="661"/>
      <c r="CM28" s="661"/>
      <c r="CN28" s="661"/>
      <c r="CO28" s="661"/>
      <c r="CP28" s="661"/>
      <c r="CQ28" s="662"/>
      <c r="CR28" s="645">
        <v>463626</v>
      </c>
      <c r="CS28" s="646"/>
      <c r="CT28" s="646"/>
      <c r="CU28" s="646"/>
      <c r="CV28" s="646"/>
      <c r="CW28" s="646"/>
      <c r="CX28" s="646"/>
      <c r="CY28" s="647"/>
      <c r="CZ28" s="650">
        <v>7.9</v>
      </c>
      <c r="DA28" s="680"/>
      <c r="DB28" s="680"/>
      <c r="DC28" s="684"/>
      <c r="DD28" s="654">
        <v>449022</v>
      </c>
      <c r="DE28" s="646"/>
      <c r="DF28" s="646"/>
      <c r="DG28" s="646"/>
      <c r="DH28" s="646"/>
      <c r="DI28" s="646"/>
      <c r="DJ28" s="646"/>
      <c r="DK28" s="647"/>
      <c r="DL28" s="654">
        <v>449022</v>
      </c>
      <c r="DM28" s="646"/>
      <c r="DN28" s="646"/>
      <c r="DO28" s="646"/>
      <c r="DP28" s="646"/>
      <c r="DQ28" s="646"/>
      <c r="DR28" s="646"/>
      <c r="DS28" s="646"/>
      <c r="DT28" s="646"/>
      <c r="DU28" s="646"/>
      <c r="DV28" s="647"/>
      <c r="DW28" s="650">
        <v>11.5</v>
      </c>
      <c r="DX28" s="680"/>
      <c r="DY28" s="680"/>
      <c r="DZ28" s="680"/>
      <c r="EA28" s="680"/>
      <c r="EB28" s="680"/>
      <c r="EC28" s="681"/>
    </row>
    <row r="29" spans="2:133" ht="11.25" customHeight="1" x14ac:dyDescent="0.2">
      <c r="B29" s="642" t="s">
        <v>302</v>
      </c>
      <c r="C29" s="643"/>
      <c r="D29" s="643"/>
      <c r="E29" s="643"/>
      <c r="F29" s="643"/>
      <c r="G29" s="643"/>
      <c r="H29" s="643"/>
      <c r="I29" s="643"/>
      <c r="J29" s="643"/>
      <c r="K29" s="643"/>
      <c r="L29" s="643"/>
      <c r="M29" s="643"/>
      <c r="N29" s="643"/>
      <c r="O29" s="643"/>
      <c r="P29" s="643"/>
      <c r="Q29" s="644"/>
      <c r="R29" s="645">
        <v>84759</v>
      </c>
      <c r="S29" s="646"/>
      <c r="T29" s="646"/>
      <c r="U29" s="646"/>
      <c r="V29" s="646"/>
      <c r="W29" s="646"/>
      <c r="X29" s="646"/>
      <c r="Y29" s="647"/>
      <c r="Z29" s="648">
        <v>1.4</v>
      </c>
      <c r="AA29" s="648"/>
      <c r="AB29" s="648"/>
      <c r="AC29" s="648"/>
      <c r="AD29" s="649">
        <v>12029</v>
      </c>
      <c r="AE29" s="649"/>
      <c r="AF29" s="649"/>
      <c r="AG29" s="649"/>
      <c r="AH29" s="649"/>
      <c r="AI29" s="649"/>
      <c r="AJ29" s="649"/>
      <c r="AK29" s="649"/>
      <c r="AL29" s="650">
        <v>0.3</v>
      </c>
      <c r="AM29" s="651"/>
      <c r="AN29" s="651"/>
      <c r="AO29" s="652"/>
      <c r="AP29" s="694"/>
      <c r="AQ29" s="695"/>
      <c r="AR29" s="695"/>
      <c r="AS29" s="695"/>
      <c r="AT29" s="695"/>
      <c r="AU29" s="695"/>
      <c r="AV29" s="695"/>
      <c r="AW29" s="695"/>
      <c r="AX29" s="695"/>
      <c r="AY29" s="695"/>
      <c r="AZ29" s="695"/>
      <c r="BA29" s="695"/>
      <c r="BB29" s="695"/>
      <c r="BC29" s="695"/>
      <c r="BD29" s="695"/>
      <c r="BE29" s="695"/>
      <c r="BF29" s="696"/>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303</v>
      </c>
      <c r="CE29" s="686"/>
      <c r="CF29" s="660" t="s">
        <v>69</v>
      </c>
      <c r="CG29" s="661"/>
      <c r="CH29" s="661"/>
      <c r="CI29" s="661"/>
      <c r="CJ29" s="661"/>
      <c r="CK29" s="661"/>
      <c r="CL29" s="661"/>
      <c r="CM29" s="661"/>
      <c r="CN29" s="661"/>
      <c r="CO29" s="661"/>
      <c r="CP29" s="661"/>
      <c r="CQ29" s="662"/>
      <c r="CR29" s="645">
        <v>463626</v>
      </c>
      <c r="CS29" s="682"/>
      <c r="CT29" s="682"/>
      <c r="CU29" s="682"/>
      <c r="CV29" s="682"/>
      <c r="CW29" s="682"/>
      <c r="CX29" s="682"/>
      <c r="CY29" s="683"/>
      <c r="CZ29" s="650">
        <v>7.9</v>
      </c>
      <c r="DA29" s="680"/>
      <c r="DB29" s="680"/>
      <c r="DC29" s="684"/>
      <c r="DD29" s="654">
        <v>449022</v>
      </c>
      <c r="DE29" s="682"/>
      <c r="DF29" s="682"/>
      <c r="DG29" s="682"/>
      <c r="DH29" s="682"/>
      <c r="DI29" s="682"/>
      <c r="DJ29" s="682"/>
      <c r="DK29" s="683"/>
      <c r="DL29" s="654">
        <v>449022</v>
      </c>
      <c r="DM29" s="682"/>
      <c r="DN29" s="682"/>
      <c r="DO29" s="682"/>
      <c r="DP29" s="682"/>
      <c r="DQ29" s="682"/>
      <c r="DR29" s="682"/>
      <c r="DS29" s="682"/>
      <c r="DT29" s="682"/>
      <c r="DU29" s="682"/>
      <c r="DV29" s="683"/>
      <c r="DW29" s="650">
        <v>11.5</v>
      </c>
      <c r="DX29" s="680"/>
      <c r="DY29" s="680"/>
      <c r="DZ29" s="680"/>
      <c r="EA29" s="680"/>
      <c r="EB29" s="680"/>
      <c r="EC29" s="681"/>
    </row>
    <row r="30" spans="2:133" ht="11.25" customHeight="1" x14ac:dyDescent="0.2">
      <c r="B30" s="642" t="s">
        <v>304</v>
      </c>
      <c r="C30" s="643"/>
      <c r="D30" s="643"/>
      <c r="E30" s="643"/>
      <c r="F30" s="643"/>
      <c r="G30" s="643"/>
      <c r="H30" s="643"/>
      <c r="I30" s="643"/>
      <c r="J30" s="643"/>
      <c r="K30" s="643"/>
      <c r="L30" s="643"/>
      <c r="M30" s="643"/>
      <c r="N30" s="643"/>
      <c r="O30" s="643"/>
      <c r="P30" s="643"/>
      <c r="Q30" s="644"/>
      <c r="R30" s="645">
        <v>24921</v>
      </c>
      <c r="S30" s="646"/>
      <c r="T30" s="646"/>
      <c r="U30" s="646"/>
      <c r="V30" s="646"/>
      <c r="W30" s="646"/>
      <c r="X30" s="646"/>
      <c r="Y30" s="647"/>
      <c r="Z30" s="648">
        <v>0.4</v>
      </c>
      <c r="AA30" s="648"/>
      <c r="AB30" s="648"/>
      <c r="AC30" s="648"/>
      <c r="AD30" s="649" t="s">
        <v>235</v>
      </c>
      <c r="AE30" s="649"/>
      <c r="AF30" s="649"/>
      <c r="AG30" s="649"/>
      <c r="AH30" s="649"/>
      <c r="AI30" s="649"/>
      <c r="AJ30" s="649"/>
      <c r="AK30" s="649"/>
      <c r="AL30" s="650" t="s">
        <v>127</v>
      </c>
      <c r="AM30" s="651"/>
      <c r="AN30" s="651"/>
      <c r="AO30" s="652"/>
      <c r="AP30" s="624" t="s">
        <v>221</v>
      </c>
      <c r="AQ30" s="625"/>
      <c r="AR30" s="625"/>
      <c r="AS30" s="625"/>
      <c r="AT30" s="625"/>
      <c r="AU30" s="625"/>
      <c r="AV30" s="625"/>
      <c r="AW30" s="625"/>
      <c r="AX30" s="625"/>
      <c r="AY30" s="625"/>
      <c r="AZ30" s="625"/>
      <c r="BA30" s="625"/>
      <c r="BB30" s="625"/>
      <c r="BC30" s="625"/>
      <c r="BD30" s="625"/>
      <c r="BE30" s="625"/>
      <c r="BF30" s="626"/>
      <c r="BG30" s="624" t="s">
        <v>305</v>
      </c>
      <c r="BH30" s="692"/>
      <c r="BI30" s="692"/>
      <c r="BJ30" s="692"/>
      <c r="BK30" s="692"/>
      <c r="BL30" s="692"/>
      <c r="BM30" s="692"/>
      <c r="BN30" s="692"/>
      <c r="BO30" s="692"/>
      <c r="BP30" s="692"/>
      <c r="BQ30" s="693"/>
      <c r="BR30" s="624" t="s">
        <v>306</v>
      </c>
      <c r="BS30" s="692"/>
      <c r="BT30" s="692"/>
      <c r="BU30" s="692"/>
      <c r="BV30" s="692"/>
      <c r="BW30" s="692"/>
      <c r="BX30" s="692"/>
      <c r="BY30" s="692"/>
      <c r="BZ30" s="692"/>
      <c r="CA30" s="692"/>
      <c r="CB30" s="693"/>
      <c r="CD30" s="687"/>
      <c r="CE30" s="688"/>
      <c r="CF30" s="660" t="s">
        <v>307</v>
      </c>
      <c r="CG30" s="661"/>
      <c r="CH30" s="661"/>
      <c r="CI30" s="661"/>
      <c r="CJ30" s="661"/>
      <c r="CK30" s="661"/>
      <c r="CL30" s="661"/>
      <c r="CM30" s="661"/>
      <c r="CN30" s="661"/>
      <c r="CO30" s="661"/>
      <c r="CP30" s="661"/>
      <c r="CQ30" s="662"/>
      <c r="CR30" s="645">
        <v>452592</v>
      </c>
      <c r="CS30" s="646"/>
      <c r="CT30" s="646"/>
      <c r="CU30" s="646"/>
      <c r="CV30" s="646"/>
      <c r="CW30" s="646"/>
      <c r="CX30" s="646"/>
      <c r="CY30" s="647"/>
      <c r="CZ30" s="650">
        <v>7.7</v>
      </c>
      <c r="DA30" s="680"/>
      <c r="DB30" s="680"/>
      <c r="DC30" s="684"/>
      <c r="DD30" s="654">
        <v>437988</v>
      </c>
      <c r="DE30" s="646"/>
      <c r="DF30" s="646"/>
      <c r="DG30" s="646"/>
      <c r="DH30" s="646"/>
      <c r="DI30" s="646"/>
      <c r="DJ30" s="646"/>
      <c r="DK30" s="647"/>
      <c r="DL30" s="654">
        <v>437988</v>
      </c>
      <c r="DM30" s="646"/>
      <c r="DN30" s="646"/>
      <c r="DO30" s="646"/>
      <c r="DP30" s="646"/>
      <c r="DQ30" s="646"/>
      <c r="DR30" s="646"/>
      <c r="DS30" s="646"/>
      <c r="DT30" s="646"/>
      <c r="DU30" s="646"/>
      <c r="DV30" s="647"/>
      <c r="DW30" s="650">
        <v>11.2</v>
      </c>
      <c r="DX30" s="680"/>
      <c r="DY30" s="680"/>
      <c r="DZ30" s="680"/>
      <c r="EA30" s="680"/>
      <c r="EB30" s="680"/>
      <c r="EC30" s="681"/>
    </row>
    <row r="31" spans="2:133" ht="11.25" customHeight="1" x14ac:dyDescent="0.2">
      <c r="B31" s="642" t="s">
        <v>308</v>
      </c>
      <c r="C31" s="643"/>
      <c r="D31" s="643"/>
      <c r="E31" s="643"/>
      <c r="F31" s="643"/>
      <c r="G31" s="643"/>
      <c r="H31" s="643"/>
      <c r="I31" s="643"/>
      <c r="J31" s="643"/>
      <c r="K31" s="643"/>
      <c r="L31" s="643"/>
      <c r="M31" s="643"/>
      <c r="N31" s="643"/>
      <c r="O31" s="643"/>
      <c r="P31" s="643"/>
      <c r="Q31" s="644"/>
      <c r="R31" s="645">
        <v>439306</v>
      </c>
      <c r="S31" s="646"/>
      <c r="T31" s="646"/>
      <c r="U31" s="646"/>
      <c r="V31" s="646"/>
      <c r="W31" s="646"/>
      <c r="X31" s="646"/>
      <c r="Y31" s="647"/>
      <c r="Z31" s="648">
        <v>7</v>
      </c>
      <c r="AA31" s="648"/>
      <c r="AB31" s="648"/>
      <c r="AC31" s="648"/>
      <c r="AD31" s="649" t="s">
        <v>127</v>
      </c>
      <c r="AE31" s="649"/>
      <c r="AF31" s="649"/>
      <c r="AG31" s="649"/>
      <c r="AH31" s="649"/>
      <c r="AI31" s="649"/>
      <c r="AJ31" s="649"/>
      <c r="AK31" s="649"/>
      <c r="AL31" s="650" t="s">
        <v>127</v>
      </c>
      <c r="AM31" s="651"/>
      <c r="AN31" s="651"/>
      <c r="AO31" s="652"/>
      <c r="AP31" s="699" t="s">
        <v>309</v>
      </c>
      <c r="AQ31" s="700"/>
      <c r="AR31" s="700"/>
      <c r="AS31" s="700"/>
      <c r="AT31" s="705" t="s">
        <v>310</v>
      </c>
      <c r="AU31" s="231"/>
      <c r="AV31" s="231"/>
      <c r="AW31" s="231"/>
      <c r="AX31" s="631" t="s">
        <v>185</v>
      </c>
      <c r="AY31" s="632"/>
      <c r="AZ31" s="632"/>
      <c r="BA31" s="632"/>
      <c r="BB31" s="632"/>
      <c r="BC31" s="632"/>
      <c r="BD31" s="632"/>
      <c r="BE31" s="632"/>
      <c r="BF31" s="633"/>
      <c r="BG31" s="713">
        <v>99.1</v>
      </c>
      <c r="BH31" s="697"/>
      <c r="BI31" s="697"/>
      <c r="BJ31" s="697"/>
      <c r="BK31" s="697"/>
      <c r="BL31" s="697"/>
      <c r="BM31" s="640">
        <v>96.2</v>
      </c>
      <c r="BN31" s="697"/>
      <c r="BO31" s="697"/>
      <c r="BP31" s="697"/>
      <c r="BQ31" s="698"/>
      <c r="BR31" s="713">
        <v>99.1</v>
      </c>
      <c r="BS31" s="697"/>
      <c r="BT31" s="697"/>
      <c r="BU31" s="697"/>
      <c r="BV31" s="697"/>
      <c r="BW31" s="697"/>
      <c r="BX31" s="640">
        <v>96.3</v>
      </c>
      <c r="BY31" s="697"/>
      <c r="BZ31" s="697"/>
      <c r="CA31" s="697"/>
      <c r="CB31" s="698"/>
      <c r="CD31" s="687"/>
      <c r="CE31" s="688"/>
      <c r="CF31" s="660" t="s">
        <v>311</v>
      </c>
      <c r="CG31" s="661"/>
      <c r="CH31" s="661"/>
      <c r="CI31" s="661"/>
      <c r="CJ31" s="661"/>
      <c r="CK31" s="661"/>
      <c r="CL31" s="661"/>
      <c r="CM31" s="661"/>
      <c r="CN31" s="661"/>
      <c r="CO31" s="661"/>
      <c r="CP31" s="661"/>
      <c r="CQ31" s="662"/>
      <c r="CR31" s="645">
        <v>11034</v>
      </c>
      <c r="CS31" s="682"/>
      <c r="CT31" s="682"/>
      <c r="CU31" s="682"/>
      <c r="CV31" s="682"/>
      <c r="CW31" s="682"/>
      <c r="CX31" s="682"/>
      <c r="CY31" s="683"/>
      <c r="CZ31" s="650">
        <v>0.2</v>
      </c>
      <c r="DA31" s="680"/>
      <c r="DB31" s="680"/>
      <c r="DC31" s="684"/>
      <c r="DD31" s="654">
        <v>11034</v>
      </c>
      <c r="DE31" s="682"/>
      <c r="DF31" s="682"/>
      <c r="DG31" s="682"/>
      <c r="DH31" s="682"/>
      <c r="DI31" s="682"/>
      <c r="DJ31" s="682"/>
      <c r="DK31" s="683"/>
      <c r="DL31" s="654">
        <v>11034</v>
      </c>
      <c r="DM31" s="682"/>
      <c r="DN31" s="682"/>
      <c r="DO31" s="682"/>
      <c r="DP31" s="682"/>
      <c r="DQ31" s="682"/>
      <c r="DR31" s="682"/>
      <c r="DS31" s="682"/>
      <c r="DT31" s="682"/>
      <c r="DU31" s="682"/>
      <c r="DV31" s="683"/>
      <c r="DW31" s="650">
        <v>0.3</v>
      </c>
      <c r="DX31" s="680"/>
      <c r="DY31" s="680"/>
      <c r="DZ31" s="680"/>
      <c r="EA31" s="680"/>
      <c r="EB31" s="680"/>
      <c r="EC31" s="681"/>
    </row>
    <row r="32" spans="2:133" ht="11.25" customHeight="1" x14ac:dyDescent="0.2">
      <c r="B32" s="708" t="s">
        <v>312</v>
      </c>
      <c r="C32" s="709"/>
      <c r="D32" s="709"/>
      <c r="E32" s="709"/>
      <c r="F32" s="709"/>
      <c r="G32" s="709"/>
      <c r="H32" s="709"/>
      <c r="I32" s="709"/>
      <c r="J32" s="709"/>
      <c r="K32" s="709"/>
      <c r="L32" s="709"/>
      <c r="M32" s="709"/>
      <c r="N32" s="709"/>
      <c r="O32" s="709"/>
      <c r="P32" s="709"/>
      <c r="Q32" s="710"/>
      <c r="R32" s="645" t="s">
        <v>235</v>
      </c>
      <c r="S32" s="646"/>
      <c r="T32" s="646"/>
      <c r="U32" s="646"/>
      <c r="V32" s="646"/>
      <c r="W32" s="646"/>
      <c r="X32" s="646"/>
      <c r="Y32" s="647"/>
      <c r="Z32" s="648" t="s">
        <v>127</v>
      </c>
      <c r="AA32" s="648"/>
      <c r="AB32" s="648"/>
      <c r="AC32" s="648"/>
      <c r="AD32" s="649" t="s">
        <v>235</v>
      </c>
      <c r="AE32" s="649"/>
      <c r="AF32" s="649"/>
      <c r="AG32" s="649"/>
      <c r="AH32" s="649"/>
      <c r="AI32" s="649"/>
      <c r="AJ32" s="649"/>
      <c r="AK32" s="649"/>
      <c r="AL32" s="650" t="s">
        <v>235</v>
      </c>
      <c r="AM32" s="651"/>
      <c r="AN32" s="651"/>
      <c r="AO32" s="652"/>
      <c r="AP32" s="701"/>
      <c r="AQ32" s="702"/>
      <c r="AR32" s="702"/>
      <c r="AS32" s="702"/>
      <c r="AT32" s="706"/>
      <c r="AU32" s="230" t="s">
        <v>313</v>
      </c>
      <c r="AV32" s="230"/>
      <c r="AW32" s="230"/>
      <c r="AX32" s="642" t="s">
        <v>314</v>
      </c>
      <c r="AY32" s="643"/>
      <c r="AZ32" s="643"/>
      <c r="BA32" s="643"/>
      <c r="BB32" s="643"/>
      <c r="BC32" s="643"/>
      <c r="BD32" s="643"/>
      <c r="BE32" s="643"/>
      <c r="BF32" s="644"/>
      <c r="BG32" s="714">
        <v>99.2</v>
      </c>
      <c r="BH32" s="682"/>
      <c r="BI32" s="682"/>
      <c r="BJ32" s="682"/>
      <c r="BK32" s="682"/>
      <c r="BL32" s="682"/>
      <c r="BM32" s="651">
        <v>97.8</v>
      </c>
      <c r="BN32" s="711"/>
      <c r="BO32" s="711"/>
      <c r="BP32" s="711"/>
      <c r="BQ32" s="712"/>
      <c r="BR32" s="714">
        <v>99.4</v>
      </c>
      <c r="BS32" s="682"/>
      <c r="BT32" s="682"/>
      <c r="BU32" s="682"/>
      <c r="BV32" s="682"/>
      <c r="BW32" s="682"/>
      <c r="BX32" s="651">
        <v>98.1</v>
      </c>
      <c r="BY32" s="711"/>
      <c r="BZ32" s="711"/>
      <c r="CA32" s="711"/>
      <c r="CB32" s="712"/>
      <c r="CD32" s="689"/>
      <c r="CE32" s="690"/>
      <c r="CF32" s="660" t="s">
        <v>315</v>
      </c>
      <c r="CG32" s="661"/>
      <c r="CH32" s="661"/>
      <c r="CI32" s="661"/>
      <c r="CJ32" s="661"/>
      <c r="CK32" s="661"/>
      <c r="CL32" s="661"/>
      <c r="CM32" s="661"/>
      <c r="CN32" s="661"/>
      <c r="CO32" s="661"/>
      <c r="CP32" s="661"/>
      <c r="CQ32" s="662"/>
      <c r="CR32" s="645" t="s">
        <v>127</v>
      </c>
      <c r="CS32" s="646"/>
      <c r="CT32" s="646"/>
      <c r="CU32" s="646"/>
      <c r="CV32" s="646"/>
      <c r="CW32" s="646"/>
      <c r="CX32" s="646"/>
      <c r="CY32" s="647"/>
      <c r="CZ32" s="650" t="s">
        <v>235</v>
      </c>
      <c r="DA32" s="680"/>
      <c r="DB32" s="680"/>
      <c r="DC32" s="684"/>
      <c r="DD32" s="654" t="s">
        <v>235</v>
      </c>
      <c r="DE32" s="646"/>
      <c r="DF32" s="646"/>
      <c r="DG32" s="646"/>
      <c r="DH32" s="646"/>
      <c r="DI32" s="646"/>
      <c r="DJ32" s="646"/>
      <c r="DK32" s="647"/>
      <c r="DL32" s="654" t="s">
        <v>235</v>
      </c>
      <c r="DM32" s="646"/>
      <c r="DN32" s="646"/>
      <c r="DO32" s="646"/>
      <c r="DP32" s="646"/>
      <c r="DQ32" s="646"/>
      <c r="DR32" s="646"/>
      <c r="DS32" s="646"/>
      <c r="DT32" s="646"/>
      <c r="DU32" s="646"/>
      <c r="DV32" s="647"/>
      <c r="DW32" s="650" t="s">
        <v>127</v>
      </c>
      <c r="DX32" s="680"/>
      <c r="DY32" s="680"/>
      <c r="DZ32" s="680"/>
      <c r="EA32" s="680"/>
      <c r="EB32" s="680"/>
      <c r="EC32" s="681"/>
    </row>
    <row r="33" spans="2:133" ht="11.25" customHeight="1" x14ac:dyDescent="0.2">
      <c r="B33" s="642" t="s">
        <v>316</v>
      </c>
      <c r="C33" s="643"/>
      <c r="D33" s="643"/>
      <c r="E33" s="643"/>
      <c r="F33" s="643"/>
      <c r="G33" s="643"/>
      <c r="H33" s="643"/>
      <c r="I33" s="643"/>
      <c r="J33" s="643"/>
      <c r="K33" s="643"/>
      <c r="L33" s="643"/>
      <c r="M33" s="643"/>
      <c r="N33" s="643"/>
      <c r="O33" s="643"/>
      <c r="P33" s="643"/>
      <c r="Q33" s="644"/>
      <c r="R33" s="645">
        <v>504565</v>
      </c>
      <c r="S33" s="646"/>
      <c r="T33" s="646"/>
      <c r="U33" s="646"/>
      <c r="V33" s="646"/>
      <c r="W33" s="646"/>
      <c r="X33" s="646"/>
      <c r="Y33" s="647"/>
      <c r="Z33" s="648">
        <v>8.1</v>
      </c>
      <c r="AA33" s="648"/>
      <c r="AB33" s="648"/>
      <c r="AC33" s="648"/>
      <c r="AD33" s="649" t="s">
        <v>127</v>
      </c>
      <c r="AE33" s="649"/>
      <c r="AF33" s="649"/>
      <c r="AG33" s="649"/>
      <c r="AH33" s="649"/>
      <c r="AI33" s="649"/>
      <c r="AJ33" s="649"/>
      <c r="AK33" s="649"/>
      <c r="AL33" s="650" t="s">
        <v>127</v>
      </c>
      <c r="AM33" s="651"/>
      <c r="AN33" s="651"/>
      <c r="AO33" s="652"/>
      <c r="AP33" s="703"/>
      <c r="AQ33" s="704"/>
      <c r="AR33" s="704"/>
      <c r="AS33" s="704"/>
      <c r="AT33" s="707"/>
      <c r="AU33" s="232"/>
      <c r="AV33" s="232"/>
      <c r="AW33" s="232"/>
      <c r="AX33" s="694" t="s">
        <v>317</v>
      </c>
      <c r="AY33" s="695"/>
      <c r="AZ33" s="695"/>
      <c r="BA33" s="695"/>
      <c r="BB33" s="695"/>
      <c r="BC33" s="695"/>
      <c r="BD33" s="695"/>
      <c r="BE33" s="695"/>
      <c r="BF33" s="696"/>
      <c r="BG33" s="715">
        <v>99</v>
      </c>
      <c r="BH33" s="716"/>
      <c r="BI33" s="716"/>
      <c r="BJ33" s="716"/>
      <c r="BK33" s="716"/>
      <c r="BL33" s="716"/>
      <c r="BM33" s="717">
        <v>94.7</v>
      </c>
      <c r="BN33" s="716"/>
      <c r="BO33" s="716"/>
      <c r="BP33" s="716"/>
      <c r="BQ33" s="718"/>
      <c r="BR33" s="715">
        <v>98.9</v>
      </c>
      <c r="BS33" s="716"/>
      <c r="BT33" s="716"/>
      <c r="BU33" s="716"/>
      <c r="BV33" s="716"/>
      <c r="BW33" s="716"/>
      <c r="BX33" s="717">
        <v>94.7</v>
      </c>
      <c r="BY33" s="716"/>
      <c r="BZ33" s="716"/>
      <c r="CA33" s="716"/>
      <c r="CB33" s="718"/>
      <c r="CD33" s="660" t="s">
        <v>318</v>
      </c>
      <c r="CE33" s="661"/>
      <c r="CF33" s="661"/>
      <c r="CG33" s="661"/>
      <c r="CH33" s="661"/>
      <c r="CI33" s="661"/>
      <c r="CJ33" s="661"/>
      <c r="CK33" s="661"/>
      <c r="CL33" s="661"/>
      <c r="CM33" s="661"/>
      <c r="CN33" s="661"/>
      <c r="CO33" s="661"/>
      <c r="CP33" s="661"/>
      <c r="CQ33" s="662"/>
      <c r="CR33" s="645">
        <v>2705320</v>
      </c>
      <c r="CS33" s="682"/>
      <c r="CT33" s="682"/>
      <c r="CU33" s="682"/>
      <c r="CV33" s="682"/>
      <c r="CW33" s="682"/>
      <c r="CX33" s="682"/>
      <c r="CY33" s="683"/>
      <c r="CZ33" s="650">
        <v>45.9</v>
      </c>
      <c r="DA33" s="680"/>
      <c r="DB33" s="680"/>
      <c r="DC33" s="684"/>
      <c r="DD33" s="654">
        <v>2315974</v>
      </c>
      <c r="DE33" s="682"/>
      <c r="DF33" s="682"/>
      <c r="DG33" s="682"/>
      <c r="DH33" s="682"/>
      <c r="DI33" s="682"/>
      <c r="DJ33" s="682"/>
      <c r="DK33" s="683"/>
      <c r="DL33" s="654">
        <v>1655175</v>
      </c>
      <c r="DM33" s="682"/>
      <c r="DN33" s="682"/>
      <c r="DO33" s="682"/>
      <c r="DP33" s="682"/>
      <c r="DQ33" s="682"/>
      <c r="DR33" s="682"/>
      <c r="DS33" s="682"/>
      <c r="DT33" s="682"/>
      <c r="DU33" s="682"/>
      <c r="DV33" s="683"/>
      <c r="DW33" s="650">
        <v>42.2</v>
      </c>
      <c r="DX33" s="680"/>
      <c r="DY33" s="680"/>
      <c r="DZ33" s="680"/>
      <c r="EA33" s="680"/>
      <c r="EB33" s="680"/>
      <c r="EC33" s="681"/>
    </row>
    <row r="34" spans="2:133" ht="11.25" customHeight="1" x14ac:dyDescent="0.2">
      <c r="B34" s="642" t="s">
        <v>319</v>
      </c>
      <c r="C34" s="643"/>
      <c r="D34" s="643"/>
      <c r="E34" s="643"/>
      <c r="F34" s="643"/>
      <c r="G34" s="643"/>
      <c r="H34" s="643"/>
      <c r="I34" s="643"/>
      <c r="J34" s="643"/>
      <c r="K34" s="643"/>
      <c r="L34" s="643"/>
      <c r="M34" s="643"/>
      <c r="N34" s="643"/>
      <c r="O34" s="643"/>
      <c r="P34" s="643"/>
      <c r="Q34" s="644"/>
      <c r="R34" s="645">
        <v>22424</v>
      </c>
      <c r="S34" s="646"/>
      <c r="T34" s="646"/>
      <c r="U34" s="646"/>
      <c r="V34" s="646"/>
      <c r="W34" s="646"/>
      <c r="X34" s="646"/>
      <c r="Y34" s="647"/>
      <c r="Z34" s="648">
        <v>0.4</v>
      </c>
      <c r="AA34" s="648"/>
      <c r="AB34" s="648"/>
      <c r="AC34" s="648"/>
      <c r="AD34" s="649">
        <v>3154</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320</v>
      </c>
      <c r="CE34" s="661"/>
      <c r="CF34" s="661"/>
      <c r="CG34" s="661"/>
      <c r="CH34" s="661"/>
      <c r="CI34" s="661"/>
      <c r="CJ34" s="661"/>
      <c r="CK34" s="661"/>
      <c r="CL34" s="661"/>
      <c r="CM34" s="661"/>
      <c r="CN34" s="661"/>
      <c r="CO34" s="661"/>
      <c r="CP34" s="661"/>
      <c r="CQ34" s="662"/>
      <c r="CR34" s="645">
        <v>897014</v>
      </c>
      <c r="CS34" s="646"/>
      <c r="CT34" s="646"/>
      <c r="CU34" s="646"/>
      <c r="CV34" s="646"/>
      <c r="CW34" s="646"/>
      <c r="CX34" s="646"/>
      <c r="CY34" s="647"/>
      <c r="CZ34" s="650">
        <v>15.2</v>
      </c>
      <c r="DA34" s="680"/>
      <c r="DB34" s="680"/>
      <c r="DC34" s="684"/>
      <c r="DD34" s="654">
        <v>705462</v>
      </c>
      <c r="DE34" s="646"/>
      <c r="DF34" s="646"/>
      <c r="DG34" s="646"/>
      <c r="DH34" s="646"/>
      <c r="DI34" s="646"/>
      <c r="DJ34" s="646"/>
      <c r="DK34" s="647"/>
      <c r="DL34" s="654">
        <v>561729</v>
      </c>
      <c r="DM34" s="646"/>
      <c r="DN34" s="646"/>
      <c r="DO34" s="646"/>
      <c r="DP34" s="646"/>
      <c r="DQ34" s="646"/>
      <c r="DR34" s="646"/>
      <c r="DS34" s="646"/>
      <c r="DT34" s="646"/>
      <c r="DU34" s="646"/>
      <c r="DV34" s="647"/>
      <c r="DW34" s="650">
        <v>14.3</v>
      </c>
      <c r="DX34" s="680"/>
      <c r="DY34" s="680"/>
      <c r="DZ34" s="680"/>
      <c r="EA34" s="680"/>
      <c r="EB34" s="680"/>
      <c r="EC34" s="681"/>
    </row>
    <row r="35" spans="2:133" ht="11.25" customHeight="1" x14ac:dyDescent="0.2">
      <c r="B35" s="642" t="s">
        <v>321</v>
      </c>
      <c r="C35" s="643"/>
      <c r="D35" s="643"/>
      <c r="E35" s="643"/>
      <c r="F35" s="643"/>
      <c r="G35" s="643"/>
      <c r="H35" s="643"/>
      <c r="I35" s="643"/>
      <c r="J35" s="643"/>
      <c r="K35" s="643"/>
      <c r="L35" s="643"/>
      <c r="M35" s="643"/>
      <c r="N35" s="643"/>
      <c r="O35" s="643"/>
      <c r="P35" s="643"/>
      <c r="Q35" s="644"/>
      <c r="R35" s="645">
        <v>284724</v>
      </c>
      <c r="S35" s="646"/>
      <c r="T35" s="646"/>
      <c r="U35" s="646"/>
      <c r="V35" s="646"/>
      <c r="W35" s="646"/>
      <c r="X35" s="646"/>
      <c r="Y35" s="647"/>
      <c r="Z35" s="648">
        <v>4.5999999999999996</v>
      </c>
      <c r="AA35" s="648"/>
      <c r="AB35" s="648"/>
      <c r="AC35" s="648"/>
      <c r="AD35" s="649" t="s">
        <v>127</v>
      </c>
      <c r="AE35" s="649"/>
      <c r="AF35" s="649"/>
      <c r="AG35" s="649"/>
      <c r="AH35" s="649"/>
      <c r="AI35" s="649"/>
      <c r="AJ35" s="649"/>
      <c r="AK35" s="649"/>
      <c r="AL35" s="650" t="s">
        <v>127</v>
      </c>
      <c r="AM35" s="651"/>
      <c r="AN35" s="651"/>
      <c r="AO35" s="652"/>
      <c r="AP35" s="235"/>
      <c r="AQ35" s="624" t="s">
        <v>322</v>
      </c>
      <c r="AR35" s="625"/>
      <c r="AS35" s="625"/>
      <c r="AT35" s="625"/>
      <c r="AU35" s="625"/>
      <c r="AV35" s="625"/>
      <c r="AW35" s="625"/>
      <c r="AX35" s="625"/>
      <c r="AY35" s="625"/>
      <c r="AZ35" s="625"/>
      <c r="BA35" s="625"/>
      <c r="BB35" s="625"/>
      <c r="BC35" s="625"/>
      <c r="BD35" s="625"/>
      <c r="BE35" s="625"/>
      <c r="BF35" s="626"/>
      <c r="BG35" s="624" t="s">
        <v>323</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324</v>
      </c>
      <c r="CE35" s="661"/>
      <c r="CF35" s="661"/>
      <c r="CG35" s="661"/>
      <c r="CH35" s="661"/>
      <c r="CI35" s="661"/>
      <c r="CJ35" s="661"/>
      <c r="CK35" s="661"/>
      <c r="CL35" s="661"/>
      <c r="CM35" s="661"/>
      <c r="CN35" s="661"/>
      <c r="CO35" s="661"/>
      <c r="CP35" s="661"/>
      <c r="CQ35" s="662"/>
      <c r="CR35" s="645">
        <v>26160</v>
      </c>
      <c r="CS35" s="682"/>
      <c r="CT35" s="682"/>
      <c r="CU35" s="682"/>
      <c r="CV35" s="682"/>
      <c r="CW35" s="682"/>
      <c r="CX35" s="682"/>
      <c r="CY35" s="683"/>
      <c r="CZ35" s="650">
        <v>0.4</v>
      </c>
      <c r="DA35" s="680"/>
      <c r="DB35" s="680"/>
      <c r="DC35" s="684"/>
      <c r="DD35" s="654">
        <v>22862</v>
      </c>
      <c r="DE35" s="682"/>
      <c r="DF35" s="682"/>
      <c r="DG35" s="682"/>
      <c r="DH35" s="682"/>
      <c r="DI35" s="682"/>
      <c r="DJ35" s="682"/>
      <c r="DK35" s="683"/>
      <c r="DL35" s="654">
        <v>22862</v>
      </c>
      <c r="DM35" s="682"/>
      <c r="DN35" s="682"/>
      <c r="DO35" s="682"/>
      <c r="DP35" s="682"/>
      <c r="DQ35" s="682"/>
      <c r="DR35" s="682"/>
      <c r="DS35" s="682"/>
      <c r="DT35" s="682"/>
      <c r="DU35" s="682"/>
      <c r="DV35" s="683"/>
      <c r="DW35" s="650">
        <v>0.6</v>
      </c>
      <c r="DX35" s="680"/>
      <c r="DY35" s="680"/>
      <c r="DZ35" s="680"/>
      <c r="EA35" s="680"/>
      <c r="EB35" s="680"/>
      <c r="EC35" s="681"/>
    </row>
    <row r="36" spans="2:133" ht="11.25" customHeight="1" x14ac:dyDescent="0.2">
      <c r="B36" s="642" t="s">
        <v>325</v>
      </c>
      <c r="C36" s="643"/>
      <c r="D36" s="643"/>
      <c r="E36" s="643"/>
      <c r="F36" s="643"/>
      <c r="G36" s="643"/>
      <c r="H36" s="643"/>
      <c r="I36" s="643"/>
      <c r="J36" s="643"/>
      <c r="K36" s="643"/>
      <c r="L36" s="643"/>
      <c r="M36" s="643"/>
      <c r="N36" s="643"/>
      <c r="O36" s="643"/>
      <c r="P36" s="643"/>
      <c r="Q36" s="644"/>
      <c r="R36" s="645">
        <v>161548</v>
      </c>
      <c r="S36" s="646"/>
      <c r="T36" s="646"/>
      <c r="U36" s="646"/>
      <c r="V36" s="646"/>
      <c r="W36" s="646"/>
      <c r="X36" s="646"/>
      <c r="Y36" s="647"/>
      <c r="Z36" s="648">
        <v>2.6</v>
      </c>
      <c r="AA36" s="648"/>
      <c r="AB36" s="648"/>
      <c r="AC36" s="648"/>
      <c r="AD36" s="649" t="s">
        <v>127</v>
      </c>
      <c r="AE36" s="649"/>
      <c r="AF36" s="649"/>
      <c r="AG36" s="649"/>
      <c r="AH36" s="649"/>
      <c r="AI36" s="649"/>
      <c r="AJ36" s="649"/>
      <c r="AK36" s="649"/>
      <c r="AL36" s="650" t="s">
        <v>235</v>
      </c>
      <c r="AM36" s="651"/>
      <c r="AN36" s="651"/>
      <c r="AO36" s="652"/>
      <c r="AP36" s="235"/>
      <c r="AQ36" s="719" t="s">
        <v>326</v>
      </c>
      <c r="AR36" s="720"/>
      <c r="AS36" s="720"/>
      <c r="AT36" s="720"/>
      <c r="AU36" s="720"/>
      <c r="AV36" s="720"/>
      <c r="AW36" s="720"/>
      <c r="AX36" s="720"/>
      <c r="AY36" s="721"/>
      <c r="AZ36" s="634">
        <v>892802</v>
      </c>
      <c r="BA36" s="635"/>
      <c r="BB36" s="635"/>
      <c r="BC36" s="635"/>
      <c r="BD36" s="635"/>
      <c r="BE36" s="635"/>
      <c r="BF36" s="722"/>
      <c r="BG36" s="656" t="s">
        <v>327</v>
      </c>
      <c r="BH36" s="657"/>
      <c r="BI36" s="657"/>
      <c r="BJ36" s="657"/>
      <c r="BK36" s="657"/>
      <c r="BL36" s="657"/>
      <c r="BM36" s="657"/>
      <c r="BN36" s="657"/>
      <c r="BO36" s="657"/>
      <c r="BP36" s="657"/>
      <c r="BQ36" s="657"/>
      <c r="BR36" s="657"/>
      <c r="BS36" s="657"/>
      <c r="BT36" s="657"/>
      <c r="BU36" s="658"/>
      <c r="BV36" s="634">
        <v>18367</v>
      </c>
      <c r="BW36" s="635"/>
      <c r="BX36" s="635"/>
      <c r="BY36" s="635"/>
      <c r="BZ36" s="635"/>
      <c r="CA36" s="635"/>
      <c r="CB36" s="722"/>
      <c r="CD36" s="660" t="s">
        <v>328</v>
      </c>
      <c r="CE36" s="661"/>
      <c r="CF36" s="661"/>
      <c r="CG36" s="661"/>
      <c r="CH36" s="661"/>
      <c r="CI36" s="661"/>
      <c r="CJ36" s="661"/>
      <c r="CK36" s="661"/>
      <c r="CL36" s="661"/>
      <c r="CM36" s="661"/>
      <c r="CN36" s="661"/>
      <c r="CO36" s="661"/>
      <c r="CP36" s="661"/>
      <c r="CQ36" s="662"/>
      <c r="CR36" s="645">
        <v>899918</v>
      </c>
      <c r="CS36" s="646"/>
      <c r="CT36" s="646"/>
      <c r="CU36" s="646"/>
      <c r="CV36" s="646"/>
      <c r="CW36" s="646"/>
      <c r="CX36" s="646"/>
      <c r="CY36" s="647"/>
      <c r="CZ36" s="650">
        <v>15.3</v>
      </c>
      <c r="DA36" s="680"/>
      <c r="DB36" s="680"/>
      <c r="DC36" s="684"/>
      <c r="DD36" s="654">
        <v>831581</v>
      </c>
      <c r="DE36" s="646"/>
      <c r="DF36" s="646"/>
      <c r="DG36" s="646"/>
      <c r="DH36" s="646"/>
      <c r="DI36" s="646"/>
      <c r="DJ36" s="646"/>
      <c r="DK36" s="647"/>
      <c r="DL36" s="654">
        <v>601887</v>
      </c>
      <c r="DM36" s="646"/>
      <c r="DN36" s="646"/>
      <c r="DO36" s="646"/>
      <c r="DP36" s="646"/>
      <c r="DQ36" s="646"/>
      <c r="DR36" s="646"/>
      <c r="DS36" s="646"/>
      <c r="DT36" s="646"/>
      <c r="DU36" s="646"/>
      <c r="DV36" s="647"/>
      <c r="DW36" s="650">
        <v>15.4</v>
      </c>
      <c r="DX36" s="680"/>
      <c r="DY36" s="680"/>
      <c r="DZ36" s="680"/>
      <c r="EA36" s="680"/>
      <c r="EB36" s="680"/>
      <c r="EC36" s="681"/>
    </row>
    <row r="37" spans="2:133" ht="11.25" customHeight="1" x14ac:dyDescent="0.2">
      <c r="B37" s="642" t="s">
        <v>329</v>
      </c>
      <c r="C37" s="643"/>
      <c r="D37" s="643"/>
      <c r="E37" s="643"/>
      <c r="F37" s="643"/>
      <c r="G37" s="643"/>
      <c r="H37" s="643"/>
      <c r="I37" s="643"/>
      <c r="J37" s="643"/>
      <c r="K37" s="643"/>
      <c r="L37" s="643"/>
      <c r="M37" s="643"/>
      <c r="N37" s="643"/>
      <c r="O37" s="643"/>
      <c r="P37" s="643"/>
      <c r="Q37" s="644"/>
      <c r="R37" s="645">
        <v>358048</v>
      </c>
      <c r="S37" s="646"/>
      <c r="T37" s="646"/>
      <c r="U37" s="646"/>
      <c r="V37" s="646"/>
      <c r="W37" s="646"/>
      <c r="X37" s="646"/>
      <c r="Y37" s="647"/>
      <c r="Z37" s="648">
        <v>5.7</v>
      </c>
      <c r="AA37" s="648"/>
      <c r="AB37" s="648"/>
      <c r="AC37" s="648"/>
      <c r="AD37" s="649" t="s">
        <v>235</v>
      </c>
      <c r="AE37" s="649"/>
      <c r="AF37" s="649"/>
      <c r="AG37" s="649"/>
      <c r="AH37" s="649"/>
      <c r="AI37" s="649"/>
      <c r="AJ37" s="649"/>
      <c r="AK37" s="649"/>
      <c r="AL37" s="650" t="s">
        <v>235</v>
      </c>
      <c r="AM37" s="651"/>
      <c r="AN37" s="651"/>
      <c r="AO37" s="652"/>
      <c r="AQ37" s="723" t="s">
        <v>330</v>
      </c>
      <c r="AR37" s="724"/>
      <c r="AS37" s="724"/>
      <c r="AT37" s="724"/>
      <c r="AU37" s="724"/>
      <c r="AV37" s="724"/>
      <c r="AW37" s="724"/>
      <c r="AX37" s="724"/>
      <c r="AY37" s="725"/>
      <c r="AZ37" s="645">
        <v>334018</v>
      </c>
      <c r="BA37" s="646"/>
      <c r="BB37" s="646"/>
      <c r="BC37" s="646"/>
      <c r="BD37" s="682"/>
      <c r="BE37" s="682"/>
      <c r="BF37" s="712"/>
      <c r="BG37" s="660" t="s">
        <v>331</v>
      </c>
      <c r="BH37" s="661"/>
      <c r="BI37" s="661"/>
      <c r="BJ37" s="661"/>
      <c r="BK37" s="661"/>
      <c r="BL37" s="661"/>
      <c r="BM37" s="661"/>
      <c r="BN37" s="661"/>
      <c r="BO37" s="661"/>
      <c r="BP37" s="661"/>
      <c r="BQ37" s="661"/>
      <c r="BR37" s="661"/>
      <c r="BS37" s="661"/>
      <c r="BT37" s="661"/>
      <c r="BU37" s="662"/>
      <c r="BV37" s="645">
        <v>9921</v>
      </c>
      <c r="BW37" s="646"/>
      <c r="BX37" s="646"/>
      <c r="BY37" s="646"/>
      <c r="BZ37" s="646"/>
      <c r="CA37" s="646"/>
      <c r="CB37" s="655"/>
      <c r="CD37" s="660" t="s">
        <v>332</v>
      </c>
      <c r="CE37" s="661"/>
      <c r="CF37" s="661"/>
      <c r="CG37" s="661"/>
      <c r="CH37" s="661"/>
      <c r="CI37" s="661"/>
      <c r="CJ37" s="661"/>
      <c r="CK37" s="661"/>
      <c r="CL37" s="661"/>
      <c r="CM37" s="661"/>
      <c r="CN37" s="661"/>
      <c r="CO37" s="661"/>
      <c r="CP37" s="661"/>
      <c r="CQ37" s="662"/>
      <c r="CR37" s="645">
        <v>276569</v>
      </c>
      <c r="CS37" s="682"/>
      <c r="CT37" s="682"/>
      <c r="CU37" s="682"/>
      <c r="CV37" s="682"/>
      <c r="CW37" s="682"/>
      <c r="CX37" s="682"/>
      <c r="CY37" s="683"/>
      <c r="CZ37" s="650">
        <v>4.7</v>
      </c>
      <c r="DA37" s="680"/>
      <c r="DB37" s="680"/>
      <c r="DC37" s="684"/>
      <c r="DD37" s="654">
        <v>275932</v>
      </c>
      <c r="DE37" s="682"/>
      <c r="DF37" s="682"/>
      <c r="DG37" s="682"/>
      <c r="DH37" s="682"/>
      <c r="DI37" s="682"/>
      <c r="DJ37" s="682"/>
      <c r="DK37" s="683"/>
      <c r="DL37" s="654">
        <v>246859</v>
      </c>
      <c r="DM37" s="682"/>
      <c r="DN37" s="682"/>
      <c r="DO37" s="682"/>
      <c r="DP37" s="682"/>
      <c r="DQ37" s="682"/>
      <c r="DR37" s="682"/>
      <c r="DS37" s="682"/>
      <c r="DT37" s="682"/>
      <c r="DU37" s="682"/>
      <c r="DV37" s="683"/>
      <c r="DW37" s="650">
        <v>6.3</v>
      </c>
      <c r="DX37" s="680"/>
      <c r="DY37" s="680"/>
      <c r="DZ37" s="680"/>
      <c r="EA37" s="680"/>
      <c r="EB37" s="680"/>
      <c r="EC37" s="681"/>
    </row>
    <row r="38" spans="2:133" ht="11.25" customHeight="1" x14ac:dyDescent="0.2">
      <c r="B38" s="642" t="s">
        <v>333</v>
      </c>
      <c r="C38" s="643"/>
      <c r="D38" s="643"/>
      <c r="E38" s="643"/>
      <c r="F38" s="643"/>
      <c r="G38" s="643"/>
      <c r="H38" s="643"/>
      <c r="I38" s="643"/>
      <c r="J38" s="643"/>
      <c r="K38" s="643"/>
      <c r="L38" s="643"/>
      <c r="M38" s="643"/>
      <c r="N38" s="643"/>
      <c r="O38" s="643"/>
      <c r="P38" s="643"/>
      <c r="Q38" s="644"/>
      <c r="R38" s="645">
        <v>163180</v>
      </c>
      <c r="S38" s="646"/>
      <c r="T38" s="646"/>
      <c r="U38" s="646"/>
      <c r="V38" s="646"/>
      <c r="W38" s="646"/>
      <c r="X38" s="646"/>
      <c r="Y38" s="647"/>
      <c r="Z38" s="648">
        <v>2.6</v>
      </c>
      <c r="AA38" s="648"/>
      <c r="AB38" s="648"/>
      <c r="AC38" s="648"/>
      <c r="AD38" s="649">
        <v>76</v>
      </c>
      <c r="AE38" s="649"/>
      <c r="AF38" s="649"/>
      <c r="AG38" s="649"/>
      <c r="AH38" s="649"/>
      <c r="AI38" s="649"/>
      <c r="AJ38" s="649"/>
      <c r="AK38" s="649"/>
      <c r="AL38" s="650">
        <v>0</v>
      </c>
      <c r="AM38" s="651"/>
      <c r="AN38" s="651"/>
      <c r="AO38" s="652"/>
      <c r="AQ38" s="723" t="s">
        <v>334</v>
      </c>
      <c r="AR38" s="724"/>
      <c r="AS38" s="724"/>
      <c r="AT38" s="724"/>
      <c r="AU38" s="724"/>
      <c r="AV38" s="724"/>
      <c r="AW38" s="724"/>
      <c r="AX38" s="724"/>
      <c r="AY38" s="725"/>
      <c r="AZ38" s="645">
        <v>36588</v>
      </c>
      <c r="BA38" s="646"/>
      <c r="BB38" s="646"/>
      <c r="BC38" s="646"/>
      <c r="BD38" s="682"/>
      <c r="BE38" s="682"/>
      <c r="BF38" s="712"/>
      <c r="BG38" s="660" t="s">
        <v>335</v>
      </c>
      <c r="BH38" s="661"/>
      <c r="BI38" s="661"/>
      <c r="BJ38" s="661"/>
      <c r="BK38" s="661"/>
      <c r="BL38" s="661"/>
      <c r="BM38" s="661"/>
      <c r="BN38" s="661"/>
      <c r="BO38" s="661"/>
      <c r="BP38" s="661"/>
      <c r="BQ38" s="661"/>
      <c r="BR38" s="661"/>
      <c r="BS38" s="661"/>
      <c r="BT38" s="661"/>
      <c r="BU38" s="662"/>
      <c r="BV38" s="645">
        <v>1634</v>
      </c>
      <c r="BW38" s="646"/>
      <c r="BX38" s="646"/>
      <c r="BY38" s="646"/>
      <c r="BZ38" s="646"/>
      <c r="CA38" s="646"/>
      <c r="CB38" s="655"/>
      <c r="CD38" s="660" t="s">
        <v>336</v>
      </c>
      <c r="CE38" s="661"/>
      <c r="CF38" s="661"/>
      <c r="CG38" s="661"/>
      <c r="CH38" s="661"/>
      <c r="CI38" s="661"/>
      <c r="CJ38" s="661"/>
      <c r="CK38" s="661"/>
      <c r="CL38" s="661"/>
      <c r="CM38" s="661"/>
      <c r="CN38" s="661"/>
      <c r="CO38" s="661"/>
      <c r="CP38" s="661"/>
      <c r="CQ38" s="662"/>
      <c r="CR38" s="645">
        <v>511110</v>
      </c>
      <c r="CS38" s="646"/>
      <c r="CT38" s="646"/>
      <c r="CU38" s="646"/>
      <c r="CV38" s="646"/>
      <c r="CW38" s="646"/>
      <c r="CX38" s="646"/>
      <c r="CY38" s="647"/>
      <c r="CZ38" s="650">
        <v>8.6999999999999993</v>
      </c>
      <c r="DA38" s="680"/>
      <c r="DB38" s="680"/>
      <c r="DC38" s="684"/>
      <c r="DD38" s="654">
        <v>425099</v>
      </c>
      <c r="DE38" s="646"/>
      <c r="DF38" s="646"/>
      <c r="DG38" s="646"/>
      <c r="DH38" s="646"/>
      <c r="DI38" s="646"/>
      <c r="DJ38" s="646"/>
      <c r="DK38" s="647"/>
      <c r="DL38" s="654">
        <v>418201</v>
      </c>
      <c r="DM38" s="646"/>
      <c r="DN38" s="646"/>
      <c r="DO38" s="646"/>
      <c r="DP38" s="646"/>
      <c r="DQ38" s="646"/>
      <c r="DR38" s="646"/>
      <c r="DS38" s="646"/>
      <c r="DT38" s="646"/>
      <c r="DU38" s="646"/>
      <c r="DV38" s="647"/>
      <c r="DW38" s="650">
        <v>10.7</v>
      </c>
      <c r="DX38" s="680"/>
      <c r="DY38" s="680"/>
      <c r="DZ38" s="680"/>
      <c r="EA38" s="680"/>
      <c r="EB38" s="680"/>
      <c r="EC38" s="681"/>
    </row>
    <row r="39" spans="2:133" ht="11.25" customHeight="1" x14ac:dyDescent="0.2">
      <c r="B39" s="642" t="s">
        <v>337</v>
      </c>
      <c r="C39" s="643"/>
      <c r="D39" s="643"/>
      <c r="E39" s="643"/>
      <c r="F39" s="643"/>
      <c r="G39" s="643"/>
      <c r="H39" s="643"/>
      <c r="I39" s="643"/>
      <c r="J39" s="643"/>
      <c r="K39" s="643"/>
      <c r="L39" s="643"/>
      <c r="M39" s="643"/>
      <c r="N39" s="643"/>
      <c r="O39" s="643"/>
      <c r="P39" s="643"/>
      <c r="Q39" s="644"/>
      <c r="R39" s="645">
        <v>216033</v>
      </c>
      <c r="S39" s="646"/>
      <c r="T39" s="646"/>
      <c r="U39" s="646"/>
      <c r="V39" s="646"/>
      <c r="W39" s="646"/>
      <c r="X39" s="646"/>
      <c r="Y39" s="647"/>
      <c r="Z39" s="648">
        <v>3.5</v>
      </c>
      <c r="AA39" s="648"/>
      <c r="AB39" s="648"/>
      <c r="AC39" s="648"/>
      <c r="AD39" s="649" t="s">
        <v>235</v>
      </c>
      <c r="AE39" s="649"/>
      <c r="AF39" s="649"/>
      <c r="AG39" s="649"/>
      <c r="AH39" s="649"/>
      <c r="AI39" s="649"/>
      <c r="AJ39" s="649"/>
      <c r="AK39" s="649"/>
      <c r="AL39" s="650" t="s">
        <v>127</v>
      </c>
      <c r="AM39" s="651"/>
      <c r="AN39" s="651"/>
      <c r="AO39" s="652"/>
      <c r="AQ39" s="723" t="s">
        <v>338</v>
      </c>
      <c r="AR39" s="724"/>
      <c r="AS39" s="724"/>
      <c r="AT39" s="724"/>
      <c r="AU39" s="724"/>
      <c r="AV39" s="724"/>
      <c r="AW39" s="724"/>
      <c r="AX39" s="724"/>
      <c r="AY39" s="725"/>
      <c r="AZ39" s="645" t="s">
        <v>235</v>
      </c>
      <c r="BA39" s="646"/>
      <c r="BB39" s="646"/>
      <c r="BC39" s="646"/>
      <c r="BD39" s="682"/>
      <c r="BE39" s="682"/>
      <c r="BF39" s="712"/>
      <c r="BG39" s="660" t="s">
        <v>339</v>
      </c>
      <c r="BH39" s="661"/>
      <c r="BI39" s="661"/>
      <c r="BJ39" s="661"/>
      <c r="BK39" s="661"/>
      <c r="BL39" s="661"/>
      <c r="BM39" s="661"/>
      <c r="BN39" s="661"/>
      <c r="BO39" s="661"/>
      <c r="BP39" s="661"/>
      <c r="BQ39" s="661"/>
      <c r="BR39" s="661"/>
      <c r="BS39" s="661"/>
      <c r="BT39" s="661"/>
      <c r="BU39" s="662"/>
      <c r="BV39" s="645">
        <v>2627</v>
      </c>
      <c r="BW39" s="646"/>
      <c r="BX39" s="646"/>
      <c r="BY39" s="646"/>
      <c r="BZ39" s="646"/>
      <c r="CA39" s="646"/>
      <c r="CB39" s="655"/>
      <c r="CD39" s="660" t="s">
        <v>340</v>
      </c>
      <c r="CE39" s="661"/>
      <c r="CF39" s="661"/>
      <c r="CG39" s="661"/>
      <c r="CH39" s="661"/>
      <c r="CI39" s="661"/>
      <c r="CJ39" s="661"/>
      <c r="CK39" s="661"/>
      <c r="CL39" s="661"/>
      <c r="CM39" s="661"/>
      <c r="CN39" s="661"/>
      <c r="CO39" s="661"/>
      <c r="CP39" s="661"/>
      <c r="CQ39" s="662"/>
      <c r="CR39" s="645">
        <v>193453</v>
      </c>
      <c r="CS39" s="682"/>
      <c r="CT39" s="682"/>
      <c r="CU39" s="682"/>
      <c r="CV39" s="682"/>
      <c r="CW39" s="682"/>
      <c r="CX39" s="682"/>
      <c r="CY39" s="683"/>
      <c r="CZ39" s="650">
        <v>3.3</v>
      </c>
      <c r="DA39" s="680"/>
      <c r="DB39" s="680"/>
      <c r="DC39" s="684"/>
      <c r="DD39" s="654">
        <v>181305</v>
      </c>
      <c r="DE39" s="682"/>
      <c r="DF39" s="682"/>
      <c r="DG39" s="682"/>
      <c r="DH39" s="682"/>
      <c r="DI39" s="682"/>
      <c r="DJ39" s="682"/>
      <c r="DK39" s="683"/>
      <c r="DL39" s="654" t="s">
        <v>127</v>
      </c>
      <c r="DM39" s="682"/>
      <c r="DN39" s="682"/>
      <c r="DO39" s="682"/>
      <c r="DP39" s="682"/>
      <c r="DQ39" s="682"/>
      <c r="DR39" s="682"/>
      <c r="DS39" s="682"/>
      <c r="DT39" s="682"/>
      <c r="DU39" s="682"/>
      <c r="DV39" s="683"/>
      <c r="DW39" s="650" t="s">
        <v>235</v>
      </c>
      <c r="DX39" s="680"/>
      <c r="DY39" s="680"/>
      <c r="DZ39" s="680"/>
      <c r="EA39" s="680"/>
      <c r="EB39" s="680"/>
      <c r="EC39" s="681"/>
    </row>
    <row r="40" spans="2:133" ht="11.25" customHeight="1" x14ac:dyDescent="0.2">
      <c r="B40" s="642" t="s">
        <v>341</v>
      </c>
      <c r="C40" s="643"/>
      <c r="D40" s="643"/>
      <c r="E40" s="643"/>
      <c r="F40" s="643"/>
      <c r="G40" s="643"/>
      <c r="H40" s="643"/>
      <c r="I40" s="643"/>
      <c r="J40" s="643"/>
      <c r="K40" s="643"/>
      <c r="L40" s="643"/>
      <c r="M40" s="643"/>
      <c r="N40" s="643"/>
      <c r="O40" s="643"/>
      <c r="P40" s="643"/>
      <c r="Q40" s="644"/>
      <c r="R40" s="645" t="s">
        <v>127</v>
      </c>
      <c r="S40" s="646"/>
      <c r="T40" s="646"/>
      <c r="U40" s="646"/>
      <c r="V40" s="646"/>
      <c r="W40" s="646"/>
      <c r="X40" s="646"/>
      <c r="Y40" s="647"/>
      <c r="Z40" s="648" t="s">
        <v>127</v>
      </c>
      <c r="AA40" s="648"/>
      <c r="AB40" s="648"/>
      <c r="AC40" s="648"/>
      <c r="AD40" s="649" t="s">
        <v>127</v>
      </c>
      <c r="AE40" s="649"/>
      <c r="AF40" s="649"/>
      <c r="AG40" s="649"/>
      <c r="AH40" s="649"/>
      <c r="AI40" s="649"/>
      <c r="AJ40" s="649"/>
      <c r="AK40" s="649"/>
      <c r="AL40" s="650" t="s">
        <v>127</v>
      </c>
      <c r="AM40" s="651"/>
      <c r="AN40" s="651"/>
      <c r="AO40" s="652"/>
      <c r="AQ40" s="723" t="s">
        <v>342</v>
      </c>
      <c r="AR40" s="724"/>
      <c r="AS40" s="724"/>
      <c r="AT40" s="724"/>
      <c r="AU40" s="724"/>
      <c r="AV40" s="724"/>
      <c r="AW40" s="724"/>
      <c r="AX40" s="724"/>
      <c r="AY40" s="725"/>
      <c r="AZ40" s="645" t="s">
        <v>127</v>
      </c>
      <c r="BA40" s="646"/>
      <c r="BB40" s="646"/>
      <c r="BC40" s="646"/>
      <c r="BD40" s="682"/>
      <c r="BE40" s="682"/>
      <c r="BF40" s="712"/>
      <c r="BG40" s="726" t="s">
        <v>343</v>
      </c>
      <c r="BH40" s="727"/>
      <c r="BI40" s="727"/>
      <c r="BJ40" s="727"/>
      <c r="BK40" s="727"/>
      <c r="BL40" s="236"/>
      <c r="BM40" s="661" t="s">
        <v>344</v>
      </c>
      <c r="BN40" s="661"/>
      <c r="BO40" s="661"/>
      <c r="BP40" s="661"/>
      <c r="BQ40" s="661"/>
      <c r="BR40" s="661"/>
      <c r="BS40" s="661"/>
      <c r="BT40" s="661"/>
      <c r="BU40" s="662"/>
      <c r="BV40" s="645">
        <v>112</v>
      </c>
      <c r="BW40" s="646"/>
      <c r="BX40" s="646"/>
      <c r="BY40" s="646"/>
      <c r="BZ40" s="646"/>
      <c r="CA40" s="646"/>
      <c r="CB40" s="655"/>
      <c r="CD40" s="660" t="s">
        <v>345</v>
      </c>
      <c r="CE40" s="661"/>
      <c r="CF40" s="661"/>
      <c r="CG40" s="661"/>
      <c r="CH40" s="661"/>
      <c r="CI40" s="661"/>
      <c r="CJ40" s="661"/>
      <c r="CK40" s="661"/>
      <c r="CL40" s="661"/>
      <c r="CM40" s="661"/>
      <c r="CN40" s="661"/>
      <c r="CO40" s="661"/>
      <c r="CP40" s="661"/>
      <c r="CQ40" s="662"/>
      <c r="CR40" s="645">
        <v>177665</v>
      </c>
      <c r="CS40" s="646"/>
      <c r="CT40" s="646"/>
      <c r="CU40" s="646"/>
      <c r="CV40" s="646"/>
      <c r="CW40" s="646"/>
      <c r="CX40" s="646"/>
      <c r="CY40" s="647"/>
      <c r="CZ40" s="650">
        <v>3</v>
      </c>
      <c r="DA40" s="680"/>
      <c r="DB40" s="680"/>
      <c r="DC40" s="684"/>
      <c r="DD40" s="654">
        <v>149665</v>
      </c>
      <c r="DE40" s="646"/>
      <c r="DF40" s="646"/>
      <c r="DG40" s="646"/>
      <c r="DH40" s="646"/>
      <c r="DI40" s="646"/>
      <c r="DJ40" s="646"/>
      <c r="DK40" s="647"/>
      <c r="DL40" s="654">
        <v>50496</v>
      </c>
      <c r="DM40" s="646"/>
      <c r="DN40" s="646"/>
      <c r="DO40" s="646"/>
      <c r="DP40" s="646"/>
      <c r="DQ40" s="646"/>
      <c r="DR40" s="646"/>
      <c r="DS40" s="646"/>
      <c r="DT40" s="646"/>
      <c r="DU40" s="646"/>
      <c r="DV40" s="647"/>
      <c r="DW40" s="650">
        <v>1.3</v>
      </c>
      <c r="DX40" s="680"/>
      <c r="DY40" s="680"/>
      <c r="DZ40" s="680"/>
      <c r="EA40" s="680"/>
      <c r="EB40" s="680"/>
      <c r="EC40" s="681"/>
    </row>
    <row r="41" spans="2:133" ht="11.25" customHeight="1" x14ac:dyDescent="0.2">
      <c r="B41" s="642" t="s">
        <v>346</v>
      </c>
      <c r="C41" s="643"/>
      <c r="D41" s="643"/>
      <c r="E41" s="643"/>
      <c r="F41" s="643"/>
      <c r="G41" s="643"/>
      <c r="H41" s="643"/>
      <c r="I41" s="643"/>
      <c r="J41" s="643"/>
      <c r="K41" s="643"/>
      <c r="L41" s="643"/>
      <c r="M41" s="643"/>
      <c r="N41" s="643"/>
      <c r="O41" s="643"/>
      <c r="P41" s="643"/>
      <c r="Q41" s="644"/>
      <c r="R41" s="645">
        <v>149533</v>
      </c>
      <c r="S41" s="646"/>
      <c r="T41" s="646"/>
      <c r="U41" s="646"/>
      <c r="V41" s="646"/>
      <c r="W41" s="646"/>
      <c r="X41" s="646"/>
      <c r="Y41" s="647"/>
      <c r="Z41" s="648">
        <v>2.4</v>
      </c>
      <c r="AA41" s="648"/>
      <c r="AB41" s="648"/>
      <c r="AC41" s="648"/>
      <c r="AD41" s="649" t="s">
        <v>127</v>
      </c>
      <c r="AE41" s="649"/>
      <c r="AF41" s="649"/>
      <c r="AG41" s="649"/>
      <c r="AH41" s="649"/>
      <c r="AI41" s="649"/>
      <c r="AJ41" s="649"/>
      <c r="AK41" s="649"/>
      <c r="AL41" s="650" t="s">
        <v>127</v>
      </c>
      <c r="AM41" s="651"/>
      <c r="AN41" s="651"/>
      <c r="AO41" s="652"/>
      <c r="AQ41" s="723" t="s">
        <v>347</v>
      </c>
      <c r="AR41" s="724"/>
      <c r="AS41" s="724"/>
      <c r="AT41" s="724"/>
      <c r="AU41" s="724"/>
      <c r="AV41" s="724"/>
      <c r="AW41" s="724"/>
      <c r="AX41" s="724"/>
      <c r="AY41" s="725"/>
      <c r="AZ41" s="645">
        <v>102455</v>
      </c>
      <c r="BA41" s="646"/>
      <c r="BB41" s="646"/>
      <c r="BC41" s="646"/>
      <c r="BD41" s="682"/>
      <c r="BE41" s="682"/>
      <c r="BF41" s="712"/>
      <c r="BG41" s="726"/>
      <c r="BH41" s="727"/>
      <c r="BI41" s="727"/>
      <c r="BJ41" s="727"/>
      <c r="BK41" s="727"/>
      <c r="BL41" s="236"/>
      <c r="BM41" s="661" t="s">
        <v>348</v>
      </c>
      <c r="BN41" s="661"/>
      <c r="BO41" s="661"/>
      <c r="BP41" s="661"/>
      <c r="BQ41" s="661"/>
      <c r="BR41" s="661"/>
      <c r="BS41" s="661"/>
      <c r="BT41" s="661"/>
      <c r="BU41" s="662"/>
      <c r="BV41" s="645" t="s">
        <v>127</v>
      </c>
      <c r="BW41" s="646"/>
      <c r="BX41" s="646"/>
      <c r="BY41" s="646"/>
      <c r="BZ41" s="646"/>
      <c r="CA41" s="646"/>
      <c r="CB41" s="655"/>
      <c r="CD41" s="660" t="s">
        <v>349</v>
      </c>
      <c r="CE41" s="661"/>
      <c r="CF41" s="661"/>
      <c r="CG41" s="661"/>
      <c r="CH41" s="661"/>
      <c r="CI41" s="661"/>
      <c r="CJ41" s="661"/>
      <c r="CK41" s="661"/>
      <c r="CL41" s="661"/>
      <c r="CM41" s="661"/>
      <c r="CN41" s="661"/>
      <c r="CO41" s="661"/>
      <c r="CP41" s="661"/>
      <c r="CQ41" s="662"/>
      <c r="CR41" s="645" t="s">
        <v>127</v>
      </c>
      <c r="CS41" s="682"/>
      <c r="CT41" s="682"/>
      <c r="CU41" s="682"/>
      <c r="CV41" s="682"/>
      <c r="CW41" s="682"/>
      <c r="CX41" s="682"/>
      <c r="CY41" s="683"/>
      <c r="CZ41" s="650" t="s">
        <v>127</v>
      </c>
      <c r="DA41" s="680"/>
      <c r="DB41" s="680"/>
      <c r="DC41" s="684"/>
      <c r="DD41" s="654" t="s">
        <v>235</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2">
      <c r="B42" s="694" t="s">
        <v>350</v>
      </c>
      <c r="C42" s="695"/>
      <c r="D42" s="695"/>
      <c r="E42" s="695"/>
      <c r="F42" s="695"/>
      <c r="G42" s="695"/>
      <c r="H42" s="695"/>
      <c r="I42" s="695"/>
      <c r="J42" s="695"/>
      <c r="K42" s="695"/>
      <c r="L42" s="695"/>
      <c r="M42" s="695"/>
      <c r="N42" s="695"/>
      <c r="O42" s="695"/>
      <c r="P42" s="695"/>
      <c r="Q42" s="696"/>
      <c r="R42" s="730">
        <v>6232013</v>
      </c>
      <c r="S42" s="731"/>
      <c r="T42" s="731"/>
      <c r="U42" s="731"/>
      <c r="V42" s="731"/>
      <c r="W42" s="731"/>
      <c r="X42" s="731"/>
      <c r="Y42" s="739"/>
      <c r="Z42" s="740">
        <v>100</v>
      </c>
      <c r="AA42" s="740"/>
      <c r="AB42" s="740"/>
      <c r="AC42" s="740"/>
      <c r="AD42" s="741">
        <v>3770375</v>
      </c>
      <c r="AE42" s="741"/>
      <c r="AF42" s="741"/>
      <c r="AG42" s="741"/>
      <c r="AH42" s="741"/>
      <c r="AI42" s="741"/>
      <c r="AJ42" s="741"/>
      <c r="AK42" s="741"/>
      <c r="AL42" s="742">
        <v>100</v>
      </c>
      <c r="AM42" s="717"/>
      <c r="AN42" s="717"/>
      <c r="AO42" s="743"/>
      <c r="AQ42" s="744" t="s">
        <v>351</v>
      </c>
      <c r="AR42" s="745"/>
      <c r="AS42" s="745"/>
      <c r="AT42" s="745"/>
      <c r="AU42" s="745"/>
      <c r="AV42" s="745"/>
      <c r="AW42" s="745"/>
      <c r="AX42" s="745"/>
      <c r="AY42" s="746"/>
      <c r="AZ42" s="730">
        <v>419741</v>
      </c>
      <c r="BA42" s="731"/>
      <c r="BB42" s="731"/>
      <c r="BC42" s="731"/>
      <c r="BD42" s="716"/>
      <c r="BE42" s="716"/>
      <c r="BF42" s="718"/>
      <c r="BG42" s="728"/>
      <c r="BH42" s="729"/>
      <c r="BI42" s="729"/>
      <c r="BJ42" s="729"/>
      <c r="BK42" s="729"/>
      <c r="BL42" s="237"/>
      <c r="BM42" s="671" t="s">
        <v>352</v>
      </c>
      <c r="BN42" s="671"/>
      <c r="BO42" s="671"/>
      <c r="BP42" s="671"/>
      <c r="BQ42" s="671"/>
      <c r="BR42" s="671"/>
      <c r="BS42" s="671"/>
      <c r="BT42" s="671"/>
      <c r="BU42" s="672"/>
      <c r="BV42" s="730">
        <v>397</v>
      </c>
      <c r="BW42" s="731"/>
      <c r="BX42" s="731"/>
      <c r="BY42" s="731"/>
      <c r="BZ42" s="731"/>
      <c r="CA42" s="731"/>
      <c r="CB42" s="738"/>
      <c r="CD42" s="642" t="s">
        <v>353</v>
      </c>
      <c r="CE42" s="643"/>
      <c r="CF42" s="643"/>
      <c r="CG42" s="643"/>
      <c r="CH42" s="643"/>
      <c r="CI42" s="643"/>
      <c r="CJ42" s="643"/>
      <c r="CK42" s="643"/>
      <c r="CL42" s="643"/>
      <c r="CM42" s="643"/>
      <c r="CN42" s="643"/>
      <c r="CO42" s="643"/>
      <c r="CP42" s="643"/>
      <c r="CQ42" s="644"/>
      <c r="CR42" s="645">
        <v>827228</v>
      </c>
      <c r="CS42" s="646"/>
      <c r="CT42" s="646"/>
      <c r="CU42" s="646"/>
      <c r="CV42" s="646"/>
      <c r="CW42" s="646"/>
      <c r="CX42" s="646"/>
      <c r="CY42" s="647"/>
      <c r="CZ42" s="650">
        <v>14</v>
      </c>
      <c r="DA42" s="651"/>
      <c r="DB42" s="651"/>
      <c r="DC42" s="663"/>
      <c r="DD42" s="654">
        <v>307452</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2">
      <c r="BV43" s="238"/>
      <c r="BW43" s="238"/>
      <c r="BX43" s="238"/>
      <c r="BY43" s="238"/>
      <c r="BZ43" s="238"/>
      <c r="CA43" s="238"/>
      <c r="CB43" s="238"/>
      <c r="CD43" s="642" t="s">
        <v>354</v>
      </c>
      <c r="CE43" s="643"/>
      <c r="CF43" s="643"/>
      <c r="CG43" s="643"/>
      <c r="CH43" s="643"/>
      <c r="CI43" s="643"/>
      <c r="CJ43" s="643"/>
      <c r="CK43" s="643"/>
      <c r="CL43" s="643"/>
      <c r="CM43" s="643"/>
      <c r="CN43" s="643"/>
      <c r="CO43" s="643"/>
      <c r="CP43" s="643"/>
      <c r="CQ43" s="644"/>
      <c r="CR43" s="645">
        <v>18883</v>
      </c>
      <c r="CS43" s="682"/>
      <c r="CT43" s="682"/>
      <c r="CU43" s="682"/>
      <c r="CV43" s="682"/>
      <c r="CW43" s="682"/>
      <c r="CX43" s="682"/>
      <c r="CY43" s="683"/>
      <c r="CZ43" s="650">
        <v>0.3</v>
      </c>
      <c r="DA43" s="680"/>
      <c r="DB43" s="680"/>
      <c r="DC43" s="684"/>
      <c r="DD43" s="654">
        <v>18883</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2">
      <c r="CD44" s="757" t="s">
        <v>303</v>
      </c>
      <c r="CE44" s="758"/>
      <c r="CF44" s="642" t="s">
        <v>355</v>
      </c>
      <c r="CG44" s="643"/>
      <c r="CH44" s="643"/>
      <c r="CI44" s="643"/>
      <c r="CJ44" s="643"/>
      <c r="CK44" s="643"/>
      <c r="CL44" s="643"/>
      <c r="CM44" s="643"/>
      <c r="CN44" s="643"/>
      <c r="CO44" s="643"/>
      <c r="CP44" s="643"/>
      <c r="CQ44" s="644"/>
      <c r="CR44" s="645">
        <v>796109</v>
      </c>
      <c r="CS44" s="646"/>
      <c r="CT44" s="646"/>
      <c r="CU44" s="646"/>
      <c r="CV44" s="646"/>
      <c r="CW44" s="646"/>
      <c r="CX44" s="646"/>
      <c r="CY44" s="647"/>
      <c r="CZ44" s="650">
        <v>13.5</v>
      </c>
      <c r="DA44" s="651"/>
      <c r="DB44" s="651"/>
      <c r="DC44" s="663"/>
      <c r="DD44" s="654">
        <v>280625</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2">
      <c r="CD45" s="759"/>
      <c r="CE45" s="760"/>
      <c r="CF45" s="642" t="s">
        <v>356</v>
      </c>
      <c r="CG45" s="643"/>
      <c r="CH45" s="643"/>
      <c r="CI45" s="643"/>
      <c r="CJ45" s="643"/>
      <c r="CK45" s="643"/>
      <c r="CL45" s="643"/>
      <c r="CM45" s="643"/>
      <c r="CN45" s="643"/>
      <c r="CO45" s="643"/>
      <c r="CP45" s="643"/>
      <c r="CQ45" s="644"/>
      <c r="CR45" s="645">
        <v>370580</v>
      </c>
      <c r="CS45" s="682"/>
      <c r="CT45" s="682"/>
      <c r="CU45" s="682"/>
      <c r="CV45" s="682"/>
      <c r="CW45" s="682"/>
      <c r="CX45" s="682"/>
      <c r="CY45" s="683"/>
      <c r="CZ45" s="650">
        <v>6.3</v>
      </c>
      <c r="DA45" s="680"/>
      <c r="DB45" s="680"/>
      <c r="DC45" s="684"/>
      <c r="DD45" s="654">
        <v>10930</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2">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358</v>
      </c>
      <c r="CG46" s="643"/>
      <c r="CH46" s="643"/>
      <c r="CI46" s="643"/>
      <c r="CJ46" s="643"/>
      <c r="CK46" s="643"/>
      <c r="CL46" s="643"/>
      <c r="CM46" s="643"/>
      <c r="CN46" s="643"/>
      <c r="CO46" s="643"/>
      <c r="CP46" s="643"/>
      <c r="CQ46" s="644"/>
      <c r="CR46" s="645">
        <v>397278</v>
      </c>
      <c r="CS46" s="646"/>
      <c r="CT46" s="646"/>
      <c r="CU46" s="646"/>
      <c r="CV46" s="646"/>
      <c r="CW46" s="646"/>
      <c r="CX46" s="646"/>
      <c r="CY46" s="647"/>
      <c r="CZ46" s="650">
        <v>6.7</v>
      </c>
      <c r="DA46" s="651"/>
      <c r="DB46" s="651"/>
      <c r="DC46" s="663"/>
      <c r="DD46" s="654">
        <v>241444</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2">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360</v>
      </c>
      <c r="CG47" s="643"/>
      <c r="CH47" s="643"/>
      <c r="CI47" s="643"/>
      <c r="CJ47" s="643"/>
      <c r="CK47" s="643"/>
      <c r="CL47" s="643"/>
      <c r="CM47" s="643"/>
      <c r="CN47" s="643"/>
      <c r="CO47" s="643"/>
      <c r="CP47" s="643"/>
      <c r="CQ47" s="644"/>
      <c r="CR47" s="645">
        <v>31119</v>
      </c>
      <c r="CS47" s="682"/>
      <c r="CT47" s="682"/>
      <c r="CU47" s="682"/>
      <c r="CV47" s="682"/>
      <c r="CW47" s="682"/>
      <c r="CX47" s="682"/>
      <c r="CY47" s="683"/>
      <c r="CZ47" s="650">
        <v>0.5</v>
      </c>
      <c r="DA47" s="680"/>
      <c r="DB47" s="680"/>
      <c r="DC47" s="684"/>
      <c r="DD47" s="654">
        <v>26827</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ht="11" x14ac:dyDescent="0.2">
      <c r="B48" s="241" t="s">
        <v>361</v>
      </c>
      <c r="CD48" s="761"/>
      <c r="CE48" s="762"/>
      <c r="CF48" s="642" t="s">
        <v>362</v>
      </c>
      <c r="CG48" s="643"/>
      <c r="CH48" s="643"/>
      <c r="CI48" s="643"/>
      <c r="CJ48" s="643"/>
      <c r="CK48" s="643"/>
      <c r="CL48" s="643"/>
      <c r="CM48" s="643"/>
      <c r="CN48" s="643"/>
      <c r="CO48" s="643"/>
      <c r="CP48" s="643"/>
      <c r="CQ48" s="644"/>
      <c r="CR48" s="645" t="s">
        <v>127</v>
      </c>
      <c r="CS48" s="646"/>
      <c r="CT48" s="646"/>
      <c r="CU48" s="646"/>
      <c r="CV48" s="646"/>
      <c r="CW48" s="646"/>
      <c r="CX48" s="646"/>
      <c r="CY48" s="647"/>
      <c r="CZ48" s="650" t="s">
        <v>235</v>
      </c>
      <c r="DA48" s="651"/>
      <c r="DB48" s="651"/>
      <c r="DC48" s="663"/>
      <c r="DD48" s="654" t="s">
        <v>127</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2">
      <c r="CD49" s="694" t="s">
        <v>363</v>
      </c>
      <c r="CE49" s="695"/>
      <c r="CF49" s="695"/>
      <c r="CG49" s="695"/>
      <c r="CH49" s="695"/>
      <c r="CI49" s="695"/>
      <c r="CJ49" s="695"/>
      <c r="CK49" s="695"/>
      <c r="CL49" s="695"/>
      <c r="CM49" s="695"/>
      <c r="CN49" s="695"/>
      <c r="CO49" s="695"/>
      <c r="CP49" s="695"/>
      <c r="CQ49" s="696"/>
      <c r="CR49" s="730">
        <v>5894511</v>
      </c>
      <c r="CS49" s="716"/>
      <c r="CT49" s="716"/>
      <c r="CU49" s="716"/>
      <c r="CV49" s="716"/>
      <c r="CW49" s="716"/>
      <c r="CX49" s="716"/>
      <c r="CY49" s="747"/>
      <c r="CZ49" s="742">
        <v>100</v>
      </c>
      <c r="DA49" s="748"/>
      <c r="DB49" s="748"/>
      <c r="DC49" s="749"/>
      <c r="DD49" s="750">
        <v>4478389</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7DWmU578JlizxXrGeegscXVMZ3CYyxLSi5E+LxuJxDL/tNv0cSv6S4LxnGtadQvTGdgXWVyVb5lo0SsknwSH2g==" saltValue="ZcJzj3qG6vT8SuBQ10s4d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365</v>
      </c>
      <c r="DK2" s="793"/>
      <c r="DL2" s="793"/>
      <c r="DM2" s="793"/>
      <c r="DN2" s="793"/>
      <c r="DO2" s="794"/>
      <c r="DP2" s="250"/>
      <c r="DQ2" s="792" t="s">
        <v>366</v>
      </c>
      <c r="DR2" s="793"/>
      <c r="DS2" s="793"/>
      <c r="DT2" s="793"/>
      <c r="DU2" s="793"/>
      <c r="DV2" s="793"/>
      <c r="DW2" s="793"/>
      <c r="DX2" s="793"/>
      <c r="DY2" s="793"/>
      <c r="DZ2" s="794"/>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795" t="s">
        <v>367</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786" t="s">
        <v>369</v>
      </c>
      <c r="B5" s="787"/>
      <c r="C5" s="787"/>
      <c r="D5" s="787"/>
      <c r="E5" s="787"/>
      <c r="F5" s="787"/>
      <c r="G5" s="787"/>
      <c r="H5" s="787"/>
      <c r="I5" s="787"/>
      <c r="J5" s="787"/>
      <c r="K5" s="787"/>
      <c r="L5" s="787"/>
      <c r="M5" s="787"/>
      <c r="N5" s="787"/>
      <c r="O5" s="787"/>
      <c r="P5" s="788"/>
      <c r="Q5" s="763" t="s">
        <v>370</v>
      </c>
      <c r="R5" s="764"/>
      <c r="S5" s="764"/>
      <c r="T5" s="764"/>
      <c r="U5" s="765"/>
      <c r="V5" s="763" t="s">
        <v>371</v>
      </c>
      <c r="W5" s="764"/>
      <c r="X5" s="764"/>
      <c r="Y5" s="764"/>
      <c r="Z5" s="765"/>
      <c r="AA5" s="763" t="s">
        <v>372</v>
      </c>
      <c r="AB5" s="764"/>
      <c r="AC5" s="764"/>
      <c r="AD5" s="764"/>
      <c r="AE5" s="764"/>
      <c r="AF5" s="796" t="s">
        <v>373</v>
      </c>
      <c r="AG5" s="764"/>
      <c r="AH5" s="764"/>
      <c r="AI5" s="764"/>
      <c r="AJ5" s="775"/>
      <c r="AK5" s="764" t="s">
        <v>374</v>
      </c>
      <c r="AL5" s="764"/>
      <c r="AM5" s="764"/>
      <c r="AN5" s="764"/>
      <c r="AO5" s="765"/>
      <c r="AP5" s="763" t="s">
        <v>375</v>
      </c>
      <c r="AQ5" s="764"/>
      <c r="AR5" s="764"/>
      <c r="AS5" s="764"/>
      <c r="AT5" s="765"/>
      <c r="AU5" s="763" t="s">
        <v>376</v>
      </c>
      <c r="AV5" s="764"/>
      <c r="AW5" s="764"/>
      <c r="AX5" s="764"/>
      <c r="AY5" s="775"/>
      <c r="AZ5" s="257"/>
      <c r="BA5" s="257"/>
      <c r="BB5" s="257"/>
      <c r="BC5" s="257"/>
      <c r="BD5" s="257"/>
      <c r="BE5" s="258"/>
      <c r="BF5" s="258"/>
      <c r="BG5" s="258"/>
      <c r="BH5" s="258"/>
      <c r="BI5" s="258"/>
      <c r="BJ5" s="258"/>
      <c r="BK5" s="258"/>
      <c r="BL5" s="258"/>
      <c r="BM5" s="258"/>
      <c r="BN5" s="258"/>
      <c r="BO5" s="258"/>
      <c r="BP5" s="258"/>
      <c r="BQ5" s="786" t="s">
        <v>377</v>
      </c>
      <c r="BR5" s="787"/>
      <c r="BS5" s="787"/>
      <c r="BT5" s="787"/>
      <c r="BU5" s="787"/>
      <c r="BV5" s="787"/>
      <c r="BW5" s="787"/>
      <c r="BX5" s="787"/>
      <c r="BY5" s="787"/>
      <c r="BZ5" s="787"/>
      <c r="CA5" s="787"/>
      <c r="CB5" s="787"/>
      <c r="CC5" s="787"/>
      <c r="CD5" s="787"/>
      <c r="CE5" s="787"/>
      <c r="CF5" s="787"/>
      <c r="CG5" s="788"/>
      <c r="CH5" s="763" t="s">
        <v>378</v>
      </c>
      <c r="CI5" s="764"/>
      <c r="CJ5" s="764"/>
      <c r="CK5" s="764"/>
      <c r="CL5" s="765"/>
      <c r="CM5" s="763" t="s">
        <v>379</v>
      </c>
      <c r="CN5" s="764"/>
      <c r="CO5" s="764"/>
      <c r="CP5" s="764"/>
      <c r="CQ5" s="765"/>
      <c r="CR5" s="763" t="s">
        <v>380</v>
      </c>
      <c r="CS5" s="764"/>
      <c r="CT5" s="764"/>
      <c r="CU5" s="764"/>
      <c r="CV5" s="765"/>
      <c r="CW5" s="763" t="s">
        <v>381</v>
      </c>
      <c r="CX5" s="764"/>
      <c r="CY5" s="764"/>
      <c r="CZ5" s="764"/>
      <c r="DA5" s="765"/>
      <c r="DB5" s="763" t="s">
        <v>382</v>
      </c>
      <c r="DC5" s="764"/>
      <c r="DD5" s="764"/>
      <c r="DE5" s="764"/>
      <c r="DF5" s="765"/>
      <c r="DG5" s="769" t="s">
        <v>383</v>
      </c>
      <c r="DH5" s="770"/>
      <c r="DI5" s="770"/>
      <c r="DJ5" s="770"/>
      <c r="DK5" s="771"/>
      <c r="DL5" s="769" t="s">
        <v>384</v>
      </c>
      <c r="DM5" s="770"/>
      <c r="DN5" s="770"/>
      <c r="DO5" s="770"/>
      <c r="DP5" s="771"/>
      <c r="DQ5" s="763" t="s">
        <v>385</v>
      </c>
      <c r="DR5" s="764"/>
      <c r="DS5" s="764"/>
      <c r="DT5" s="764"/>
      <c r="DU5" s="765"/>
      <c r="DV5" s="763" t="s">
        <v>376</v>
      </c>
      <c r="DW5" s="764"/>
      <c r="DX5" s="764"/>
      <c r="DY5" s="764"/>
      <c r="DZ5" s="775"/>
      <c r="EA5" s="255"/>
    </row>
    <row r="6" spans="1:131" s="256" customFormat="1" ht="26.25" customHeight="1" thickBot="1" x14ac:dyDescent="0.25">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2">
      <c r="A7" s="259">
        <v>1</v>
      </c>
      <c r="B7" s="777" t="s">
        <v>386</v>
      </c>
      <c r="C7" s="778"/>
      <c r="D7" s="778"/>
      <c r="E7" s="778"/>
      <c r="F7" s="778"/>
      <c r="G7" s="778"/>
      <c r="H7" s="778"/>
      <c r="I7" s="778"/>
      <c r="J7" s="778"/>
      <c r="K7" s="778"/>
      <c r="L7" s="778"/>
      <c r="M7" s="778"/>
      <c r="N7" s="778"/>
      <c r="O7" s="778"/>
      <c r="P7" s="779"/>
      <c r="Q7" s="780">
        <v>6236</v>
      </c>
      <c r="R7" s="781"/>
      <c r="S7" s="781"/>
      <c r="T7" s="781"/>
      <c r="U7" s="781"/>
      <c r="V7" s="781">
        <v>5899</v>
      </c>
      <c r="W7" s="781"/>
      <c r="X7" s="781"/>
      <c r="Y7" s="781"/>
      <c r="Z7" s="781"/>
      <c r="AA7" s="781">
        <v>338</v>
      </c>
      <c r="AB7" s="781"/>
      <c r="AC7" s="781"/>
      <c r="AD7" s="781"/>
      <c r="AE7" s="782"/>
      <c r="AF7" s="783">
        <v>304</v>
      </c>
      <c r="AG7" s="784"/>
      <c r="AH7" s="784"/>
      <c r="AI7" s="784"/>
      <c r="AJ7" s="785"/>
      <c r="AK7" s="820">
        <v>162</v>
      </c>
      <c r="AL7" s="821"/>
      <c r="AM7" s="821"/>
      <c r="AN7" s="821"/>
      <c r="AO7" s="821"/>
      <c r="AP7" s="821">
        <v>3269</v>
      </c>
      <c r="AQ7" s="821"/>
      <c r="AR7" s="821"/>
      <c r="AS7" s="821"/>
      <c r="AT7" s="821"/>
      <c r="AU7" s="822" t="s">
        <v>610</v>
      </c>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x14ac:dyDescent="0.2">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2">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2">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2">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2">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2">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2">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2">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2">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2">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2">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2">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2">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5">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2">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387</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5">
      <c r="A23" s="265" t="s">
        <v>388</v>
      </c>
      <c r="B23" s="836" t="s">
        <v>389</v>
      </c>
      <c r="C23" s="837"/>
      <c r="D23" s="837"/>
      <c r="E23" s="837"/>
      <c r="F23" s="837"/>
      <c r="G23" s="837"/>
      <c r="H23" s="837"/>
      <c r="I23" s="837"/>
      <c r="J23" s="837"/>
      <c r="K23" s="837"/>
      <c r="L23" s="837"/>
      <c r="M23" s="837"/>
      <c r="N23" s="837"/>
      <c r="O23" s="837"/>
      <c r="P23" s="838"/>
      <c r="Q23" s="839">
        <v>6236</v>
      </c>
      <c r="R23" s="840"/>
      <c r="S23" s="840"/>
      <c r="T23" s="840"/>
      <c r="U23" s="840"/>
      <c r="V23" s="840">
        <v>5899</v>
      </c>
      <c r="W23" s="840"/>
      <c r="X23" s="840"/>
      <c r="Y23" s="840"/>
      <c r="Z23" s="840"/>
      <c r="AA23" s="840">
        <v>338</v>
      </c>
      <c r="AB23" s="840"/>
      <c r="AC23" s="840"/>
      <c r="AD23" s="840"/>
      <c r="AE23" s="841"/>
      <c r="AF23" s="842">
        <v>304</v>
      </c>
      <c r="AG23" s="840"/>
      <c r="AH23" s="840"/>
      <c r="AI23" s="840"/>
      <c r="AJ23" s="843"/>
      <c r="AK23" s="844"/>
      <c r="AL23" s="845"/>
      <c r="AM23" s="845"/>
      <c r="AN23" s="845"/>
      <c r="AO23" s="845"/>
      <c r="AP23" s="840">
        <v>3269</v>
      </c>
      <c r="AQ23" s="840"/>
      <c r="AR23" s="840"/>
      <c r="AS23" s="840"/>
      <c r="AT23" s="840"/>
      <c r="AU23" s="846"/>
      <c r="AV23" s="846"/>
      <c r="AW23" s="846"/>
      <c r="AX23" s="846"/>
      <c r="AY23" s="847"/>
      <c r="AZ23" s="855" t="s">
        <v>390</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2">
      <c r="A24" s="854" t="s">
        <v>391</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5">
      <c r="A25" s="795" t="s">
        <v>392</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2">
      <c r="A26" s="786" t="s">
        <v>369</v>
      </c>
      <c r="B26" s="787"/>
      <c r="C26" s="787"/>
      <c r="D26" s="787"/>
      <c r="E26" s="787"/>
      <c r="F26" s="787"/>
      <c r="G26" s="787"/>
      <c r="H26" s="787"/>
      <c r="I26" s="787"/>
      <c r="J26" s="787"/>
      <c r="K26" s="787"/>
      <c r="L26" s="787"/>
      <c r="M26" s="787"/>
      <c r="N26" s="787"/>
      <c r="O26" s="787"/>
      <c r="P26" s="788"/>
      <c r="Q26" s="763" t="s">
        <v>393</v>
      </c>
      <c r="R26" s="764"/>
      <c r="S26" s="764"/>
      <c r="T26" s="764"/>
      <c r="U26" s="765"/>
      <c r="V26" s="763" t="s">
        <v>394</v>
      </c>
      <c r="W26" s="764"/>
      <c r="X26" s="764"/>
      <c r="Y26" s="764"/>
      <c r="Z26" s="765"/>
      <c r="AA26" s="763" t="s">
        <v>395</v>
      </c>
      <c r="AB26" s="764"/>
      <c r="AC26" s="764"/>
      <c r="AD26" s="764"/>
      <c r="AE26" s="764"/>
      <c r="AF26" s="858" t="s">
        <v>396</v>
      </c>
      <c r="AG26" s="859"/>
      <c r="AH26" s="859"/>
      <c r="AI26" s="859"/>
      <c r="AJ26" s="860"/>
      <c r="AK26" s="764" t="s">
        <v>397</v>
      </c>
      <c r="AL26" s="764"/>
      <c r="AM26" s="764"/>
      <c r="AN26" s="764"/>
      <c r="AO26" s="765"/>
      <c r="AP26" s="763" t="s">
        <v>398</v>
      </c>
      <c r="AQ26" s="764"/>
      <c r="AR26" s="764"/>
      <c r="AS26" s="764"/>
      <c r="AT26" s="765"/>
      <c r="AU26" s="763" t="s">
        <v>399</v>
      </c>
      <c r="AV26" s="764"/>
      <c r="AW26" s="764"/>
      <c r="AX26" s="764"/>
      <c r="AY26" s="765"/>
      <c r="AZ26" s="763" t="s">
        <v>400</v>
      </c>
      <c r="BA26" s="764"/>
      <c r="BB26" s="764"/>
      <c r="BC26" s="764"/>
      <c r="BD26" s="765"/>
      <c r="BE26" s="763" t="s">
        <v>376</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5">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2">
      <c r="A28" s="267">
        <v>1</v>
      </c>
      <c r="B28" s="777" t="s">
        <v>401</v>
      </c>
      <c r="C28" s="778"/>
      <c r="D28" s="778"/>
      <c r="E28" s="778"/>
      <c r="F28" s="778"/>
      <c r="G28" s="778"/>
      <c r="H28" s="778"/>
      <c r="I28" s="778"/>
      <c r="J28" s="778"/>
      <c r="K28" s="778"/>
      <c r="L28" s="778"/>
      <c r="M28" s="778"/>
      <c r="N28" s="778"/>
      <c r="O28" s="778"/>
      <c r="P28" s="779"/>
      <c r="Q28" s="868">
        <v>1497</v>
      </c>
      <c r="R28" s="869"/>
      <c r="S28" s="869"/>
      <c r="T28" s="869"/>
      <c r="U28" s="869"/>
      <c r="V28" s="869">
        <v>1479</v>
      </c>
      <c r="W28" s="869"/>
      <c r="X28" s="869"/>
      <c r="Y28" s="869"/>
      <c r="Z28" s="869"/>
      <c r="AA28" s="869">
        <v>18</v>
      </c>
      <c r="AB28" s="869"/>
      <c r="AC28" s="869"/>
      <c r="AD28" s="869"/>
      <c r="AE28" s="870"/>
      <c r="AF28" s="871">
        <v>18</v>
      </c>
      <c r="AG28" s="869"/>
      <c r="AH28" s="869"/>
      <c r="AI28" s="869"/>
      <c r="AJ28" s="872"/>
      <c r="AK28" s="873">
        <v>86</v>
      </c>
      <c r="AL28" s="864"/>
      <c r="AM28" s="864"/>
      <c r="AN28" s="864"/>
      <c r="AO28" s="864"/>
      <c r="AP28" s="864" t="s">
        <v>608</v>
      </c>
      <c r="AQ28" s="864"/>
      <c r="AR28" s="864"/>
      <c r="AS28" s="864"/>
      <c r="AT28" s="864"/>
      <c r="AU28" s="864" t="s">
        <v>608</v>
      </c>
      <c r="AV28" s="864"/>
      <c r="AW28" s="864"/>
      <c r="AX28" s="864"/>
      <c r="AY28" s="864"/>
      <c r="AZ28" s="865" t="s">
        <v>608</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2">
      <c r="A29" s="267">
        <v>2</v>
      </c>
      <c r="B29" s="801" t="s">
        <v>402</v>
      </c>
      <c r="C29" s="802"/>
      <c r="D29" s="802"/>
      <c r="E29" s="802"/>
      <c r="F29" s="802"/>
      <c r="G29" s="802"/>
      <c r="H29" s="802"/>
      <c r="I29" s="802"/>
      <c r="J29" s="802"/>
      <c r="K29" s="802"/>
      <c r="L29" s="802"/>
      <c r="M29" s="802"/>
      <c r="N29" s="802"/>
      <c r="O29" s="802"/>
      <c r="P29" s="803"/>
      <c r="Q29" s="804">
        <v>170</v>
      </c>
      <c r="R29" s="805"/>
      <c r="S29" s="805"/>
      <c r="T29" s="805"/>
      <c r="U29" s="805"/>
      <c r="V29" s="805">
        <v>165</v>
      </c>
      <c r="W29" s="805"/>
      <c r="X29" s="805"/>
      <c r="Y29" s="805"/>
      <c r="Z29" s="805"/>
      <c r="AA29" s="805">
        <v>5</v>
      </c>
      <c r="AB29" s="805"/>
      <c r="AC29" s="805"/>
      <c r="AD29" s="805"/>
      <c r="AE29" s="806"/>
      <c r="AF29" s="807">
        <v>5</v>
      </c>
      <c r="AG29" s="808"/>
      <c r="AH29" s="808"/>
      <c r="AI29" s="808"/>
      <c r="AJ29" s="809"/>
      <c r="AK29" s="876">
        <v>49</v>
      </c>
      <c r="AL29" s="877"/>
      <c r="AM29" s="877"/>
      <c r="AN29" s="877"/>
      <c r="AO29" s="877"/>
      <c r="AP29" s="877" t="s">
        <v>608</v>
      </c>
      <c r="AQ29" s="877"/>
      <c r="AR29" s="877"/>
      <c r="AS29" s="877"/>
      <c r="AT29" s="877"/>
      <c r="AU29" s="877" t="s">
        <v>608</v>
      </c>
      <c r="AV29" s="877"/>
      <c r="AW29" s="877"/>
      <c r="AX29" s="877"/>
      <c r="AY29" s="877"/>
      <c r="AZ29" s="878" t="s">
        <v>608</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2">
      <c r="A30" s="267">
        <v>3</v>
      </c>
      <c r="B30" s="801" t="s">
        <v>403</v>
      </c>
      <c r="C30" s="802"/>
      <c r="D30" s="802"/>
      <c r="E30" s="802"/>
      <c r="F30" s="802"/>
      <c r="G30" s="802"/>
      <c r="H30" s="802"/>
      <c r="I30" s="802"/>
      <c r="J30" s="802"/>
      <c r="K30" s="802"/>
      <c r="L30" s="802"/>
      <c r="M30" s="802"/>
      <c r="N30" s="802"/>
      <c r="O30" s="802"/>
      <c r="P30" s="803"/>
      <c r="Q30" s="804">
        <v>1151</v>
      </c>
      <c r="R30" s="805"/>
      <c r="S30" s="805"/>
      <c r="T30" s="805"/>
      <c r="U30" s="805"/>
      <c r="V30" s="805">
        <v>1124</v>
      </c>
      <c r="W30" s="805"/>
      <c r="X30" s="805"/>
      <c r="Y30" s="805"/>
      <c r="Z30" s="805"/>
      <c r="AA30" s="805">
        <v>27</v>
      </c>
      <c r="AB30" s="805"/>
      <c r="AC30" s="805"/>
      <c r="AD30" s="805"/>
      <c r="AE30" s="806"/>
      <c r="AF30" s="807">
        <v>27</v>
      </c>
      <c r="AG30" s="808"/>
      <c r="AH30" s="808"/>
      <c r="AI30" s="808"/>
      <c r="AJ30" s="809"/>
      <c r="AK30" s="876">
        <v>163</v>
      </c>
      <c r="AL30" s="877"/>
      <c r="AM30" s="877"/>
      <c r="AN30" s="877"/>
      <c r="AO30" s="877"/>
      <c r="AP30" s="877" t="s">
        <v>608</v>
      </c>
      <c r="AQ30" s="877"/>
      <c r="AR30" s="877"/>
      <c r="AS30" s="877"/>
      <c r="AT30" s="877"/>
      <c r="AU30" s="877" t="s">
        <v>608</v>
      </c>
      <c r="AV30" s="877"/>
      <c r="AW30" s="877"/>
      <c r="AX30" s="877"/>
      <c r="AY30" s="877"/>
      <c r="AZ30" s="878" t="s">
        <v>609</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2">
      <c r="A31" s="267">
        <v>4</v>
      </c>
      <c r="B31" s="801" t="s">
        <v>404</v>
      </c>
      <c r="C31" s="802"/>
      <c r="D31" s="802"/>
      <c r="E31" s="802"/>
      <c r="F31" s="802"/>
      <c r="G31" s="802"/>
      <c r="H31" s="802"/>
      <c r="I31" s="802"/>
      <c r="J31" s="802"/>
      <c r="K31" s="802"/>
      <c r="L31" s="802"/>
      <c r="M31" s="802"/>
      <c r="N31" s="802"/>
      <c r="O31" s="802"/>
      <c r="P31" s="803"/>
      <c r="Q31" s="804">
        <v>410</v>
      </c>
      <c r="R31" s="805"/>
      <c r="S31" s="805"/>
      <c r="T31" s="805"/>
      <c r="U31" s="805"/>
      <c r="V31" s="805">
        <v>359</v>
      </c>
      <c r="W31" s="805"/>
      <c r="X31" s="805"/>
      <c r="Y31" s="805"/>
      <c r="Z31" s="805"/>
      <c r="AA31" s="805">
        <v>51</v>
      </c>
      <c r="AB31" s="805"/>
      <c r="AC31" s="805"/>
      <c r="AD31" s="805"/>
      <c r="AE31" s="806"/>
      <c r="AF31" s="807">
        <v>597</v>
      </c>
      <c r="AG31" s="808"/>
      <c r="AH31" s="808"/>
      <c r="AI31" s="808"/>
      <c r="AJ31" s="809"/>
      <c r="AK31" s="876">
        <v>11</v>
      </c>
      <c r="AL31" s="877"/>
      <c r="AM31" s="877"/>
      <c r="AN31" s="877"/>
      <c r="AO31" s="877"/>
      <c r="AP31" s="877">
        <v>1270</v>
      </c>
      <c r="AQ31" s="877"/>
      <c r="AR31" s="877"/>
      <c r="AS31" s="877"/>
      <c r="AT31" s="877"/>
      <c r="AU31" s="877">
        <v>229</v>
      </c>
      <c r="AV31" s="877"/>
      <c r="AW31" s="877"/>
      <c r="AX31" s="877"/>
      <c r="AY31" s="877"/>
      <c r="AZ31" s="878" t="s">
        <v>596</v>
      </c>
      <c r="BA31" s="878"/>
      <c r="BB31" s="878"/>
      <c r="BC31" s="878"/>
      <c r="BD31" s="878"/>
      <c r="BE31" s="874" t="s">
        <v>405</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2">
      <c r="A32" s="267">
        <v>5</v>
      </c>
      <c r="B32" s="801" t="s">
        <v>406</v>
      </c>
      <c r="C32" s="802"/>
      <c r="D32" s="802"/>
      <c r="E32" s="802"/>
      <c r="F32" s="802"/>
      <c r="G32" s="802"/>
      <c r="H32" s="802"/>
      <c r="I32" s="802"/>
      <c r="J32" s="802"/>
      <c r="K32" s="802"/>
      <c r="L32" s="802"/>
      <c r="M32" s="802"/>
      <c r="N32" s="802"/>
      <c r="O32" s="802"/>
      <c r="P32" s="803"/>
      <c r="Q32" s="804">
        <v>463</v>
      </c>
      <c r="R32" s="805"/>
      <c r="S32" s="805"/>
      <c r="T32" s="805"/>
      <c r="U32" s="805"/>
      <c r="V32" s="805">
        <v>464</v>
      </c>
      <c r="W32" s="805"/>
      <c r="X32" s="805"/>
      <c r="Y32" s="805"/>
      <c r="Z32" s="805"/>
      <c r="AA32" s="805">
        <v>-1</v>
      </c>
      <c r="AB32" s="805"/>
      <c r="AC32" s="805"/>
      <c r="AD32" s="805"/>
      <c r="AE32" s="806"/>
      <c r="AF32" s="807">
        <v>19</v>
      </c>
      <c r="AG32" s="808"/>
      <c r="AH32" s="808"/>
      <c r="AI32" s="808"/>
      <c r="AJ32" s="809"/>
      <c r="AK32" s="876">
        <v>210</v>
      </c>
      <c r="AL32" s="877"/>
      <c r="AM32" s="877"/>
      <c r="AN32" s="877"/>
      <c r="AO32" s="877"/>
      <c r="AP32" s="877">
        <v>2285</v>
      </c>
      <c r="AQ32" s="877"/>
      <c r="AR32" s="877"/>
      <c r="AS32" s="877"/>
      <c r="AT32" s="877"/>
      <c r="AU32" s="877">
        <v>2027</v>
      </c>
      <c r="AV32" s="877"/>
      <c r="AW32" s="877"/>
      <c r="AX32" s="877"/>
      <c r="AY32" s="877"/>
      <c r="AZ32" s="878" t="s">
        <v>602</v>
      </c>
      <c r="BA32" s="878"/>
      <c r="BB32" s="878"/>
      <c r="BC32" s="878"/>
      <c r="BD32" s="878"/>
      <c r="BE32" s="874" t="s">
        <v>407</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2">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2">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2">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2">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2">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2">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2">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2">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2">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2">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2">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2">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2">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2">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2">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2">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2">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2">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2">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2">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2">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2">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2">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2">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2">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2">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2">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2">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5">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2">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408</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5">
      <c r="A63" s="265" t="s">
        <v>388</v>
      </c>
      <c r="B63" s="836" t="s">
        <v>409</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666</v>
      </c>
      <c r="AG63" s="888"/>
      <c r="AH63" s="888"/>
      <c r="AI63" s="888"/>
      <c r="AJ63" s="889"/>
      <c r="AK63" s="890"/>
      <c r="AL63" s="885"/>
      <c r="AM63" s="885"/>
      <c r="AN63" s="885"/>
      <c r="AO63" s="885"/>
      <c r="AP63" s="888">
        <v>3555</v>
      </c>
      <c r="AQ63" s="888"/>
      <c r="AR63" s="888"/>
      <c r="AS63" s="888"/>
      <c r="AT63" s="888"/>
      <c r="AU63" s="888">
        <v>2255</v>
      </c>
      <c r="AV63" s="888"/>
      <c r="AW63" s="888"/>
      <c r="AX63" s="888"/>
      <c r="AY63" s="888"/>
      <c r="AZ63" s="892"/>
      <c r="BA63" s="892"/>
      <c r="BB63" s="892"/>
      <c r="BC63" s="892"/>
      <c r="BD63" s="892"/>
      <c r="BE63" s="893"/>
      <c r="BF63" s="893"/>
      <c r="BG63" s="893"/>
      <c r="BH63" s="893"/>
      <c r="BI63" s="894"/>
      <c r="BJ63" s="895" t="s">
        <v>390</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5">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2">
      <c r="A66" s="786" t="s">
        <v>411</v>
      </c>
      <c r="B66" s="787"/>
      <c r="C66" s="787"/>
      <c r="D66" s="787"/>
      <c r="E66" s="787"/>
      <c r="F66" s="787"/>
      <c r="G66" s="787"/>
      <c r="H66" s="787"/>
      <c r="I66" s="787"/>
      <c r="J66" s="787"/>
      <c r="K66" s="787"/>
      <c r="L66" s="787"/>
      <c r="M66" s="787"/>
      <c r="N66" s="787"/>
      <c r="O66" s="787"/>
      <c r="P66" s="788"/>
      <c r="Q66" s="763" t="s">
        <v>412</v>
      </c>
      <c r="R66" s="764"/>
      <c r="S66" s="764"/>
      <c r="T66" s="764"/>
      <c r="U66" s="765"/>
      <c r="V66" s="763" t="s">
        <v>413</v>
      </c>
      <c r="W66" s="764"/>
      <c r="X66" s="764"/>
      <c r="Y66" s="764"/>
      <c r="Z66" s="765"/>
      <c r="AA66" s="763" t="s">
        <v>414</v>
      </c>
      <c r="AB66" s="764"/>
      <c r="AC66" s="764"/>
      <c r="AD66" s="764"/>
      <c r="AE66" s="765"/>
      <c r="AF66" s="898" t="s">
        <v>396</v>
      </c>
      <c r="AG66" s="859"/>
      <c r="AH66" s="859"/>
      <c r="AI66" s="859"/>
      <c r="AJ66" s="899"/>
      <c r="AK66" s="763" t="s">
        <v>415</v>
      </c>
      <c r="AL66" s="787"/>
      <c r="AM66" s="787"/>
      <c r="AN66" s="787"/>
      <c r="AO66" s="788"/>
      <c r="AP66" s="763" t="s">
        <v>416</v>
      </c>
      <c r="AQ66" s="764"/>
      <c r="AR66" s="764"/>
      <c r="AS66" s="764"/>
      <c r="AT66" s="765"/>
      <c r="AU66" s="763" t="s">
        <v>417</v>
      </c>
      <c r="AV66" s="764"/>
      <c r="AW66" s="764"/>
      <c r="AX66" s="764"/>
      <c r="AY66" s="765"/>
      <c r="AZ66" s="763" t="s">
        <v>376</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5">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2">
      <c r="A68" s="259">
        <v>1</v>
      </c>
      <c r="B68" s="915" t="s">
        <v>587</v>
      </c>
      <c r="C68" s="916"/>
      <c r="D68" s="916"/>
      <c r="E68" s="916"/>
      <c r="F68" s="916"/>
      <c r="G68" s="916"/>
      <c r="H68" s="916"/>
      <c r="I68" s="916"/>
      <c r="J68" s="916"/>
      <c r="K68" s="916"/>
      <c r="L68" s="916"/>
      <c r="M68" s="916"/>
      <c r="N68" s="916"/>
      <c r="O68" s="916"/>
      <c r="P68" s="917"/>
      <c r="Q68" s="918">
        <v>3259</v>
      </c>
      <c r="R68" s="912"/>
      <c r="S68" s="912"/>
      <c r="T68" s="912"/>
      <c r="U68" s="912"/>
      <c r="V68" s="912">
        <v>2961</v>
      </c>
      <c r="W68" s="912"/>
      <c r="X68" s="912"/>
      <c r="Y68" s="912"/>
      <c r="Z68" s="912"/>
      <c r="AA68" s="912">
        <v>299</v>
      </c>
      <c r="AB68" s="912"/>
      <c r="AC68" s="912"/>
      <c r="AD68" s="912"/>
      <c r="AE68" s="912"/>
      <c r="AF68" s="912">
        <v>268</v>
      </c>
      <c r="AG68" s="912"/>
      <c r="AH68" s="912"/>
      <c r="AI68" s="912"/>
      <c r="AJ68" s="912"/>
      <c r="AK68" s="912">
        <v>254</v>
      </c>
      <c r="AL68" s="912"/>
      <c r="AM68" s="912"/>
      <c r="AN68" s="912"/>
      <c r="AO68" s="912"/>
      <c r="AP68" s="912">
        <v>2659</v>
      </c>
      <c r="AQ68" s="912"/>
      <c r="AR68" s="912"/>
      <c r="AS68" s="912"/>
      <c r="AT68" s="912"/>
      <c r="AU68" s="912">
        <v>166</v>
      </c>
      <c r="AV68" s="912"/>
      <c r="AW68" s="912"/>
      <c r="AX68" s="912"/>
      <c r="AY68" s="912"/>
      <c r="AZ68" s="913" t="s">
        <v>597</v>
      </c>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2">
      <c r="A69" s="262">
        <v>2</v>
      </c>
      <c r="B69" s="919" t="s">
        <v>588</v>
      </c>
      <c r="C69" s="920"/>
      <c r="D69" s="920"/>
      <c r="E69" s="920"/>
      <c r="F69" s="920"/>
      <c r="G69" s="920"/>
      <c r="H69" s="920"/>
      <c r="I69" s="920"/>
      <c r="J69" s="920"/>
      <c r="K69" s="920"/>
      <c r="L69" s="920"/>
      <c r="M69" s="920"/>
      <c r="N69" s="920"/>
      <c r="O69" s="920"/>
      <c r="P69" s="921"/>
      <c r="Q69" s="922">
        <v>72</v>
      </c>
      <c r="R69" s="877"/>
      <c r="S69" s="877"/>
      <c r="T69" s="877"/>
      <c r="U69" s="877"/>
      <c r="V69" s="877">
        <v>69</v>
      </c>
      <c r="W69" s="877"/>
      <c r="X69" s="877"/>
      <c r="Y69" s="877"/>
      <c r="Z69" s="877"/>
      <c r="AA69" s="877">
        <v>3</v>
      </c>
      <c r="AB69" s="877"/>
      <c r="AC69" s="877"/>
      <c r="AD69" s="877"/>
      <c r="AE69" s="877"/>
      <c r="AF69" s="877">
        <v>3</v>
      </c>
      <c r="AG69" s="877"/>
      <c r="AH69" s="877"/>
      <c r="AI69" s="877"/>
      <c r="AJ69" s="877"/>
      <c r="AK69" s="877" t="s">
        <v>596</v>
      </c>
      <c r="AL69" s="877"/>
      <c r="AM69" s="877"/>
      <c r="AN69" s="877"/>
      <c r="AO69" s="877"/>
      <c r="AP69" s="877" t="s">
        <v>596</v>
      </c>
      <c r="AQ69" s="877"/>
      <c r="AR69" s="877"/>
      <c r="AS69" s="877"/>
      <c r="AT69" s="877"/>
      <c r="AU69" s="877" t="s">
        <v>596</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2">
      <c r="A70" s="262">
        <v>3</v>
      </c>
      <c r="B70" s="919" t="s">
        <v>589</v>
      </c>
      <c r="C70" s="920"/>
      <c r="D70" s="920"/>
      <c r="E70" s="920"/>
      <c r="F70" s="920"/>
      <c r="G70" s="920"/>
      <c r="H70" s="920"/>
      <c r="I70" s="920"/>
      <c r="J70" s="920"/>
      <c r="K70" s="920"/>
      <c r="L70" s="920"/>
      <c r="M70" s="920"/>
      <c r="N70" s="920"/>
      <c r="O70" s="920"/>
      <c r="P70" s="921"/>
      <c r="Q70" s="922">
        <v>10088</v>
      </c>
      <c r="R70" s="877"/>
      <c r="S70" s="877"/>
      <c r="T70" s="877"/>
      <c r="U70" s="877"/>
      <c r="V70" s="877">
        <v>10036</v>
      </c>
      <c r="W70" s="877"/>
      <c r="X70" s="877"/>
      <c r="Y70" s="877"/>
      <c r="Z70" s="877"/>
      <c r="AA70" s="877">
        <v>51</v>
      </c>
      <c r="AB70" s="877"/>
      <c r="AC70" s="877"/>
      <c r="AD70" s="877"/>
      <c r="AE70" s="877"/>
      <c r="AF70" s="877">
        <v>51</v>
      </c>
      <c r="AG70" s="877"/>
      <c r="AH70" s="877"/>
      <c r="AI70" s="877"/>
      <c r="AJ70" s="877"/>
      <c r="AK70" s="877">
        <v>2348</v>
      </c>
      <c r="AL70" s="877"/>
      <c r="AM70" s="877"/>
      <c r="AN70" s="877"/>
      <c r="AO70" s="877"/>
      <c r="AP70" s="877" t="s">
        <v>596</v>
      </c>
      <c r="AQ70" s="877"/>
      <c r="AR70" s="877"/>
      <c r="AS70" s="877"/>
      <c r="AT70" s="877"/>
      <c r="AU70" s="877" t="s">
        <v>596</v>
      </c>
      <c r="AV70" s="877"/>
      <c r="AW70" s="877"/>
      <c r="AX70" s="877"/>
      <c r="AY70" s="877"/>
      <c r="AZ70" s="923" t="s">
        <v>598</v>
      </c>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2">
      <c r="A71" s="262">
        <v>4</v>
      </c>
      <c r="B71" s="919" t="s">
        <v>590</v>
      </c>
      <c r="C71" s="920"/>
      <c r="D71" s="920"/>
      <c r="E71" s="920"/>
      <c r="F71" s="920"/>
      <c r="G71" s="920"/>
      <c r="H71" s="920"/>
      <c r="I71" s="920"/>
      <c r="J71" s="920"/>
      <c r="K71" s="920"/>
      <c r="L71" s="920"/>
      <c r="M71" s="920"/>
      <c r="N71" s="920"/>
      <c r="O71" s="920"/>
      <c r="P71" s="921"/>
      <c r="Q71" s="922">
        <v>2995</v>
      </c>
      <c r="R71" s="877"/>
      <c r="S71" s="877"/>
      <c r="T71" s="877"/>
      <c r="U71" s="877"/>
      <c r="V71" s="877">
        <v>2858</v>
      </c>
      <c r="W71" s="877"/>
      <c r="X71" s="877"/>
      <c r="Y71" s="877"/>
      <c r="Z71" s="877"/>
      <c r="AA71" s="877">
        <v>137</v>
      </c>
      <c r="AB71" s="877"/>
      <c r="AC71" s="877"/>
      <c r="AD71" s="877"/>
      <c r="AE71" s="877"/>
      <c r="AF71" s="877">
        <v>137</v>
      </c>
      <c r="AG71" s="877"/>
      <c r="AH71" s="877"/>
      <c r="AI71" s="877"/>
      <c r="AJ71" s="877"/>
      <c r="AK71" s="877" t="s">
        <v>596</v>
      </c>
      <c r="AL71" s="877"/>
      <c r="AM71" s="877"/>
      <c r="AN71" s="877"/>
      <c r="AO71" s="877"/>
      <c r="AP71" s="877">
        <v>762</v>
      </c>
      <c r="AQ71" s="877"/>
      <c r="AR71" s="877"/>
      <c r="AS71" s="877"/>
      <c r="AT71" s="877"/>
      <c r="AU71" s="877" t="s">
        <v>596</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2">
      <c r="A72" s="262">
        <v>5</v>
      </c>
      <c r="B72" s="919" t="s">
        <v>591</v>
      </c>
      <c r="C72" s="920"/>
      <c r="D72" s="920"/>
      <c r="E72" s="920"/>
      <c r="F72" s="920"/>
      <c r="G72" s="920"/>
      <c r="H72" s="920"/>
      <c r="I72" s="920"/>
      <c r="J72" s="920"/>
      <c r="K72" s="920"/>
      <c r="L72" s="920"/>
      <c r="M72" s="920"/>
      <c r="N72" s="920"/>
      <c r="O72" s="920"/>
      <c r="P72" s="921"/>
      <c r="Q72" s="922">
        <v>118</v>
      </c>
      <c r="R72" s="877"/>
      <c r="S72" s="877"/>
      <c r="T72" s="877"/>
      <c r="U72" s="877"/>
      <c r="V72" s="877">
        <v>113</v>
      </c>
      <c r="W72" s="877"/>
      <c r="X72" s="877"/>
      <c r="Y72" s="877"/>
      <c r="Z72" s="877"/>
      <c r="AA72" s="877">
        <v>6</v>
      </c>
      <c r="AB72" s="877"/>
      <c r="AC72" s="877"/>
      <c r="AD72" s="877"/>
      <c r="AE72" s="877"/>
      <c r="AF72" s="877">
        <v>6</v>
      </c>
      <c r="AG72" s="877"/>
      <c r="AH72" s="877"/>
      <c r="AI72" s="877"/>
      <c r="AJ72" s="877"/>
      <c r="AK72" s="877">
        <v>13</v>
      </c>
      <c r="AL72" s="877"/>
      <c r="AM72" s="877"/>
      <c r="AN72" s="877"/>
      <c r="AO72" s="877"/>
      <c r="AP72" s="877" t="s">
        <v>596</v>
      </c>
      <c r="AQ72" s="877"/>
      <c r="AR72" s="877"/>
      <c r="AS72" s="877"/>
      <c r="AT72" s="877"/>
      <c r="AU72" s="877" t="s">
        <v>596</v>
      </c>
      <c r="AV72" s="877"/>
      <c r="AW72" s="877"/>
      <c r="AX72" s="877"/>
      <c r="AY72" s="877"/>
      <c r="AZ72" s="923" t="s">
        <v>599</v>
      </c>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2">
      <c r="A73" s="262">
        <v>6</v>
      </c>
      <c r="B73" s="919" t="s">
        <v>592</v>
      </c>
      <c r="C73" s="920"/>
      <c r="D73" s="920"/>
      <c r="E73" s="920"/>
      <c r="F73" s="920"/>
      <c r="G73" s="920"/>
      <c r="H73" s="920"/>
      <c r="I73" s="920"/>
      <c r="J73" s="920"/>
      <c r="K73" s="920"/>
      <c r="L73" s="920"/>
      <c r="M73" s="920"/>
      <c r="N73" s="920"/>
      <c r="O73" s="920"/>
      <c r="P73" s="921"/>
      <c r="Q73" s="922">
        <v>522</v>
      </c>
      <c r="R73" s="877"/>
      <c r="S73" s="877"/>
      <c r="T73" s="877"/>
      <c r="U73" s="877"/>
      <c r="V73" s="877">
        <v>523</v>
      </c>
      <c r="W73" s="877"/>
      <c r="X73" s="877"/>
      <c r="Y73" s="877"/>
      <c r="Z73" s="877"/>
      <c r="AA73" s="877">
        <v>-1</v>
      </c>
      <c r="AB73" s="877"/>
      <c r="AC73" s="877"/>
      <c r="AD73" s="877"/>
      <c r="AE73" s="877"/>
      <c r="AF73" s="877" t="s">
        <v>596</v>
      </c>
      <c r="AG73" s="877"/>
      <c r="AH73" s="877"/>
      <c r="AI73" s="877"/>
      <c r="AJ73" s="877"/>
      <c r="AK73" s="877" t="s">
        <v>596</v>
      </c>
      <c r="AL73" s="877"/>
      <c r="AM73" s="877"/>
      <c r="AN73" s="877"/>
      <c r="AO73" s="877"/>
      <c r="AP73" s="877" t="s">
        <v>596</v>
      </c>
      <c r="AQ73" s="877"/>
      <c r="AR73" s="877"/>
      <c r="AS73" s="877"/>
      <c r="AT73" s="877"/>
      <c r="AU73" s="877" t="s">
        <v>596</v>
      </c>
      <c r="AV73" s="877"/>
      <c r="AW73" s="877"/>
      <c r="AX73" s="877"/>
      <c r="AY73" s="877"/>
      <c r="AZ73" s="923" t="s">
        <v>600</v>
      </c>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2">
      <c r="A74" s="262">
        <v>7</v>
      </c>
      <c r="B74" s="919" t="s">
        <v>593</v>
      </c>
      <c r="C74" s="920"/>
      <c r="D74" s="920"/>
      <c r="E74" s="920"/>
      <c r="F74" s="920"/>
      <c r="G74" s="920"/>
      <c r="H74" s="920"/>
      <c r="I74" s="920"/>
      <c r="J74" s="920"/>
      <c r="K74" s="920"/>
      <c r="L74" s="920"/>
      <c r="M74" s="920"/>
      <c r="N74" s="920"/>
      <c r="O74" s="920"/>
      <c r="P74" s="921"/>
      <c r="Q74" s="922">
        <v>271</v>
      </c>
      <c r="R74" s="877"/>
      <c r="S74" s="877"/>
      <c r="T74" s="877"/>
      <c r="U74" s="877"/>
      <c r="V74" s="877">
        <v>235</v>
      </c>
      <c r="W74" s="877"/>
      <c r="X74" s="877"/>
      <c r="Y74" s="877"/>
      <c r="Z74" s="877"/>
      <c r="AA74" s="877">
        <v>37</v>
      </c>
      <c r="AB74" s="877"/>
      <c r="AC74" s="877"/>
      <c r="AD74" s="877"/>
      <c r="AE74" s="877"/>
      <c r="AF74" s="877">
        <v>37</v>
      </c>
      <c r="AG74" s="877"/>
      <c r="AH74" s="877"/>
      <c r="AI74" s="877"/>
      <c r="AJ74" s="877"/>
      <c r="AK74" s="877" t="s">
        <v>596</v>
      </c>
      <c r="AL74" s="877"/>
      <c r="AM74" s="877"/>
      <c r="AN74" s="877"/>
      <c r="AO74" s="877"/>
      <c r="AP74" s="877" t="s">
        <v>596</v>
      </c>
      <c r="AQ74" s="877"/>
      <c r="AR74" s="877"/>
      <c r="AS74" s="877"/>
      <c r="AT74" s="877"/>
      <c r="AU74" s="877" t="s">
        <v>596</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2">
      <c r="A75" s="262">
        <v>8</v>
      </c>
      <c r="B75" s="919" t="s">
        <v>594</v>
      </c>
      <c r="C75" s="920"/>
      <c r="D75" s="920"/>
      <c r="E75" s="920"/>
      <c r="F75" s="920"/>
      <c r="G75" s="920"/>
      <c r="H75" s="920"/>
      <c r="I75" s="920"/>
      <c r="J75" s="920"/>
      <c r="K75" s="920"/>
      <c r="L75" s="920"/>
      <c r="M75" s="920"/>
      <c r="N75" s="920"/>
      <c r="O75" s="920"/>
      <c r="P75" s="921"/>
      <c r="Q75" s="925">
        <v>261265</v>
      </c>
      <c r="R75" s="926"/>
      <c r="S75" s="926"/>
      <c r="T75" s="926"/>
      <c r="U75" s="876"/>
      <c r="V75" s="927">
        <v>253642</v>
      </c>
      <c r="W75" s="926"/>
      <c r="X75" s="926"/>
      <c r="Y75" s="926"/>
      <c r="Z75" s="876"/>
      <c r="AA75" s="927">
        <v>7623</v>
      </c>
      <c r="AB75" s="926"/>
      <c r="AC75" s="926"/>
      <c r="AD75" s="926"/>
      <c r="AE75" s="876"/>
      <c r="AF75" s="927">
        <v>7623</v>
      </c>
      <c r="AG75" s="926"/>
      <c r="AH75" s="926"/>
      <c r="AI75" s="926"/>
      <c r="AJ75" s="876"/>
      <c r="AK75" s="877" t="s">
        <v>596</v>
      </c>
      <c r="AL75" s="877"/>
      <c r="AM75" s="877"/>
      <c r="AN75" s="877"/>
      <c r="AO75" s="877"/>
      <c r="AP75" s="927" t="s">
        <v>596</v>
      </c>
      <c r="AQ75" s="926"/>
      <c r="AR75" s="926"/>
      <c r="AS75" s="926"/>
      <c r="AT75" s="876"/>
      <c r="AU75" s="877" t="s">
        <v>596</v>
      </c>
      <c r="AV75" s="877"/>
      <c r="AW75" s="877"/>
      <c r="AX75" s="877"/>
      <c r="AY75" s="877"/>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2">
      <c r="A76" s="262">
        <v>9</v>
      </c>
      <c r="B76" s="919" t="s">
        <v>595</v>
      </c>
      <c r="C76" s="920"/>
      <c r="D76" s="920"/>
      <c r="E76" s="920"/>
      <c r="F76" s="920"/>
      <c r="G76" s="920"/>
      <c r="H76" s="920"/>
      <c r="I76" s="920"/>
      <c r="J76" s="920"/>
      <c r="K76" s="920"/>
      <c r="L76" s="920"/>
      <c r="M76" s="920"/>
      <c r="N76" s="920"/>
      <c r="O76" s="920"/>
      <c r="P76" s="921"/>
      <c r="Q76" s="925">
        <v>42</v>
      </c>
      <c r="R76" s="926"/>
      <c r="S76" s="926"/>
      <c r="T76" s="926"/>
      <c r="U76" s="876"/>
      <c r="V76" s="927">
        <v>35</v>
      </c>
      <c r="W76" s="926"/>
      <c r="X76" s="926"/>
      <c r="Y76" s="926"/>
      <c r="Z76" s="876"/>
      <c r="AA76" s="927">
        <v>7</v>
      </c>
      <c r="AB76" s="926"/>
      <c r="AC76" s="926"/>
      <c r="AD76" s="926"/>
      <c r="AE76" s="876"/>
      <c r="AF76" s="927">
        <v>7</v>
      </c>
      <c r="AG76" s="926"/>
      <c r="AH76" s="926"/>
      <c r="AI76" s="926"/>
      <c r="AJ76" s="876"/>
      <c r="AK76" s="927">
        <v>2</v>
      </c>
      <c r="AL76" s="926"/>
      <c r="AM76" s="926"/>
      <c r="AN76" s="926"/>
      <c r="AO76" s="876"/>
      <c r="AP76" s="927" t="s">
        <v>596</v>
      </c>
      <c r="AQ76" s="926"/>
      <c r="AR76" s="926"/>
      <c r="AS76" s="926"/>
      <c r="AT76" s="876"/>
      <c r="AU76" s="927" t="s">
        <v>596</v>
      </c>
      <c r="AV76" s="926"/>
      <c r="AW76" s="926"/>
      <c r="AX76" s="926"/>
      <c r="AY76" s="876"/>
      <c r="AZ76" s="923" t="s">
        <v>601</v>
      </c>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2">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2">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2">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2">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2">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2">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2">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2">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2">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2">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2">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5">
      <c r="A88" s="265" t="s">
        <v>388</v>
      </c>
      <c r="B88" s="836" t="s">
        <v>418</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8132</v>
      </c>
      <c r="AG88" s="888"/>
      <c r="AH88" s="888"/>
      <c r="AI88" s="888"/>
      <c r="AJ88" s="888"/>
      <c r="AK88" s="885"/>
      <c r="AL88" s="885"/>
      <c r="AM88" s="885"/>
      <c r="AN88" s="885"/>
      <c r="AO88" s="885"/>
      <c r="AP88" s="888">
        <v>3421</v>
      </c>
      <c r="AQ88" s="888"/>
      <c r="AR88" s="888"/>
      <c r="AS88" s="888"/>
      <c r="AT88" s="888"/>
      <c r="AU88" s="888">
        <v>166</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36" t="s">
        <v>419</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67" t="s">
        <v>424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2">
      <c r="A109" s="960" t="s">
        <v>426</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427</v>
      </c>
      <c r="AB109" s="941"/>
      <c r="AC109" s="941"/>
      <c r="AD109" s="941"/>
      <c r="AE109" s="942"/>
      <c r="AF109" s="940" t="s">
        <v>306</v>
      </c>
      <c r="AG109" s="941"/>
      <c r="AH109" s="941"/>
      <c r="AI109" s="941"/>
      <c r="AJ109" s="942"/>
      <c r="AK109" s="940" t="s">
        <v>305</v>
      </c>
      <c r="AL109" s="941"/>
      <c r="AM109" s="941"/>
      <c r="AN109" s="941"/>
      <c r="AO109" s="942"/>
      <c r="AP109" s="940" t="s">
        <v>428</v>
      </c>
      <c r="AQ109" s="941"/>
      <c r="AR109" s="941"/>
      <c r="AS109" s="941"/>
      <c r="AT109" s="943"/>
      <c r="AU109" s="960" t="s">
        <v>426</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427</v>
      </c>
      <c r="BR109" s="941"/>
      <c r="BS109" s="941"/>
      <c r="BT109" s="941"/>
      <c r="BU109" s="942"/>
      <c r="BV109" s="940" t="s">
        <v>306</v>
      </c>
      <c r="BW109" s="941"/>
      <c r="BX109" s="941"/>
      <c r="BY109" s="941"/>
      <c r="BZ109" s="942"/>
      <c r="CA109" s="940" t="s">
        <v>305</v>
      </c>
      <c r="CB109" s="941"/>
      <c r="CC109" s="941"/>
      <c r="CD109" s="941"/>
      <c r="CE109" s="942"/>
      <c r="CF109" s="961" t="s">
        <v>428</v>
      </c>
      <c r="CG109" s="961"/>
      <c r="CH109" s="961"/>
      <c r="CI109" s="961"/>
      <c r="CJ109" s="961"/>
      <c r="CK109" s="940" t="s">
        <v>429</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427</v>
      </c>
      <c r="DH109" s="941"/>
      <c r="DI109" s="941"/>
      <c r="DJ109" s="941"/>
      <c r="DK109" s="942"/>
      <c r="DL109" s="940" t="s">
        <v>306</v>
      </c>
      <c r="DM109" s="941"/>
      <c r="DN109" s="941"/>
      <c r="DO109" s="941"/>
      <c r="DP109" s="942"/>
      <c r="DQ109" s="940" t="s">
        <v>305</v>
      </c>
      <c r="DR109" s="941"/>
      <c r="DS109" s="941"/>
      <c r="DT109" s="941"/>
      <c r="DU109" s="942"/>
      <c r="DV109" s="940" t="s">
        <v>428</v>
      </c>
      <c r="DW109" s="941"/>
      <c r="DX109" s="941"/>
      <c r="DY109" s="941"/>
      <c r="DZ109" s="943"/>
    </row>
    <row r="110" spans="1:131" s="247" customFormat="1" ht="26.25" customHeight="1" x14ac:dyDescent="0.2">
      <c r="A110" s="944" t="s">
        <v>430</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505899</v>
      </c>
      <c r="AB110" s="948"/>
      <c r="AC110" s="948"/>
      <c r="AD110" s="948"/>
      <c r="AE110" s="949"/>
      <c r="AF110" s="950">
        <v>465932</v>
      </c>
      <c r="AG110" s="948"/>
      <c r="AH110" s="948"/>
      <c r="AI110" s="948"/>
      <c r="AJ110" s="949"/>
      <c r="AK110" s="950">
        <v>463626</v>
      </c>
      <c r="AL110" s="948"/>
      <c r="AM110" s="948"/>
      <c r="AN110" s="948"/>
      <c r="AO110" s="949"/>
      <c r="AP110" s="951">
        <v>14</v>
      </c>
      <c r="AQ110" s="952"/>
      <c r="AR110" s="952"/>
      <c r="AS110" s="952"/>
      <c r="AT110" s="953"/>
      <c r="AU110" s="954" t="s">
        <v>72</v>
      </c>
      <c r="AV110" s="955"/>
      <c r="AW110" s="955"/>
      <c r="AX110" s="955"/>
      <c r="AY110" s="955"/>
      <c r="AZ110" s="996" t="s">
        <v>431</v>
      </c>
      <c r="BA110" s="945"/>
      <c r="BB110" s="945"/>
      <c r="BC110" s="945"/>
      <c r="BD110" s="945"/>
      <c r="BE110" s="945"/>
      <c r="BF110" s="945"/>
      <c r="BG110" s="945"/>
      <c r="BH110" s="945"/>
      <c r="BI110" s="945"/>
      <c r="BJ110" s="945"/>
      <c r="BK110" s="945"/>
      <c r="BL110" s="945"/>
      <c r="BM110" s="945"/>
      <c r="BN110" s="945"/>
      <c r="BO110" s="945"/>
      <c r="BP110" s="946"/>
      <c r="BQ110" s="982">
        <v>3205053</v>
      </c>
      <c r="BR110" s="983"/>
      <c r="BS110" s="983"/>
      <c r="BT110" s="983"/>
      <c r="BU110" s="983"/>
      <c r="BV110" s="983">
        <v>3505251</v>
      </c>
      <c r="BW110" s="983"/>
      <c r="BX110" s="983"/>
      <c r="BY110" s="983"/>
      <c r="BZ110" s="983"/>
      <c r="CA110" s="983">
        <v>3268692</v>
      </c>
      <c r="CB110" s="983"/>
      <c r="CC110" s="983"/>
      <c r="CD110" s="983"/>
      <c r="CE110" s="983"/>
      <c r="CF110" s="997">
        <v>99</v>
      </c>
      <c r="CG110" s="998"/>
      <c r="CH110" s="998"/>
      <c r="CI110" s="998"/>
      <c r="CJ110" s="998"/>
      <c r="CK110" s="999" t="s">
        <v>432</v>
      </c>
      <c r="CL110" s="1000"/>
      <c r="CM110" s="979" t="s">
        <v>433</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434</v>
      </c>
      <c r="DH110" s="983"/>
      <c r="DI110" s="983"/>
      <c r="DJ110" s="983"/>
      <c r="DK110" s="983"/>
      <c r="DL110" s="983" t="s">
        <v>435</v>
      </c>
      <c r="DM110" s="983"/>
      <c r="DN110" s="983"/>
      <c r="DO110" s="983"/>
      <c r="DP110" s="983"/>
      <c r="DQ110" s="983" t="s">
        <v>434</v>
      </c>
      <c r="DR110" s="983"/>
      <c r="DS110" s="983"/>
      <c r="DT110" s="983"/>
      <c r="DU110" s="983"/>
      <c r="DV110" s="984" t="s">
        <v>390</v>
      </c>
      <c r="DW110" s="984"/>
      <c r="DX110" s="984"/>
      <c r="DY110" s="984"/>
      <c r="DZ110" s="985"/>
    </row>
    <row r="111" spans="1:131" s="247" customFormat="1" ht="26.25" customHeight="1" x14ac:dyDescent="0.2">
      <c r="A111" s="986" t="s">
        <v>436</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435</v>
      </c>
      <c r="AB111" s="990"/>
      <c r="AC111" s="990"/>
      <c r="AD111" s="990"/>
      <c r="AE111" s="991"/>
      <c r="AF111" s="992" t="s">
        <v>435</v>
      </c>
      <c r="AG111" s="990"/>
      <c r="AH111" s="990"/>
      <c r="AI111" s="990"/>
      <c r="AJ111" s="991"/>
      <c r="AK111" s="992" t="s">
        <v>390</v>
      </c>
      <c r="AL111" s="990"/>
      <c r="AM111" s="990"/>
      <c r="AN111" s="990"/>
      <c r="AO111" s="991"/>
      <c r="AP111" s="993" t="s">
        <v>437</v>
      </c>
      <c r="AQ111" s="994"/>
      <c r="AR111" s="994"/>
      <c r="AS111" s="994"/>
      <c r="AT111" s="995"/>
      <c r="AU111" s="956"/>
      <c r="AV111" s="957"/>
      <c r="AW111" s="957"/>
      <c r="AX111" s="957"/>
      <c r="AY111" s="957"/>
      <c r="AZ111" s="1005" t="s">
        <v>438</v>
      </c>
      <c r="BA111" s="1006"/>
      <c r="BB111" s="1006"/>
      <c r="BC111" s="1006"/>
      <c r="BD111" s="1006"/>
      <c r="BE111" s="1006"/>
      <c r="BF111" s="1006"/>
      <c r="BG111" s="1006"/>
      <c r="BH111" s="1006"/>
      <c r="BI111" s="1006"/>
      <c r="BJ111" s="1006"/>
      <c r="BK111" s="1006"/>
      <c r="BL111" s="1006"/>
      <c r="BM111" s="1006"/>
      <c r="BN111" s="1006"/>
      <c r="BO111" s="1006"/>
      <c r="BP111" s="1007"/>
      <c r="BQ111" s="975" t="s">
        <v>390</v>
      </c>
      <c r="BR111" s="976"/>
      <c r="BS111" s="976"/>
      <c r="BT111" s="976"/>
      <c r="BU111" s="976"/>
      <c r="BV111" s="976" t="s">
        <v>390</v>
      </c>
      <c r="BW111" s="976"/>
      <c r="BX111" s="976"/>
      <c r="BY111" s="976"/>
      <c r="BZ111" s="976"/>
      <c r="CA111" s="976" t="s">
        <v>437</v>
      </c>
      <c r="CB111" s="976"/>
      <c r="CC111" s="976"/>
      <c r="CD111" s="976"/>
      <c r="CE111" s="976"/>
      <c r="CF111" s="970" t="s">
        <v>437</v>
      </c>
      <c r="CG111" s="971"/>
      <c r="CH111" s="971"/>
      <c r="CI111" s="971"/>
      <c r="CJ111" s="971"/>
      <c r="CK111" s="1001"/>
      <c r="CL111" s="1002"/>
      <c r="CM111" s="972" t="s">
        <v>439</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390</v>
      </c>
      <c r="DH111" s="976"/>
      <c r="DI111" s="976"/>
      <c r="DJ111" s="976"/>
      <c r="DK111" s="976"/>
      <c r="DL111" s="976" t="s">
        <v>390</v>
      </c>
      <c r="DM111" s="976"/>
      <c r="DN111" s="976"/>
      <c r="DO111" s="976"/>
      <c r="DP111" s="976"/>
      <c r="DQ111" s="976" t="s">
        <v>435</v>
      </c>
      <c r="DR111" s="976"/>
      <c r="DS111" s="976"/>
      <c r="DT111" s="976"/>
      <c r="DU111" s="976"/>
      <c r="DV111" s="977" t="s">
        <v>434</v>
      </c>
      <c r="DW111" s="977"/>
      <c r="DX111" s="977"/>
      <c r="DY111" s="977"/>
      <c r="DZ111" s="978"/>
    </row>
    <row r="112" spans="1:131" s="247" customFormat="1" ht="26.25" customHeight="1" x14ac:dyDescent="0.2">
      <c r="A112" s="1008" t="s">
        <v>440</v>
      </c>
      <c r="B112" s="1009"/>
      <c r="C112" s="1006" t="s">
        <v>441</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390</v>
      </c>
      <c r="AB112" s="1015"/>
      <c r="AC112" s="1015"/>
      <c r="AD112" s="1015"/>
      <c r="AE112" s="1016"/>
      <c r="AF112" s="1017" t="s">
        <v>435</v>
      </c>
      <c r="AG112" s="1015"/>
      <c r="AH112" s="1015"/>
      <c r="AI112" s="1015"/>
      <c r="AJ112" s="1016"/>
      <c r="AK112" s="1017" t="s">
        <v>435</v>
      </c>
      <c r="AL112" s="1015"/>
      <c r="AM112" s="1015"/>
      <c r="AN112" s="1015"/>
      <c r="AO112" s="1016"/>
      <c r="AP112" s="1018" t="s">
        <v>442</v>
      </c>
      <c r="AQ112" s="1019"/>
      <c r="AR112" s="1019"/>
      <c r="AS112" s="1019"/>
      <c r="AT112" s="1020"/>
      <c r="AU112" s="956"/>
      <c r="AV112" s="957"/>
      <c r="AW112" s="957"/>
      <c r="AX112" s="957"/>
      <c r="AY112" s="957"/>
      <c r="AZ112" s="1005" t="s">
        <v>443</v>
      </c>
      <c r="BA112" s="1006"/>
      <c r="BB112" s="1006"/>
      <c r="BC112" s="1006"/>
      <c r="BD112" s="1006"/>
      <c r="BE112" s="1006"/>
      <c r="BF112" s="1006"/>
      <c r="BG112" s="1006"/>
      <c r="BH112" s="1006"/>
      <c r="BI112" s="1006"/>
      <c r="BJ112" s="1006"/>
      <c r="BK112" s="1006"/>
      <c r="BL112" s="1006"/>
      <c r="BM112" s="1006"/>
      <c r="BN112" s="1006"/>
      <c r="BO112" s="1006"/>
      <c r="BP112" s="1007"/>
      <c r="BQ112" s="975">
        <v>2650658</v>
      </c>
      <c r="BR112" s="976"/>
      <c r="BS112" s="976"/>
      <c r="BT112" s="976"/>
      <c r="BU112" s="976"/>
      <c r="BV112" s="976">
        <v>2603851</v>
      </c>
      <c r="BW112" s="976"/>
      <c r="BX112" s="976"/>
      <c r="BY112" s="976"/>
      <c r="BZ112" s="976"/>
      <c r="CA112" s="976">
        <v>2255491</v>
      </c>
      <c r="CB112" s="976"/>
      <c r="CC112" s="976"/>
      <c r="CD112" s="976"/>
      <c r="CE112" s="976"/>
      <c r="CF112" s="970">
        <v>68.3</v>
      </c>
      <c r="CG112" s="971"/>
      <c r="CH112" s="971"/>
      <c r="CI112" s="971"/>
      <c r="CJ112" s="971"/>
      <c r="CK112" s="1001"/>
      <c r="CL112" s="1002"/>
      <c r="CM112" s="972" t="s">
        <v>444</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437</v>
      </c>
      <c r="DH112" s="976"/>
      <c r="DI112" s="976"/>
      <c r="DJ112" s="976"/>
      <c r="DK112" s="976"/>
      <c r="DL112" s="976" t="s">
        <v>435</v>
      </c>
      <c r="DM112" s="976"/>
      <c r="DN112" s="976"/>
      <c r="DO112" s="976"/>
      <c r="DP112" s="976"/>
      <c r="DQ112" s="976" t="s">
        <v>435</v>
      </c>
      <c r="DR112" s="976"/>
      <c r="DS112" s="976"/>
      <c r="DT112" s="976"/>
      <c r="DU112" s="976"/>
      <c r="DV112" s="977" t="s">
        <v>437</v>
      </c>
      <c r="DW112" s="977"/>
      <c r="DX112" s="977"/>
      <c r="DY112" s="977"/>
      <c r="DZ112" s="978"/>
    </row>
    <row r="113" spans="1:130" s="247" customFormat="1" ht="26.25" customHeight="1" x14ac:dyDescent="0.2">
      <c r="A113" s="1010"/>
      <c r="B113" s="1011"/>
      <c r="C113" s="1006" t="s">
        <v>445</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289003</v>
      </c>
      <c r="AB113" s="990"/>
      <c r="AC113" s="990"/>
      <c r="AD113" s="990"/>
      <c r="AE113" s="991"/>
      <c r="AF113" s="992">
        <v>243438</v>
      </c>
      <c r="AG113" s="990"/>
      <c r="AH113" s="990"/>
      <c r="AI113" s="990"/>
      <c r="AJ113" s="991"/>
      <c r="AK113" s="992">
        <v>263796</v>
      </c>
      <c r="AL113" s="990"/>
      <c r="AM113" s="990"/>
      <c r="AN113" s="990"/>
      <c r="AO113" s="991"/>
      <c r="AP113" s="993">
        <v>8</v>
      </c>
      <c r="AQ113" s="994"/>
      <c r="AR113" s="994"/>
      <c r="AS113" s="994"/>
      <c r="AT113" s="995"/>
      <c r="AU113" s="956"/>
      <c r="AV113" s="957"/>
      <c r="AW113" s="957"/>
      <c r="AX113" s="957"/>
      <c r="AY113" s="957"/>
      <c r="AZ113" s="1005" t="s">
        <v>446</v>
      </c>
      <c r="BA113" s="1006"/>
      <c r="BB113" s="1006"/>
      <c r="BC113" s="1006"/>
      <c r="BD113" s="1006"/>
      <c r="BE113" s="1006"/>
      <c r="BF113" s="1006"/>
      <c r="BG113" s="1006"/>
      <c r="BH113" s="1006"/>
      <c r="BI113" s="1006"/>
      <c r="BJ113" s="1006"/>
      <c r="BK113" s="1006"/>
      <c r="BL113" s="1006"/>
      <c r="BM113" s="1006"/>
      <c r="BN113" s="1006"/>
      <c r="BO113" s="1006"/>
      <c r="BP113" s="1007"/>
      <c r="BQ113" s="975">
        <v>62374</v>
      </c>
      <c r="BR113" s="976"/>
      <c r="BS113" s="976"/>
      <c r="BT113" s="976"/>
      <c r="BU113" s="976"/>
      <c r="BV113" s="976">
        <v>233838</v>
      </c>
      <c r="BW113" s="976"/>
      <c r="BX113" s="976"/>
      <c r="BY113" s="976"/>
      <c r="BZ113" s="976"/>
      <c r="CA113" s="976">
        <v>218862</v>
      </c>
      <c r="CB113" s="976"/>
      <c r="CC113" s="976"/>
      <c r="CD113" s="976"/>
      <c r="CE113" s="976"/>
      <c r="CF113" s="970">
        <v>6.6</v>
      </c>
      <c r="CG113" s="971"/>
      <c r="CH113" s="971"/>
      <c r="CI113" s="971"/>
      <c r="CJ113" s="971"/>
      <c r="CK113" s="1001"/>
      <c r="CL113" s="1002"/>
      <c r="CM113" s="972" t="s">
        <v>447</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437</v>
      </c>
      <c r="DH113" s="1015"/>
      <c r="DI113" s="1015"/>
      <c r="DJ113" s="1015"/>
      <c r="DK113" s="1016"/>
      <c r="DL113" s="1017" t="s">
        <v>437</v>
      </c>
      <c r="DM113" s="1015"/>
      <c r="DN113" s="1015"/>
      <c r="DO113" s="1015"/>
      <c r="DP113" s="1016"/>
      <c r="DQ113" s="1017" t="s">
        <v>437</v>
      </c>
      <c r="DR113" s="1015"/>
      <c r="DS113" s="1015"/>
      <c r="DT113" s="1015"/>
      <c r="DU113" s="1016"/>
      <c r="DV113" s="1018" t="s">
        <v>435</v>
      </c>
      <c r="DW113" s="1019"/>
      <c r="DX113" s="1019"/>
      <c r="DY113" s="1019"/>
      <c r="DZ113" s="1020"/>
    </row>
    <row r="114" spans="1:130" s="247" customFormat="1" ht="26.25" customHeight="1" x14ac:dyDescent="0.2">
      <c r="A114" s="1010"/>
      <c r="B114" s="1011"/>
      <c r="C114" s="1006" t="s">
        <v>448</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18873</v>
      </c>
      <c r="AB114" s="1015"/>
      <c r="AC114" s="1015"/>
      <c r="AD114" s="1015"/>
      <c r="AE114" s="1016"/>
      <c r="AF114" s="1017">
        <v>11506</v>
      </c>
      <c r="AG114" s="1015"/>
      <c r="AH114" s="1015"/>
      <c r="AI114" s="1015"/>
      <c r="AJ114" s="1016"/>
      <c r="AK114" s="1017">
        <v>21963</v>
      </c>
      <c r="AL114" s="1015"/>
      <c r="AM114" s="1015"/>
      <c r="AN114" s="1015"/>
      <c r="AO114" s="1016"/>
      <c r="AP114" s="1018">
        <v>0.7</v>
      </c>
      <c r="AQ114" s="1019"/>
      <c r="AR114" s="1019"/>
      <c r="AS114" s="1019"/>
      <c r="AT114" s="1020"/>
      <c r="AU114" s="956"/>
      <c r="AV114" s="957"/>
      <c r="AW114" s="957"/>
      <c r="AX114" s="957"/>
      <c r="AY114" s="957"/>
      <c r="AZ114" s="1005" t="s">
        <v>449</v>
      </c>
      <c r="BA114" s="1006"/>
      <c r="BB114" s="1006"/>
      <c r="BC114" s="1006"/>
      <c r="BD114" s="1006"/>
      <c r="BE114" s="1006"/>
      <c r="BF114" s="1006"/>
      <c r="BG114" s="1006"/>
      <c r="BH114" s="1006"/>
      <c r="BI114" s="1006"/>
      <c r="BJ114" s="1006"/>
      <c r="BK114" s="1006"/>
      <c r="BL114" s="1006"/>
      <c r="BM114" s="1006"/>
      <c r="BN114" s="1006"/>
      <c r="BO114" s="1006"/>
      <c r="BP114" s="1007"/>
      <c r="BQ114" s="975">
        <v>1302170</v>
      </c>
      <c r="BR114" s="976"/>
      <c r="BS114" s="976"/>
      <c r="BT114" s="976"/>
      <c r="BU114" s="976"/>
      <c r="BV114" s="976">
        <v>1263394</v>
      </c>
      <c r="BW114" s="976"/>
      <c r="BX114" s="976"/>
      <c r="BY114" s="976"/>
      <c r="BZ114" s="976"/>
      <c r="CA114" s="976">
        <v>1284393</v>
      </c>
      <c r="CB114" s="976"/>
      <c r="CC114" s="976"/>
      <c r="CD114" s="976"/>
      <c r="CE114" s="976"/>
      <c r="CF114" s="970">
        <v>38.9</v>
      </c>
      <c r="CG114" s="971"/>
      <c r="CH114" s="971"/>
      <c r="CI114" s="971"/>
      <c r="CJ114" s="971"/>
      <c r="CK114" s="1001"/>
      <c r="CL114" s="1002"/>
      <c r="CM114" s="972" t="s">
        <v>450</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435</v>
      </c>
      <c r="DH114" s="1015"/>
      <c r="DI114" s="1015"/>
      <c r="DJ114" s="1015"/>
      <c r="DK114" s="1016"/>
      <c r="DL114" s="1017" t="s">
        <v>437</v>
      </c>
      <c r="DM114" s="1015"/>
      <c r="DN114" s="1015"/>
      <c r="DO114" s="1015"/>
      <c r="DP114" s="1016"/>
      <c r="DQ114" s="1017" t="s">
        <v>437</v>
      </c>
      <c r="DR114" s="1015"/>
      <c r="DS114" s="1015"/>
      <c r="DT114" s="1015"/>
      <c r="DU114" s="1016"/>
      <c r="DV114" s="1018" t="s">
        <v>437</v>
      </c>
      <c r="DW114" s="1019"/>
      <c r="DX114" s="1019"/>
      <c r="DY114" s="1019"/>
      <c r="DZ114" s="1020"/>
    </row>
    <row r="115" spans="1:130" s="247" customFormat="1" ht="26.25" customHeight="1" x14ac:dyDescent="0.2">
      <c r="A115" s="1010"/>
      <c r="B115" s="1011"/>
      <c r="C115" s="1006" t="s">
        <v>451</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435</v>
      </c>
      <c r="AB115" s="990"/>
      <c r="AC115" s="990"/>
      <c r="AD115" s="990"/>
      <c r="AE115" s="991"/>
      <c r="AF115" s="992" t="s">
        <v>434</v>
      </c>
      <c r="AG115" s="990"/>
      <c r="AH115" s="990"/>
      <c r="AI115" s="990"/>
      <c r="AJ115" s="991"/>
      <c r="AK115" s="992" t="s">
        <v>435</v>
      </c>
      <c r="AL115" s="990"/>
      <c r="AM115" s="990"/>
      <c r="AN115" s="990"/>
      <c r="AO115" s="991"/>
      <c r="AP115" s="993" t="s">
        <v>435</v>
      </c>
      <c r="AQ115" s="994"/>
      <c r="AR115" s="994"/>
      <c r="AS115" s="994"/>
      <c r="AT115" s="995"/>
      <c r="AU115" s="956"/>
      <c r="AV115" s="957"/>
      <c r="AW115" s="957"/>
      <c r="AX115" s="957"/>
      <c r="AY115" s="957"/>
      <c r="AZ115" s="1005" t="s">
        <v>452</v>
      </c>
      <c r="BA115" s="1006"/>
      <c r="BB115" s="1006"/>
      <c r="BC115" s="1006"/>
      <c r="BD115" s="1006"/>
      <c r="BE115" s="1006"/>
      <c r="BF115" s="1006"/>
      <c r="BG115" s="1006"/>
      <c r="BH115" s="1006"/>
      <c r="BI115" s="1006"/>
      <c r="BJ115" s="1006"/>
      <c r="BK115" s="1006"/>
      <c r="BL115" s="1006"/>
      <c r="BM115" s="1006"/>
      <c r="BN115" s="1006"/>
      <c r="BO115" s="1006"/>
      <c r="BP115" s="1007"/>
      <c r="BQ115" s="975" t="s">
        <v>434</v>
      </c>
      <c r="BR115" s="976"/>
      <c r="BS115" s="976"/>
      <c r="BT115" s="976"/>
      <c r="BU115" s="976"/>
      <c r="BV115" s="976" t="s">
        <v>437</v>
      </c>
      <c r="BW115" s="976"/>
      <c r="BX115" s="976"/>
      <c r="BY115" s="976"/>
      <c r="BZ115" s="976"/>
      <c r="CA115" s="976" t="s">
        <v>437</v>
      </c>
      <c r="CB115" s="976"/>
      <c r="CC115" s="976"/>
      <c r="CD115" s="976"/>
      <c r="CE115" s="976"/>
      <c r="CF115" s="970" t="s">
        <v>437</v>
      </c>
      <c r="CG115" s="971"/>
      <c r="CH115" s="971"/>
      <c r="CI115" s="971"/>
      <c r="CJ115" s="971"/>
      <c r="CK115" s="1001"/>
      <c r="CL115" s="1002"/>
      <c r="CM115" s="1005" t="s">
        <v>453</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442</v>
      </c>
      <c r="DH115" s="1015"/>
      <c r="DI115" s="1015"/>
      <c r="DJ115" s="1015"/>
      <c r="DK115" s="1016"/>
      <c r="DL115" s="1017" t="s">
        <v>442</v>
      </c>
      <c r="DM115" s="1015"/>
      <c r="DN115" s="1015"/>
      <c r="DO115" s="1015"/>
      <c r="DP115" s="1016"/>
      <c r="DQ115" s="1017" t="s">
        <v>437</v>
      </c>
      <c r="DR115" s="1015"/>
      <c r="DS115" s="1015"/>
      <c r="DT115" s="1015"/>
      <c r="DU115" s="1016"/>
      <c r="DV115" s="1018" t="s">
        <v>435</v>
      </c>
      <c r="DW115" s="1019"/>
      <c r="DX115" s="1019"/>
      <c r="DY115" s="1019"/>
      <c r="DZ115" s="1020"/>
    </row>
    <row r="116" spans="1:130" s="247" customFormat="1" ht="26.25" customHeight="1" x14ac:dyDescent="0.2">
      <c r="A116" s="1012"/>
      <c r="B116" s="1013"/>
      <c r="C116" s="1021" t="s">
        <v>454</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442</v>
      </c>
      <c r="AB116" s="1015"/>
      <c r="AC116" s="1015"/>
      <c r="AD116" s="1015"/>
      <c r="AE116" s="1016"/>
      <c r="AF116" s="1017" t="s">
        <v>434</v>
      </c>
      <c r="AG116" s="1015"/>
      <c r="AH116" s="1015"/>
      <c r="AI116" s="1015"/>
      <c r="AJ116" s="1016"/>
      <c r="AK116" s="1017" t="s">
        <v>442</v>
      </c>
      <c r="AL116" s="1015"/>
      <c r="AM116" s="1015"/>
      <c r="AN116" s="1015"/>
      <c r="AO116" s="1016"/>
      <c r="AP116" s="1018" t="s">
        <v>435</v>
      </c>
      <c r="AQ116" s="1019"/>
      <c r="AR116" s="1019"/>
      <c r="AS116" s="1019"/>
      <c r="AT116" s="1020"/>
      <c r="AU116" s="956"/>
      <c r="AV116" s="957"/>
      <c r="AW116" s="957"/>
      <c r="AX116" s="957"/>
      <c r="AY116" s="957"/>
      <c r="AZ116" s="1023" t="s">
        <v>455</v>
      </c>
      <c r="BA116" s="1024"/>
      <c r="BB116" s="1024"/>
      <c r="BC116" s="1024"/>
      <c r="BD116" s="1024"/>
      <c r="BE116" s="1024"/>
      <c r="BF116" s="1024"/>
      <c r="BG116" s="1024"/>
      <c r="BH116" s="1024"/>
      <c r="BI116" s="1024"/>
      <c r="BJ116" s="1024"/>
      <c r="BK116" s="1024"/>
      <c r="BL116" s="1024"/>
      <c r="BM116" s="1024"/>
      <c r="BN116" s="1024"/>
      <c r="BO116" s="1024"/>
      <c r="BP116" s="1025"/>
      <c r="BQ116" s="975" t="s">
        <v>437</v>
      </c>
      <c r="BR116" s="976"/>
      <c r="BS116" s="976"/>
      <c r="BT116" s="976"/>
      <c r="BU116" s="976"/>
      <c r="BV116" s="976" t="s">
        <v>437</v>
      </c>
      <c r="BW116" s="976"/>
      <c r="BX116" s="976"/>
      <c r="BY116" s="976"/>
      <c r="BZ116" s="976"/>
      <c r="CA116" s="976" t="s">
        <v>437</v>
      </c>
      <c r="CB116" s="976"/>
      <c r="CC116" s="976"/>
      <c r="CD116" s="976"/>
      <c r="CE116" s="976"/>
      <c r="CF116" s="970" t="s">
        <v>437</v>
      </c>
      <c r="CG116" s="971"/>
      <c r="CH116" s="971"/>
      <c r="CI116" s="971"/>
      <c r="CJ116" s="971"/>
      <c r="CK116" s="1001"/>
      <c r="CL116" s="1002"/>
      <c r="CM116" s="972" t="s">
        <v>456</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435</v>
      </c>
      <c r="DH116" s="1015"/>
      <c r="DI116" s="1015"/>
      <c r="DJ116" s="1015"/>
      <c r="DK116" s="1016"/>
      <c r="DL116" s="1017" t="s">
        <v>435</v>
      </c>
      <c r="DM116" s="1015"/>
      <c r="DN116" s="1015"/>
      <c r="DO116" s="1015"/>
      <c r="DP116" s="1016"/>
      <c r="DQ116" s="1017" t="s">
        <v>435</v>
      </c>
      <c r="DR116" s="1015"/>
      <c r="DS116" s="1015"/>
      <c r="DT116" s="1015"/>
      <c r="DU116" s="1016"/>
      <c r="DV116" s="1018" t="s">
        <v>434</v>
      </c>
      <c r="DW116" s="1019"/>
      <c r="DX116" s="1019"/>
      <c r="DY116" s="1019"/>
      <c r="DZ116" s="1020"/>
    </row>
    <row r="117" spans="1:130" s="247" customFormat="1" ht="26.25" customHeight="1" x14ac:dyDescent="0.2">
      <c r="A117" s="960" t="s">
        <v>185</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457</v>
      </c>
      <c r="Z117" s="942"/>
      <c r="AA117" s="1032">
        <v>813775</v>
      </c>
      <c r="AB117" s="1033"/>
      <c r="AC117" s="1033"/>
      <c r="AD117" s="1033"/>
      <c r="AE117" s="1034"/>
      <c r="AF117" s="1035">
        <v>720876</v>
      </c>
      <c r="AG117" s="1033"/>
      <c r="AH117" s="1033"/>
      <c r="AI117" s="1033"/>
      <c r="AJ117" s="1034"/>
      <c r="AK117" s="1035">
        <v>749385</v>
      </c>
      <c r="AL117" s="1033"/>
      <c r="AM117" s="1033"/>
      <c r="AN117" s="1033"/>
      <c r="AO117" s="1034"/>
      <c r="AP117" s="1036"/>
      <c r="AQ117" s="1037"/>
      <c r="AR117" s="1037"/>
      <c r="AS117" s="1037"/>
      <c r="AT117" s="1038"/>
      <c r="AU117" s="956"/>
      <c r="AV117" s="957"/>
      <c r="AW117" s="957"/>
      <c r="AX117" s="957"/>
      <c r="AY117" s="957"/>
      <c r="AZ117" s="1023" t="s">
        <v>458</v>
      </c>
      <c r="BA117" s="1024"/>
      <c r="BB117" s="1024"/>
      <c r="BC117" s="1024"/>
      <c r="BD117" s="1024"/>
      <c r="BE117" s="1024"/>
      <c r="BF117" s="1024"/>
      <c r="BG117" s="1024"/>
      <c r="BH117" s="1024"/>
      <c r="BI117" s="1024"/>
      <c r="BJ117" s="1024"/>
      <c r="BK117" s="1024"/>
      <c r="BL117" s="1024"/>
      <c r="BM117" s="1024"/>
      <c r="BN117" s="1024"/>
      <c r="BO117" s="1024"/>
      <c r="BP117" s="1025"/>
      <c r="BQ117" s="975" t="s">
        <v>434</v>
      </c>
      <c r="BR117" s="976"/>
      <c r="BS117" s="976"/>
      <c r="BT117" s="976"/>
      <c r="BU117" s="976"/>
      <c r="BV117" s="976" t="s">
        <v>459</v>
      </c>
      <c r="BW117" s="976"/>
      <c r="BX117" s="976"/>
      <c r="BY117" s="976"/>
      <c r="BZ117" s="976"/>
      <c r="CA117" s="976" t="s">
        <v>460</v>
      </c>
      <c r="CB117" s="976"/>
      <c r="CC117" s="976"/>
      <c r="CD117" s="976"/>
      <c r="CE117" s="976"/>
      <c r="CF117" s="970" t="s">
        <v>390</v>
      </c>
      <c r="CG117" s="971"/>
      <c r="CH117" s="971"/>
      <c r="CI117" s="971"/>
      <c r="CJ117" s="971"/>
      <c r="CK117" s="1001"/>
      <c r="CL117" s="1002"/>
      <c r="CM117" s="972" t="s">
        <v>461</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462</v>
      </c>
      <c r="DH117" s="1015"/>
      <c r="DI117" s="1015"/>
      <c r="DJ117" s="1015"/>
      <c r="DK117" s="1016"/>
      <c r="DL117" s="1017" t="s">
        <v>463</v>
      </c>
      <c r="DM117" s="1015"/>
      <c r="DN117" s="1015"/>
      <c r="DO117" s="1015"/>
      <c r="DP117" s="1016"/>
      <c r="DQ117" s="1017" t="s">
        <v>464</v>
      </c>
      <c r="DR117" s="1015"/>
      <c r="DS117" s="1015"/>
      <c r="DT117" s="1015"/>
      <c r="DU117" s="1016"/>
      <c r="DV117" s="1018" t="s">
        <v>460</v>
      </c>
      <c r="DW117" s="1019"/>
      <c r="DX117" s="1019"/>
      <c r="DY117" s="1019"/>
      <c r="DZ117" s="1020"/>
    </row>
    <row r="118" spans="1:130" s="247" customFormat="1" ht="26.25" customHeight="1" x14ac:dyDescent="0.2">
      <c r="A118" s="960" t="s">
        <v>429</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427</v>
      </c>
      <c r="AB118" s="941"/>
      <c r="AC118" s="941"/>
      <c r="AD118" s="941"/>
      <c r="AE118" s="942"/>
      <c r="AF118" s="940" t="s">
        <v>306</v>
      </c>
      <c r="AG118" s="941"/>
      <c r="AH118" s="941"/>
      <c r="AI118" s="941"/>
      <c r="AJ118" s="942"/>
      <c r="AK118" s="940" t="s">
        <v>305</v>
      </c>
      <c r="AL118" s="941"/>
      <c r="AM118" s="941"/>
      <c r="AN118" s="941"/>
      <c r="AO118" s="942"/>
      <c r="AP118" s="1027" t="s">
        <v>428</v>
      </c>
      <c r="AQ118" s="1028"/>
      <c r="AR118" s="1028"/>
      <c r="AS118" s="1028"/>
      <c r="AT118" s="1029"/>
      <c r="AU118" s="956"/>
      <c r="AV118" s="957"/>
      <c r="AW118" s="957"/>
      <c r="AX118" s="957"/>
      <c r="AY118" s="957"/>
      <c r="AZ118" s="1030" t="s">
        <v>465</v>
      </c>
      <c r="BA118" s="1021"/>
      <c r="BB118" s="1021"/>
      <c r="BC118" s="1021"/>
      <c r="BD118" s="1021"/>
      <c r="BE118" s="1021"/>
      <c r="BF118" s="1021"/>
      <c r="BG118" s="1021"/>
      <c r="BH118" s="1021"/>
      <c r="BI118" s="1021"/>
      <c r="BJ118" s="1021"/>
      <c r="BK118" s="1021"/>
      <c r="BL118" s="1021"/>
      <c r="BM118" s="1021"/>
      <c r="BN118" s="1021"/>
      <c r="BO118" s="1021"/>
      <c r="BP118" s="1022"/>
      <c r="BQ118" s="1053" t="s">
        <v>466</v>
      </c>
      <c r="BR118" s="1054"/>
      <c r="BS118" s="1054"/>
      <c r="BT118" s="1054"/>
      <c r="BU118" s="1054"/>
      <c r="BV118" s="1054" t="s">
        <v>467</v>
      </c>
      <c r="BW118" s="1054"/>
      <c r="BX118" s="1054"/>
      <c r="BY118" s="1054"/>
      <c r="BZ118" s="1054"/>
      <c r="CA118" s="1054" t="s">
        <v>468</v>
      </c>
      <c r="CB118" s="1054"/>
      <c r="CC118" s="1054"/>
      <c r="CD118" s="1054"/>
      <c r="CE118" s="1054"/>
      <c r="CF118" s="970" t="s">
        <v>127</v>
      </c>
      <c r="CG118" s="971"/>
      <c r="CH118" s="971"/>
      <c r="CI118" s="971"/>
      <c r="CJ118" s="971"/>
      <c r="CK118" s="1001"/>
      <c r="CL118" s="1002"/>
      <c r="CM118" s="972" t="s">
        <v>469</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464</v>
      </c>
      <c r="DH118" s="1015"/>
      <c r="DI118" s="1015"/>
      <c r="DJ118" s="1015"/>
      <c r="DK118" s="1016"/>
      <c r="DL118" s="1017" t="s">
        <v>390</v>
      </c>
      <c r="DM118" s="1015"/>
      <c r="DN118" s="1015"/>
      <c r="DO118" s="1015"/>
      <c r="DP118" s="1016"/>
      <c r="DQ118" s="1017" t="s">
        <v>460</v>
      </c>
      <c r="DR118" s="1015"/>
      <c r="DS118" s="1015"/>
      <c r="DT118" s="1015"/>
      <c r="DU118" s="1016"/>
      <c r="DV118" s="1018" t="s">
        <v>462</v>
      </c>
      <c r="DW118" s="1019"/>
      <c r="DX118" s="1019"/>
      <c r="DY118" s="1019"/>
      <c r="DZ118" s="1020"/>
    </row>
    <row r="119" spans="1:130" s="247" customFormat="1" ht="26.25" customHeight="1" x14ac:dyDescent="0.2">
      <c r="A119" s="1114" t="s">
        <v>432</v>
      </c>
      <c r="B119" s="1000"/>
      <c r="C119" s="979" t="s">
        <v>433</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390</v>
      </c>
      <c r="AB119" s="948"/>
      <c r="AC119" s="948"/>
      <c r="AD119" s="948"/>
      <c r="AE119" s="949"/>
      <c r="AF119" s="950" t="s">
        <v>467</v>
      </c>
      <c r="AG119" s="948"/>
      <c r="AH119" s="948"/>
      <c r="AI119" s="948"/>
      <c r="AJ119" s="949"/>
      <c r="AK119" s="950" t="s">
        <v>464</v>
      </c>
      <c r="AL119" s="948"/>
      <c r="AM119" s="948"/>
      <c r="AN119" s="948"/>
      <c r="AO119" s="949"/>
      <c r="AP119" s="951" t="s">
        <v>463</v>
      </c>
      <c r="AQ119" s="952"/>
      <c r="AR119" s="952"/>
      <c r="AS119" s="952"/>
      <c r="AT119" s="953"/>
      <c r="AU119" s="958"/>
      <c r="AV119" s="959"/>
      <c r="AW119" s="959"/>
      <c r="AX119" s="959"/>
      <c r="AY119" s="959"/>
      <c r="AZ119" s="278" t="s">
        <v>185</v>
      </c>
      <c r="BA119" s="278"/>
      <c r="BB119" s="278"/>
      <c r="BC119" s="278"/>
      <c r="BD119" s="278"/>
      <c r="BE119" s="278"/>
      <c r="BF119" s="278"/>
      <c r="BG119" s="278"/>
      <c r="BH119" s="278"/>
      <c r="BI119" s="278"/>
      <c r="BJ119" s="278"/>
      <c r="BK119" s="278"/>
      <c r="BL119" s="278"/>
      <c r="BM119" s="278"/>
      <c r="BN119" s="278"/>
      <c r="BO119" s="1031" t="s">
        <v>470</v>
      </c>
      <c r="BP119" s="1062"/>
      <c r="BQ119" s="1053">
        <v>7220255</v>
      </c>
      <c r="BR119" s="1054"/>
      <c r="BS119" s="1054"/>
      <c r="BT119" s="1054"/>
      <c r="BU119" s="1054"/>
      <c r="BV119" s="1054">
        <v>7606334</v>
      </c>
      <c r="BW119" s="1054"/>
      <c r="BX119" s="1054"/>
      <c r="BY119" s="1054"/>
      <c r="BZ119" s="1054"/>
      <c r="CA119" s="1054">
        <v>7027438</v>
      </c>
      <c r="CB119" s="1054"/>
      <c r="CC119" s="1054"/>
      <c r="CD119" s="1054"/>
      <c r="CE119" s="1054"/>
      <c r="CF119" s="1055"/>
      <c r="CG119" s="1056"/>
      <c r="CH119" s="1056"/>
      <c r="CI119" s="1056"/>
      <c r="CJ119" s="1057"/>
      <c r="CK119" s="1003"/>
      <c r="CL119" s="1004"/>
      <c r="CM119" s="1058" t="s">
        <v>471</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472</v>
      </c>
      <c r="DH119" s="1040"/>
      <c r="DI119" s="1040"/>
      <c r="DJ119" s="1040"/>
      <c r="DK119" s="1041"/>
      <c r="DL119" s="1039" t="s">
        <v>460</v>
      </c>
      <c r="DM119" s="1040"/>
      <c r="DN119" s="1040"/>
      <c r="DO119" s="1040"/>
      <c r="DP119" s="1041"/>
      <c r="DQ119" s="1039" t="s">
        <v>467</v>
      </c>
      <c r="DR119" s="1040"/>
      <c r="DS119" s="1040"/>
      <c r="DT119" s="1040"/>
      <c r="DU119" s="1041"/>
      <c r="DV119" s="1042" t="s">
        <v>390</v>
      </c>
      <c r="DW119" s="1043"/>
      <c r="DX119" s="1043"/>
      <c r="DY119" s="1043"/>
      <c r="DZ119" s="1044"/>
    </row>
    <row r="120" spans="1:130" s="247" customFormat="1" ht="26.25" customHeight="1" x14ac:dyDescent="0.2">
      <c r="A120" s="1115"/>
      <c r="B120" s="1002"/>
      <c r="C120" s="972" t="s">
        <v>439</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460</v>
      </c>
      <c r="AB120" s="1015"/>
      <c r="AC120" s="1015"/>
      <c r="AD120" s="1015"/>
      <c r="AE120" s="1016"/>
      <c r="AF120" s="1017" t="s">
        <v>473</v>
      </c>
      <c r="AG120" s="1015"/>
      <c r="AH120" s="1015"/>
      <c r="AI120" s="1015"/>
      <c r="AJ120" s="1016"/>
      <c r="AK120" s="1017" t="s">
        <v>462</v>
      </c>
      <c r="AL120" s="1015"/>
      <c r="AM120" s="1015"/>
      <c r="AN120" s="1015"/>
      <c r="AO120" s="1016"/>
      <c r="AP120" s="1018" t="s">
        <v>390</v>
      </c>
      <c r="AQ120" s="1019"/>
      <c r="AR120" s="1019"/>
      <c r="AS120" s="1019"/>
      <c r="AT120" s="1020"/>
      <c r="AU120" s="1045" t="s">
        <v>474</v>
      </c>
      <c r="AV120" s="1046"/>
      <c r="AW120" s="1046"/>
      <c r="AX120" s="1046"/>
      <c r="AY120" s="1047"/>
      <c r="AZ120" s="996" t="s">
        <v>475</v>
      </c>
      <c r="BA120" s="945"/>
      <c r="BB120" s="945"/>
      <c r="BC120" s="945"/>
      <c r="BD120" s="945"/>
      <c r="BE120" s="945"/>
      <c r="BF120" s="945"/>
      <c r="BG120" s="945"/>
      <c r="BH120" s="945"/>
      <c r="BI120" s="945"/>
      <c r="BJ120" s="945"/>
      <c r="BK120" s="945"/>
      <c r="BL120" s="945"/>
      <c r="BM120" s="945"/>
      <c r="BN120" s="945"/>
      <c r="BO120" s="945"/>
      <c r="BP120" s="946"/>
      <c r="BQ120" s="982">
        <v>2431833</v>
      </c>
      <c r="BR120" s="983"/>
      <c r="BS120" s="983"/>
      <c r="BT120" s="983"/>
      <c r="BU120" s="983"/>
      <c r="BV120" s="983">
        <v>2412949</v>
      </c>
      <c r="BW120" s="983"/>
      <c r="BX120" s="983"/>
      <c r="BY120" s="983"/>
      <c r="BZ120" s="983"/>
      <c r="CA120" s="983">
        <v>2609497</v>
      </c>
      <c r="CB120" s="983"/>
      <c r="CC120" s="983"/>
      <c r="CD120" s="983"/>
      <c r="CE120" s="983"/>
      <c r="CF120" s="997">
        <v>79.099999999999994</v>
      </c>
      <c r="CG120" s="998"/>
      <c r="CH120" s="998"/>
      <c r="CI120" s="998"/>
      <c r="CJ120" s="998"/>
      <c r="CK120" s="1063" t="s">
        <v>476</v>
      </c>
      <c r="CL120" s="1064"/>
      <c r="CM120" s="1064"/>
      <c r="CN120" s="1064"/>
      <c r="CO120" s="1065"/>
      <c r="CP120" s="1071" t="s">
        <v>477</v>
      </c>
      <c r="CQ120" s="1072"/>
      <c r="CR120" s="1072"/>
      <c r="CS120" s="1072"/>
      <c r="CT120" s="1072"/>
      <c r="CU120" s="1072"/>
      <c r="CV120" s="1072"/>
      <c r="CW120" s="1072"/>
      <c r="CX120" s="1072"/>
      <c r="CY120" s="1072"/>
      <c r="CZ120" s="1072"/>
      <c r="DA120" s="1072"/>
      <c r="DB120" s="1072"/>
      <c r="DC120" s="1072"/>
      <c r="DD120" s="1072"/>
      <c r="DE120" s="1072"/>
      <c r="DF120" s="1073"/>
      <c r="DG120" s="982" t="s">
        <v>437</v>
      </c>
      <c r="DH120" s="983"/>
      <c r="DI120" s="983"/>
      <c r="DJ120" s="983"/>
      <c r="DK120" s="983"/>
      <c r="DL120" s="983" t="s">
        <v>434</v>
      </c>
      <c r="DM120" s="983"/>
      <c r="DN120" s="983"/>
      <c r="DO120" s="983"/>
      <c r="DP120" s="983"/>
      <c r="DQ120" s="983">
        <v>2026865</v>
      </c>
      <c r="DR120" s="983"/>
      <c r="DS120" s="983"/>
      <c r="DT120" s="983"/>
      <c r="DU120" s="983"/>
      <c r="DV120" s="984">
        <v>61.4</v>
      </c>
      <c r="DW120" s="984"/>
      <c r="DX120" s="984"/>
      <c r="DY120" s="984"/>
      <c r="DZ120" s="985"/>
    </row>
    <row r="121" spans="1:130" s="247" customFormat="1" ht="26.25" customHeight="1" x14ac:dyDescent="0.2">
      <c r="A121" s="1115"/>
      <c r="B121" s="1002"/>
      <c r="C121" s="1023" t="s">
        <v>478</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462</v>
      </c>
      <c r="AB121" s="1015"/>
      <c r="AC121" s="1015"/>
      <c r="AD121" s="1015"/>
      <c r="AE121" s="1016"/>
      <c r="AF121" s="1017" t="s">
        <v>460</v>
      </c>
      <c r="AG121" s="1015"/>
      <c r="AH121" s="1015"/>
      <c r="AI121" s="1015"/>
      <c r="AJ121" s="1016"/>
      <c r="AK121" s="1017" t="s">
        <v>390</v>
      </c>
      <c r="AL121" s="1015"/>
      <c r="AM121" s="1015"/>
      <c r="AN121" s="1015"/>
      <c r="AO121" s="1016"/>
      <c r="AP121" s="1018" t="s">
        <v>390</v>
      </c>
      <c r="AQ121" s="1019"/>
      <c r="AR121" s="1019"/>
      <c r="AS121" s="1019"/>
      <c r="AT121" s="1020"/>
      <c r="AU121" s="1048"/>
      <c r="AV121" s="1049"/>
      <c r="AW121" s="1049"/>
      <c r="AX121" s="1049"/>
      <c r="AY121" s="1050"/>
      <c r="AZ121" s="1005" t="s">
        <v>479</v>
      </c>
      <c r="BA121" s="1006"/>
      <c r="BB121" s="1006"/>
      <c r="BC121" s="1006"/>
      <c r="BD121" s="1006"/>
      <c r="BE121" s="1006"/>
      <c r="BF121" s="1006"/>
      <c r="BG121" s="1006"/>
      <c r="BH121" s="1006"/>
      <c r="BI121" s="1006"/>
      <c r="BJ121" s="1006"/>
      <c r="BK121" s="1006"/>
      <c r="BL121" s="1006"/>
      <c r="BM121" s="1006"/>
      <c r="BN121" s="1006"/>
      <c r="BO121" s="1006"/>
      <c r="BP121" s="1007"/>
      <c r="BQ121" s="975">
        <v>114578</v>
      </c>
      <c r="BR121" s="976"/>
      <c r="BS121" s="976"/>
      <c r="BT121" s="976"/>
      <c r="BU121" s="976"/>
      <c r="BV121" s="976">
        <v>84298</v>
      </c>
      <c r="BW121" s="976"/>
      <c r="BX121" s="976"/>
      <c r="BY121" s="976"/>
      <c r="BZ121" s="976"/>
      <c r="CA121" s="976">
        <v>59261</v>
      </c>
      <c r="CB121" s="976"/>
      <c r="CC121" s="976"/>
      <c r="CD121" s="976"/>
      <c r="CE121" s="976"/>
      <c r="CF121" s="970">
        <v>1.8</v>
      </c>
      <c r="CG121" s="971"/>
      <c r="CH121" s="971"/>
      <c r="CI121" s="971"/>
      <c r="CJ121" s="971"/>
      <c r="CK121" s="1066"/>
      <c r="CL121" s="1067"/>
      <c r="CM121" s="1067"/>
      <c r="CN121" s="1067"/>
      <c r="CO121" s="1068"/>
      <c r="CP121" s="1076" t="s">
        <v>404</v>
      </c>
      <c r="CQ121" s="1077"/>
      <c r="CR121" s="1077"/>
      <c r="CS121" s="1077"/>
      <c r="CT121" s="1077"/>
      <c r="CU121" s="1077"/>
      <c r="CV121" s="1077"/>
      <c r="CW121" s="1077"/>
      <c r="CX121" s="1077"/>
      <c r="CY121" s="1077"/>
      <c r="CZ121" s="1077"/>
      <c r="DA121" s="1077"/>
      <c r="DB121" s="1077"/>
      <c r="DC121" s="1077"/>
      <c r="DD121" s="1077"/>
      <c r="DE121" s="1077"/>
      <c r="DF121" s="1078"/>
      <c r="DG121" s="975">
        <v>109921</v>
      </c>
      <c r="DH121" s="976"/>
      <c r="DI121" s="976"/>
      <c r="DJ121" s="976"/>
      <c r="DK121" s="976"/>
      <c r="DL121" s="976">
        <v>193901</v>
      </c>
      <c r="DM121" s="976"/>
      <c r="DN121" s="976"/>
      <c r="DO121" s="976"/>
      <c r="DP121" s="976"/>
      <c r="DQ121" s="976">
        <v>228626</v>
      </c>
      <c r="DR121" s="976"/>
      <c r="DS121" s="976"/>
      <c r="DT121" s="976"/>
      <c r="DU121" s="976"/>
      <c r="DV121" s="977">
        <v>6.9</v>
      </c>
      <c r="DW121" s="977"/>
      <c r="DX121" s="977"/>
      <c r="DY121" s="977"/>
      <c r="DZ121" s="978"/>
    </row>
    <row r="122" spans="1:130" s="247" customFormat="1" ht="26.25" customHeight="1" x14ac:dyDescent="0.2">
      <c r="A122" s="1115"/>
      <c r="B122" s="1002"/>
      <c r="C122" s="972" t="s">
        <v>450</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127</v>
      </c>
      <c r="AB122" s="1015"/>
      <c r="AC122" s="1015"/>
      <c r="AD122" s="1015"/>
      <c r="AE122" s="1016"/>
      <c r="AF122" s="1017" t="s">
        <v>434</v>
      </c>
      <c r="AG122" s="1015"/>
      <c r="AH122" s="1015"/>
      <c r="AI122" s="1015"/>
      <c r="AJ122" s="1016"/>
      <c r="AK122" s="1017" t="s">
        <v>462</v>
      </c>
      <c r="AL122" s="1015"/>
      <c r="AM122" s="1015"/>
      <c r="AN122" s="1015"/>
      <c r="AO122" s="1016"/>
      <c r="AP122" s="1018" t="s">
        <v>463</v>
      </c>
      <c r="AQ122" s="1019"/>
      <c r="AR122" s="1019"/>
      <c r="AS122" s="1019"/>
      <c r="AT122" s="1020"/>
      <c r="AU122" s="1048"/>
      <c r="AV122" s="1049"/>
      <c r="AW122" s="1049"/>
      <c r="AX122" s="1049"/>
      <c r="AY122" s="1050"/>
      <c r="AZ122" s="1030" t="s">
        <v>480</v>
      </c>
      <c r="BA122" s="1021"/>
      <c r="BB122" s="1021"/>
      <c r="BC122" s="1021"/>
      <c r="BD122" s="1021"/>
      <c r="BE122" s="1021"/>
      <c r="BF122" s="1021"/>
      <c r="BG122" s="1021"/>
      <c r="BH122" s="1021"/>
      <c r="BI122" s="1021"/>
      <c r="BJ122" s="1021"/>
      <c r="BK122" s="1021"/>
      <c r="BL122" s="1021"/>
      <c r="BM122" s="1021"/>
      <c r="BN122" s="1021"/>
      <c r="BO122" s="1021"/>
      <c r="BP122" s="1022"/>
      <c r="BQ122" s="1053">
        <v>5209368</v>
      </c>
      <c r="BR122" s="1054"/>
      <c r="BS122" s="1054"/>
      <c r="BT122" s="1054"/>
      <c r="BU122" s="1054"/>
      <c r="BV122" s="1054">
        <v>5302580</v>
      </c>
      <c r="BW122" s="1054"/>
      <c r="BX122" s="1054"/>
      <c r="BY122" s="1054"/>
      <c r="BZ122" s="1054"/>
      <c r="CA122" s="1054">
        <v>5160393</v>
      </c>
      <c r="CB122" s="1054"/>
      <c r="CC122" s="1054"/>
      <c r="CD122" s="1054"/>
      <c r="CE122" s="1054"/>
      <c r="CF122" s="1074">
        <v>156.30000000000001</v>
      </c>
      <c r="CG122" s="1075"/>
      <c r="CH122" s="1075"/>
      <c r="CI122" s="1075"/>
      <c r="CJ122" s="1075"/>
      <c r="CK122" s="1066"/>
      <c r="CL122" s="1067"/>
      <c r="CM122" s="1067"/>
      <c r="CN122" s="1067"/>
      <c r="CO122" s="1068"/>
      <c r="CP122" s="1076" t="s">
        <v>481</v>
      </c>
      <c r="CQ122" s="1077"/>
      <c r="CR122" s="1077"/>
      <c r="CS122" s="1077"/>
      <c r="CT122" s="1077"/>
      <c r="CU122" s="1077"/>
      <c r="CV122" s="1077"/>
      <c r="CW122" s="1077"/>
      <c r="CX122" s="1077"/>
      <c r="CY122" s="1077"/>
      <c r="CZ122" s="1077"/>
      <c r="DA122" s="1077"/>
      <c r="DB122" s="1077"/>
      <c r="DC122" s="1077"/>
      <c r="DD122" s="1077"/>
      <c r="DE122" s="1077"/>
      <c r="DF122" s="1078"/>
      <c r="DG122" s="975" t="s">
        <v>437</v>
      </c>
      <c r="DH122" s="976"/>
      <c r="DI122" s="976"/>
      <c r="DJ122" s="976"/>
      <c r="DK122" s="976"/>
      <c r="DL122" s="976" t="s">
        <v>390</v>
      </c>
      <c r="DM122" s="976"/>
      <c r="DN122" s="976"/>
      <c r="DO122" s="976"/>
      <c r="DP122" s="976"/>
      <c r="DQ122" s="976" t="s">
        <v>467</v>
      </c>
      <c r="DR122" s="976"/>
      <c r="DS122" s="976"/>
      <c r="DT122" s="976"/>
      <c r="DU122" s="976"/>
      <c r="DV122" s="977" t="s">
        <v>482</v>
      </c>
      <c r="DW122" s="977"/>
      <c r="DX122" s="977"/>
      <c r="DY122" s="977"/>
      <c r="DZ122" s="978"/>
    </row>
    <row r="123" spans="1:130" s="247" customFormat="1" ht="26.25" customHeight="1" x14ac:dyDescent="0.2">
      <c r="A123" s="1115"/>
      <c r="B123" s="1002"/>
      <c r="C123" s="972" t="s">
        <v>456</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464</v>
      </c>
      <c r="AB123" s="1015"/>
      <c r="AC123" s="1015"/>
      <c r="AD123" s="1015"/>
      <c r="AE123" s="1016"/>
      <c r="AF123" s="1017" t="s">
        <v>483</v>
      </c>
      <c r="AG123" s="1015"/>
      <c r="AH123" s="1015"/>
      <c r="AI123" s="1015"/>
      <c r="AJ123" s="1016"/>
      <c r="AK123" s="1017" t="s">
        <v>482</v>
      </c>
      <c r="AL123" s="1015"/>
      <c r="AM123" s="1015"/>
      <c r="AN123" s="1015"/>
      <c r="AO123" s="1016"/>
      <c r="AP123" s="1018" t="s">
        <v>390</v>
      </c>
      <c r="AQ123" s="1019"/>
      <c r="AR123" s="1019"/>
      <c r="AS123" s="1019"/>
      <c r="AT123" s="1020"/>
      <c r="AU123" s="1051"/>
      <c r="AV123" s="1052"/>
      <c r="AW123" s="1052"/>
      <c r="AX123" s="1052"/>
      <c r="AY123" s="1052"/>
      <c r="AZ123" s="278" t="s">
        <v>185</v>
      </c>
      <c r="BA123" s="278"/>
      <c r="BB123" s="278"/>
      <c r="BC123" s="278"/>
      <c r="BD123" s="278"/>
      <c r="BE123" s="278"/>
      <c r="BF123" s="278"/>
      <c r="BG123" s="278"/>
      <c r="BH123" s="278"/>
      <c r="BI123" s="278"/>
      <c r="BJ123" s="278"/>
      <c r="BK123" s="278"/>
      <c r="BL123" s="278"/>
      <c r="BM123" s="278"/>
      <c r="BN123" s="278"/>
      <c r="BO123" s="1031" t="s">
        <v>484</v>
      </c>
      <c r="BP123" s="1062"/>
      <c r="BQ123" s="1121">
        <v>7755779</v>
      </c>
      <c r="BR123" s="1122"/>
      <c r="BS123" s="1122"/>
      <c r="BT123" s="1122"/>
      <c r="BU123" s="1122"/>
      <c r="BV123" s="1122">
        <v>7799827</v>
      </c>
      <c r="BW123" s="1122"/>
      <c r="BX123" s="1122"/>
      <c r="BY123" s="1122"/>
      <c r="BZ123" s="1122"/>
      <c r="CA123" s="1122">
        <v>7829151</v>
      </c>
      <c r="CB123" s="1122"/>
      <c r="CC123" s="1122"/>
      <c r="CD123" s="1122"/>
      <c r="CE123" s="1122"/>
      <c r="CF123" s="1055"/>
      <c r="CG123" s="1056"/>
      <c r="CH123" s="1056"/>
      <c r="CI123" s="1056"/>
      <c r="CJ123" s="1057"/>
      <c r="CK123" s="1066"/>
      <c r="CL123" s="1067"/>
      <c r="CM123" s="1067"/>
      <c r="CN123" s="1067"/>
      <c r="CO123" s="1068"/>
      <c r="CP123" s="1076" t="s">
        <v>485</v>
      </c>
      <c r="CQ123" s="1077"/>
      <c r="CR123" s="1077"/>
      <c r="CS123" s="1077"/>
      <c r="CT123" s="1077"/>
      <c r="CU123" s="1077"/>
      <c r="CV123" s="1077"/>
      <c r="CW123" s="1077"/>
      <c r="CX123" s="1077"/>
      <c r="CY123" s="1077"/>
      <c r="CZ123" s="1077"/>
      <c r="DA123" s="1077"/>
      <c r="DB123" s="1077"/>
      <c r="DC123" s="1077"/>
      <c r="DD123" s="1077"/>
      <c r="DE123" s="1077"/>
      <c r="DF123" s="1078"/>
      <c r="DG123" s="1014" t="s">
        <v>468</v>
      </c>
      <c r="DH123" s="1015"/>
      <c r="DI123" s="1015"/>
      <c r="DJ123" s="1015"/>
      <c r="DK123" s="1016"/>
      <c r="DL123" s="1017" t="s">
        <v>390</v>
      </c>
      <c r="DM123" s="1015"/>
      <c r="DN123" s="1015"/>
      <c r="DO123" s="1015"/>
      <c r="DP123" s="1016"/>
      <c r="DQ123" s="1017" t="s">
        <v>127</v>
      </c>
      <c r="DR123" s="1015"/>
      <c r="DS123" s="1015"/>
      <c r="DT123" s="1015"/>
      <c r="DU123" s="1016"/>
      <c r="DV123" s="1018" t="s">
        <v>460</v>
      </c>
      <c r="DW123" s="1019"/>
      <c r="DX123" s="1019"/>
      <c r="DY123" s="1019"/>
      <c r="DZ123" s="1020"/>
    </row>
    <row r="124" spans="1:130" s="247" customFormat="1" ht="26.25" customHeight="1" thickBot="1" x14ac:dyDescent="0.25">
      <c r="A124" s="1115"/>
      <c r="B124" s="1002"/>
      <c r="C124" s="972" t="s">
        <v>461</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390</v>
      </c>
      <c r="AB124" s="1015"/>
      <c r="AC124" s="1015"/>
      <c r="AD124" s="1015"/>
      <c r="AE124" s="1016"/>
      <c r="AF124" s="1017" t="s">
        <v>467</v>
      </c>
      <c r="AG124" s="1015"/>
      <c r="AH124" s="1015"/>
      <c r="AI124" s="1015"/>
      <c r="AJ124" s="1016"/>
      <c r="AK124" s="1017" t="s">
        <v>464</v>
      </c>
      <c r="AL124" s="1015"/>
      <c r="AM124" s="1015"/>
      <c r="AN124" s="1015"/>
      <c r="AO124" s="1016"/>
      <c r="AP124" s="1018" t="s">
        <v>468</v>
      </c>
      <c r="AQ124" s="1019"/>
      <c r="AR124" s="1019"/>
      <c r="AS124" s="1019"/>
      <c r="AT124" s="1020"/>
      <c r="AU124" s="1117" t="s">
        <v>486</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467</v>
      </c>
      <c r="BR124" s="1084"/>
      <c r="BS124" s="1084"/>
      <c r="BT124" s="1084"/>
      <c r="BU124" s="1084"/>
      <c r="BV124" s="1084" t="s">
        <v>434</v>
      </c>
      <c r="BW124" s="1084"/>
      <c r="BX124" s="1084"/>
      <c r="BY124" s="1084"/>
      <c r="BZ124" s="1084"/>
      <c r="CA124" s="1084" t="s">
        <v>437</v>
      </c>
      <c r="CB124" s="1084"/>
      <c r="CC124" s="1084"/>
      <c r="CD124" s="1084"/>
      <c r="CE124" s="1084"/>
      <c r="CF124" s="1085"/>
      <c r="CG124" s="1086"/>
      <c r="CH124" s="1086"/>
      <c r="CI124" s="1086"/>
      <c r="CJ124" s="1087"/>
      <c r="CK124" s="1069"/>
      <c r="CL124" s="1069"/>
      <c r="CM124" s="1069"/>
      <c r="CN124" s="1069"/>
      <c r="CO124" s="1070"/>
      <c r="CP124" s="1076" t="s">
        <v>487</v>
      </c>
      <c r="CQ124" s="1077"/>
      <c r="CR124" s="1077"/>
      <c r="CS124" s="1077"/>
      <c r="CT124" s="1077"/>
      <c r="CU124" s="1077"/>
      <c r="CV124" s="1077"/>
      <c r="CW124" s="1077"/>
      <c r="CX124" s="1077"/>
      <c r="CY124" s="1077"/>
      <c r="CZ124" s="1077"/>
      <c r="DA124" s="1077"/>
      <c r="DB124" s="1077"/>
      <c r="DC124" s="1077"/>
      <c r="DD124" s="1077"/>
      <c r="DE124" s="1077"/>
      <c r="DF124" s="1078"/>
      <c r="DG124" s="1061">
        <v>2540737</v>
      </c>
      <c r="DH124" s="1040"/>
      <c r="DI124" s="1040"/>
      <c r="DJ124" s="1040"/>
      <c r="DK124" s="1041"/>
      <c r="DL124" s="1039">
        <v>2409950</v>
      </c>
      <c r="DM124" s="1040"/>
      <c r="DN124" s="1040"/>
      <c r="DO124" s="1040"/>
      <c r="DP124" s="1041"/>
      <c r="DQ124" s="1039" t="s">
        <v>467</v>
      </c>
      <c r="DR124" s="1040"/>
      <c r="DS124" s="1040"/>
      <c r="DT124" s="1040"/>
      <c r="DU124" s="1041"/>
      <c r="DV124" s="1042" t="s">
        <v>437</v>
      </c>
      <c r="DW124" s="1043"/>
      <c r="DX124" s="1043"/>
      <c r="DY124" s="1043"/>
      <c r="DZ124" s="1044"/>
    </row>
    <row r="125" spans="1:130" s="247" customFormat="1" ht="26.25" customHeight="1" x14ac:dyDescent="0.2">
      <c r="A125" s="1115"/>
      <c r="B125" s="1002"/>
      <c r="C125" s="972" t="s">
        <v>469</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473</v>
      </c>
      <c r="AB125" s="1015"/>
      <c r="AC125" s="1015"/>
      <c r="AD125" s="1015"/>
      <c r="AE125" s="1016"/>
      <c r="AF125" s="1017" t="s">
        <v>472</v>
      </c>
      <c r="AG125" s="1015"/>
      <c r="AH125" s="1015"/>
      <c r="AI125" s="1015"/>
      <c r="AJ125" s="1016"/>
      <c r="AK125" s="1017" t="s">
        <v>127</v>
      </c>
      <c r="AL125" s="1015"/>
      <c r="AM125" s="1015"/>
      <c r="AN125" s="1015"/>
      <c r="AO125" s="1016"/>
      <c r="AP125" s="1018" t="s">
        <v>127</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488</v>
      </c>
      <c r="CL125" s="1064"/>
      <c r="CM125" s="1064"/>
      <c r="CN125" s="1064"/>
      <c r="CO125" s="1065"/>
      <c r="CP125" s="996" t="s">
        <v>489</v>
      </c>
      <c r="CQ125" s="945"/>
      <c r="CR125" s="945"/>
      <c r="CS125" s="945"/>
      <c r="CT125" s="945"/>
      <c r="CU125" s="945"/>
      <c r="CV125" s="945"/>
      <c r="CW125" s="945"/>
      <c r="CX125" s="945"/>
      <c r="CY125" s="945"/>
      <c r="CZ125" s="945"/>
      <c r="DA125" s="945"/>
      <c r="DB125" s="945"/>
      <c r="DC125" s="945"/>
      <c r="DD125" s="945"/>
      <c r="DE125" s="945"/>
      <c r="DF125" s="946"/>
      <c r="DG125" s="982" t="s">
        <v>467</v>
      </c>
      <c r="DH125" s="983"/>
      <c r="DI125" s="983"/>
      <c r="DJ125" s="983"/>
      <c r="DK125" s="983"/>
      <c r="DL125" s="983" t="s">
        <v>473</v>
      </c>
      <c r="DM125" s="983"/>
      <c r="DN125" s="983"/>
      <c r="DO125" s="983"/>
      <c r="DP125" s="983"/>
      <c r="DQ125" s="983" t="s">
        <v>473</v>
      </c>
      <c r="DR125" s="983"/>
      <c r="DS125" s="983"/>
      <c r="DT125" s="983"/>
      <c r="DU125" s="983"/>
      <c r="DV125" s="984" t="s">
        <v>437</v>
      </c>
      <c r="DW125" s="984"/>
      <c r="DX125" s="984"/>
      <c r="DY125" s="984"/>
      <c r="DZ125" s="985"/>
    </row>
    <row r="126" spans="1:130" s="247" customFormat="1" ht="26.25" customHeight="1" thickBot="1" x14ac:dyDescent="0.25">
      <c r="A126" s="1115"/>
      <c r="B126" s="1002"/>
      <c r="C126" s="972" t="s">
        <v>471</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467</v>
      </c>
      <c r="AB126" s="1015"/>
      <c r="AC126" s="1015"/>
      <c r="AD126" s="1015"/>
      <c r="AE126" s="1016"/>
      <c r="AF126" s="1017" t="s">
        <v>467</v>
      </c>
      <c r="AG126" s="1015"/>
      <c r="AH126" s="1015"/>
      <c r="AI126" s="1015"/>
      <c r="AJ126" s="1016"/>
      <c r="AK126" s="1017" t="s">
        <v>473</v>
      </c>
      <c r="AL126" s="1015"/>
      <c r="AM126" s="1015"/>
      <c r="AN126" s="1015"/>
      <c r="AO126" s="1016"/>
      <c r="AP126" s="1018" t="s">
        <v>390</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490</v>
      </c>
      <c r="CQ126" s="1006"/>
      <c r="CR126" s="1006"/>
      <c r="CS126" s="1006"/>
      <c r="CT126" s="1006"/>
      <c r="CU126" s="1006"/>
      <c r="CV126" s="1006"/>
      <c r="CW126" s="1006"/>
      <c r="CX126" s="1006"/>
      <c r="CY126" s="1006"/>
      <c r="CZ126" s="1006"/>
      <c r="DA126" s="1006"/>
      <c r="DB126" s="1006"/>
      <c r="DC126" s="1006"/>
      <c r="DD126" s="1006"/>
      <c r="DE126" s="1006"/>
      <c r="DF126" s="1007"/>
      <c r="DG126" s="975" t="s">
        <v>460</v>
      </c>
      <c r="DH126" s="976"/>
      <c r="DI126" s="976"/>
      <c r="DJ126" s="976"/>
      <c r="DK126" s="976"/>
      <c r="DL126" s="976" t="s">
        <v>473</v>
      </c>
      <c r="DM126" s="976"/>
      <c r="DN126" s="976"/>
      <c r="DO126" s="976"/>
      <c r="DP126" s="976"/>
      <c r="DQ126" s="976" t="s">
        <v>466</v>
      </c>
      <c r="DR126" s="976"/>
      <c r="DS126" s="976"/>
      <c r="DT126" s="976"/>
      <c r="DU126" s="976"/>
      <c r="DV126" s="977" t="s">
        <v>466</v>
      </c>
      <c r="DW126" s="977"/>
      <c r="DX126" s="977"/>
      <c r="DY126" s="977"/>
      <c r="DZ126" s="978"/>
    </row>
    <row r="127" spans="1:130" s="247" customFormat="1" ht="26.25" customHeight="1" x14ac:dyDescent="0.2">
      <c r="A127" s="1116"/>
      <c r="B127" s="1004"/>
      <c r="C127" s="1058" t="s">
        <v>491</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437</v>
      </c>
      <c r="AB127" s="1015"/>
      <c r="AC127" s="1015"/>
      <c r="AD127" s="1015"/>
      <c r="AE127" s="1016"/>
      <c r="AF127" s="1017" t="s">
        <v>390</v>
      </c>
      <c r="AG127" s="1015"/>
      <c r="AH127" s="1015"/>
      <c r="AI127" s="1015"/>
      <c r="AJ127" s="1016"/>
      <c r="AK127" s="1017" t="s">
        <v>390</v>
      </c>
      <c r="AL127" s="1015"/>
      <c r="AM127" s="1015"/>
      <c r="AN127" s="1015"/>
      <c r="AO127" s="1016"/>
      <c r="AP127" s="1018" t="s">
        <v>434</v>
      </c>
      <c r="AQ127" s="1019"/>
      <c r="AR127" s="1019"/>
      <c r="AS127" s="1019"/>
      <c r="AT127" s="1020"/>
      <c r="AU127" s="283"/>
      <c r="AV127" s="283"/>
      <c r="AW127" s="283"/>
      <c r="AX127" s="1088" t="s">
        <v>492</v>
      </c>
      <c r="AY127" s="1089"/>
      <c r="AZ127" s="1089"/>
      <c r="BA127" s="1089"/>
      <c r="BB127" s="1089"/>
      <c r="BC127" s="1089"/>
      <c r="BD127" s="1089"/>
      <c r="BE127" s="1090"/>
      <c r="BF127" s="1091" t="s">
        <v>493</v>
      </c>
      <c r="BG127" s="1089"/>
      <c r="BH127" s="1089"/>
      <c r="BI127" s="1089"/>
      <c r="BJ127" s="1089"/>
      <c r="BK127" s="1089"/>
      <c r="BL127" s="1090"/>
      <c r="BM127" s="1091" t="s">
        <v>494</v>
      </c>
      <c r="BN127" s="1089"/>
      <c r="BO127" s="1089"/>
      <c r="BP127" s="1089"/>
      <c r="BQ127" s="1089"/>
      <c r="BR127" s="1089"/>
      <c r="BS127" s="1090"/>
      <c r="BT127" s="1091" t="s">
        <v>495</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496</v>
      </c>
      <c r="CQ127" s="1006"/>
      <c r="CR127" s="1006"/>
      <c r="CS127" s="1006"/>
      <c r="CT127" s="1006"/>
      <c r="CU127" s="1006"/>
      <c r="CV127" s="1006"/>
      <c r="CW127" s="1006"/>
      <c r="CX127" s="1006"/>
      <c r="CY127" s="1006"/>
      <c r="CZ127" s="1006"/>
      <c r="DA127" s="1006"/>
      <c r="DB127" s="1006"/>
      <c r="DC127" s="1006"/>
      <c r="DD127" s="1006"/>
      <c r="DE127" s="1006"/>
      <c r="DF127" s="1007"/>
      <c r="DG127" s="975" t="s">
        <v>472</v>
      </c>
      <c r="DH127" s="976"/>
      <c r="DI127" s="976"/>
      <c r="DJ127" s="976"/>
      <c r="DK127" s="976"/>
      <c r="DL127" s="976" t="s">
        <v>466</v>
      </c>
      <c r="DM127" s="976"/>
      <c r="DN127" s="976"/>
      <c r="DO127" s="976"/>
      <c r="DP127" s="976"/>
      <c r="DQ127" s="976" t="s">
        <v>468</v>
      </c>
      <c r="DR127" s="976"/>
      <c r="DS127" s="976"/>
      <c r="DT127" s="976"/>
      <c r="DU127" s="976"/>
      <c r="DV127" s="977" t="s">
        <v>467</v>
      </c>
      <c r="DW127" s="977"/>
      <c r="DX127" s="977"/>
      <c r="DY127" s="977"/>
      <c r="DZ127" s="978"/>
    </row>
    <row r="128" spans="1:130" s="247" customFormat="1" ht="26.25" customHeight="1" thickBot="1" x14ac:dyDescent="0.25">
      <c r="A128" s="1099" t="s">
        <v>497</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498</v>
      </c>
      <c r="X128" s="1101"/>
      <c r="Y128" s="1101"/>
      <c r="Z128" s="1102"/>
      <c r="AA128" s="1103">
        <v>20749</v>
      </c>
      <c r="AB128" s="1104"/>
      <c r="AC128" s="1104"/>
      <c r="AD128" s="1104"/>
      <c r="AE128" s="1105"/>
      <c r="AF128" s="1106">
        <v>15712</v>
      </c>
      <c r="AG128" s="1104"/>
      <c r="AH128" s="1104"/>
      <c r="AI128" s="1104"/>
      <c r="AJ128" s="1105"/>
      <c r="AK128" s="1106">
        <v>14604</v>
      </c>
      <c r="AL128" s="1104"/>
      <c r="AM128" s="1104"/>
      <c r="AN128" s="1104"/>
      <c r="AO128" s="1105"/>
      <c r="AP128" s="1107"/>
      <c r="AQ128" s="1108"/>
      <c r="AR128" s="1108"/>
      <c r="AS128" s="1108"/>
      <c r="AT128" s="1109"/>
      <c r="AU128" s="283"/>
      <c r="AV128" s="283"/>
      <c r="AW128" s="283"/>
      <c r="AX128" s="944" t="s">
        <v>499</v>
      </c>
      <c r="AY128" s="945"/>
      <c r="AZ128" s="945"/>
      <c r="BA128" s="945"/>
      <c r="BB128" s="945"/>
      <c r="BC128" s="945"/>
      <c r="BD128" s="945"/>
      <c r="BE128" s="946"/>
      <c r="BF128" s="1110" t="s">
        <v>434</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500</v>
      </c>
      <c r="CQ128" s="1093"/>
      <c r="CR128" s="1093"/>
      <c r="CS128" s="1093"/>
      <c r="CT128" s="1093"/>
      <c r="CU128" s="1093"/>
      <c r="CV128" s="1093"/>
      <c r="CW128" s="1093"/>
      <c r="CX128" s="1093"/>
      <c r="CY128" s="1093"/>
      <c r="CZ128" s="1093"/>
      <c r="DA128" s="1093"/>
      <c r="DB128" s="1093"/>
      <c r="DC128" s="1093"/>
      <c r="DD128" s="1093"/>
      <c r="DE128" s="1093"/>
      <c r="DF128" s="1094"/>
      <c r="DG128" s="1095" t="s">
        <v>501</v>
      </c>
      <c r="DH128" s="1096"/>
      <c r="DI128" s="1096"/>
      <c r="DJ128" s="1096"/>
      <c r="DK128" s="1096"/>
      <c r="DL128" s="1096" t="s">
        <v>127</v>
      </c>
      <c r="DM128" s="1096"/>
      <c r="DN128" s="1096"/>
      <c r="DO128" s="1096"/>
      <c r="DP128" s="1096"/>
      <c r="DQ128" s="1096" t="s">
        <v>390</v>
      </c>
      <c r="DR128" s="1096"/>
      <c r="DS128" s="1096"/>
      <c r="DT128" s="1096"/>
      <c r="DU128" s="1096"/>
      <c r="DV128" s="1097" t="s">
        <v>127</v>
      </c>
      <c r="DW128" s="1097"/>
      <c r="DX128" s="1097"/>
      <c r="DY128" s="1097"/>
      <c r="DZ128" s="1098"/>
    </row>
    <row r="129" spans="1:131" s="247" customFormat="1" ht="26.25" customHeight="1" x14ac:dyDescent="0.2">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502</v>
      </c>
      <c r="X129" s="1130"/>
      <c r="Y129" s="1130"/>
      <c r="Z129" s="1131"/>
      <c r="AA129" s="1014">
        <v>3771480</v>
      </c>
      <c r="AB129" s="1015"/>
      <c r="AC129" s="1015"/>
      <c r="AD129" s="1015"/>
      <c r="AE129" s="1016"/>
      <c r="AF129" s="1017">
        <v>3806837</v>
      </c>
      <c r="AG129" s="1015"/>
      <c r="AH129" s="1015"/>
      <c r="AI129" s="1015"/>
      <c r="AJ129" s="1016"/>
      <c r="AK129" s="1017">
        <v>3819308</v>
      </c>
      <c r="AL129" s="1015"/>
      <c r="AM129" s="1015"/>
      <c r="AN129" s="1015"/>
      <c r="AO129" s="1016"/>
      <c r="AP129" s="1132"/>
      <c r="AQ129" s="1133"/>
      <c r="AR129" s="1133"/>
      <c r="AS129" s="1133"/>
      <c r="AT129" s="1134"/>
      <c r="AU129" s="285"/>
      <c r="AV129" s="285"/>
      <c r="AW129" s="285"/>
      <c r="AX129" s="1123" t="s">
        <v>503</v>
      </c>
      <c r="AY129" s="1006"/>
      <c r="AZ129" s="1006"/>
      <c r="BA129" s="1006"/>
      <c r="BB129" s="1006"/>
      <c r="BC129" s="1006"/>
      <c r="BD129" s="1006"/>
      <c r="BE129" s="1007"/>
      <c r="BF129" s="1124" t="s">
        <v>437</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986" t="s">
        <v>504</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505</v>
      </c>
      <c r="X130" s="1130"/>
      <c r="Y130" s="1130"/>
      <c r="Z130" s="1131"/>
      <c r="AA130" s="1014">
        <v>525190</v>
      </c>
      <c r="AB130" s="1015"/>
      <c r="AC130" s="1015"/>
      <c r="AD130" s="1015"/>
      <c r="AE130" s="1016"/>
      <c r="AF130" s="1017">
        <v>527183</v>
      </c>
      <c r="AG130" s="1015"/>
      <c r="AH130" s="1015"/>
      <c r="AI130" s="1015"/>
      <c r="AJ130" s="1016"/>
      <c r="AK130" s="1017">
        <v>518382</v>
      </c>
      <c r="AL130" s="1015"/>
      <c r="AM130" s="1015"/>
      <c r="AN130" s="1015"/>
      <c r="AO130" s="1016"/>
      <c r="AP130" s="1132"/>
      <c r="AQ130" s="1133"/>
      <c r="AR130" s="1133"/>
      <c r="AS130" s="1133"/>
      <c r="AT130" s="1134"/>
      <c r="AU130" s="285"/>
      <c r="AV130" s="285"/>
      <c r="AW130" s="285"/>
      <c r="AX130" s="1123" t="s">
        <v>506</v>
      </c>
      <c r="AY130" s="1006"/>
      <c r="AZ130" s="1006"/>
      <c r="BA130" s="1006"/>
      <c r="BB130" s="1006"/>
      <c r="BC130" s="1006"/>
      <c r="BD130" s="1006"/>
      <c r="BE130" s="1007"/>
      <c r="BF130" s="1160">
        <v>6.7</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507</v>
      </c>
      <c r="X131" s="1168"/>
      <c r="Y131" s="1168"/>
      <c r="Z131" s="1169"/>
      <c r="AA131" s="1061">
        <v>3246290</v>
      </c>
      <c r="AB131" s="1040"/>
      <c r="AC131" s="1040"/>
      <c r="AD131" s="1040"/>
      <c r="AE131" s="1041"/>
      <c r="AF131" s="1039">
        <v>3279654</v>
      </c>
      <c r="AG131" s="1040"/>
      <c r="AH131" s="1040"/>
      <c r="AI131" s="1040"/>
      <c r="AJ131" s="1041"/>
      <c r="AK131" s="1039">
        <v>3300926</v>
      </c>
      <c r="AL131" s="1040"/>
      <c r="AM131" s="1040"/>
      <c r="AN131" s="1040"/>
      <c r="AO131" s="1041"/>
      <c r="AP131" s="1170"/>
      <c r="AQ131" s="1171"/>
      <c r="AR131" s="1171"/>
      <c r="AS131" s="1171"/>
      <c r="AT131" s="1172"/>
      <c r="AU131" s="285"/>
      <c r="AV131" s="285"/>
      <c r="AW131" s="285"/>
      <c r="AX131" s="1142" t="s">
        <v>508</v>
      </c>
      <c r="AY131" s="1093"/>
      <c r="AZ131" s="1093"/>
      <c r="BA131" s="1093"/>
      <c r="BB131" s="1093"/>
      <c r="BC131" s="1093"/>
      <c r="BD131" s="1093"/>
      <c r="BE131" s="1094"/>
      <c r="BF131" s="1143" t="s">
        <v>127</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49" t="s">
        <v>509</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510</v>
      </c>
      <c r="W132" s="1153"/>
      <c r="X132" s="1153"/>
      <c r="Y132" s="1153"/>
      <c r="Z132" s="1154"/>
      <c r="AA132" s="1155">
        <v>8.2505259849999995</v>
      </c>
      <c r="AB132" s="1156"/>
      <c r="AC132" s="1156"/>
      <c r="AD132" s="1156"/>
      <c r="AE132" s="1157"/>
      <c r="AF132" s="1158">
        <v>5.4268224639999998</v>
      </c>
      <c r="AG132" s="1156"/>
      <c r="AH132" s="1156"/>
      <c r="AI132" s="1156"/>
      <c r="AJ132" s="1157"/>
      <c r="AK132" s="1158">
        <v>6.555705884</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511</v>
      </c>
      <c r="W133" s="1136"/>
      <c r="X133" s="1136"/>
      <c r="Y133" s="1136"/>
      <c r="Z133" s="1137"/>
      <c r="AA133" s="1138">
        <v>8.6999999999999993</v>
      </c>
      <c r="AB133" s="1139"/>
      <c r="AC133" s="1139"/>
      <c r="AD133" s="1139"/>
      <c r="AE133" s="1140"/>
      <c r="AF133" s="1138">
        <v>7.5</v>
      </c>
      <c r="AG133" s="1139"/>
      <c r="AH133" s="1139"/>
      <c r="AI133" s="1139"/>
      <c r="AJ133" s="1140"/>
      <c r="AK133" s="1138">
        <v>6.7</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sfdx1gvnP98vE/cPN4SbhEeUXLNimSlN3DKZFneE5JzMFPJS0y2OKAE+G+vr8U9pi2+sU9s3LUgiSBfxzgpWgQ==" saltValue="qrz5I7ZHvkxU/hwmW/Xpf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512</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qz5lYrRGCLocrmJqn/nZVNswn5iOQVhe04uZuiB8blBqxJ5cZJsYovJJ4qDQqpq7xKR2oo2tSUtTW6IneCV1hg==" saltValue="MZw5gw2cZGcLX4VpdaCyM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8fds9QuoxNd2zaGkULIPGo+hlpuWVVAJU6w1HncEm2TvUf+rNVynaG+BLCd5KiRhJ8cAOVhwA3C+8ntJSrZ6pA==" saltValue="0El/Vy9S9qLlCsaQGHzv3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515</v>
      </c>
      <c r="AP7" s="304"/>
      <c r="AQ7" s="305" t="s">
        <v>516</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517</v>
      </c>
      <c r="AQ8" s="311" t="s">
        <v>518</v>
      </c>
      <c r="AR8" s="312" t="s">
        <v>519</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520</v>
      </c>
      <c r="AL9" s="1179"/>
      <c r="AM9" s="1179"/>
      <c r="AN9" s="1180"/>
      <c r="AO9" s="313">
        <v>1174301</v>
      </c>
      <c r="AP9" s="313">
        <v>107843</v>
      </c>
      <c r="AQ9" s="314">
        <v>89061</v>
      </c>
      <c r="AR9" s="315">
        <v>21.1</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521</v>
      </c>
      <c r="AL10" s="1179"/>
      <c r="AM10" s="1179"/>
      <c r="AN10" s="1180"/>
      <c r="AO10" s="316">
        <v>52234</v>
      </c>
      <c r="AP10" s="316">
        <v>4797</v>
      </c>
      <c r="AQ10" s="317">
        <v>10104</v>
      </c>
      <c r="AR10" s="318">
        <v>-52.5</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522</v>
      </c>
      <c r="AL11" s="1179"/>
      <c r="AM11" s="1179"/>
      <c r="AN11" s="1180"/>
      <c r="AO11" s="316">
        <v>145346</v>
      </c>
      <c r="AP11" s="316">
        <v>13348</v>
      </c>
      <c r="AQ11" s="317">
        <v>14957</v>
      </c>
      <c r="AR11" s="318">
        <v>-10.8</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523</v>
      </c>
      <c r="AL12" s="1179"/>
      <c r="AM12" s="1179"/>
      <c r="AN12" s="1180"/>
      <c r="AO12" s="316">
        <v>17598</v>
      </c>
      <c r="AP12" s="316">
        <v>1616</v>
      </c>
      <c r="AQ12" s="317">
        <v>435</v>
      </c>
      <c r="AR12" s="318">
        <v>271.5</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524</v>
      </c>
      <c r="AL13" s="1179"/>
      <c r="AM13" s="1179"/>
      <c r="AN13" s="1180"/>
      <c r="AO13" s="316" t="s">
        <v>525</v>
      </c>
      <c r="AP13" s="316" t="s">
        <v>525</v>
      </c>
      <c r="AQ13" s="317" t="s">
        <v>525</v>
      </c>
      <c r="AR13" s="318" t="s">
        <v>525</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526</v>
      </c>
      <c r="AL14" s="1179"/>
      <c r="AM14" s="1179"/>
      <c r="AN14" s="1180"/>
      <c r="AO14" s="316">
        <v>35669</v>
      </c>
      <c r="AP14" s="316">
        <v>3276</v>
      </c>
      <c r="AQ14" s="317">
        <v>4008</v>
      </c>
      <c r="AR14" s="318">
        <v>-18.3</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527</v>
      </c>
      <c r="AL15" s="1179"/>
      <c r="AM15" s="1179"/>
      <c r="AN15" s="1180"/>
      <c r="AO15" s="316">
        <v>18883</v>
      </c>
      <c r="AP15" s="316">
        <v>1734</v>
      </c>
      <c r="AQ15" s="317">
        <v>2366</v>
      </c>
      <c r="AR15" s="318">
        <v>-26.7</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528</v>
      </c>
      <c r="AL16" s="1182"/>
      <c r="AM16" s="1182"/>
      <c r="AN16" s="1183"/>
      <c r="AO16" s="316">
        <v>-79344</v>
      </c>
      <c r="AP16" s="316">
        <v>-7287</v>
      </c>
      <c r="AQ16" s="317">
        <v>-7825</v>
      </c>
      <c r="AR16" s="318">
        <v>-6.9</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185</v>
      </c>
      <c r="AL17" s="1182"/>
      <c r="AM17" s="1182"/>
      <c r="AN17" s="1183"/>
      <c r="AO17" s="316">
        <v>1364687</v>
      </c>
      <c r="AP17" s="316">
        <v>125327</v>
      </c>
      <c r="AQ17" s="317">
        <v>113106</v>
      </c>
      <c r="AR17" s="318">
        <v>10.8</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530</v>
      </c>
      <c r="AP20" s="324" t="s">
        <v>531</v>
      </c>
      <c r="AQ20" s="325" t="s">
        <v>532</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533</v>
      </c>
      <c r="AL21" s="1174"/>
      <c r="AM21" s="1174"/>
      <c r="AN21" s="1175"/>
      <c r="AO21" s="328">
        <v>13.04</v>
      </c>
      <c r="AP21" s="329">
        <v>10.59</v>
      </c>
      <c r="AQ21" s="330">
        <v>2.4500000000000002</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534</v>
      </c>
      <c r="AL22" s="1174"/>
      <c r="AM22" s="1174"/>
      <c r="AN22" s="1175"/>
      <c r="AO22" s="333">
        <v>96.7</v>
      </c>
      <c r="AP22" s="334">
        <v>96.5</v>
      </c>
      <c r="AQ22" s="335">
        <v>0.2</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515</v>
      </c>
      <c r="AP30" s="304"/>
      <c r="AQ30" s="305" t="s">
        <v>516</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517</v>
      </c>
      <c r="AQ31" s="311" t="s">
        <v>518</v>
      </c>
      <c r="AR31" s="312" t="s">
        <v>519</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538</v>
      </c>
      <c r="AL32" s="1190"/>
      <c r="AM32" s="1190"/>
      <c r="AN32" s="1191"/>
      <c r="AO32" s="343">
        <v>463626</v>
      </c>
      <c r="AP32" s="343">
        <v>42577</v>
      </c>
      <c r="AQ32" s="344">
        <v>58419</v>
      </c>
      <c r="AR32" s="345">
        <v>-27.1</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539</v>
      </c>
      <c r="AL33" s="1190"/>
      <c r="AM33" s="1190"/>
      <c r="AN33" s="1191"/>
      <c r="AO33" s="343" t="s">
        <v>525</v>
      </c>
      <c r="AP33" s="343" t="s">
        <v>525</v>
      </c>
      <c r="AQ33" s="344" t="s">
        <v>525</v>
      </c>
      <c r="AR33" s="345" t="s">
        <v>525</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540</v>
      </c>
      <c r="AL34" s="1190"/>
      <c r="AM34" s="1190"/>
      <c r="AN34" s="1191"/>
      <c r="AO34" s="343" t="s">
        <v>525</v>
      </c>
      <c r="AP34" s="343" t="s">
        <v>525</v>
      </c>
      <c r="AQ34" s="344" t="s">
        <v>525</v>
      </c>
      <c r="AR34" s="345" t="s">
        <v>525</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541</v>
      </c>
      <c r="AL35" s="1190"/>
      <c r="AM35" s="1190"/>
      <c r="AN35" s="1191"/>
      <c r="AO35" s="343">
        <v>263796</v>
      </c>
      <c r="AP35" s="343">
        <v>24226</v>
      </c>
      <c r="AQ35" s="344">
        <v>22315</v>
      </c>
      <c r="AR35" s="345">
        <v>8.6</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542</v>
      </c>
      <c r="AL36" s="1190"/>
      <c r="AM36" s="1190"/>
      <c r="AN36" s="1191"/>
      <c r="AO36" s="343">
        <v>21963</v>
      </c>
      <c r="AP36" s="343">
        <v>2017</v>
      </c>
      <c r="AQ36" s="344">
        <v>3809</v>
      </c>
      <c r="AR36" s="345">
        <v>-47</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543</v>
      </c>
      <c r="AL37" s="1190"/>
      <c r="AM37" s="1190"/>
      <c r="AN37" s="1191"/>
      <c r="AO37" s="343" t="s">
        <v>525</v>
      </c>
      <c r="AP37" s="343" t="s">
        <v>525</v>
      </c>
      <c r="AQ37" s="344">
        <v>857</v>
      </c>
      <c r="AR37" s="345" t="s">
        <v>525</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544</v>
      </c>
      <c r="AL38" s="1193"/>
      <c r="AM38" s="1193"/>
      <c r="AN38" s="1194"/>
      <c r="AO38" s="346" t="s">
        <v>525</v>
      </c>
      <c r="AP38" s="346" t="s">
        <v>525</v>
      </c>
      <c r="AQ38" s="347">
        <v>5</v>
      </c>
      <c r="AR38" s="335" t="s">
        <v>525</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545</v>
      </c>
      <c r="AL39" s="1193"/>
      <c r="AM39" s="1193"/>
      <c r="AN39" s="1194"/>
      <c r="AO39" s="343">
        <v>-14604</v>
      </c>
      <c r="AP39" s="343">
        <v>-1341</v>
      </c>
      <c r="AQ39" s="344">
        <v>-1465</v>
      </c>
      <c r="AR39" s="345">
        <v>-8.5</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546</v>
      </c>
      <c r="AL40" s="1190"/>
      <c r="AM40" s="1190"/>
      <c r="AN40" s="1191"/>
      <c r="AO40" s="343">
        <v>-518382</v>
      </c>
      <c r="AP40" s="343">
        <v>-47606</v>
      </c>
      <c r="AQ40" s="344">
        <v>-56668</v>
      </c>
      <c r="AR40" s="345">
        <v>-16</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298</v>
      </c>
      <c r="AL41" s="1196"/>
      <c r="AM41" s="1196"/>
      <c r="AN41" s="1197"/>
      <c r="AO41" s="343">
        <v>216399</v>
      </c>
      <c r="AP41" s="343">
        <v>19873</v>
      </c>
      <c r="AQ41" s="344">
        <v>27273</v>
      </c>
      <c r="AR41" s="345">
        <v>-27.1</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515</v>
      </c>
      <c r="AN49" s="1186" t="s">
        <v>550</v>
      </c>
      <c r="AO49" s="1187"/>
      <c r="AP49" s="1187"/>
      <c r="AQ49" s="1187"/>
      <c r="AR49" s="1188"/>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551</v>
      </c>
      <c r="AO50" s="360" t="s">
        <v>552</v>
      </c>
      <c r="AP50" s="361" t="s">
        <v>553</v>
      </c>
      <c r="AQ50" s="362" t="s">
        <v>554</v>
      </c>
      <c r="AR50" s="363" t="s">
        <v>555</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803280</v>
      </c>
      <c r="AN51" s="365">
        <v>69141</v>
      </c>
      <c r="AO51" s="366">
        <v>-36.1</v>
      </c>
      <c r="AP51" s="367">
        <v>106092</v>
      </c>
      <c r="AQ51" s="368">
        <v>-33.1</v>
      </c>
      <c r="AR51" s="369">
        <v>-3</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568037</v>
      </c>
      <c r="AN52" s="373">
        <v>48893</v>
      </c>
      <c r="AO52" s="374">
        <v>-43.9</v>
      </c>
      <c r="AP52" s="375">
        <v>44299</v>
      </c>
      <c r="AQ52" s="376">
        <v>-8.5</v>
      </c>
      <c r="AR52" s="377">
        <v>-35.4</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1066367</v>
      </c>
      <c r="AN53" s="365">
        <v>93255</v>
      </c>
      <c r="AO53" s="366">
        <v>34.9</v>
      </c>
      <c r="AP53" s="367">
        <v>78903</v>
      </c>
      <c r="AQ53" s="368">
        <v>-25.6</v>
      </c>
      <c r="AR53" s="369">
        <v>60.5</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801299</v>
      </c>
      <c r="AN54" s="373">
        <v>70074</v>
      </c>
      <c r="AO54" s="374">
        <v>43.3</v>
      </c>
      <c r="AP54" s="375">
        <v>49201</v>
      </c>
      <c r="AQ54" s="376">
        <v>11.1</v>
      </c>
      <c r="AR54" s="377">
        <v>32.200000000000003</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868735</v>
      </c>
      <c r="AN55" s="365">
        <v>77207</v>
      </c>
      <c r="AO55" s="366">
        <v>-17.2</v>
      </c>
      <c r="AP55" s="367">
        <v>82993</v>
      </c>
      <c r="AQ55" s="368">
        <v>5.2</v>
      </c>
      <c r="AR55" s="369">
        <v>-22.4</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581723</v>
      </c>
      <c r="AN56" s="373">
        <v>51700</v>
      </c>
      <c r="AO56" s="374">
        <v>-26.2</v>
      </c>
      <c r="AP56" s="375">
        <v>46787</v>
      </c>
      <c r="AQ56" s="376">
        <v>-4.9000000000000004</v>
      </c>
      <c r="AR56" s="377">
        <v>-21.3</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1392069</v>
      </c>
      <c r="AN57" s="365">
        <v>126162</v>
      </c>
      <c r="AO57" s="366">
        <v>63.4</v>
      </c>
      <c r="AP57" s="367">
        <v>108252</v>
      </c>
      <c r="AQ57" s="368">
        <v>30.4</v>
      </c>
      <c r="AR57" s="369">
        <v>33</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876296</v>
      </c>
      <c r="AN58" s="373">
        <v>79418</v>
      </c>
      <c r="AO58" s="374">
        <v>53.6</v>
      </c>
      <c r="AP58" s="375">
        <v>50321</v>
      </c>
      <c r="AQ58" s="376">
        <v>7.6</v>
      </c>
      <c r="AR58" s="377">
        <v>46</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796109</v>
      </c>
      <c r="AN59" s="365">
        <v>73111</v>
      </c>
      <c r="AO59" s="366">
        <v>-42</v>
      </c>
      <c r="AP59" s="367">
        <v>93492</v>
      </c>
      <c r="AQ59" s="368">
        <v>-13.6</v>
      </c>
      <c r="AR59" s="369">
        <v>-28.4</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397278</v>
      </c>
      <c r="AN60" s="373">
        <v>36484</v>
      </c>
      <c r="AO60" s="374">
        <v>-54.1</v>
      </c>
      <c r="AP60" s="375">
        <v>53316</v>
      </c>
      <c r="AQ60" s="376">
        <v>6</v>
      </c>
      <c r="AR60" s="377">
        <v>-60.1</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985312</v>
      </c>
      <c r="AN61" s="380">
        <v>87775</v>
      </c>
      <c r="AO61" s="381">
        <v>0.6</v>
      </c>
      <c r="AP61" s="382">
        <v>93946</v>
      </c>
      <c r="AQ61" s="383">
        <v>-7.3</v>
      </c>
      <c r="AR61" s="369">
        <v>7.9</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644927</v>
      </c>
      <c r="AN62" s="373">
        <v>57314</v>
      </c>
      <c r="AO62" s="374">
        <v>-5.5</v>
      </c>
      <c r="AP62" s="375">
        <v>48785</v>
      </c>
      <c r="AQ62" s="376">
        <v>2.2999999999999998</v>
      </c>
      <c r="AR62" s="377">
        <v>-7.8</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ZL+kT5QScfn7fiwdSPzNASWBkskV90TLciXnhgJ6f+lbFJmpdWnL3B42xHRXeJ8atabEa1+GwrN05RnviYpvqw==" saltValue="2vbMMIQ+sXzvv0vLkL6zh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564</v>
      </c>
    </row>
    <row r="120" spans="125:125" ht="13.5" hidden="1" customHeight="1" x14ac:dyDescent="0.2"/>
    <row r="121" spans="125:125" ht="13.5" hidden="1" customHeight="1" x14ac:dyDescent="0.2">
      <c r="DU121" s="291"/>
    </row>
  </sheetData>
  <sheetProtection algorithmName="SHA-512" hashValue="Iwz7jN59JrnYqVsINkwKGZvNb6+oQDS0UJO6xofeSuFhYJIyA4gr5inhtgwIG5iWGPoZX3RF/iAG4ym0slt8CA==" saltValue="7iJpivneF1TKJ8ZzJoAC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565</v>
      </c>
    </row>
  </sheetData>
  <sheetProtection algorithmName="SHA-512" hashValue="TU4bd91YzBOyQ/4ou8WShfo5zYm24mfCZZ9yj4fffCvguR7+R6rpMQpBNVhD6+x36HvMPWInwnYPL+ssSpw42g==" saltValue="TzhdfqLKkqyu12ENTMxN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566</v>
      </c>
      <c r="G46" s="8" t="s">
        <v>567</v>
      </c>
      <c r="H46" s="8" t="s">
        <v>568</v>
      </c>
      <c r="I46" s="8" t="s">
        <v>569</v>
      </c>
      <c r="J46" s="9" t="s">
        <v>570</v>
      </c>
    </row>
    <row r="47" spans="2:10" ht="57.75" customHeight="1" x14ac:dyDescent="0.2">
      <c r="B47" s="10"/>
      <c r="C47" s="1198" t="s">
        <v>3</v>
      </c>
      <c r="D47" s="1198"/>
      <c r="E47" s="1199"/>
      <c r="F47" s="11">
        <v>19.829999999999998</v>
      </c>
      <c r="G47" s="12">
        <v>20.02</v>
      </c>
      <c r="H47" s="12">
        <v>22.16</v>
      </c>
      <c r="I47" s="12">
        <v>21.97</v>
      </c>
      <c r="J47" s="13">
        <v>21.93</v>
      </c>
    </row>
    <row r="48" spans="2:10" ht="57.75" customHeight="1" x14ac:dyDescent="0.2">
      <c r="B48" s="14"/>
      <c r="C48" s="1200" t="s">
        <v>4</v>
      </c>
      <c r="D48" s="1200"/>
      <c r="E48" s="1201"/>
      <c r="F48" s="15">
        <v>8.6199999999999992</v>
      </c>
      <c r="G48" s="16">
        <v>6.77</v>
      </c>
      <c r="H48" s="16">
        <v>7</v>
      </c>
      <c r="I48" s="16">
        <v>6.44</v>
      </c>
      <c r="J48" s="17">
        <v>7.97</v>
      </c>
    </row>
    <row r="49" spans="2:10" ht="57.75" customHeight="1" thickBot="1" x14ac:dyDescent="0.25">
      <c r="B49" s="18"/>
      <c r="C49" s="1202" t="s">
        <v>5</v>
      </c>
      <c r="D49" s="1202"/>
      <c r="E49" s="1203"/>
      <c r="F49" s="19">
        <v>1.21</v>
      </c>
      <c r="G49" s="20" t="s">
        <v>571</v>
      </c>
      <c r="H49" s="20">
        <v>1.75</v>
      </c>
      <c r="I49" s="20" t="s">
        <v>572</v>
      </c>
      <c r="J49" s="21">
        <v>1.57</v>
      </c>
    </row>
    <row r="50" spans="2:10" ht="13.5" customHeight="1" x14ac:dyDescent="0.2"/>
  </sheetData>
  <sheetProtection algorithmName="SHA-512" hashValue="LQMu6+9LBC6kcPtiwk42HsqXpQAjxiJdPBjMglfxw3pbiJot0kuH+n3JcPoOszfjWd0MGvNVXFwlPCNpuNghVw==" saltValue="K7rqEzpu8iJ2NiPu1eJ1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和田 歩</cp:lastModifiedBy>
  <cp:lastPrinted>2021-03-02T09:33:56Z</cp:lastPrinted>
  <dcterms:created xsi:type="dcterms:W3CDTF">2021-02-05T02:48:51Z</dcterms:created>
  <dcterms:modified xsi:type="dcterms:W3CDTF">2021-10-06T06:55:29Z</dcterms:modified>
  <cp:category/>
</cp:coreProperties>
</file>