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<sst xmlns="http://schemas.openxmlformats.org/spreadsheetml/2006/main" count="1166" uniqueCount="618">
  <si>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</si>
  <si>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</si>
  <si>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</si>
  <si>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</si>
  <si>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</si>
  <si>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</si>
  <si>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</si>
  <si>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</si>
  <si>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</si>
  <si>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</si>
  <si>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</si>
  <si>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</si>
  <si>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</si>
  <si>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</si>
  <si>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</si>
  <si>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</si>
  <si>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</si>
  <si>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</si>
  <si>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</si>
  <si>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</si>
  <si>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</si>
  <si>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</si>
  <si>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</si>
  <si>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</si>
  <si>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</si>
  <si>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</si>
  <si>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</si>
  <si>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</si>
  <si>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</si>
  <si>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</si>
  <si>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</si>
  <si>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</si>
  <si>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</si>
  <si>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</si>
  <si>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</si>
  <si>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</si>
  <si>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</si>
  <si>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</si>
  <si>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</si>
  <si>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</si>
  <si>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</si>
  <si>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</si>
  <si>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</si>
  <si>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</si>
  <si>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</si>
  <si>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</si>
  <si>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</si>
  <si>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</si>
  <si>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</si>
  <si>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</si>
  <si>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</si>
  <si>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</si>
  <si>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</si>
  <si>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</si>
  <si>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</si>
  <si>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</si>
  <si>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</si>
  <si>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</si>
  <si>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</si>
  <si>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</si>
  <si>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</si>
  <si>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</si>
  <si>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</si>
  <si>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</si>
  <si>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</si>
  <si>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</si>
  <si>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</si>
  <si>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</si>
  <si>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</si>
  <si>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</si>
  <si>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</si>
  <si>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</si>
  <si>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</si>
  <si>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</si>
  <si>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</si>
  <si>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</si>
  <si>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</si>
  <si>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</si>
  <si>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</si>
  <si>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</si>
  <si>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</si>
  <si>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</si>
  <si>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</si>
  <si>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</si>
  <si>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</si>
  <si>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</si>
  <si>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</si>
  <si>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</si>
  <si>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</si>
  <si>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</si>
  <si>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</si>
  <si>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</si>
  <si>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</si>
  <si>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</si>
  <si>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</si>
  <si>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</si>
  <si>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</si>
  <si>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</si>
  <si>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</si>
  <si>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</si>
  <si>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</si>
  <si>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</si>
  <si>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</si>
  <si>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</si>
  <si>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</si>
  <si>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</si>
  <si>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</si>
  <si>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</si>
  <si>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</si>
  <si>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</si>
  <si>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</si>
  <si>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</si>
  <si>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</si>
  <si>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</si>
  <si>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</si>
  <si>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</si>
  <si>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</si>
  <si>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</si>
  <si>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</si>
  <si>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</si>
  <si>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</si>
  <si>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</si>
  <si>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</si>
  <si>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</si>
  <si>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</si>
  <si>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</si>
  <si>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</si>
  <si>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</si>
  <si>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</si>
  <si>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</si>
  <si>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</si>
  <si>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</si>
  <si>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</si>
  <si>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</si>
  <si>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</si>
  <si>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</si>
  <si>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</si>
  <si>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</si>
  <si>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</si>
  <si>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</si>
  <si>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</si>
  <si>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</si>
  <si>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</si>
  <si>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</si>
  <si>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</si>
  <si>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</si>
  <si>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</si>
  <si>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</si>
  <si>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</si>
  <si>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</si>
  <si>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</si>
  <si>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</si>
  <si>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</si>
  <si>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</si>
  <si>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</si>
  <si>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</si>
  <si>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</si>
  <si>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</si>
  <si>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</si>
  <si>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</si>
  <si>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</si>
  <si>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</si>
  <si>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</si>
  <si>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</si>
  <si>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</si>
  <si>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</si>
  <si>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</si>
  <si>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</si>
  <si>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</si>
  <si>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</si>
  <si>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</si>
  <si>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</si>
  <si>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</si>
  <si>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</si>
  <si>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</si>
  <si>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</si>
  <si>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</si>
  <si>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</si>
  <si>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</si>
  <si>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</si>
  <si>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</si>
  <si>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</si>
  <si>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</si>
  <si>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</si>
  <si>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</si>
  <si>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</si>
  <si>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</si>
  <si>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</si>
  <si>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</si>
  <si>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</si>
  <si>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</si>
  <si>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</si>
  <si>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</si>
  <si>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</si>
  <si>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</si>
  <si>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</si>
  <si>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</si>
  <si>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</si>
  <si>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</si>
  <si>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</si>
  <si>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</si>
  <si>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</si>
  <si>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</si>
  <si>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</si>
  <si>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</si>
  <si>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</si>
  <si>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</si>
  <si>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</si>
  <si>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</si>
  <si>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</si>
  <si>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</si>
  <si>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</si>
  <si>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</si>
  <si>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</si>
  <si>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</si>
  <si>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</si>
  <si>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</si>
  <si>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岐阜県大野町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</si>
  <si>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</si>
  <si>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</si>
  <si>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</si>
  <si>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</si>
  <si>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</si>
  <si>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</si>
  <si>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</si>
  <si>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</si>
  <si>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</si>
  <si>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</si>
  <si>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</si>
  <si>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</si>
  <si>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</si>
  <si>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</si>
  <si>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</si>
  <si>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</si>
  <si>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</si>
  <si>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</si>
  <si>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</si>
  <si>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</si>
  <si>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</si>
  <si>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</si>
  <si>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</si>
  <si>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</si>
  <si>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</si>
  <si>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</si>
  <si>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</si>
  <si>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</si>
  <si>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</si>
  <si>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</si>
  <si>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</si>
  <si>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</si>
  <si>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</si>
  <si>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</si>
  <si>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</si>
  <si>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</si>
  <si>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</si>
  <si>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</si>
  <si>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</si>
  <si>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</si>
  <si>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</si>
  <si>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</si>
  <si>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</si>
  <si>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</si>
  <si>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</si>
  <si>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</si>
  <si>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</si>
  <si>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</si>
  <si>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</si>
  <si>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</si>
  <si>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</si>
  <si>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</si>
  <si>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</si>
  <si>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</si>
  <si>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</si>
  <si>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</si>
  <si>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</si>
  <si>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</si>
  <si>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</si>
  <si>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</si>
  <si>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</si>
  <si>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</si>
  <si>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</si>
  <si>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</si>
  <si>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</si>
  <si>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</si>
  <si>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</si>
  <si>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</si>
  <si>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</si>
  <si>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</si>
  <si>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</si>
  <si>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</si>
  <si>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</si>
  <si>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</si>
  <si>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</si>
  <si>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</si>
  <si>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</si>
  <si>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</si>
  <si>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</si>
  <si>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</si>
  <si>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</si>
  <si>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</si>
  <si>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</si>
  <si>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</si>
  <si>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</si>
  <si>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</si>
  <si>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</si>
  <si>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</si>
  <si>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</si>
  <si>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</si>
  <si>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</si>
  <si>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</si>
  <si>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</si>
  <si>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</si>
  <si>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</si>
  <si>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</si>
  <si>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</si>
  <si>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</si>
  <si>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</si>
  <si>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</si>
  <si>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</si>
  <si>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</si>
  <si>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</si>
  <si>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</si>
  <si>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</si>
  <si>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</si>
  <si>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</si>
  <si>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</si>
  <si>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</si>
  <si>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</si>
  <si>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</si>
  <si>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</si>
  <si>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</si>
  <si>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</si>
  <si>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</si>
  <si>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</si>
  <si>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</si>
  <si>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</si>
  <si>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</si>
  <si>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</si>
  <si>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</si>
  <si>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</si>
  <si>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</si>
  <si>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</si>
  <si>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</si>
  <si>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</si>
  <si>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</si>
  <si>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</si>
  <si>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</si>
  <si>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</si>
  <si>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</si>
  <si>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</si>
  <si>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</si>
  <si>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</si>
  <si>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</si>
  <si>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</si>
  <si>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</si>
  <si>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</si>
  <si>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</si>
  <si>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</si>
  <si>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</si>
  <si>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</si>
  <si>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</si>
  <si>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</si>
  <si>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</si>
  <si>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</si>
  <si>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</si>
  <si>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</si>
  <si>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</si>
  <si>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</si>
  <si>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</si>
  <si>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岐阜県大野町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</si>
  <si>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</si>
  <si>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</si>
  <si>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</si>
  <si>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</si>
  <si>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</si>
  <si>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</si>
  <si>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</si>
  <si>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</si>
  <si>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</si>
  <si>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</si>
  <si>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</si>
  <si>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</si>
  <si>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</si>
  <si>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</si>
  <si>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</si>
  <si>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</si>
  <si>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</si>
  <si>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</si>
  <si>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</si>
  <si>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</si>
  <si>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</si>
  <si>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</si>
  <si>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</si>
  <si>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</si>
  <si>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</si>
  <si>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</si>
  <si>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</si>
  <si>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</si>
  <si>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</si>
  <si>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</si>
  <si>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</si>
  <si>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</si>
  <si>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</si>
  <si>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</si>
  <si>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</si>
  <si>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</si>
  <si>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</si>
  <si>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</si>
  <si>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</si>
  <si>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</si>
  <si>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</si>
  <si>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</si>
  <si>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</si>
  <si>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</si>
  <si>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</si>
  <si>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</si>
  <si>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</si>
  <si>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</si>
  <si>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</si>
  <si>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</si>
  <si>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</si>
  <si>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</si>
  <si>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</si>
  <si>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</si>
  <si>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</si>
  <si>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</si>
  <si>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</si>
  <si>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</si>
  <si>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</si>
  <si>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</si>
  <si>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</si>
  <si>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</si>
  <si>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</si>
  <si>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</si>
  <si>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</si>
  <si>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</si>
  <si>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</si>
  <si>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</si>
  <si>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</si>
  <si>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</si>
  <si>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</si>
  <si>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</si>
  <si>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</si>
  <si>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</si>
  <si>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</si>
  <si>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</si>
  <si>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</si>
  <si>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</si>
  <si>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</si>
  <si>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</si>
  <si>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</si>
  <si>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</si>
  <si>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</si>
  <si>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</si>
  <si>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</si>
  <si>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</si>
  <si>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</si>
  <si>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</si>
  <si>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</si>
  <si>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</si>
  <si>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</si>
  <si>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</si>
  <si>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</si>
  <si>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</si>
  <si>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</si>
  <si>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</si>
  <si>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</si>
  <si>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</si>
  <si>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</si>
  <si>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後期高齢者医療特別会計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</si>
  <si>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</si>
  <si>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</si>
  <si>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</si>
  <si>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</si>
  <si>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</si>
  <si>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</si>
  <si>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</si>
  <si>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</si>
  <si>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</si>
  <si>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</si>
  <si>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</si>
  <si>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</si>
  <si>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</si>
  <si>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</si>
  <si>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</si>
  <si>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</si>
  <si>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</si>
  <si>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</si>
  <si>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</si>
  <si>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</si>
  <si>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</si>
  <si>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</si>
  <si>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</si>
  <si>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</si>
  <si>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</si>
  <si>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</si>
  <si>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</si>
  <si>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</si>
  <si>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</si>
  <si>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</si>
  <si>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</si>
  <si>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</si>
  <si>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</si>
  <si>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</si>
  <si>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</si>
  <si>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</si>
  <si>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</si>
  <si>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</si>
  <si>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</si>
  <si>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</si>
  <si>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</si>
  <si>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</si>
  <si>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</si>
  <si>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</si>
  <si>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</si>
  <si>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</si>
  <si>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</si>
  <si>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</si>
  <si>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</si>
  <si>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</si>
  <si>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</si>
  <si>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</si>
  <si>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</si>
  <si>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</si>
  <si>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</si>
  <si>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</si>
  <si>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</si>
  <si>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</si>
  <si>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</si>
  <si>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</si>
  <si>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</si>
  <si>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</si>
  <si>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</si>
  <si>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</si>
  <si>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</si>
  <si>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</si>
  <si>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</si>
  <si>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</si>
  <si>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</si>
  <si>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</si>
  <si>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</si>
  <si>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</si>
  <si>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</si>
  <si>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</si>
  <si>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</si>
  <si>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</si>
  <si>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</si>
  <si>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</si>
  <si>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</si>
  <si>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</si>
  <si>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</si>
  <si>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</si>
  <si>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</si>
  <si>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</si>
  <si>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</si>
  <si>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</si>
  <si>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</si>
  <si>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</si>
  <si>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</si>
  <si>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</si>
  <si>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0.38</t>
  </si>
  <si>
    <t>▲ 9.45</t>
  </si>
  <si>
    <t>▲ 5.97</t>
  </si>
  <si>
    <t>▲ 6.39</t>
  </si>
  <si>
    <t>▲ 6.54</t>
  </si>
  <si>
    <t>上水道事業会計</t>
  </si>
  <si>
    <t>一般会計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</si>
  <si>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</si>
  <si>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</si>
  <si>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</si>
  <si>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</si>
  <si>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</si>
  <si>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</si>
  <si>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</si>
  <si>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</si>
  <si>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</si>
  <si>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</si>
  <si>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ぎふ大野ふるさと応援基金</t>
    <rPh sb="2" eb="4">
      <t>オオノ</t>
    </rPh>
    <rPh sb="8" eb="10">
      <t>オウエン</t>
    </rPh>
    <rPh sb="10" eb="12">
      <t>キキン</t>
    </rPh>
    <phoneticPr fontId="2"/>
  </si>
  <si>
    <t>災害対策基金</t>
    <rPh sb="0" eb="2">
      <t>サイガイ</t>
    </rPh>
    <rPh sb="2" eb="4">
      <t>タイサク</t>
    </rPh>
    <rPh sb="4" eb="6">
      <t>キキン</t>
    </rPh>
    <phoneticPr fontId="2"/>
  </si>
  <si>
    <t>公共施設整備基金</t>
    <rPh sb="0" eb="2">
      <t>コウキョウ</t>
    </rPh>
    <rPh sb="2" eb="4">
      <t>シセツ</t>
    </rPh>
    <rPh sb="4" eb="6">
      <t>セイビ</t>
    </rPh>
    <rPh sb="6" eb="8">
      <t>キキン</t>
    </rPh>
    <phoneticPr fontId="2"/>
  </si>
  <si>
    <t>ふるさと農村活性化対策基金</t>
    <rPh sb="4" eb="6">
      <t>ノウソン</t>
    </rPh>
    <rPh sb="6" eb="9">
      <t>カッセイカ</t>
    </rPh>
    <rPh sb="9" eb="11">
      <t>タイサク</t>
    </rPh>
    <rPh sb="11" eb="13">
      <t>キキン</t>
    </rPh>
    <phoneticPr fontId="2"/>
  </si>
  <si>
    <t>町営住宅敷金基金</t>
    <rPh sb="0" eb="2">
      <t>チョウエイ</t>
    </rPh>
    <rPh sb="2" eb="4">
      <t>ジュウタク</t>
    </rPh>
    <rPh sb="4" eb="6">
      <t>シキキン</t>
    </rPh>
    <rPh sb="6" eb="8">
      <t>キキン</t>
    </rPh>
    <phoneticPr fontId="2"/>
  </si>
  <si>
    <t>基金から331百万円繰入</t>
    <rPh sb="0" eb="2">
      <t>キキン</t>
    </rPh>
    <rPh sb="7" eb="10">
      <t>ヒャクマンエン</t>
    </rPh>
    <rPh sb="10" eb="12">
      <t>クリイレ</t>
    </rPh>
    <phoneticPr fontId="2"/>
  </si>
  <si>
    <t>-</t>
    <phoneticPr fontId="2"/>
  </si>
  <si>
    <t>-</t>
    <phoneticPr fontId="2"/>
  </si>
  <si>
    <t>-</t>
    <phoneticPr fontId="2"/>
  </si>
  <si>
    <t>大垣衛生施設組合</t>
    <rPh sb="0" eb="4">
      <t>オオガキエイセイ</t>
    </rPh>
    <rPh sb="4" eb="8">
      <t>シセツクミアイ</t>
    </rPh>
    <phoneticPr fontId="2"/>
  </si>
  <si>
    <t>揖斐川水防事務組合</t>
    <rPh sb="0" eb="3">
      <t>イビガワ</t>
    </rPh>
    <rPh sb="3" eb="5">
      <t>スイボウ</t>
    </rPh>
    <rPh sb="5" eb="9">
      <t>ジムクミアイ</t>
    </rPh>
    <phoneticPr fontId="2"/>
  </si>
  <si>
    <t>岐阜県市町村会館組合</t>
    <rPh sb="0" eb="3">
      <t>ギフケン</t>
    </rPh>
    <rPh sb="3" eb="8">
      <t>シチョウソンカイカン</t>
    </rPh>
    <rPh sb="8" eb="10">
      <t>クミアイ</t>
    </rPh>
    <phoneticPr fontId="2"/>
  </si>
  <si>
    <t>岐阜県市町村職員退職手当組合</t>
    <rPh sb="0" eb="3">
      <t>ギフケン</t>
    </rPh>
    <rPh sb="3" eb="6">
      <t>シチョウソン</t>
    </rPh>
    <rPh sb="6" eb="8">
      <t>ショクイン</t>
    </rPh>
    <rPh sb="8" eb="14">
      <t>タイショクテアテクミアイ</t>
    </rPh>
    <phoneticPr fontId="2"/>
  </si>
  <si>
    <t>揖斐郡消防組合</t>
    <rPh sb="0" eb="7">
      <t>イビグンショウボウクミアイ</t>
    </rPh>
    <phoneticPr fontId="2"/>
  </si>
  <si>
    <t>西濃環境整備組合</t>
    <rPh sb="0" eb="4">
      <t>セイノウカンキョウ</t>
    </rPh>
    <rPh sb="4" eb="8">
      <t>セイビクミアイ</t>
    </rPh>
    <phoneticPr fontId="2"/>
  </si>
  <si>
    <t>揖斐広域連合（普通会計分）</t>
    <rPh sb="0" eb="6">
      <t>イビコウイキレンゴウ</t>
    </rPh>
    <rPh sb="7" eb="12">
      <t>フツウカイケイブン</t>
    </rPh>
    <phoneticPr fontId="2"/>
  </si>
  <si>
    <t>揖斐広域連合（介護保険事業会計分）</t>
    <rPh sb="0" eb="6">
      <t>イビコウイキレンゴウ</t>
    </rPh>
    <rPh sb="7" eb="16">
      <t>カイゴホケンジギョウカイケイブン</t>
    </rPh>
    <phoneticPr fontId="2"/>
  </si>
  <si>
    <t>後期高齢者医療連合（一般会計分）</t>
    <rPh sb="0" eb="5">
      <t>コウキコウレイシャ</t>
    </rPh>
    <rPh sb="5" eb="9">
      <t>イリョウレンゴウ</t>
    </rPh>
    <rPh sb="10" eb="15">
      <t>イッパンカイケイブン</t>
    </rPh>
    <phoneticPr fontId="2"/>
  </si>
  <si>
    <t>後期高齢者医療連合（特別会計分）</t>
    <rPh sb="0" eb="9">
      <t>コウキコウレイシャイリョウレンゴウ</t>
    </rPh>
    <rPh sb="10" eb="12">
      <t>トクベツ</t>
    </rPh>
    <rPh sb="12" eb="15">
      <t>カイケイブン</t>
    </rPh>
    <phoneticPr fontId="2"/>
  </si>
  <si>
    <t>-</t>
    <phoneticPr fontId="2"/>
  </si>
  <si>
    <t>基金から20百万円繰入</t>
    <rPh sb="0" eb="2">
      <t>キキン</t>
    </rPh>
    <rPh sb="6" eb="9">
      <t>ヒャクマンエン</t>
    </rPh>
    <rPh sb="9" eb="11">
      <t>クリイレ</t>
    </rPh>
    <phoneticPr fontId="2"/>
  </si>
  <si>
    <t>-</t>
    <phoneticPr fontId="2"/>
  </si>
  <si>
    <t>-</t>
    <phoneticPr fontId="2"/>
  </si>
  <si>
    <t>基金から2,348百万円繰入</t>
    <rPh sb="0" eb="2">
      <t>キキン</t>
    </rPh>
    <rPh sb="9" eb="12">
      <t>ヒャクマンエン</t>
    </rPh>
    <rPh sb="12" eb="14">
      <t>クリイレ</t>
    </rPh>
    <phoneticPr fontId="2"/>
  </si>
  <si>
    <t>基金から21百万円繰入</t>
    <rPh sb="0" eb="2">
      <t>キキン</t>
    </rPh>
    <rPh sb="6" eb="9">
      <t>ヒャクマンエン</t>
    </rPh>
    <rPh sb="9" eb="11">
      <t>クリイレ</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</si>
  <si>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</si>
  <si>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</si>
  <si>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</si>
  <si>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</si>
  <si>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</si>
  <si>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</si>
  <si>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</si>
  <si>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</si>
  <si>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</si>
  <si>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と実質公債費比率がともに類似団体を大きく下回っている。しかしながら、主要プロジェクトに係る起債の償還に伴い今後実質公債費比率の増加が見込まれる。このため、引き続き、住民ニーズを的確に把握し、緊急性のある事業を優先的に選択するなど地方債に大きく頼ることのない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</si>
  <si>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</si>
  <si>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</si>
  <si>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</si>
  <si>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将来負担比率は類似団体より低い水準にあるが、起債の発行の増加や基金の減により上昇傾向にあるため、将来の負担を考慮の上、施設の老朽化対策に取り組んでいく。</t>
    <rPh sb="1" eb="3">
      <t>ショウライ</t>
    </rPh>
    <rPh sb="3" eb="5">
      <t>フタン</t>
    </rPh>
    <rPh sb="5" eb="7">
      <t>ヒリツ</t>
    </rPh>
    <rPh sb="8" eb="10">
      <t>ルイジ</t>
    </rPh>
    <rPh sb="10" eb="12">
      <t>ダンタイ</t>
    </rPh>
    <rPh sb="14" eb="15">
      <t>ヒク</t>
    </rPh>
    <rPh sb="16" eb="18">
      <t>スイジュン</t>
    </rPh>
    <rPh sb="23" eb="25">
      <t>キサイ</t>
    </rPh>
    <rPh sb="26" eb="28">
      <t>ハッコウ</t>
    </rPh>
    <rPh sb="29" eb="31">
      <t>ゾウカ</t>
    </rPh>
    <rPh sb="32" eb="34">
      <t>キキン</t>
    </rPh>
    <rPh sb="35" eb="36">
      <t>ゲン</t>
    </rPh>
    <rPh sb="39" eb="41">
      <t>ジョウショウ</t>
    </rPh>
    <rPh sb="41" eb="43">
      <t>ケイコウ</t>
    </rPh>
    <rPh sb="49" eb="51">
      <t>ショウライ</t>
    </rPh>
    <rPh sb="52" eb="54">
      <t>フタン</t>
    </rPh>
    <rPh sb="55" eb="57">
      <t>コウリョ</t>
    </rPh>
    <rPh sb="58" eb="59">
      <t>ウエ</t>
    </rPh>
    <rPh sb="60" eb="62">
      <t>シセツ</t>
    </rPh>
    <rPh sb="63" eb="65">
      <t>ロウキュウ</t>
    </rPh>
    <rPh sb="65" eb="66">
      <t>カ</t>
    </rPh>
    <rPh sb="66" eb="68">
      <t>タイサク</t>
    </rPh>
    <rPh sb="69" eb="70">
      <t>ト</t>
    </rPh>
    <rPh sb="71" eb="72">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</si>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</sst>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79FE-49EC-B5AD-9C24C42276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33630</c:v>
                </c:pt>
                <c:pt idx="1">
                  <c:v>100984</c:v>
                </c:pt>
                <c:pt idx="2">
                  <c:v>103076</c:v>
                </c:pt>
                <c:pt idx="3">
                  <c:v>76078</c:v>
                </c:pt>
                <c:pt idx="4">
                  <c:v>60340</c:v>
                </c:pt>
              </c:numCache>
            </c:numRef>
          </c:val>
          <c:smooth val="0"/>
          <c:extLst>
            <c:ext xmlns:c16="http://schemas.microsoft.com/office/drawing/2014/chart" uri="{C3380CC4-5D6E-409C-BE32-E72D297353CC}">
              <c16:uniqueId val="{00000001-79FE-49EC-B5AD-9C24C42276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4.8899999999999997</c:v>
                </c:pt>
                <c:pt idx="1">
                  <c:v>3</c:v>
                </c:pt>
                <c:pt idx="2">
                  <c:v>3.05</c:v>
                </c:pt>
                <c:pt idx="3">
                  <c:v>2.91</c:v>
                </c:pt>
                <c:pt idx="4">
                  <c:v>2.91</c:v>
                </c:pt>
              </c:numCache>
            </c:numRef>
          </c:val>
          <c:extLst>
            <c:ext xmlns:c16="http://schemas.microsoft.com/office/drawing/2014/chart" uri="{C3380CC4-5D6E-409C-BE32-E72D297353CC}">
              <c16:uniqueId val="{00000000-1630-4420-87C3-DDE8C7DE69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65.88</c:v>
                </c:pt>
                <c:pt idx="1">
                  <c:v>62.21</c:v>
                </c:pt>
                <c:pt idx="2">
                  <c:v>57.44</c:v>
                </c:pt>
                <c:pt idx="3">
                  <c:v>51.34</c:v>
                </c:pt>
                <c:pt idx="4">
                  <c:v>46.26</c:v>
                </c:pt>
              </c:numCache>
            </c:numRef>
          </c:val>
          <c:extLst>
            <c:ext xmlns:c16="http://schemas.microsoft.com/office/drawing/2014/chart" uri="{C3380CC4-5D6E-409C-BE32-E72D297353CC}">
              <c16:uniqueId val="{00000001-1630-4420-87C3-DDE8C7DE69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-0.38</c:v>
                </c:pt>
                <c:pt idx="1">
                  <c:v>-9.4499999999999993</c:v>
                </c:pt>
                <c:pt idx="2">
                  <c:v>-5.97</c:v>
                </c:pt>
                <c:pt idx="3">
                  <c:v>-6.39</c:v>
                </c:pt>
                <c:pt idx="4">
                  <c:v>-6.54</c:v>
                </c:pt>
              </c:numCache>
            </c:numRef>
          </c:val>
          <c:smooth val="0"/>
          <c:extLst>
            <c:ext xmlns:c16="http://schemas.microsoft.com/office/drawing/2014/chart" uri="{C3380CC4-5D6E-409C-BE32-E72D297353CC}">
              <c16:uniqueId val="{00000002-1630-4420-87C3-DDE8C7DE69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0E-4956-ACD1-930BD85350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0E-4956-ACD1-930BD85350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0E-4956-ACD1-930BD853500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0E-4956-ACD1-930BD853500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D0E-4956-ACD1-930BD853500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D0E-4956-ACD1-930BD853500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0.13</c:v>
                </c:pt>
                <c:pt idx="2">
                  <c:v>#N/A</c:v>
                </c:pt>
                <c:pt idx="3">
                  <c:v>0.04</c:v>
                </c:pt>
                <c:pt idx="4">
                  <c:v>#N/A</c:v>
                </c:pt>
                <c:pt idx="5">
                  <c:v>0.05</c:v>
                </c:pt>
                <c:pt idx="6">
                  <c:v>#N/A</c:v>
                </c:pt>
                <c:pt idx="7">
                  <c:v>0.06</c:v>
                </c:pt>
                <c:pt idx="8">
                  <c:v>#N/A</c:v>
                </c:pt>
                <c:pt idx="9">
                  <c:v>0.15</c:v>
                </c:pt>
              </c:numCache>
            </c:numRef>
          </c:val>
          <c:extLst>
            <c:ext xmlns:c16="http://schemas.microsoft.com/office/drawing/2014/chart" uri="{C3380CC4-5D6E-409C-BE32-E72D297353CC}">
              <c16:uniqueId val="{00000006-BD0E-4956-ACD1-930BD853500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3.12</c:v>
                </c:pt>
                <c:pt idx="2">
                  <c:v>#N/A</c:v>
                </c:pt>
                <c:pt idx="3">
                  <c:v>5.21</c:v>
                </c:pt>
                <c:pt idx="4">
                  <c:v>#N/A</c:v>
                </c:pt>
                <c:pt idx="5">
                  <c:v>4.2</c:v>
                </c:pt>
                <c:pt idx="6">
                  <c:v>#N/A</c:v>
                </c:pt>
                <c:pt idx="7">
                  <c:v>0.59</c:v>
                </c:pt>
                <c:pt idx="8">
                  <c:v>#N/A</c:v>
                </c:pt>
                <c:pt idx="9">
                  <c:v>1.3</c:v>
                </c:pt>
              </c:numCache>
            </c:numRef>
          </c:val>
          <c:extLst>
            <c:ext xmlns:c16="http://schemas.microsoft.com/office/drawing/2014/chart" uri="{C3380CC4-5D6E-409C-BE32-E72D297353CC}">
              <c16:uniqueId val="{00000007-BD0E-4956-ACD1-930BD85350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4.8899999999999997</c:v>
                </c:pt>
                <c:pt idx="2">
                  <c:v>#N/A</c:v>
                </c:pt>
                <c:pt idx="3">
                  <c:v>2.99</c:v>
                </c:pt>
                <c:pt idx="4">
                  <c:v>#N/A</c:v>
                </c:pt>
                <c:pt idx="5">
                  <c:v>3.04</c:v>
                </c:pt>
                <c:pt idx="6">
                  <c:v>#N/A</c:v>
                </c:pt>
                <c:pt idx="7">
                  <c:v>2.91</c:v>
                </c:pt>
                <c:pt idx="8">
                  <c:v>#N/A</c:v>
                </c:pt>
                <c:pt idx="9">
                  <c:v>2.9</c:v>
                </c:pt>
              </c:numCache>
            </c:numRef>
          </c:val>
          <c:extLst>
            <c:ext xmlns:c16="http://schemas.microsoft.com/office/drawing/2014/chart" uri="{C3380CC4-5D6E-409C-BE32-E72D297353CC}">
              <c16:uniqueId val="{00000008-BD0E-4956-ACD1-930BD853500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15.46</c:v>
                </c:pt>
                <c:pt idx="2">
                  <c:v>#N/A</c:v>
                </c:pt>
                <c:pt idx="3">
                  <c:v>14.66</c:v>
                </c:pt>
                <c:pt idx="4">
                  <c:v>#N/A</c:v>
                </c:pt>
                <c:pt idx="5">
                  <c:v>14.08</c:v>
                </c:pt>
                <c:pt idx="6">
                  <c:v>#N/A</c:v>
                </c:pt>
                <c:pt idx="7">
                  <c:v>13.13</c:v>
                </c:pt>
                <c:pt idx="8">
                  <c:v>#N/A</c:v>
                </c:pt>
                <c:pt idx="9">
                  <c:v>12.35</c:v>
                </c:pt>
              </c:numCache>
            </c:numRef>
          </c:val>
          <c:extLst>
            <c:ext xmlns:c16="http://schemas.microsoft.com/office/drawing/2014/chart" uri="{C3380CC4-5D6E-409C-BE32-E72D297353CC}">
              <c16:uniqueId val="{00000009-BD0E-4956-ACD1-930BD85350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402</c:v>
                </c:pt>
                <c:pt idx="5">
                  <c:v>391</c:v>
                </c:pt>
                <c:pt idx="8">
                  <c:v>406</c:v>
                </c:pt>
                <c:pt idx="11">
                  <c:v>409</c:v>
                </c:pt>
                <c:pt idx="14">
                  <c:v>409</c:v>
                </c:pt>
              </c:numCache>
            </c:numRef>
          </c:val>
          <c:extLst>
            <c:ext xmlns:c16="http://schemas.microsoft.com/office/drawing/2014/chart" uri="{C3380CC4-5D6E-409C-BE32-E72D297353CC}">
              <c16:uniqueId val="{00000000-21AE-406E-98BA-0D1D1DDADB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AE-406E-98BA-0D1D1DDADB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AE-406E-98BA-0D1D1DDADB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93</c:v>
                </c:pt>
                <c:pt idx="3">
                  <c:v>75</c:v>
                </c:pt>
                <c:pt idx="6">
                  <c:v>75</c:v>
                </c:pt>
                <c:pt idx="9">
                  <c:v>70</c:v>
                </c:pt>
                <c:pt idx="12">
                  <c:v>63</c:v>
                </c:pt>
              </c:numCache>
            </c:numRef>
          </c:val>
          <c:extLst>
            <c:ext xmlns:c16="http://schemas.microsoft.com/office/drawing/2014/chart" uri="{C3380CC4-5D6E-409C-BE32-E72D297353CC}">
              <c16:uniqueId val="{00000003-21AE-406E-98BA-0D1D1DDADB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c:v>
                </c:pt>
                <c:pt idx="3">
                  <c:v>3</c:v>
                </c:pt>
                <c:pt idx="6">
                  <c:v>2</c:v>
                </c:pt>
                <c:pt idx="9">
                  <c:v>3</c:v>
                </c:pt>
                <c:pt idx="12">
                  <c:v>2</c:v>
                </c:pt>
              </c:numCache>
            </c:numRef>
          </c:val>
          <c:extLst>
            <c:ext xmlns:c16="http://schemas.microsoft.com/office/drawing/2014/chart" uri="{C3380CC4-5D6E-409C-BE32-E72D297353CC}">
              <c16:uniqueId val="{00000004-21AE-406E-98BA-0D1D1DDADB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AE-406E-98BA-0D1D1DDADB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AE-406E-98BA-0D1D1DDADB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400</c:v>
                </c:pt>
                <c:pt idx="3">
                  <c:v>407</c:v>
                </c:pt>
                <c:pt idx="6">
                  <c:v>429</c:v>
                </c:pt>
                <c:pt idx="9">
                  <c:v>456</c:v>
                </c:pt>
                <c:pt idx="12">
                  <c:v>475</c:v>
                </c:pt>
              </c:numCache>
            </c:numRef>
          </c:val>
          <c:extLst>
            <c:ext xmlns:c16="http://schemas.microsoft.com/office/drawing/2014/chart" uri="{C3380CC4-5D6E-409C-BE32-E72D297353CC}">
              <c16:uniqueId val="{00000007-21AE-406E-98BA-0D1D1DDADB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93</c:v>
                </c:pt>
                <c:pt idx="2">
                  <c:v>#N/A</c:v>
                </c:pt>
                <c:pt idx="3">
                  <c:v>#N/A</c:v>
                </c:pt>
                <c:pt idx="4">
                  <c:v>94</c:v>
                </c:pt>
                <c:pt idx="5">
                  <c:v>#N/A</c:v>
                </c:pt>
                <c:pt idx="6">
                  <c:v>#N/A</c:v>
                </c:pt>
                <c:pt idx="7">
                  <c:v>100</c:v>
                </c:pt>
                <c:pt idx="8">
                  <c:v>#N/A</c:v>
                </c:pt>
                <c:pt idx="9">
                  <c:v>#N/A</c:v>
                </c:pt>
                <c:pt idx="10">
                  <c:v>120</c:v>
                </c:pt>
                <c:pt idx="11">
                  <c:v>#N/A</c:v>
                </c:pt>
                <c:pt idx="12">
                  <c:v>#N/A</c:v>
                </c:pt>
                <c:pt idx="13">
                  <c:v>131</c:v>
                </c:pt>
                <c:pt idx="14">
                  <c:v>#N/A</c:v>
                </c:pt>
              </c:numCache>
            </c:numRef>
          </c:val>
          <c:smooth val="0"/>
          <c:extLst>
            <c:ext xmlns:c16="http://schemas.microsoft.com/office/drawing/2014/chart" uri="{C3380CC4-5D6E-409C-BE32-E72D297353CC}">
              <c16:uniqueId val="{00000008-21AE-406E-98BA-0D1D1DDADB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4681</c:v>
                </c:pt>
                <c:pt idx="5">
                  <c:v>4920</c:v>
                </c:pt>
                <c:pt idx="8">
                  <c:v>5068</c:v>
                </c:pt>
                <c:pt idx="11">
                  <c:v>5312</c:v>
                </c:pt>
                <c:pt idx="14">
                  <c:v>5269</c:v>
                </c:pt>
              </c:numCache>
            </c:numRef>
          </c:val>
          <c:extLst>
            <c:ext xmlns:c16="http://schemas.microsoft.com/office/drawing/2014/chart" uri="{C3380CC4-5D6E-409C-BE32-E72D297353CC}">
              <c16:uniqueId val="{00000000-1145-419A-A2CB-C7C9AF5BA3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143</c:v>
                </c:pt>
                <c:pt idx="5">
                  <c:v>131</c:v>
                </c:pt>
                <c:pt idx="8">
                  <c:v>116</c:v>
                </c:pt>
                <c:pt idx="11">
                  <c:v>97</c:v>
                </c:pt>
                <c:pt idx="14">
                  <c:v>87</c:v>
                </c:pt>
              </c:numCache>
            </c:numRef>
          </c:val>
          <c:extLst>
            <c:ext xmlns:c16="http://schemas.microsoft.com/office/drawing/2014/chart" uri="{C3380CC4-5D6E-409C-BE32-E72D297353CC}">
              <c16:uniqueId val="{00000001-1145-419A-A2CB-C7C9AF5BA3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4170</c:v>
                </c:pt>
                <c:pt idx="5">
                  <c:v>4060</c:v>
                </c:pt>
                <c:pt idx="8">
                  <c:v>3442</c:v>
                </c:pt>
                <c:pt idx="11">
                  <c:v>3359</c:v>
                </c:pt>
                <c:pt idx="14">
                  <c:v>3131</c:v>
                </c:pt>
              </c:numCache>
            </c:numRef>
          </c:val>
          <c:extLst>
            <c:ext xmlns:c16="http://schemas.microsoft.com/office/drawing/2014/chart" uri="{C3380CC4-5D6E-409C-BE32-E72D297353CC}">
              <c16:uniqueId val="{00000002-1145-419A-A2CB-C7C9AF5BA3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45-419A-A2CB-C7C9AF5BA3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45-419A-A2CB-C7C9AF5BA3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45-419A-A2CB-C7C9AF5BA3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856</c:v>
                </c:pt>
                <c:pt idx="3">
                  <c:v>740</c:v>
                </c:pt>
                <c:pt idx="6">
                  <c:v>730</c:v>
                </c:pt>
                <c:pt idx="9">
                  <c:v>716</c:v>
                </c:pt>
                <c:pt idx="12">
                  <c:v>743</c:v>
                </c:pt>
              </c:numCache>
            </c:numRef>
          </c:val>
          <c:extLst>
            <c:ext xmlns:c16="http://schemas.microsoft.com/office/drawing/2014/chart" uri="{C3380CC4-5D6E-409C-BE32-E72D297353CC}">
              <c16:uniqueId val="{00000006-1145-419A-A2CB-C7C9AF5BA3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353</c:v>
                </c:pt>
                <c:pt idx="3">
                  <c:v>505</c:v>
                </c:pt>
                <c:pt idx="6">
                  <c:v>481</c:v>
                </c:pt>
                <c:pt idx="9">
                  <c:v>413</c:v>
                </c:pt>
                <c:pt idx="12">
                  <c:v>360</c:v>
                </c:pt>
              </c:numCache>
            </c:numRef>
          </c:val>
          <c:extLst>
            <c:ext xmlns:c16="http://schemas.microsoft.com/office/drawing/2014/chart" uri="{C3380CC4-5D6E-409C-BE32-E72D297353CC}">
              <c16:uniqueId val="{00000007-1145-419A-A2CB-C7C9AF5BA3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145-419A-A2CB-C7C9AF5BA3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145-419A-A2CB-C7C9AF5BA3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5189</c:v>
                </c:pt>
                <c:pt idx="3">
                  <c:v>6050</c:v>
                </c:pt>
                <c:pt idx="6">
                  <c:v>6542</c:v>
                </c:pt>
                <c:pt idx="9">
                  <c:v>7185</c:v>
                </c:pt>
                <c:pt idx="12">
                  <c:v>7420</c:v>
                </c:pt>
              </c:numCache>
            </c:numRef>
          </c:val>
          <c:extLst>
            <c:ext xmlns:c16="http://schemas.microsoft.com/office/drawing/2014/chart" uri="{C3380CC4-5D6E-409C-BE32-E72D297353CC}">
              <c16:uniqueId val="{0000000A-1145-419A-A2CB-C7C9AF5BA3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36</c:v>
                </c:pt>
                <c:pt idx="14">
                  <c:v>#N/A</c:v>
                </c:pt>
              </c:numCache>
            </c:numRef>
          </c:val>
          <c:smooth val="0"/>
          <c:extLst>
            <c:ext xmlns:c16="http://schemas.microsoft.com/office/drawing/2014/chart" uri="{C3380CC4-5D6E-409C-BE32-E72D297353CC}">
              <c16:uniqueId val="{0000000B-1145-419A-A2CB-C7C9AF5BA3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2742</c:v>
                </c:pt>
                <c:pt idx="1">
                  <c:v>2506</c:v>
                </c:pt>
                <c:pt idx="2">
                  <c:v>2259</c:v>
                </c:pt>
              </c:numCache>
            </c:numRef>
          </c:val>
          <c:extLst>
            <c:ext xmlns:c16="http://schemas.microsoft.com/office/drawing/2014/chart" uri="{C3380CC4-5D6E-409C-BE32-E72D297353CC}">
              <c16:uniqueId val="{00000000-96AA-4550-8DD8-B1156EC3DD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177</c:v>
                </c:pt>
                <c:pt idx="1">
                  <c:v>177</c:v>
                </c:pt>
                <c:pt idx="2">
                  <c:v>177</c:v>
                </c:pt>
              </c:numCache>
            </c:numRef>
          </c:val>
          <c:extLst>
            <c:ext xmlns:c16="http://schemas.microsoft.com/office/drawing/2014/chart" uri="{C3380CC4-5D6E-409C-BE32-E72D297353CC}">
              <c16:uniqueId val="{00000001-96AA-4550-8DD8-B1156EC3DD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137</c:v>
                </c:pt>
                <c:pt idx="1">
                  <c:v>140</c:v>
                </c:pt>
                <c:pt idx="2">
                  <c:v>160</c:v>
                </c:pt>
              </c:numCache>
            </c:numRef>
          </c:val>
          <c:extLst>
            <c:ext xmlns:c16="http://schemas.microsoft.com/office/drawing/2014/chart" uri="{C3380CC4-5D6E-409C-BE32-E72D297353CC}">
              <c16:uniqueId val="{00000002-96AA-4550-8DD8-B1156EC3DD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{C8CFDF21-CA99-495F-8FD8-05AA520D60C0}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7F1-4C0F-8BA1-DD5B69F8A5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{EA616155-0691-4E11-9269-F0C1C5BB3068}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F1-4C0F-8BA1-DD5B69F8A5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{87328A00-6AD5-4A48-85D9-4848AAECEEA9}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F1-4C0F-8BA1-DD5B69F8A5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{F17E9BE6-82D9-46CA-801E-008102ABCF8A}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F1-4C0F-8BA1-DD5B69F8A5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{175D7A85-5943-4499-A785-404BEE23DFF3}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F1-4C0F-8BA1-DD5B69F8A55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{95EDFE3F-EB50-4FBD-8B3C-3383E7E3A7EF}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7F1-4C0F-8BA1-DD5B69F8A55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{797122DE-BA31-465C-8351-9E82068CFFFB}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7F1-4C0F-8BA1-DD5B69F8A55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{97079F4C-D1A3-4315-9792-98777CC9FF89}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7F1-4C0F-8BA1-DD5B69F8A556}"/>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{B4A4A171-D077-4BF1-877D-3B1A01B69776}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7F1-4C0F-8BA1-DD5B69F8A5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45.7</c:v>
                </c:pt>
                <c:pt idx="16">
                  <c:v>65.2</c:v>
                </c:pt>
                <c:pt idx="24">
                  <c:v>61.4</c:v>
                </c:pt>
                <c:pt idx="32">
                  <c:v>62.5</c:v>
                </c:pt>
              </c:numCache>
            </c:numRef>
          </c:xVal>
          <c:yVal>
            <c:numRef>
              <c:f>公会計指標分析・財政指標組合せ分析表!$BP$51:$DC$51</c:f>
              <c:numCache>
                <c:formatCode>#,##0.0;"▲ "#,##0.0</c:formatCode>
                <c:ptCount val="40"/>
                <c:pt idx="32">
                  <c:v>0.8</c:v>
                </c:pt>
              </c:numCache>
            </c:numRef>
          </c:yVal>
          <c:smooth val="0"/>
          <c:extLst>
            <c:ext xmlns:c16="http://schemas.microsoft.com/office/drawing/2014/chart" uri="{C3380CC4-5D6E-409C-BE32-E72D297353CC}">
              <c16:uniqueId val="{00000009-47F1-4C0F-8BA1-DD5B69F8A5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{681F7E76-2DB7-4893-A6DA-1E1CA5EE8BF8}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7F1-4C0F-8BA1-DD5B69F8A5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{C81CADBF-23D9-43AA-8908-2E199E35E5F2}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F1-4C0F-8BA1-DD5B69F8A5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{1EEBA32A-AADC-4540-AD51-1BBF9717C3FE}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F1-4C0F-8BA1-DD5B69F8A5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{BB760CA1-041F-407A-A313-23EE8ABD2D79}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F1-4C0F-8BA1-DD5B69F8A5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{F48FA986-3FCD-4AA2-B1D4-2C407601BA43}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F1-4C0F-8BA1-DD5B69F8A55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{06FDC936-56FD-4D4A-9398-51FC72272E44}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7F1-4C0F-8BA1-DD5B69F8A55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{4509591D-9D2C-4ECC-BC9F-6C3D3A5FF185}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7F1-4C0F-8BA1-DD5B69F8A55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{7E59C565-36D0-4863-843F-A1B032B95784}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7F1-4C0F-8BA1-DD5B69F8A55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{E37847B3-1785-4EFE-AFE4-1C126158F6CA}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7F1-4C0F-8BA1-DD5B69F8A5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47F1-4C0F-8BA1-DD5B69F8A556}"/>
            </c:ext>
          </c:extLst>
        </c:ser>
        <c:dLbls>
          <c:showLegendKey val="0"/>
          <c:showVal val="1"/>
          <c:showCatName val="0"/>
          <c:showSerName val="0"/>
          <c:showPercent val="0"/>
          <c:showBubbleSize val="0"/>
        </c:dLbls>
        <c:axId val="46179840"/>
        <c:axId val="46181760"/>
      </c:scatterChart>
      <c:valAx>
        <c:axId val="46179840"/>
        <c:scaling>
          <c:orientation val="minMax"/>
          <c:max val="63.2"/>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{06D300C8-B7BB-4519-B4F8-467BA3079386}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D67-4E33-A467-0F2CCD2CE4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{A5F5CACE-85D2-407D-B245-C1A16FBF5503}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67-4E33-A467-0F2CCD2CE4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{5BA58622-B720-4B82-8F36-26B6F25364AF}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67-4E33-A467-0F2CCD2CE4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{22712B2B-3F86-4636-971D-844B24F21A18}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67-4E33-A467-0F2CCD2CE4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{E0C5852F-35AA-4B95-BFB7-D7C0376104E7}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67-4E33-A467-0F2CCD2CE45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{CD413FED-9EF1-4F86-8C64-53365C90E5CD}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D67-4E33-A467-0F2CCD2CE45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{8D6D9E88-DE0B-4B12-9FC9-4ACA426B4746}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D67-4E33-A467-0F2CCD2CE45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{E927404C-E50F-47E9-B68B-66BB67AB92F6}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D67-4E33-A467-0F2CCD2CE45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{FE3C6458-E19F-4F44-A37F-291435390E3D}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D67-4E33-A467-0F2CCD2CE4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1.3</c:v>
                </c:pt>
                <c:pt idx="16">
                  <c:v>2.1</c:v>
                </c:pt>
                <c:pt idx="24">
                  <c:v>2.2999999999999998</c:v>
                </c:pt>
                <c:pt idx="32">
                  <c:v>2.6</c:v>
                </c:pt>
              </c:numCache>
            </c:numRef>
          </c:xVal>
          <c:yVal>
            <c:numRef>
              <c:f>公会計指標分析・財政指標組合せ分析表!$BP$73:$DC$73</c:f>
              <c:numCache>
                <c:formatCode>#,##0.0;"▲ "#,##0.0</c:formatCode>
                <c:ptCount val="40"/>
                <c:pt idx="32">
                  <c:v>0.8</c:v>
                </c:pt>
              </c:numCache>
            </c:numRef>
          </c:yVal>
          <c:smooth val="0"/>
          <c:extLst>
            <c:ext xmlns:c16="http://schemas.microsoft.com/office/drawing/2014/chart" uri="{C3380CC4-5D6E-409C-BE32-E72D297353CC}">
              <c16:uniqueId val="{00000009-DD67-4E33-A467-0F2CCD2CE4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{BEA5CF6A-969C-43EC-86D0-019C3EBEF868}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D67-4E33-A467-0F2CCD2CE4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{892463F1-BC5E-40C5-9D44-30C0555AC4CB}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67-4E33-A467-0F2CCD2CE4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{E8DBDE95-6EE2-45AB-866B-75210AB0FC99}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67-4E33-A467-0F2CCD2CE4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{DC806735-6D0F-4DE1-A1E7-E540393CC24C}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67-4E33-A467-0F2CCD2CE4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{F898E1D4-49F1-4AFF-9C56-53E4538B293F}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67-4E33-A467-0F2CCD2CE45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{7854E2DA-F26E-4186-912D-EFE8F7357857}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D67-4E33-A467-0F2CCD2CE45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{778D67CB-6DDD-406B-9763-B81E741E6517}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D67-4E33-A467-0F2CCD2CE451}"/>
                </c:ext>
              </c:extLst>
            </c:dLbl>
            <c:dLbl>
              <c:idx val="24"/>
              <c:layout>
                <c:manualLayout>
                  <c:x val="0"/>
                  <c:y val="-3.9372370979795287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{46545334-F19C-4286-87EB-A8C16C61B707}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D67-4E33-A467-0F2CCD2CE451}"/>
                </c:ext>
              </c:extLst>
            </c:dLbl>
            <c:dLbl>
              <c:idx val="32"/>
              <c:layout>
                <c:manualLayout>
                  <c:x val="0"/>
                  <c:y val="3.9372370979795287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{A4756705-D7C7-423A-BA56-0919ECD8AA14}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D67-4E33-A467-0F2CCD2CE4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DD67-4E33-A467-0F2CCD2CE451}"/>
            </c:ext>
          </c:extLst>
        </c:ser>
        <c:dLbls>
          <c:showLegendKey val="0"/>
          <c:showVal val="1"/>
          <c:showCatName val="0"/>
          <c:showSerName val="0"/>
          <c:showPercent val="0"/>
          <c:showBubbleSize val="0"/>
        </c:dLbls>
        <c:axId val="84219776"/>
        <c:axId val="84234240"/>
      </c:scatterChart>
      <c:valAx>
        <c:axId val="84219776"/>
        <c:scaling>
          <c:orientation val="minMax"/>
          <c:max val="7.5"/>
          <c:min val="2.299999999999999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元利償還金は、臨時財政対策債や地域活性化事業債などの増により</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百万円増加している。しかし、算入公債費等は横ばいとなっており、実質公債費比率の分子は前年度と比べ</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百万円の増となっている。今後も元利償還金の増加が見込まれるため、計画的な起債管理に努める。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将来負担額は、一般会計等に係る地方債の現在高で令和元年度に</a:t>
          </a:r>
          <a:r>
            <a:rPr kumimoji="1" lang="en-US" altLang="ja-JP" sz="1400">
              <a:latin typeface="ＭＳ ゴシック" pitchFamily="49" charset="-128"/>
              <a:ea typeface="ＭＳ ゴシック" pitchFamily="49" charset="-128"/>
            </a:rPr>
            <a:t>672</a:t>
          </a:r>
          <a:r>
            <a:rPr kumimoji="1" lang="ja-JP" altLang="en-US" sz="1400">
              <a:latin typeface="ＭＳ ゴシック" pitchFamily="49" charset="-128"/>
              <a:ea typeface="ＭＳ ゴシック" pitchFamily="49" charset="-128"/>
            </a:rPr>
            <a:t>百万円の借入をしたことにより増加した。充当可能財源等は、充当可能基金の減により</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将来負担比率の分子は、前年度までマイナスとなっていたが令和元年度からプラスに転じた。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基金の使途により、必要なその他特定目的基金には、積立てを行い、財政調整基金は、残高を一定以上保つよう努める。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災害対策基金：災害対策に要する臨時的経費に充てるため。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公共施設整備基金：将来予想される公共施設建設のための資金を確保する。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ぎふ大野ふるさと応援基金：寄附金を活用し、まちの将来像の実現に向けたまちづくりを推進するため。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ふるさと農村活性化対策基金：土地改良施設等の利活用に係る集落共同活動を支援し、農村の活性化を図るため。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町営住宅敷金基金：町営住宅の敷金を管理するため。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ぎふ大野ふるさと応援基金：ふるさと応援金を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百万円積立て、スクールバス購入などに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億円に達するまで毎年度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基金の使途により必要なその他特定目的基金には、将来の財政需要を見込み、計画的な積立てを行う。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千万円の取り崩しをしたことにより減少している。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今後の財政需要を見込み、基金の取り崩しに大きく頼ることのない財政運営をし、基金の残高を一定以上保つよう努める。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積立利息の微増のほか増減はない。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地方債のピークに備え、現状を維持する見込み。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22,952
22,607
34.20
8,285,316
8,108,411
141,984
4,884,078
7,419,572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水準にあるが、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年度に道の駅などの施設が完成したため、平成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しかし、道の駅の減価償却が始まり上昇傾向にあるため、今後は老朽化した施設の集約化・複合化や除却を進めていく必要がある。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1" name="直線コネクタ 70"/>
        <xdr:cNvCxnSpPr/>
      </xdr:nvCxnSpPr>
      <xdr:spPr>
        <a:xfrm flipV="1">
          <a:off x="4760595" y="4755769"/>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2" name="有形固定資産減価償却率最小値テキスト"/>
        <xdr:cNvSpPr txBox="1"/>
      </xdr:nvSpPr>
      <xdr:spPr>
        <a:xfrm>
          <a:off x="4813300" y="584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3" name="直線コネクタ 72"/>
        <xdr:cNvCxnSpPr/>
      </xdr:nvCxnSpPr>
      <xdr:spPr>
        <a:xfrm>
          <a:off x="4673600" y="583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4"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5" name="直線コネクタ 74"/>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6" name="有形固定資産減価償却率平均値テキスト"/>
        <xdr:cNvSpPr txBox="1"/>
      </xdr:nvSpPr>
      <xdr:spPr>
        <a:xfrm>
          <a:off x="4813300" y="5286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7" name="フローチャート: 判断 76"/>
        <xdr:cNvSpPr/>
      </xdr:nvSpPr>
      <xdr:spPr>
        <a:xfrm>
          <a:off x="47117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8" name="フローチャート: 判断 77"/>
        <xdr:cNvSpPr/>
      </xdr:nvSpPr>
      <xdr:spPr>
        <a:xfrm>
          <a:off x="4000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3238500" y="537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1" name="フローチャート: 判断 80"/>
        <xdr:cNvSpPr/>
      </xdr:nvSpPr>
      <xdr:spPr>
        <a:xfrm>
          <a:off x="1714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165100</xdr:rowOff>
    </xdr:from>
    <xdr:to>
      <xdr:col>23</xdr:col>
      <xdr:colOff>136525</xdr:colOff>
      <xdr:row>32</xdr:row>
      <xdr:rowOff>95250</xdr:rowOff>
    </xdr:to>
    <xdr:sp macro="" textlink="">
      <xdr:nvSpPr>
        <xdr:cNvPr id="87" name="楕円 86"/>
        <xdr:cNvSpPr/>
      </xdr:nvSpPr>
      <xdr:spPr>
        <a:xfrm>
          <a:off x="47117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143527</xdr:rowOff>
    </xdr:from>
    <xdr:ext cx="405111" cy="259045"/>
    <xdr:sp macro="" textlink="">
      <xdr:nvSpPr>
        <xdr:cNvPr id="88" name="有形固定資産減価償却率該当値テキスト"/>
        <xdr:cNvSpPr txBox="1"/>
      </xdr:nvSpPr>
      <xdr:spPr>
        <a:xfrm>
          <a:off x="4813300"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141351</xdr:rowOff>
    </xdr:from>
    <xdr:to>
      <xdr:col>19</xdr:col>
      <xdr:colOff>187325</xdr:colOff>
      <xdr:row>32</xdr:row>
      <xdr:rowOff>71501</xdr:rowOff>
    </xdr:to>
    <xdr:sp macro="" textlink="">
      <xdr:nvSpPr>
        <xdr:cNvPr id="89" name="楕円 88"/>
        <xdr:cNvSpPr/>
      </xdr:nvSpPr>
      <xdr:spPr>
        <a:xfrm>
          <a:off x="4000500" y="5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20701</xdr:rowOff>
    </xdr:from>
    <xdr:to>
      <xdr:col>23</xdr:col>
      <xdr:colOff>85725</xdr:colOff>
      <xdr:row>32</xdr:row>
      <xdr:rowOff>44450</xdr:rowOff>
    </xdr:to>
    <xdr:cxnSp macro="">
      <xdr:nvCxnSpPr>
        <xdr:cNvPr id="90" name="直線コネクタ 89"/>
        <xdr:cNvCxnSpPr/>
      </xdr:nvCxnSpPr>
      <xdr:spPr>
        <a:xfrm>
          <a:off x="4051300" y="5507101"/>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51943</xdr:rowOff>
    </xdr:from>
    <xdr:to>
      <xdr:col>15</xdr:col>
      <xdr:colOff>187325</xdr:colOff>
      <xdr:row>32</xdr:row>
      <xdr:rowOff>153543</xdr:rowOff>
    </xdr:to>
    <xdr:sp macro="" textlink="">
      <xdr:nvSpPr>
        <xdr:cNvPr id="91" name="楕円 90"/>
        <xdr:cNvSpPr/>
      </xdr:nvSpPr>
      <xdr:spPr>
        <a:xfrm>
          <a:off x="3238500" y="55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20701</xdr:rowOff>
    </xdr:from>
    <xdr:to>
      <xdr:col>19</xdr:col>
      <xdr:colOff>136525</xdr:colOff>
      <xdr:row>32</xdr:row>
      <xdr:rowOff>102743</xdr:rowOff>
    </xdr:to>
    <xdr:cxnSp macro="">
      <xdr:nvCxnSpPr>
        <xdr:cNvPr id="92" name="直線コネクタ 91"/>
        <xdr:cNvCxnSpPr/>
      </xdr:nvCxnSpPr>
      <xdr:spPr>
        <a:xfrm flipV="1">
          <a:off x="3289300" y="5507101"/>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145288</xdr:rowOff>
    </xdr:from>
    <xdr:to>
      <xdr:col>11</xdr:col>
      <xdr:colOff>187325</xdr:colOff>
      <xdr:row>30</xdr:row>
      <xdr:rowOff>75438</xdr:rowOff>
    </xdr:to>
    <xdr:sp macro="" textlink="">
      <xdr:nvSpPr>
        <xdr:cNvPr id="93" name="楕円 92"/>
        <xdr:cNvSpPr/>
      </xdr:nvSpPr>
      <xdr:spPr>
        <a:xfrm>
          <a:off x="2476500" y="51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24638</xdr:rowOff>
    </xdr:from>
    <xdr:to>
      <xdr:col>15</xdr:col>
      <xdr:colOff>136525</xdr:colOff>
      <xdr:row>32</xdr:row>
      <xdr:rowOff>102743</xdr:rowOff>
    </xdr:to>
    <xdr:cxnSp macro="">
      <xdr:nvCxnSpPr>
        <xdr:cNvPr id="94" name="直線コネクタ 93"/>
        <xdr:cNvCxnSpPr/>
      </xdr:nvCxnSpPr>
      <xdr:spPr>
        <a:xfrm>
          <a:off x="2527300" y="5168138"/>
          <a:ext cx="762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147447</xdr:rowOff>
    </xdr:from>
    <xdr:to>
      <xdr:col>7</xdr:col>
      <xdr:colOff>187325</xdr:colOff>
      <xdr:row>30</xdr:row>
      <xdr:rowOff>77597</xdr:rowOff>
    </xdr:to>
    <xdr:sp macro="" textlink="">
      <xdr:nvSpPr>
        <xdr:cNvPr id="95" name="楕円 94"/>
        <xdr:cNvSpPr/>
      </xdr:nvSpPr>
      <xdr:spPr>
        <a:xfrm>
          <a:off x="1714500" y="51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24638</xdr:rowOff>
    </xdr:from>
    <xdr:to>
      <xdr:col>11</xdr:col>
      <xdr:colOff>136525</xdr:colOff>
      <xdr:row>30</xdr:row>
      <xdr:rowOff>26797</xdr:rowOff>
    </xdr:to>
    <xdr:cxnSp macro="">
      <xdr:nvCxnSpPr>
        <xdr:cNvPr id="96" name="直線コネクタ 95"/>
        <xdr:cNvCxnSpPr/>
      </xdr:nvCxnSpPr>
      <xdr:spPr>
        <a:xfrm flipV="1">
          <a:off x="1765300" y="5168138"/>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7" name="n_1aveValue有形固定資産減価償却率"/>
        <xdr:cNvSpPr txBox="1"/>
      </xdr:nvSpPr>
      <xdr:spPr>
        <a:xfrm>
          <a:off x="3836044" y="51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8" name="n_2aveValue有形固定資産減価償却率"/>
        <xdr:cNvSpPr txBox="1"/>
      </xdr:nvSpPr>
      <xdr:spPr>
        <a:xfrm>
          <a:off x="3086744" y="5153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9" name="n_3aveValue有形固定資産減価償却率"/>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100" name="n_4aveValue有形固定資産減価償却率"/>
        <xdr:cNvSpPr txBox="1"/>
      </xdr:nvSpPr>
      <xdr:spPr>
        <a:xfrm>
          <a:off x="15627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62628</xdr:rowOff>
    </xdr:from>
    <xdr:ext cx="405111" cy="259045"/>
    <xdr:sp macro="" textlink="">
      <xdr:nvSpPr>
        <xdr:cNvPr id="101" name="n_1mainValue有形固定資産減価償却率"/>
        <xdr:cNvSpPr txBox="1"/>
      </xdr:nvSpPr>
      <xdr:spPr>
        <a:xfrm>
          <a:off x="3836044" y="5549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144670</xdr:rowOff>
    </xdr:from>
    <xdr:ext cx="405111" cy="259045"/>
    <xdr:sp macro="" textlink="">
      <xdr:nvSpPr>
        <xdr:cNvPr id="102" name="n_2mainValue有形固定資産減価償却率"/>
        <xdr:cNvSpPr txBox="1"/>
      </xdr:nvSpPr>
      <xdr:spPr>
        <a:xfrm>
          <a:off x="3086744" y="563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91965</xdr:rowOff>
    </xdr:from>
    <xdr:ext cx="405111" cy="259045"/>
    <xdr:sp macro="" textlink="">
      <xdr:nvSpPr>
        <xdr:cNvPr id="103" name="n_3mainValue有形固定資産減価償却率"/>
        <xdr:cNvSpPr txBox="1"/>
      </xdr:nvSpPr>
      <xdr:spPr>
        <a:xfrm>
          <a:off x="2324744" y="489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94124</xdr:rowOff>
    </xdr:from>
    <xdr:ext cx="405111" cy="259045"/>
    <xdr:sp macro="" textlink="">
      <xdr:nvSpPr>
        <xdr:cNvPr id="104" name="n_4mainValue有形固定資産減価償却率"/>
        <xdr:cNvSpPr txBox="1"/>
      </xdr:nvSpPr>
      <xdr:spPr>
        <a:xfrm>
          <a:off x="1562744" y="4894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債務償還比率は、類似団体平均を下回っているものの、ここ数年は大規模事業に係る地方債の発行もあり将来負担額が上昇傾向にあるため、起債の抑制など将来負担額の抑制に取り組んでいく。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5" name="直線コネクタ 134"/>
        <xdr:cNvCxnSpPr/>
      </xdr:nvCxnSpPr>
      <xdr:spPr>
        <a:xfrm flipV="1">
          <a:off x="14793595" y="4489903"/>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6" name="債務償還比率最小値テキスト"/>
        <xdr:cNvSpPr txBox="1"/>
      </xdr:nvSpPr>
      <xdr:spPr>
        <a:xfrm>
          <a:off x="14846300" y="59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7" name="直線コネクタ 136"/>
        <xdr:cNvCxnSpPr/>
      </xdr:nvCxnSpPr>
      <xdr:spPr>
        <a:xfrm>
          <a:off x="14706600" y="598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40" name="債務償還比率平均値テキスト"/>
        <xdr:cNvSpPr txBox="1"/>
      </xdr:nvSpPr>
      <xdr:spPr>
        <a:xfrm>
          <a:off x="14846300" y="5188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41" name="フローチャート: 判断 140"/>
        <xdr:cNvSpPr/>
      </xdr:nvSpPr>
      <xdr:spPr>
        <a:xfrm>
          <a:off x="147447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2" name="フローチャート: 判断 141"/>
        <xdr:cNvSpPr/>
      </xdr:nvSpPr>
      <xdr:spPr>
        <a:xfrm>
          <a:off x="14033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3" name="フローチャート: 判断 142"/>
        <xdr:cNvSpPr/>
      </xdr:nvSpPr>
      <xdr:spPr>
        <a:xfrm>
          <a:off x="13271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4" name="フローチャート: 判断 143"/>
        <xdr:cNvSpPr/>
      </xdr:nvSpPr>
      <xdr:spPr>
        <a:xfrm>
          <a:off x="12509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5" name="フローチャート: 判断 144"/>
        <xdr:cNvSpPr/>
      </xdr:nvSpPr>
      <xdr:spPr>
        <a:xfrm>
          <a:off x="11747500" y="518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43389</xdr:rowOff>
    </xdr:from>
    <xdr:to>
      <xdr:col>76</xdr:col>
      <xdr:colOff>73025</xdr:colOff>
      <xdr:row>30</xdr:row>
      <xdr:rowOff>144989</xdr:rowOff>
    </xdr:to>
    <xdr:sp macro="" textlink="">
      <xdr:nvSpPr>
        <xdr:cNvPr id="151" name="楕円 150"/>
        <xdr:cNvSpPr/>
      </xdr:nvSpPr>
      <xdr:spPr>
        <a:xfrm>
          <a:off x="14744700" y="518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66266</xdr:rowOff>
    </xdr:from>
    <xdr:ext cx="469744" cy="259045"/>
    <xdr:sp macro="" textlink="">
      <xdr:nvSpPr>
        <xdr:cNvPr id="152" name="債務償還比率該当値テキスト"/>
        <xdr:cNvSpPr txBox="1"/>
      </xdr:nvSpPr>
      <xdr:spPr>
        <a:xfrm>
          <a:off x="14846300" y="50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76817</xdr:rowOff>
    </xdr:from>
    <xdr:to>
      <xdr:col>72</xdr:col>
      <xdr:colOff>123825</xdr:colOff>
      <xdr:row>30</xdr:row>
      <xdr:rowOff>6967</xdr:rowOff>
    </xdr:to>
    <xdr:sp macro="" textlink="">
      <xdr:nvSpPr>
        <xdr:cNvPr id="153" name="楕円 152"/>
        <xdr:cNvSpPr/>
      </xdr:nvSpPr>
      <xdr:spPr>
        <a:xfrm>
          <a:off x="14033500" y="50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127617</xdr:rowOff>
    </xdr:from>
    <xdr:to>
      <xdr:col>76</xdr:col>
      <xdr:colOff>22225</xdr:colOff>
      <xdr:row>30</xdr:row>
      <xdr:rowOff>94189</xdr:rowOff>
    </xdr:to>
    <xdr:cxnSp macro="">
      <xdr:nvCxnSpPr>
        <xdr:cNvPr id="154" name="直線コネクタ 153"/>
        <xdr:cNvCxnSpPr/>
      </xdr:nvCxnSpPr>
      <xdr:spPr>
        <a:xfrm>
          <a:off x="14084300" y="5099667"/>
          <a:ext cx="711200" cy="1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106081</xdr:rowOff>
    </xdr:from>
    <xdr:to>
      <xdr:col>68</xdr:col>
      <xdr:colOff>123825</xdr:colOff>
      <xdr:row>29</xdr:row>
      <xdr:rowOff>36231</xdr:rowOff>
    </xdr:to>
    <xdr:sp macro="" textlink="">
      <xdr:nvSpPr>
        <xdr:cNvPr id="155" name="楕円 154"/>
        <xdr:cNvSpPr/>
      </xdr:nvSpPr>
      <xdr:spPr>
        <a:xfrm>
          <a:off x="13271500" y="49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156881</xdr:rowOff>
    </xdr:from>
    <xdr:to>
      <xdr:col>72</xdr:col>
      <xdr:colOff>73025</xdr:colOff>
      <xdr:row>29</xdr:row>
      <xdr:rowOff>127617</xdr:rowOff>
    </xdr:to>
    <xdr:cxnSp macro="">
      <xdr:nvCxnSpPr>
        <xdr:cNvPr id="156" name="直線コネクタ 155"/>
        <xdr:cNvCxnSpPr/>
      </xdr:nvCxnSpPr>
      <xdr:spPr>
        <a:xfrm>
          <a:off x="13322300" y="4957481"/>
          <a:ext cx="762000" cy="14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155548</xdr:rowOff>
    </xdr:from>
    <xdr:to>
      <xdr:col>64</xdr:col>
      <xdr:colOff>123825</xdr:colOff>
      <xdr:row>28</xdr:row>
      <xdr:rowOff>85698</xdr:rowOff>
    </xdr:to>
    <xdr:sp macro="" textlink="">
      <xdr:nvSpPr>
        <xdr:cNvPr id="157" name="楕円 156"/>
        <xdr:cNvSpPr/>
      </xdr:nvSpPr>
      <xdr:spPr>
        <a:xfrm>
          <a:off x="12509500" y="47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34898</xdr:rowOff>
    </xdr:from>
    <xdr:to>
      <xdr:col>68</xdr:col>
      <xdr:colOff>73025</xdr:colOff>
      <xdr:row>28</xdr:row>
      <xdr:rowOff>156881</xdr:rowOff>
    </xdr:to>
    <xdr:cxnSp macro="">
      <xdr:nvCxnSpPr>
        <xdr:cNvPr id="158" name="直線コネクタ 157"/>
        <xdr:cNvCxnSpPr/>
      </xdr:nvCxnSpPr>
      <xdr:spPr>
        <a:xfrm>
          <a:off x="12560300" y="4835498"/>
          <a:ext cx="762000" cy="1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23386</xdr:rowOff>
    </xdr:from>
    <xdr:to>
      <xdr:col>60</xdr:col>
      <xdr:colOff>123825</xdr:colOff>
      <xdr:row>27</xdr:row>
      <xdr:rowOff>124986</xdr:rowOff>
    </xdr:to>
    <xdr:sp macro="" textlink="">
      <xdr:nvSpPr>
        <xdr:cNvPr id="159" name="楕円 158"/>
        <xdr:cNvSpPr/>
      </xdr:nvSpPr>
      <xdr:spPr>
        <a:xfrm>
          <a:off x="11747500" y="46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74186</xdr:rowOff>
    </xdr:from>
    <xdr:to>
      <xdr:col>64</xdr:col>
      <xdr:colOff>73025</xdr:colOff>
      <xdr:row>28</xdr:row>
      <xdr:rowOff>34898</xdr:rowOff>
    </xdr:to>
    <xdr:cxnSp macro="">
      <xdr:nvCxnSpPr>
        <xdr:cNvPr id="160" name="直線コネクタ 159"/>
        <xdr:cNvCxnSpPr/>
      </xdr:nvCxnSpPr>
      <xdr:spPr>
        <a:xfrm>
          <a:off x="11798300" y="4703336"/>
          <a:ext cx="762000" cy="13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61" name="n_1aveValue債務償還比率"/>
        <xdr:cNvSpPr txBox="1"/>
      </xdr:nvSpPr>
      <xdr:spPr>
        <a:xfrm>
          <a:off x="13836727" y="52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62" name="n_2aveValue債務償還比率"/>
        <xdr:cNvSpPr txBox="1"/>
      </xdr:nvSpPr>
      <xdr:spPr>
        <a:xfrm>
          <a:off x="13087427" y="531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63" name="n_3aveValue債務償還比率"/>
        <xdr:cNvSpPr txBox="1"/>
      </xdr:nvSpPr>
      <xdr:spPr>
        <a:xfrm>
          <a:off x="12325427" y="529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4" name="n_4aveValue債務償還比率"/>
        <xdr:cNvSpPr txBox="1"/>
      </xdr:nvSpPr>
      <xdr:spPr>
        <a:xfrm>
          <a:off x="11563427" y="52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23494</xdr:rowOff>
    </xdr:from>
    <xdr:ext cx="469744" cy="259045"/>
    <xdr:sp macro="" textlink="">
      <xdr:nvSpPr>
        <xdr:cNvPr id="165" name="n_1mainValue債務償還比率"/>
        <xdr:cNvSpPr txBox="1"/>
      </xdr:nvSpPr>
      <xdr:spPr>
        <a:xfrm>
          <a:off x="13836727" y="48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52758</xdr:rowOff>
    </xdr:from>
    <xdr:ext cx="469744" cy="259045"/>
    <xdr:sp macro="" textlink="">
      <xdr:nvSpPr>
        <xdr:cNvPr id="166" name="n_2mainValue債務償還比率"/>
        <xdr:cNvSpPr txBox="1"/>
      </xdr:nvSpPr>
      <xdr:spPr>
        <a:xfrm>
          <a:off x="13087427" y="468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102225</xdr:rowOff>
    </xdr:from>
    <xdr:ext cx="469744" cy="259045"/>
    <xdr:sp macro="" textlink="">
      <xdr:nvSpPr>
        <xdr:cNvPr id="167" name="n_3mainValue債務償還比率"/>
        <xdr:cNvSpPr txBox="1"/>
      </xdr:nvSpPr>
      <xdr:spPr>
        <a:xfrm>
          <a:off x="12325427" y="455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141513</xdr:rowOff>
    </xdr:from>
    <xdr:ext cx="469744" cy="259045"/>
    <xdr:sp macro="" textlink="">
      <xdr:nvSpPr>
        <xdr:cNvPr id="168" name="n_4mainValue債務償還比率"/>
        <xdr:cNvSpPr txBox="1"/>
      </xdr:nvSpPr>
      <xdr:spPr>
        <a:xfrm>
          <a:off x="11563427" y="442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22,952
22,607
34.20
8,285,316
8,108,411
141,984
4,884,078
7,419,572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90714</xdr:rowOff>
    </xdr:from>
    <xdr:to>
      <xdr:col>24</xdr:col>
      <xdr:colOff>114300</xdr:colOff>
      <xdr:row>38</xdr:row>
      <xdr:rowOff>20864</xdr:rowOff>
    </xdr:to>
    <xdr:sp macro="" textlink="">
      <xdr:nvSpPr>
        <xdr:cNvPr id="74" name="楕円 73"/>
        <xdr:cNvSpPr/>
      </xdr:nvSpPr>
      <xdr:spPr>
        <a:xfrm>
          <a:off x="45847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113591</xdr:rowOff>
    </xdr:from>
    <xdr:ext cx="405111" cy="259045"/>
    <xdr:sp macro="" textlink="">
      <xdr:nvSpPr>
        <xdr:cNvPr id="75" name="【道路】&#10;有形固定資産減価償却率該当値テキスト"/>
        <xdr:cNvSpPr txBox="1"/>
      </xdr:nvSpPr>
      <xdr:spPr>
        <a:xfrm>
          <a:off x="4673600" y="628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100511</xdr:rowOff>
    </xdr:from>
    <xdr:to>
      <xdr:col>20</xdr:col>
      <xdr:colOff>38100</xdr:colOff>
      <xdr:row>38</xdr:row>
      <xdr:rowOff>30662</xdr:rowOff>
    </xdr:to>
    <xdr:sp macro="" textlink="">
      <xdr:nvSpPr>
        <xdr:cNvPr id="76" name="楕円 75"/>
        <xdr:cNvSpPr/>
      </xdr:nvSpPr>
      <xdr:spPr>
        <a:xfrm>
          <a:off x="3746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141514</xdr:rowOff>
    </xdr:from>
    <xdr:to>
      <xdr:col>24</xdr:col>
      <xdr:colOff>63500</xdr:colOff>
      <xdr:row>37</xdr:row>
      <xdr:rowOff>151311</xdr:rowOff>
    </xdr:to>
    <xdr:cxnSp macro="">
      <xdr:nvCxnSpPr>
        <xdr:cNvPr id="77" name="直線コネクタ 76"/>
        <xdr:cNvCxnSpPr/>
      </xdr:nvCxnSpPr>
      <xdr:spPr>
        <a:xfrm flipV="1">
          <a:off x="3797300" y="648516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151311</xdr:rowOff>
    </xdr:to>
    <xdr:cxnSp macro="">
      <xdr:nvCxnSpPr>
        <xdr:cNvPr id="79" name="直線コネクタ 78"/>
        <xdr:cNvCxnSpPr/>
      </xdr:nvCxnSpPr>
      <xdr:spPr>
        <a:xfrm>
          <a:off x="2908300" y="647046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44994</xdr:rowOff>
    </xdr:from>
    <xdr:to>
      <xdr:col>10</xdr:col>
      <xdr:colOff>165100</xdr:colOff>
      <xdr:row>37</xdr:row>
      <xdr:rowOff>146594</xdr:rowOff>
    </xdr:to>
    <xdr:sp macro="" textlink="">
      <xdr:nvSpPr>
        <xdr:cNvPr id="80" name="楕円 79"/>
        <xdr:cNvSpPr/>
      </xdr:nvSpPr>
      <xdr:spPr>
        <a:xfrm>
          <a:off x="1968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95794</xdr:rowOff>
    </xdr:from>
    <xdr:to>
      <xdr:col>15</xdr:col>
      <xdr:colOff>50800</xdr:colOff>
      <xdr:row>37</xdr:row>
      <xdr:rowOff>126819</xdr:rowOff>
    </xdr:to>
    <xdr:cxnSp macro="">
      <xdr:nvCxnSpPr>
        <xdr:cNvPr id="81" name="直線コネクタ 80"/>
        <xdr:cNvCxnSpPr/>
      </xdr:nvCxnSpPr>
      <xdr:spPr>
        <a:xfrm>
          <a:off x="2019300" y="64394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37</xdr:row>
      <xdr:rowOff>95794</xdr:rowOff>
    </xdr:to>
    <xdr:cxnSp macro="">
      <xdr:nvCxnSpPr>
        <xdr:cNvPr id="83" name="直線コネクタ 82"/>
        <xdr:cNvCxnSpPr/>
      </xdr:nvCxnSpPr>
      <xdr:spPr>
        <a:xfrm>
          <a:off x="1130300" y="64133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47188</xdr:rowOff>
    </xdr:from>
    <xdr:ext cx="405111" cy="259045"/>
    <xdr:sp macro="" textlink="">
      <xdr:nvSpPr>
        <xdr:cNvPr id="88" name="n_1mainValue【道路】&#10;有形固定資産減価償却率"/>
        <xdr:cNvSpPr txBox="1"/>
      </xdr:nvSpPr>
      <xdr:spPr>
        <a:xfrm>
          <a:off x="35820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9" name="n_2mainValue【道路】&#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90" name="n_3main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136996</xdr:rowOff>
    </xdr:from>
    <xdr:ext cx="405111" cy="259045"/>
    <xdr:sp macro="" textlink="">
      <xdr:nvSpPr>
        <xdr:cNvPr id="91" name="n_4mainValue【道路】&#10;有形固定資産減価償却率"/>
        <xdr:cNvSpPr txBox="1"/>
      </xdr:nvSpPr>
      <xdr:spPr>
        <a:xfrm>
          <a:off x="927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103708</xdr:rowOff>
    </xdr:from>
    <xdr:to>
      <xdr:col>55</xdr:col>
      <xdr:colOff>50800</xdr:colOff>
      <xdr:row>41</xdr:row>
      <xdr:rowOff>33858</xdr:rowOff>
    </xdr:to>
    <xdr:sp macro="" textlink="">
      <xdr:nvSpPr>
        <xdr:cNvPr id="131" name="楕円 130"/>
        <xdr:cNvSpPr/>
      </xdr:nvSpPr>
      <xdr:spPr>
        <a:xfrm>
          <a:off x="10426700" y="69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82135</xdr:rowOff>
    </xdr:from>
    <xdr:ext cx="534377" cy="259045"/>
    <xdr:sp macro="" textlink="">
      <xdr:nvSpPr>
        <xdr:cNvPr id="132" name="【道路】&#10;一人当たり延長該当値テキスト"/>
        <xdr:cNvSpPr txBox="1"/>
      </xdr:nvSpPr>
      <xdr:spPr>
        <a:xfrm>
          <a:off x="10515600" y="69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107049</xdr:rowOff>
    </xdr:from>
    <xdr:to>
      <xdr:col>50</xdr:col>
      <xdr:colOff>165100</xdr:colOff>
      <xdr:row>41</xdr:row>
      <xdr:rowOff>37199</xdr:rowOff>
    </xdr:to>
    <xdr:sp macro="" textlink="">
      <xdr:nvSpPr>
        <xdr:cNvPr id="133" name="楕円 132"/>
        <xdr:cNvSpPr/>
      </xdr:nvSpPr>
      <xdr:spPr>
        <a:xfrm>
          <a:off x="9588500" y="69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154508</xdr:rowOff>
    </xdr:from>
    <xdr:to>
      <xdr:col>55</xdr:col>
      <xdr:colOff>0</xdr:colOff>
      <xdr:row>40</xdr:row>
      <xdr:rowOff>157849</xdr:rowOff>
    </xdr:to>
    <xdr:cxnSp macro="">
      <xdr:nvCxnSpPr>
        <xdr:cNvPr id="134" name="直線コネクタ 133"/>
        <xdr:cNvCxnSpPr/>
      </xdr:nvCxnSpPr>
      <xdr:spPr>
        <a:xfrm flipV="1">
          <a:off x="9639300" y="7012508"/>
          <a:ext cx="8382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83871</xdr:rowOff>
    </xdr:from>
    <xdr:to>
      <xdr:col>46</xdr:col>
      <xdr:colOff>38100</xdr:colOff>
      <xdr:row>42</xdr:row>
      <xdr:rowOff>14021</xdr:rowOff>
    </xdr:to>
    <xdr:sp macro="" textlink="">
      <xdr:nvSpPr>
        <xdr:cNvPr id="135" name="楕円 134"/>
        <xdr:cNvSpPr/>
      </xdr:nvSpPr>
      <xdr:spPr>
        <a:xfrm>
          <a:off x="8699500" y="71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157849</xdr:rowOff>
    </xdr:from>
    <xdr:to>
      <xdr:col>50</xdr:col>
      <xdr:colOff>114300</xdr:colOff>
      <xdr:row>41</xdr:row>
      <xdr:rowOff>134671</xdr:rowOff>
    </xdr:to>
    <xdr:cxnSp macro="">
      <xdr:nvCxnSpPr>
        <xdr:cNvPr id="136" name="直線コネクタ 135"/>
        <xdr:cNvCxnSpPr/>
      </xdr:nvCxnSpPr>
      <xdr:spPr>
        <a:xfrm flipV="1">
          <a:off x="8750300" y="7015849"/>
          <a:ext cx="889000" cy="1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84265</xdr:rowOff>
    </xdr:from>
    <xdr:to>
      <xdr:col>41</xdr:col>
      <xdr:colOff>101600</xdr:colOff>
      <xdr:row>42</xdr:row>
      <xdr:rowOff>14415</xdr:rowOff>
    </xdr:to>
    <xdr:sp macro="" textlink="">
      <xdr:nvSpPr>
        <xdr:cNvPr id="137" name="楕円 136"/>
        <xdr:cNvSpPr/>
      </xdr:nvSpPr>
      <xdr:spPr>
        <a:xfrm>
          <a:off x="7810500" y="71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134671</xdr:rowOff>
    </xdr:from>
    <xdr:to>
      <xdr:col>45</xdr:col>
      <xdr:colOff>177800</xdr:colOff>
      <xdr:row>41</xdr:row>
      <xdr:rowOff>135065</xdr:rowOff>
    </xdr:to>
    <xdr:cxnSp macro="">
      <xdr:nvCxnSpPr>
        <xdr:cNvPr id="138" name="直線コネクタ 137"/>
        <xdr:cNvCxnSpPr/>
      </xdr:nvCxnSpPr>
      <xdr:spPr>
        <a:xfrm flipV="1">
          <a:off x="7861300" y="7164121"/>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86093</xdr:rowOff>
    </xdr:from>
    <xdr:to>
      <xdr:col>36</xdr:col>
      <xdr:colOff>165100</xdr:colOff>
      <xdr:row>42</xdr:row>
      <xdr:rowOff>16243</xdr:rowOff>
    </xdr:to>
    <xdr:sp macro="" textlink="">
      <xdr:nvSpPr>
        <xdr:cNvPr id="139" name="楕円 138"/>
        <xdr:cNvSpPr/>
      </xdr:nvSpPr>
      <xdr:spPr>
        <a:xfrm>
          <a:off x="6921500" y="71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135065</xdr:rowOff>
    </xdr:from>
    <xdr:to>
      <xdr:col>41</xdr:col>
      <xdr:colOff>50800</xdr:colOff>
      <xdr:row>41</xdr:row>
      <xdr:rowOff>136893</xdr:rowOff>
    </xdr:to>
    <xdr:cxnSp macro="">
      <xdr:nvCxnSpPr>
        <xdr:cNvPr id="140" name="直線コネクタ 139"/>
        <xdr:cNvCxnSpPr/>
      </xdr:nvCxnSpPr>
      <xdr:spPr>
        <a:xfrm flipV="1">
          <a:off x="6972300" y="716451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28326</xdr:rowOff>
    </xdr:from>
    <xdr:ext cx="534377" cy="259045"/>
    <xdr:sp macro="" textlink="">
      <xdr:nvSpPr>
        <xdr:cNvPr id="145" name="n_1mainValue【道路】&#10;一人当たり延長"/>
        <xdr:cNvSpPr txBox="1"/>
      </xdr:nvSpPr>
      <xdr:spPr>
        <a:xfrm>
          <a:off x="9359411" y="70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5148</xdr:rowOff>
    </xdr:from>
    <xdr:ext cx="469744" cy="259045"/>
    <xdr:sp macro="" textlink="">
      <xdr:nvSpPr>
        <xdr:cNvPr id="146" name="n_2mainValue【道路】&#10;一人当たり延長"/>
        <xdr:cNvSpPr txBox="1"/>
      </xdr:nvSpPr>
      <xdr:spPr>
        <a:xfrm>
          <a:off x="8515427" y="72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5542</xdr:rowOff>
    </xdr:from>
    <xdr:ext cx="469744" cy="259045"/>
    <xdr:sp macro="" textlink="">
      <xdr:nvSpPr>
        <xdr:cNvPr id="147" name="n_3mainValue【道路】&#10;一人当たり延長"/>
        <xdr:cNvSpPr txBox="1"/>
      </xdr:nvSpPr>
      <xdr:spPr>
        <a:xfrm>
          <a:off x="7626427" y="720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7370</xdr:rowOff>
    </xdr:from>
    <xdr:ext cx="469744" cy="259045"/>
    <xdr:sp macro="" textlink="">
      <xdr:nvSpPr>
        <xdr:cNvPr id="148" name="n_4mainValue【道路】&#10;一人当たり延長"/>
        <xdr:cNvSpPr txBox="1"/>
      </xdr:nvSpPr>
      <xdr:spPr>
        <a:xfrm>
          <a:off x="6737427" y="720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12065</xdr:rowOff>
    </xdr:from>
    <xdr:to>
      <xdr:col>24</xdr:col>
      <xdr:colOff>114300</xdr:colOff>
      <xdr:row>64</xdr:row>
      <xdr:rowOff>113665</xdr:rowOff>
    </xdr:to>
    <xdr:sp macro="" textlink="">
      <xdr:nvSpPr>
        <xdr:cNvPr id="188" name="楕円 187"/>
        <xdr:cNvSpPr/>
      </xdr:nvSpPr>
      <xdr:spPr>
        <a:xfrm>
          <a:off x="45847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98442</xdr:rowOff>
    </xdr:from>
    <xdr:ext cx="405111" cy="259045"/>
    <xdr:sp macro="" textlink="">
      <xdr:nvSpPr>
        <xdr:cNvPr id="189" name="【橋りょう・トンネル】&#10;有形固定資産減価償却率該当値テキスト"/>
        <xdr:cNvSpPr txBox="1"/>
      </xdr:nvSpPr>
      <xdr:spPr>
        <a:xfrm>
          <a:off x="4673600" y="1089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153035</xdr:rowOff>
    </xdr:from>
    <xdr:to>
      <xdr:col>20</xdr:col>
      <xdr:colOff>38100</xdr:colOff>
      <xdr:row>64</xdr:row>
      <xdr:rowOff>83185</xdr:rowOff>
    </xdr:to>
    <xdr:sp macro="" textlink="">
      <xdr:nvSpPr>
        <xdr:cNvPr id="190" name="楕円 189"/>
        <xdr:cNvSpPr/>
      </xdr:nvSpPr>
      <xdr:spPr>
        <a:xfrm>
          <a:off x="3746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32385</xdr:rowOff>
    </xdr:from>
    <xdr:to>
      <xdr:col>24</xdr:col>
      <xdr:colOff>63500</xdr:colOff>
      <xdr:row>64</xdr:row>
      <xdr:rowOff>62865</xdr:rowOff>
    </xdr:to>
    <xdr:cxnSp macro="">
      <xdr:nvCxnSpPr>
        <xdr:cNvPr id="191" name="直線コネクタ 190"/>
        <xdr:cNvCxnSpPr/>
      </xdr:nvCxnSpPr>
      <xdr:spPr>
        <a:xfrm>
          <a:off x="3797300" y="110051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132080</xdr:rowOff>
    </xdr:from>
    <xdr:to>
      <xdr:col>15</xdr:col>
      <xdr:colOff>101600</xdr:colOff>
      <xdr:row>64</xdr:row>
      <xdr:rowOff>62230</xdr:rowOff>
    </xdr:to>
    <xdr:sp macro="" textlink="">
      <xdr:nvSpPr>
        <xdr:cNvPr id="192" name="楕円 191"/>
        <xdr:cNvSpPr/>
      </xdr:nvSpPr>
      <xdr:spPr>
        <a:xfrm>
          <a:off x="2857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11430</xdr:rowOff>
    </xdr:from>
    <xdr:to>
      <xdr:col>19</xdr:col>
      <xdr:colOff>177800</xdr:colOff>
      <xdr:row>64</xdr:row>
      <xdr:rowOff>32385</xdr:rowOff>
    </xdr:to>
    <xdr:cxnSp macro="">
      <xdr:nvCxnSpPr>
        <xdr:cNvPr id="193" name="直線コネクタ 192"/>
        <xdr:cNvCxnSpPr/>
      </xdr:nvCxnSpPr>
      <xdr:spPr>
        <a:xfrm>
          <a:off x="2908300" y="109842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65405</xdr:rowOff>
    </xdr:from>
    <xdr:to>
      <xdr:col>10</xdr:col>
      <xdr:colOff>165100</xdr:colOff>
      <xdr:row>63</xdr:row>
      <xdr:rowOff>167005</xdr:rowOff>
    </xdr:to>
    <xdr:sp macro="" textlink="">
      <xdr:nvSpPr>
        <xdr:cNvPr id="194" name="楕円 193"/>
        <xdr:cNvSpPr/>
      </xdr:nvSpPr>
      <xdr:spPr>
        <a:xfrm>
          <a:off x="1968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116205</xdr:rowOff>
    </xdr:from>
    <xdr:to>
      <xdr:col>15</xdr:col>
      <xdr:colOff>50800</xdr:colOff>
      <xdr:row>64</xdr:row>
      <xdr:rowOff>11430</xdr:rowOff>
    </xdr:to>
    <xdr:cxnSp macro="">
      <xdr:nvCxnSpPr>
        <xdr:cNvPr id="195" name="直線コネクタ 194"/>
        <xdr:cNvCxnSpPr/>
      </xdr:nvCxnSpPr>
      <xdr:spPr>
        <a:xfrm>
          <a:off x="2019300" y="109175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44450</xdr:rowOff>
    </xdr:from>
    <xdr:to>
      <xdr:col>6</xdr:col>
      <xdr:colOff>38100</xdr:colOff>
      <xdr:row>63</xdr:row>
      <xdr:rowOff>146050</xdr:rowOff>
    </xdr:to>
    <xdr:sp macro="" textlink="">
      <xdr:nvSpPr>
        <xdr:cNvPr id="196" name="楕円 195"/>
        <xdr:cNvSpPr/>
      </xdr:nvSpPr>
      <xdr:spPr>
        <a:xfrm>
          <a:off x="1079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95250</xdr:rowOff>
    </xdr:from>
    <xdr:to>
      <xdr:col>10</xdr:col>
      <xdr:colOff>114300</xdr:colOff>
      <xdr:row>63</xdr:row>
      <xdr:rowOff>116205</xdr:rowOff>
    </xdr:to>
    <xdr:cxnSp macro="">
      <xdr:nvCxnSpPr>
        <xdr:cNvPr id="197" name="直線コネクタ 196"/>
        <xdr:cNvCxnSpPr/>
      </xdr:nvCxnSpPr>
      <xdr:spPr>
        <a:xfrm>
          <a:off x="1130300" y="108966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74312</xdr:rowOff>
    </xdr:from>
    <xdr:ext cx="405111" cy="259045"/>
    <xdr:sp macro="" textlink="">
      <xdr:nvSpPr>
        <xdr:cNvPr id="202" name="n_1mainValue【橋りょう・トンネル】&#10;有形固定資産減価償却率"/>
        <xdr:cNvSpPr txBox="1"/>
      </xdr:nvSpPr>
      <xdr:spPr>
        <a:xfrm>
          <a:off x="3582044"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53357</xdr:rowOff>
    </xdr:from>
    <xdr:ext cx="405111" cy="259045"/>
    <xdr:sp macro="" textlink="">
      <xdr:nvSpPr>
        <xdr:cNvPr id="203" name="n_2mainValue【橋りょう・トンネル】&#10;有形固定資産減価償却率"/>
        <xdr:cNvSpPr txBox="1"/>
      </xdr:nvSpPr>
      <xdr:spPr>
        <a:xfrm>
          <a:off x="2705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158132</xdr:rowOff>
    </xdr:from>
    <xdr:ext cx="405111" cy="259045"/>
    <xdr:sp macro="" textlink="">
      <xdr:nvSpPr>
        <xdr:cNvPr id="204" name="n_3mainValue【橋りょう・トンネル】&#10;有形固定資産減価償却率"/>
        <xdr:cNvSpPr txBox="1"/>
      </xdr:nvSpPr>
      <xdr:spPr>
        <a:xfrm>
          <a:off x="18167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137177</xdr:rowOff>
    </xdr:from>
    <xdr:ext cx="405111" cy="259045"/>
    <xdr:sp macro="" textlink="">
      <xdr:nvSpPr>
        <xdr:cNvPr id="205" name="n_4mainValue【橋りょう・トンネル】&#10;有形固定資産減価償却率"/>
        <xdr:cNvSpPr txBox="1"/>
      </xdr:nvSpPr>
      <xdr:spPr>
        <a:xfrm>
          <a:off x="927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36616</xdr:rowOff>
    </xdr:from>
    <xdr:to>
      <xdr:col>55</xdr:col>
      <xdr:colOff>50800</xdr:colOff>
      <xdr:row>61</xdr:row>
      <xdr:rowOff>138216</xdr:rowOff>
    </xdr:to>
    <xdr:sp macro="" textlink="">
      <xdr:nvSpPr>
        <xdr:cNvPr id="243" name="楕円 242"/>
        <xdr:cNvSpPr/>
      </xdr:nvSpPr>
      <xdr:spPr>
        <a:xfrm>
          <a:off x="10426700" y="104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59493</xdr:rowOff>
    </xdr:from>
    <xdr:ext cx="599010" cy="259045"/>
    <xdr:sp macro="" textlink="">
      <xdr:nvSpPr>
        <xdr:cNvPr id="244" name="【橋りょう・トンネル】&#10;一人当たり有形固定資産（償却資産）額該当値テキスト"/>
        <xdr:cNvSpPr txBox="1"/>
      </xdr:nvSpPr>
      <xdr:spPr>
        <a:xfrm>
          <a:off x="10515600" y="1034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40073</xdr:rowOff>
    </xdr:from>
    <xdr:to>
      <xdr:col>50</xdr:col>
      <xdr:colOff>165100</xdr:colOff>
      <xdr:row>61</xdr:row>
      <xdr:rowOff>141673</xdr:rowOff>
    </xdr:to>
    <xdr:sp macro="" textlink="">
      <xdr:nvSpPr>
        <xdr:cNvPr id="245" name="楕円 244"/>
        <xdr:cNvSpPr/>
      </xdr:nvSpPr>
      <xdr:spPr>
        <a:xfrm>
          <a:off x="9588500" y="104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87416</xdr:rowOff>
    </xdr:from>
    <xdr:to>
      <xdr:col>55</xdr:col>
      <xdr:colOff>0</xdr:colOff>
      <xdr:row>61</xdr:row>
      <xdr:rowOff>90873</xdr:rowOff>
    </xdr:to>
    <xdr:cxnSp macro="">
      <xdr:nvCxnSpPr>
        <xdr:cNvPr id="246" name="直線コネクタ 245"/>
        <xdr:cNvCxnSpPr/>
      </xdr:nvCxnSpPr>
      <xdr:spPr>
        <a:xfrm flipV="1">
          <a:off x="9639300" y="10545866"/>
          <a:ext cx="8382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46476</xdr:rowOff>
    </xdr:from>
    <xdr:to>
      <xdr:col>46</xdr:col>
      <xdr:colOff>38100</xdr:colOff>
      <xdr:row>61</xdr:row>
      <xdr:rowOff>148076</xdr:rowOff>
    </xdr:to>
    <xdr:sp macro="" textlink="">
      <xdr:nvSpPr>
        <xdr:cNvPr id="247" name="楕円 246"/>
        <xdr:cNvSpPr/>
      </xdr:nvSpPr>
      <xdr:spPr>
        <a:xfrm>
          <a:off x="8699500" y="105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90873</xdr:rowOff>
    </xdr:from>
    <xdr:to>
      <xdr:col>50</xdr:col>
      <xdr:colOff>114300</xdr:colOff>
      <xdr:row>61</xdr:row>
      <xdr:rowOff>97276</xdr:rowOff>
    </xdr:to>
    <xdr:cxnSp macro="">
      <xdr:nvCxnSpPr>
        <xdr:cNvPr id="248" name="直線コネクタ 247"/>
        <xdr:cNvCxnSpPr/>
      </xdr:nvCxnSpPr>
      <xdr:spPr>
        <a:xfrm flipV="1">
          <a:off x="8750300" y="10549323"/>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96124</xdr:rowOff>
    </xdr:from>
    <xdr:to>
      <xdr:col>41</xdr:col>
      <xdr:colOff>101600</xdr:colOff>
      <xdr:row>62</xdr:row>
      <xdr:rowOff>26274</xdr:rowOff>
    </xdr:to>
    <xdr:sp macro="" textlink="">
      <xdr:nvSpPr>
        <xdr:cNvPr id="249" name="楕円 248"/>
        <xdr:cNvSpPr/>
      </xdr:nvSpPr>
      <xdr:spPr>
        <a:xfrm>
          <a:off x="7810500" y="105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97276</xdr:rowOff>
    </xdr:from>
    <xdr:to>
      <xdr:col>45</xdr:col>
      <xdr:colOff>177800</xdr:colOff>
      <xdr:row>61</xdr:row>
      <xdr:rowOff>146924</xdr:rowOff>
    </xdr:to>
    <xdr:cxnSp macro="">
      <xdr:nvCxnSpPr>
        <xdr:cNvPr id="250" name="直線コネクタ 249"/>
        <xdr:cNvCxnSpPr/>
      </xdr:nvCxnSpPr>
      <xdr:spPr>
        <a:xfrm flipV="1">
          <a:off x="7861300" y="10555726"/>
          <a:ext cx="889000" cy="4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92311</xdr:rowOff>
    </xdr:from>
    <xdr:to>
      <xdr:col>36</xdr:col>
      <xdr:colOff>165100</xdr:colOff>
      <xdr:row>62</xdr:row>
      <xdr:rowOff>22461</xdr:rowOff>
    </xdr:to>
    <xdr:sp macro="" textlink="">
      <xdr:nvSpPr>
        <xdr:cNvPr id="251" name="楕円 250"/>
        <xdr:cNvSpPr/>
      </xdr:nvSpPr>
      <xdr:spPr>
        <a:xfrm>
          <a:off x="6921500" y="1055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143111</xdr:rowOff>
    </xdr:from>
    <xdr:to>
      <xdr:col>41</xdr:col>
      <xdr:colOff>50800</xdr:colOff>
      <xdr:row>61</xdr:row>
      <xdr:rowOff>146924</xdr:rowOff>
    </xdr:to>
    <xdr:cxnSp macro="">
      <xdr:nvCxnSpPr>
        <xdr:cNvPr id="252" name="直線コネクタ 251"/>
        <xdr:cNvCxnSpPr/>
      </xdr:nvCxnSpPr>
      <xdr:spPr>
        <a:xfrm>
          <a:off x="6972300" y="10601561"/>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132800</xdr:rowOff>
    </xdr:from>
    <xdr:ext cx="599010" cy="259045"/>
    <xdr:sp macro="" textlink="">
      <xdr:nvSpPr>
        <xdr:cNvPr id="257" name="n_1mainValue【橋りょう・トンネル】&#10;一人当たり有形固定資産（償却資産）額"/>
        <xdr:cNvSpPr txBox="1"/>
      </xdr:nvSpPr>
      <xdr:spPr>
        <a:xfrm>
          <a:off x="9327095" y="1059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139203</xdr:rowOff>
    </xdr:from>
    <xdr:ext cx="599010" cy="259045"/>
    <xdr:sp macro="" textlink="">
      <xdr:nvSpPr>
        <xdr:cNvPr id="258" name="n_2mainValue【橋りょう・トンネル】&#10;一人当たり有形固定資産（償却資産）額"/>
        <xdr:cNvSpPr txBox="1"/>
      </xdr:nvSpPr>
      <xdr:spPr>
        <a:xfrm>
          <a:off x="8450795" y="1059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17401</xdr:rowOff>
    </xdr:from>
    <xdr:ext cx="599010" cy="259045"/>
    <xdr:sp macro="" textlink="">
      <xdr:nvSpPr>
        <xdr:cNvPr id="259" name="n_3mainValue【橋りょう・トンネル】&#10;一人当たり有形固定資産（償却資産）額"/>
        <xdr:cNvSpPr txBox="1"/>
      </xdr:nvSpPr>
      <xdr:spPr>
        <a:xfrm>
          <a:off x="7561795" y="1064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38988</xdr:rowOff>
    </xdr:from>
    <xdr:ext cx="599010" cy="259045"/>
    <xdr:sp macro="" textlink="">
      <xdr:nvSpPr>
        <xdr:cNvPr id="260" name="n_4mainValue【橋りょう・トンネル】&#10;一人当たり有形固定資産（償却資産）額"/>
        <xdr:cNvSpPr txBox="1"/>
      </xdr:nvSpPr>
      <xdr:spPr>
        <a:xfrm>
          <a:off x="6672795" y="1032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90"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301" name="楕円 300"/>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74947</xdr:rowOff>
    </xdr:from>
    <xdr:ext cx="405111" cy="259045"/>
    <xdr:sp macro="" textlink="">
      <xdr:nvSpPr>
        <xdr:cNvPr id="302" name="【公営住宅】&#10;有形固定資産減価償却率該当値テキスト"/>
        <xdr:cNvSpPr txBox="1"/>
      </xdr:nvSpPr>
      <xdr:spPr>
        <a:xfrm>
          <a:off x="4673600"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303" name="楕円 302"/>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102870</xdr:rowOff>
    </xdr:to>
    <xdr:cxnSp macro="">
      <xdr:nvCxnSpPr>
        <xdr:cNvPr id="304" name="直線コネクタ 303"/>
        <xdr:cNvCxnSpPr/>
      </xdr:nvCxnSpPr>
      <xdr:spPr>
        <a:xfrm>
          <a:off x="3797300" y="141389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2539</xdr:rowOff>
    </xdr:from>
    <xdr:to>
      <xdr:col>15</xdr:col>
      <xdr:colOff>101600</xdr:colOff>
      <xdr:row>82</xdr:row>
      <xdr:rowOff>104139</xdr:rowOff>
    </xdr:to>
    <xdr:sp macro="" textlink="">
      <xdr:nvSpPr>
        <xdr:cNvPr id="305" name="楕円 304"/>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80011</xdr:rowOff>
    </xdr:to>
    <xdr:cxnSp macro="">
      <xdr:nvCxnSpPr>
        <xdr:cNvPr id="306" name="直線コネクタ 305"/>
        <xdr:cNvCxnSpPr/>
      </xdr:nvCxnSpPr>
      <xdr:spPr>
        <a:xfrm>
          <a:off x="2908300" y="141122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34925</xdr:rowOff>
    </xdr:from>
    <xdr:to>
      <xdr:col>10</xdr:col>
      <xdr:colOff>165100</xdr:colOff>
      <xdr:row>79</xdr:row>
      <xdr:rowOff>136525</xdr:rowOff>
    </xdr:to>
    <xdr:sp macro="" textlink="">
      <xdr:nvSpPr>
        <xdr:cNvPr id="307" name="楕円 306"/>
        <xdr:cNvSpPr/>
      </xdr:nvSpPr>
      <xdr:spPr>
        <a:xfrm>
          <a:off x="1968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85725</xdr:rowOff>
    </xdr:from>
    <xdr:to>
      <xdr:col>15</xdr:col>
      <xdr:colOff>50800</xdr:colOff>
      <xdr:row>82</xdr:row>
      <xdr:rowOff>53339</xdr:rowOff>
    </xdr:to>
    <xdr:cxnSp macro="">
      <xdr:nvCxnSpPr>
        <xdr:cNvPr id="308" name="直線コネクタ 307"/>
        <xdr:cNvCxnSpPr/>
      </xdr:nvCxnSpPr>
      <xdr:spPr>
        <a:xfrm>
          <a:off x="2019300" y="13630275"/>
          <a:ext cx="889000" cy="48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164464</xdr:rowOff>
    </xdr:from>
    <xdr:to>
      <xdr:col>6</xdr:col>
      <xdr:colOff>38100</xdr:colOff>
      <xdr:row>79</xdr:row>
      <xdr:rowOff>94614</xdr:rowOff>
    </xdr:to>
    <xdr:sp macro="" textlink="">
      <xdr:nvSpPr>
        <xdr:cNvPr id="309" name="楕円 308"/>
        <xdr:cNvSpPr/>
      </xdr:nvSpPr>
      <xdr:spPr>
        <a:xfrm>
          <a:off x="1079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43814</xdr:rowOff>
    </xdr:from>
    <xdr:to>
      <xdr:col>10</xdr:col>
      <xdr:colOff>114300</xdr:colOff>
      <xdr:row>79</xdr:row>
      <xdr:rowOff>85725</xdr:rowOff>
    </xdr:to>
    <xdr:cxnSp macro="">
      <xdr:nvCxnSpPr>
        <xdr:cNvPr id="310" name="直線コネクタ 309"/>
        <xdr:cNvCxnSpPr/>
      </xdr:nvCxnSpPr>
      <xdr:spPr>
        <a:xfrm>
          <a:off x="1130300" y="135883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147338</xdr:rowOff>
    </xdr:from>
    <xdr:ext cx="405111" cy="259045"/>
    <xdr:sp macro="" textlink="">
      <xdr:nvSpPr>
        <xdr:cNvPr id="315" name="n_1main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120666</xdr:rowOff>
    </xdr:from>
    <xdr:ext cx="405111" cy="259045"/>
    <xdr:sp macro="" textlink="">
      <xdr:nvSpPr>
        <xdr:cNvPr id="316" name="n_2mainValue【公営住宅】&#10;有形固定資産減価償却率"/>
        <xdr:cNvSpPr txBox="1"/>
      </xdr:nvSpPr>
      <xdr:spPr>
        <a:xfrm>
          <a:off x="2705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153052</xdr:rowOff>
    </xdr:from>
    <xdr:ext cx="405111" cy="259045"/>
    <xdr:sp macro="" textlink="">
      <xdr:nvSpPr>
        <xdr:cNvPr id="317" name="n_3mainValue【公営住宅】&#10;有形固定資産減価償却率"/>
        <xdr:cNvSpPr txBox="1"/>
      </xdr:nvSpPr>
      <xdr:spPr>
        <a:xfrm>
          <a:off x="1816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111141</xdr:rowOff>
    </xdr:from>
    <xdr:ext cx="405111" cy="259045"/>
    <xdr:sp macro="" textlink="">
      <xdr:nvSpPr>
        <xdr:cNvPr id="318" name="n_4mainValue【公営住宅】&#10;有形固定資産減価償却率"/>
        <xdr:cNvSpPr txBox="1"/>
      </xdr:nvSpPr>
      <xdr:spPr>
        <a:xfrm>
          <a:off x="927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102172</xdr:rowOff>
    </xdr:from>
    <xdr:to>
      <xdr:col>55</xdr:col>
      <xdr:colOff>50800</xdr:colOff>
      <xdr:row>85</xdr:row>
      <xdr:rowOff>32322</xdr:rowOff>
    </xdr:to>
    <xdr:sp macro="" textlink="">
      <xdr:nvSpPr>
        <xdr:cNvPr id="354" name="楕円 353"/>
        <xdr:cNvSpPr/>
      </xdr:nvSpPr>
      <xdr:spPr>
        <a:xfrm>
          <a:off x="10426700" y="145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17099</xdr:rowOff>
    </xdr:from>
    <xdr:ext cx="469744" cy="259045"/>
    <xdr:sp macro="" textlink="">
      <xdr:nvSpPr>
        <xdr:cNvPr id="355" name="【公営住宅】&#10;一人当たり面積該当値テキスト"/>
        <xdr:cNvSpPr txBox="1"/>
      </xdr:nvSpPr>
      <xdr:spPr>
        <a:xfrm>
          <a:off x="10515600" y="144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102172</xdr:rowOff>
    </xdr:from>
    <xdr:to>
      <xdr:col>50</xdr:col>
      <xdr:colOff>165100</xdr:colOff>
      <xdr:row>85</xdr:row>
      <xdr:rowOff>32322</xdr:rowOff>
    </xdr:to>
    <xdr:sp macro="" textlink="">
      <xdr:nvSpPr>
        <xdr:cNvPr id="356" name="楕円 355"/>
        <xdr:cNvSpPr/>
      </xdr:nvSpPr>
      <xdr:spPr>
        <a:xfrm>
          <a:off x="9588500" y="145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152972</xdr:rowOff>
    </xdr:from>
    <xdr:to>
      <xdr:col>55</xdr:col>
      <xdr:colOff>0</xdr:colOff>
      <xdr:row>84</xdr:row>
      <xdr:rowOff>152972</xdr:rowOff>
    </xdr:to>
    <xdr:cxnSp macro="">
      <xdr:nvCxnSpPr>
        <xdr:cNvPr id="357" name="直線コネクタ 356"/>
        <xdr:cNvCxnSpPr/>
      </xdr:nvCxnSpPr>
      <xdr:spPr>
        <a:xfrm>
          <a:off x="9639300" y="14554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103315</xdr:rowOff>
    </xdr:from>
    <xdr:to>
      <xdr:col>46</xdr:col>
      <xdr:colOff>38100</xdr:colOff>
      <xdr:row>85</xdr:row>
      <xdr:rowOff>33465</xdr:rowOff>
    </xdr:to>
    <xdr:sp macro="" textlink="">
      <xdr:nvSpPr>
        <xdr:cNvPr id="358" name="楕円 357"/>
        <xdr:cNvSpPr/>
      </xdr:nvSpPr>
      <xdr:spPr>
        <a:xfrm>
          <a:off x="8699500" y="145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152972</xdr:rowOff>
    </xdr:from>
    <xdr:to>
      <xdr:col>50</xdr:col>
      <xdr:colOff>114300</xdr:colOff>
      <xdr:row>84</xdr:row>
      <xdr:rowOff>154115</xdr:rowOff>
    </xdr:to>
    <xdr:cxnSp macro="">
      <xdr:nvCxnSpPr>
        <xdr:cNvPr id="359" name="直線コネクタ 358"/>
        <xdr:cNvCxnSpPr/>
      </xdr:nvCxnSpPr>
      <xdr:spPr>
        <a:xfrm flipV="1">
          <a:off x="8750300" y="1455477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142176</xdr:rowOff>
    </xdr:from>
    <xdr:to>
      <xdr:col>41</xdr:col>
      <xdr:colOff>101600</xdr:colOff>
      <xdr:row>85</xdr:row>
      <xdr:rowOff>72326</xdr:rowOff>
    </xdr:to>
    <xdr:sp macro="" textlink="">
      <xdr:nvSpPr>
        <xdr:cNvPr id="360" name="楕円 359"/>
        <xdr:cNvSpPr/>
      </xdr:nvSpPr>
      <xdr:spPr>
        <a:xfrm>
          <a:off x="7810500" y="145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154115</xdr:rowOff>
    </xdr:from>
    <xdr:to>
      <xdr:col>45</xdr:col>
      <xdr:colOff>177800</xdr:colOff>
      <xdr:row>85</xdr:row>
      <xdr:rowOff>21526</xdr:rowOff>
    </xdr:to>
    <xdr:cxnSp macro="">
      <xdr:nvCxnSpPr>
        <xdr:cNvPr id="361" name="直線コネクタ 360"/>
        <xdr:cNvCxnSpPr/>
      </xdr:nvCxnSpPr>
      <xdr:spPr>
        <a:xfrm flipV="1">
          <a:off x="7861300" y="1455591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143320</xdr:rowOff>
    </xdr:from>
    <xdr:to>
      <xdr:col>36</xdr:col>
      <xdr:colOff>165100</xdr:colOff>
      <xdr:row>85</xdr:row>
      <xdr:rowOff>73470</xdr:rowOff>
    </xdr:to>
    <xdr:sp macro="" textlink="">
      <xdr:nvSpPr>
        <xdr:cNvPr id="362" name="楕円 361"/>
        <xdr:cNvSpPr/>
      </xdr:nvSpPr>
      <xdr:spPr>
        <a:xfrm>
          <a:off x="6921500" y="145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21526</xdr:rowOff>
    </xdr:from>
    <xdr:to>
      <xdr:col>41</xdr:col>
      <xdr:colOff>50800</xdr:colOff>
      <xdr:row>85</xdr:row>
      <xdr:rowOff>22670</xdr:rowOff>
    </xdr:to>
    <xdr:cxnSp macro="">
      <xdr:nvCxnSpPr>
        <xdr:cNvPr id="363" name="直線コネクタ 362"/>
        <xdr:cNvCxnSpPr/>
      </xdr:nvCxnSpPr>
      <xdr:spPr>
        <a:xfrm flipV="1">
          <a:off x="6972300" y="1459477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64"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65"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6"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7"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23449</xdr:rowOff>
    </xdr:from>
    <xdr:ext cx="469744" cy="259045"/>
    <xdr:sp macro="" textlink="">
      <xdr:nvSpPr>
        <xdr:cNvPr id="368" name="n_1mainValue【公営住宅】&#10;一人当たり面積"/>
        <xdr:cNvSpPr txBox="1"/>
      </xdr:nvSpPr>
      <xdr:spPr>
        <a:xfrm>
          <a:off x="9391727" y="1459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24592</xdr:rowOff>
    </xdr:from>
    <xdr:ext cx="469744" cy="259045"/>
    <xdr:sp macro="" textlink="">
      <xdr:nvSpPr>
        <xdr:cNvPr id="369" name="n_2mainValue【公営住宅】&#10;一人当たり面積"/>
        <xdr:cNvSpPr txBox="1"/>
      </xdr:nvSpPr>
      <xdr:spPr>
        <a:xfrm>
          <a:off x="8515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63453</xdr:rowOff>
    </xdr:from>
    <xdr:ext cx="469744" cy="259045"/>
    <xdr:sp macro="" textlink="">
      <xdr:nvSpPr>
        <xdr:cNvPr id="370" name="n_3mainValue【公営住宅】&#10;一人当たり面積"/>
        <xdr:cNvSpPr txBox="1"/>
      </xdr:nvSpPr>
      <xdr:spPr>
        <a:xfrm>
          <a:off x="7626427" y="1463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64597</xdr:rowOff>
    </xdr:from>
    <xdr:ext cx="469744" cy="259045"/>
    <xdr:sp macro="" textlink="">
      <xdr:nvSpPr>
        <xdr:cNvPr id="371" name="n_4mainValue【公営住宅】&#10;一人当たり面積"/>
        <xdr:cNvSpPr txBox="1"/>
      </xdr:nvSpPr>
      <xdr:spPr>
        <a:xfrm>
          <a:off x="6737427" y="1463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61595</xdr:rowOff>
    </xdr:from>
    <xdr:to>
      <xdr:col>85</xdr:col>
      <xdr:colOff>177800</xdr:colOff>
      <xdr:row>41</xdr:row>
      <xdr:rowOff>163195</xdr:rowOff>
    </xdr:to>
    <xdr:sp macro="" textlink="">
      <xdr:nvSpPr>
        <xdr:cNvPr id="428" name="楕円 427"/>
        <xdr:cNvSpPr/>
      </xdr:nvSpPr>
      <xdr:spPr>
        <a:xfrm>
          <a:off x="162687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147972</xdr:rowOff>
    </xdr:from>
    <xdr:ext cx="405111" cy="259045"/>
    <xdr:sp macro="" textlink="">
      <xdr:nvSpPr>
        <xdr:cNvPr id="429" name="【認定こども園・幼稚園・保育所】&#10;有形固定資産減価償却率該当値テキスト"/>
        <xdr:cNvSpPr txBox="1"/>
      </xdr:nvSpPr>
      <xdr:spPr>
        <a:xfrm>
          <a:off x="16357600" y="700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55880</xdr:rowOff>
    </xdr:from>
    <xdr:to>
      <xdr:col>81</xdr:col>
      <xdr:colOff>101600</xdr:colOff>
      <xdr:row>41</xdr:row>
      <xdr:rowOff>157480</xdr:rowOff>
    </xdr:to>
    <xdr:sp macro="" textlink="">
      <xdr:nvSpPr>
        <xdr:cNvPr id="430" name="楕円 429"/>
        <xdr:cNvSpPr/>
      </xdr:nvSpPr>
      <xdr:spPr>
        <a:xfrm>
          <a:off x="1543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106680</xdr:rowOff>
    </xdr:from>
    <xdr:to>
      <xdr:col>85</xdr:col>
      <xdr:colOff>127000</xdr:colOff>
      <xdr:row>41</xdr:row>
      <xdr:rowOff>112395</xdr:rowOff>
    </xdr:to>
    <xdr:cxnSp macro="">
      <xdr:nvCxnSpPr>
        <xdr:cNvPr id="431" name="直線コネクタ 430"/>
        <xdr:cNvCxnSpPr/>
      </xdr:nvCxnSpPr>
      <xdr:spPr>
        <a:xfrm>
          <a:off x="15481300" y="71361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59690</xdr:rowOff>
    </xdr:from>
    <xdr:to>
      <xdr:col>76</xdr:col>
      <xdr:colOff>165100</xdr:colOff>
      <xdr:row>41</xdr:row>
      <xdr:rowOff>161290</xdr:rowOff>
    </xdr:to>
    <xdr:sp macro="" textlink="">
      <xdr:nvSpPr>
        <xdr:cNvPr id="432" name="楕円 431"/>
        <xdr:cNvSpPr/>
      </xdr:nvSpPr>
      <xdr:spPr>
        <a:xfrm>
          <a:off x="14541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106680</xdr:rowOff>
    </xdr:from>
    <xdr:to>
      <xdr:col>81</xdr:col>
      <xdr:colOff>50800</xdr:colOff>
      <xdr:row>41</xdr:row>
      <xdr:rowOff>110490</xdr:rowOff>
    </xdr:to>
    <xdr:cxnSp macro="">
      <xdr:nvCxnSpPr>
        <xdr:cNvPr id="433" name="直線コネクタ 432"/>
        <xdr:cNvCxnSpPr/>
      </xdr:nvCxnSpPr>
      <xdr:spPr>
        <a:xfrm flipV="1">
          <a:off x="14592300" y="713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160655</xdr:rowOff>
    </xdr:from>
    <xdr:to>
      <xdr:col>72</xdr:col>
      <xdr:colOff>38100</xdr:colOff>
      <xdr:row>40</xdr:row>
      <xdr:rowOff>90805</xdr:rowOff>
    </xdr:to>
    <xdr:sp macro="" textlink="">
      <xdr:nvSpPr>
        <xdr:cNvPr id="434" name="楕円 433"/>
        <xdr:cNvSpPr/>
      </xdr:nvSpPr>
      <xdr:spPr>
        <a:xfrm>
          <a:off x="13652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40005</xdr:rowOff>
    </xdr:from>
    <xdr:to>
      <xdr:col>76</xdr:col>
      <xdr:colOff>114300</xdr:colOff>
      <xdr:row>41</xdr:row>
      <xdr:rowOff>110490</xdr:rowOff>
    </xdr:to>
    <xdr:cxnSp macro="">
      <xdr:nvCxnSpPr>
        <xdr:cNvPr id="435" name="直線コネクタ 434"/>
        <xdr:cNvCxnSpPr/>
      </xdr:nvCxnSpPr>
      <xdr:spPr>
        <a:xfrm>
          <a:off x="13703300" y="6898005"/>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156845</xdr:rowOff>
    </xdr:from>
    <xdr:to>
      <xdr:col>67</xdr:col>
      <xdr:colOff>101600</xdr:colOff>
      <xdr:row>40</xdr:row>
      <xdr:rowOff>86995</xdr:rowOff>
    </xdr:to>
    <xdr:sp macro="" textlink="">
      <xdr:nvSpPr>
        <xdr:cNvPr id="436" name="楕円 435"/>
        <xdr:cNvSpPr/>
      </xdr:nvSpPr>
      <xdr:spPr>
        <a:xfrm>
          <a:off x="12763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36195</xdr:rowOff>
    </xdr:from>
    <xdr:to>
      <xdr:col>71</xdr:col>
      <xdr:colOff>177800</xdr:colOff>
      <xdr:row>40</xdr:row>
      <xdr:rowOff>40005</xdr:rowOff>
    </xdr:to>
    <xdr:cxnSp macro="">
      <xdr:nvCxnSpPr>
        <xdr:cNvPr id="437" name="直線コネクタ 436"/>
        <xdr:cNvCxnSpPr/>
      </xdr:nvCxnSpPr>
      <xdr:spPr>
        <a:xfrm>
          <a:off x="12814300" y="6894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38"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39"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148607</xdr:rowOff>
    </xdr:from>
    <xdr:ext cx="405111" cy="259045"/>
    <xdr:sp macro="" textlink="">
      <xdr:nvSpPr>
        <xdr:cNvPr id="442" name="n_1mainValue【認定こども園・幼稚園・保育所】&#10;有形固定資産減価償却率"/>
        <xdr:cNvSpPr txBox="1"/>
      </xdr:nvSpPr>
      <xdr:spPr>
        <a:xfrm>
          <a:off x="152660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152417</xdr:rowOff>
    </xdr:from>
    <xdr:ext cx="405111" cy="259045"/>
    <xdr:sp macro="" textlink="">
      <xdr:nvSpPr>
        <xdr:cNvPr id="443" name="n_2mainValue【認定こども園・幼稚園・保育所】&#10;有形固定資産減価償却率"/>
        <xdr:cNvSpPr txBox="1"/>
      </xdr:nvSpPr>
      <xdr:spPr>
        <a:xfrm>
          <a:off x="14389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81932</xdr:rowOff>
    </xdr:from>
    <xdr:ext cx="405111" cy="259045"/>
    <xdr:sp macro="" textlink="">
      <xdr:nvSpPr>
        <xdr:cNvPr id="444" name="n_3mainValue【認定こども園・幼稚園・保育所】&#10;有形固定資産減価償却率"/>
        <xdr:cNvSpPr txBox="1"/>
      </xdr:nvSpPr>
      <xdr:spPr>
        <a:xfrm>
          <a:off x="13500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78122</xdr:rowOff>
    </xdr:from>
    <xdr:ext cx="405111" cy="259045"/>
    <xdr:sp macro="" textlink="">
      <xdr:nvSpPr>
        <xdr:cNvPr id="445" name="n_4mainValue【認定こども園・幼稚園・保育所】&#10;有形固定資産減価償却率"/>
        <xdr:cNvSpPr txBox="1"/>
      </xdr:nvSpPr>
      <xdr:spPr>
        <a:xfrm>
          <a:off x="12611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72" name="【認定こども園・幼稚園・保育所】&#10;一人当たり面積平均値テキスト"/>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3" name="楕円 482"/>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143273</xdr:rowOff>
    </xdr:from>
    <xdr:ext cx="469744" cy="259045"/>
    <xdr:sp macro="" textlink="">
      <xdr:nvSpPr>
        <xdr:cNvPr id="484" name="【認定こども園・幼稚園・保育所】&#10;一人当たり面積該当値テキスト"/>
        <xdr:cNvSpPr txBox="1"/>
      </xdr:nvSpPr>
      <xdr:spPr>
        <a:xfrm>
          <a:off x="22199600" y="66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169418</xdr:rowOff>
    </xdr:from>
    <xdr:to>
      <xdr:col>112</xdr:col>
      <xdr:colOff>38100</xdr:colOff>
      <xdr:row>39</xdr:row>
      <xdr:rowOff>99568</xdr:rowOff>
    </xdr:to>
    <xdr:sp macro="" textlink="">
      <xdr:nvSpPr>
        <xdr:cNvPr id="485" name="楕円 484"/>
        <xdr:cNvSpPr/>
      </xdr:nvSpPr>
      <xdr:spPr>
        <a:xfrm>
          <a:off x="21272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44196</xdr:rowOff>
    </xdr:from>
    <xdr:to>
      <xdr:col>116</xdr:col>
      <xdr:colOff>63500</xdr:colOff>
      <xdr:row>39</xdr:row>
      <xdr:rowOff>48768</xdr:rowOff>
    </xdr:to>
    <xdr:cxnSp macro="">
      <xdr:nvCxnSpPr>
        <xdr:cNvPr id="486" name="直線コネクタ 485"/>
        <xdr:cNvCxnSpPr/>
      </xdr:nvCxnSpPr>
      <xdr:spPr>
        <a:xfrm flipV="1">
          <a:off x="21323300" y="67307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xdr:rowOff>
    </xdr:from>
    <xdr:to>
      <xdr:col>107</xdr:col>
      <xdr:colOff>101600</xdr:colOff>
      <xdr:row>39</xdr:row>
      <xdr:rowOff>101854</xdr:rowOff>
    </xdr:to>
    <xdr:sp macro="" textlink="">
      <xdr:nvSpPr>
        <xdr:cNvPr id="487" name="楕円 486"/>
        <xdr:cNvSpPr/>
      </xdr:nvSpPr>
      <xdr:spPr>
        <a:xfrm>
          <a:off x="20383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48768</xdr:rowOff>
    </xdr:from>
    <xdr:to>
      <xdr:col>111</xdr:col>
      <xdr:colOff>177800</xdr:colOff>
      <xdr:row>39</xdr:row>
      <xdr:rowOff>51054</xdr:rowOff>
    </xdr:to>
    <xdr:cxnSp macro="">
      <xdr:nvCxnSpPr>
        <xdr:cNvPr id="488" name="直線コネクタ 487"/>
        <xdr:cNvCxnSpPr/>
      </xdr:nvCxnSpPr>
      <xdr:spPr>
        <a:xfrm flipV="1">
          <a:off x="20434300" y="67353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9" name="楕円 488"/>
        <xdr:cNvSpPr/>
      </xdr:nvSpPr>
      <xdr:spPr>
        <a:xfrm>
          <a:off x="19494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51054</xdr:rowOff>
    </xdr:from>
    <xdr:to>
      <xdr:col>107</xdr:col>
      <xdr:colOff>50800</xdr:colOff>
      <xdr:row>39</xdr:row>
      <xdr:rowOff>69342</xdr:rowOff>
    </xdr:to>
    <xdr:cxnSp macro="">
      <xdr:nvCxnSpPr>
        <xdr:cNvPr id="490" name="直線コネクタ 489"/>
        <xdr:cNvCxnSpPr/>
      </xdr:nvCxnSpPr>
      <xdr:spPr>
        <a:xfrm flipV="1">
          <a:off x="19545300" y="6737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91" name="楕円 490"/>
        <xdr:cNvSpPr/>
      </xdr:nvSpPr>
      <xdr:spPr>
        <a:xfrm>
          <a:off x="18605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69342</xdr:rowOff>
    </xdr:from>
    <xdr:to>
      <xdr:col>102</xdr:col>
      <xdr:colOff>114300</xdr:colOff>
      <xdr:row>39</xdr:row>
      <xdr:rowOff>73914</xdr:rowOff>
    </xdr:to>
    <xdr:cxnSp macro="">
      <xdr:nvCxnSpPr>
        <xdr:cNvPr id="492" name="直線コネクタ 491"/>
        <xdr:cNvCxnSpPr/>
      </xdr:nvCxnSpPr>
      <xdr:spPr>
        <a:xfrm flipV="1">
          <a:off x="18656300" y="675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93" name="n_1ave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4"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95"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96"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90695</xdr:rowOff>
    </xdr:from>
    <xdr:ext cx="469744" cy="259045"/>
    <xdr:sp macro="" textlink="">
      <xdr:nvSpPr>
        <xdr:cNvPr id="497" name="n_1mainValue【認定こども園・幼稚園・保育所】&#10;一人当たり面積"/>
        <xdr:cNvSpPr txBox="1"/>
      </xdr:nvSpPr>
      <xdr:spPr>
        <a:xfrm>
          <a:off x="21075727" y="67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498" name="n_2mainValue【認定こども園・幼稚園・保育所】&#10;一人当たり面積"/>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499" name="n_3main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0" name="n_4main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2" name="直線コネクタ 51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64</xdr:row>
      <xdr:rowOff>29227</xdr:rowOff>
    </xdr:from>
    <xdr:ext cx="467179" cy="259045"/>
    <xdr:sp macro="" textlink="">
      <xdr:nvSpPr>
        <xdr:cNvPr id="513" name="テキスト ボックス 512"/>
        <xdr:cNvSpPr txBox="1"/>
      </xdr:nvSpPr>
      <xdr:spPr>
        <a:xfrm>
          <a:off x="11978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4" name="直線コネクタ 51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5" name="テキスト ボックス 51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6" name="直線コネクタ 51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7" name="テキスト ボックス 51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0" name="直線コネクタ 51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1" name="テキスト ボックス 52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2" name="直線コネクタ 52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3" name="テキスト ボックス 52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4" name="直線コネクタ 52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5" name="テキスト ボックス 52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45720</xdr:rowOff>
    </xdr:to>
    <xdr:cxnSp macro="">
      <xdr:nvCxnSpPr>
        <xdr:cNvPr id="529" name="直線コネクタ 528"/>
        <xdr:cNvCxnSpPr/>
      </xdr:nvCxnSpPr>
      <xdr:spPr>
        <a:xfrm flipV="1">
          <a:off x="16318864" y="957834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530"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531" name="直線コネクタ 530"/>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2"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3" name="直線コネクタ 532"/>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534"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5" name="フローチャート: 判断 534"/>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134938</xdr:rowOff>
    </xdr:from>
    <xdr:to>
      <xdr:col>81</xdr:col>
      <xdr:colOff>101600</xdr:colOff>
      <xdr:row>59</xdr:row>
      <xdr:rowOff>65088</xdr:rowOff>
    </xdr:to>
    <xdr:sp macro="" textlink="">
      <xdr:nvSpPr>
        <xdr:cNvPr id="536" name="フローチャート: 判断 535"/>
        <xdr:cNvSpPr/>
      </xdr:nvSpPr>
      <xdr:spPr>
        <a:xfrm>
          <a:off x="15430500" y="100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103505</xdr:rowOff>
    </xdr:from>
    <xdr:to>
      <xdr:col>76</xdr:col>
      <xdr:colOff>165100</xdr:colOff>
      <xdr:row>59</xdr:row>
      <xdr:rowOff>33655</xdr:rowOff>
    </xdr:to>
    <xdr:sp macro="" textlink="">
      <xdr:nvSpPr>
        <xdr:cNvPr id="537" name="フローチャート: 判断 536"/>
        <xdr:cNvSpPr/>
      </xdr:nvSpPr>
      <xdr:spPr>
        <a:xfrm>
          <a:off x="14541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57785</xdr:rowOff>
    </xdr:from>
    <xdr:to>
      <xdr:col>72</xdr:col>
      <xdr:colOff>38100</xdr:colOff>
      <xdr:row>58</xdr:row>
      <xdr:rowOff>159385</xdr:rowOff>
    </xdr:to>
    <xdr:sp macro="" textlink="">
      <xdr:nvSpPr>
        <xdr:cNvPr id="538" name="フローチャート: 判断 537"/>
        <xdr:cNvSpPr/>
      </xdr:nvSpPr>
      <xdr:spPr>
        <a:xfrm>
          <a:off x="13652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14922</xdr:rowOff>
    </xdr:from>
    <xdr:to>
      <xdr:col>67</xdr:col>
      <xdr:colOff>101600</xdr:colOff>
      <xdr:row>58</xdr:row>
      <xdr:rowOff>116522</xdr:rowOff>
    </xdr:to>
    <xdr:sp macro="" textlink="">
      <xdr:nvSpPr>
        <xdr:cNvPr id="539" name="フローチャート: 判断 538"/>
        <xdr:cNvSpPr/>
      </xdr:nvSpPr>
      <xdr:spPr>
        <a:xfrm>
          <a:off x="127635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126365</xdr:rowOff>
    </xdr:from>
    <xdr:to>
      <xdr:col>85</xdr:col>
      <xdr:colOff>177800</xdr:colOff>
      <xdr:row>63</xdr:row>
      <xdr:rowOff>56515</xdr:rowOff>
    </xdr:to>
    <xdr:sp macro="" textlink="">
      <xdr:nvSpPr>
        <xdr:cNvPr id="545" name="楕円 544"/>
        <xdr:cNvSpPr/>
      </xdr:nvSpPr>
      <xdr:spPr>
        <a:xfrm>
          <a:off x="16268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41292</xdr:rowOff>
    </xdr:from>
    <xdr:ext cx="405111" cy="259045"/>
    <xdr:sp macro="" textlink="">
      <xdr:nvSpPr>
        <xdr:cNvPr id="546" name="【学校施設】&#10;有形固定資産減価償却率該当値テキスト"/>
        <xdr:cNvSpPr txBox="1"/>
      </xdr:nvSpPr>
      <xdr:spPr>
        <a:xfrm>
          <a:off x="16357600" y="1067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547" name="楕円 546"/>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xdr:rowOff>
    </xdr:from>
    <xdr:to>
      <xdr:col>85</xdr:col>
      <xdr:colOff>127000</xdr:colOff>
      <xdr:row>63</xdr:row>
      <xdr:rowOff>80010</xdr:rowOff>
    </xdr:to>
    <xdr:cxnSp macro="">
      <xdr:nvCxnSpPr>
        <xdr:cNvPr id="548" name="直線コネクタ 547"/>
        <xdr:cNvCxnSpPr/>
      </xdr:nvCxnSpPr>
      <xdr:spPr>
        <a:xfrm flipV="1">
          <a:off x="15481300" y="1080706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137795</xdr:rowOff>
    </xdr:from>
    <xdr:to>
      <xdr:col>76</xdr:col>
      <xdr:colOff>165100</xdr:colOff>
      <xdr:row>64</xdr:row>
      <xdr:rowOff>67945</xdr:rowOff>
    </xdr:to>
    <xdr:sp macro="" textlink="">
      <xdr:nvSpPr>
        <xdr:cNvPr id="549" name="楕円 548"/>
        <xdr:cNvSpPr/>
      </xdr:nvSpPr>
      <xdr:spPr>
        <a:xfrm>
          <a:off x="14541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64</xdr:row>
      <xdr:rowOff>17145</xdr:rowOff>
    </xdr:to>
    <xdr:cxnSp macro="">
      <xdr:nvCxnSpPr>
        <xdr:cNvPr id="550" name="直線コネクタ 549"/>
        <xdr:cNvCxnSpPr/>
      </xdr:nvCxnSpPr>
      <xdr:spPr>
        <a:xfrm flipV="1">
          <a:off x="14592300" y="108813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40640</xdr:rowOff>
    </xdr:from>
    <xdr:to>
      <xdr:col>72</xdr:col>
      <xdr:colOff>38100</xdr:colOff>
      <xdr:row>63</xdr:row>
      <xdr:rowOff>142240</xdr:rowOff>
    </xdr:to>
    <xdr:sp macro="" textlink="">
      <xdr:nvSpPr>
        <xdr:cNvPr id="551" name="楕円 550"/>
        <xdr:cNvSpPr/>
      </xdr:nvSpPr>
      <xdr:spPr>
        <a:xfrm>
          <a:off x="1365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91440</xdr:rowOff>
    </xdr:from>
    <xdr:to>
      <xdr:col>76</xdr:col>
      <xdr:colOff>114300</xdr:colOff>
      <xdr:row>64</xdr:row>
      <xdr:rowOff>17145</xdr:rowOff>
    </xdr:to>
    <xdr:cxnSp macro="">
      <xdr:nvCxnSpPr>
        <xdr:cNvPr id="552" name="直線コネクタ 551"/>
        <xdr:cNvCxnSpPr/>
      </xdr:nvCxnSpPr>
      <xdr:spPr>
        <a:xfrm>
          <a:off x="13703300" y="108927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163513</xdr:rowOff>
    </xdr:from>
    <xdr:to>
      <xdr:col>67</xdr:col>
      <xdr:colOff>101600</xdr:colOff>
      <xdr:row>63</xdr:row>
      <xdr:rowOff>93663</xdr:rowOff>
    </xdr:to>
    <xdr:sp macro="" textlink="">
      <xdr:nvSpPr>
        <xdr:cNvPr id="553" name="楕円 552"/>
        <xdr:cNvSpPr/>
      </xdr:nvSpPr>
      <xdr:spPr>
        <a:xfrm>
          <a:off x="12763500" y="107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42863</xdr:rowOff>
    </xdr:from>
    <xdr:to>
      <xdr:col>71</xdr:col>
      <xdr:colOff>177800</xdr:colOff>
      <xdr:row>63</xdr:row>
      <xdr:rowOff>91440</xdr:rowOff>
    </xdr:to>
    <xdr:cxnSp macro="">
      <xdr:nvCxnSpPr>
        <xdr:cNvPr id="554" name="直線コネクタ 553"/>
        <xdr:cNvCxnSpPr/>
      </xdr:nvCxnSpPr>
      <xdr:spPr>
        <a:xfrm>
          <a:off x="12814300" y="10844213"/>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81615</xdr:rowOff>
    </xdr:from>
    <xdr:ext cx="405111" cy="259045"/>
    <xdr:sp macro="" textlink="">
      <xdr:nvSpPr>
        <xdr:cNvPr id="555" name="n_1aveValue【学校施設】&#10;有形固定資産減価償却率"/>
        <xdr:cNvSpPr txBox="1"/>
      </xdr:nvSpPr>
      <xdr:spPr>
        <a:xfrm>
          <a:off x="15266044" y="985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50182</xdr:rowOff>
    </xdr:from>
    <xdr:ext cx="405111" cy="259045"/>
    <xdr:sp macro="" textlink="">
      <xdr:nvSpPr>
        <xdr:cNvPr id="556" name="n_2aveValue【学校施設】&#10;有形固定資産減価償却率"/>
        <xdr:cNvSpPr txBox="1"/>
      </xdr:nvSpPr>
      <xdr:spPr>
        <a:xfrm>
          <a:off x="14389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557" name="n_3aveValue【学校施設】&#10;有形固定資産減価償却率"/>
        <xdr:cNvSpPr txBox="1"/>
      </xdr:nvSpPr>
      <xdr:spPr>
        <a:xfrm>
          <a:off x="13500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133049</xdr:rowOff>
    </xdr:from>
    <xdr:ext cx="405111" cy="259045"/>
    <xdr:sp macro="" textlink="">
      <xdr:nvSpPr>
        <xdr:cNvPr id="558" name="n_4aveValue【学校施設】&#10;有形固定資産減価償却率"/>
        <xdr:cNvSpPr txBox="1"/>
      </xdr:nvSpPr>
      <xdr:spPr>
        <a:xfrm>
          <a:off x="12611744" y="973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559" name="n_1mainValue【学校施設】&#10;有形固定資産減価償却率"/>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59072</xdr:rowOff>
    </xdr:from>
    <xdr:ext cx="405111" cy="259045"/>
    <xdr:sp macro="" textlink="">
      <xdr:nvSpPr>
        <xdr:cNvPr id="560" name="n_2mainValue【学校施設】&#10;有形固定資産減価償却率"/>
        <xdr:cNvSpPr txBox="1"/>
      </xdr:nvSpPr>
      <xdr:spPr>
        <a:xfrm>
          <a:off x="14389744"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133367</xdr:rowOff>
    </xdr:from>
    <xdr:ext cx="405111" cy="259045"/>
    <xdr:sp macro="" textlink="">
      <xdr:nvSpPr>
        <xdr:cNvPr id="561" name="n_3mainValue【学校施設】&#10;有形固定資産減価償却率"/>
        <xdr:cNvSpPr txBox="1"/>
      </xdr:nvSpPr>
      <xdr:spPr>
        <a:xfrm>
          <a:off x="13500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84790</xdr:rowOff>
    </xdr:from>
    <xdr:ext cx="405111" cy="259045"/>
    <xdr:sp macro="" textlink="">
      <xdr:nvSpPr>
        <xdr:cNvPr id="562" name="n_4mainValue【学校施設】&#10;有形固定資産減価償却率"/>
        <xdr:cNvSpPr txBox="1"/>
      </xdr:nvSpPr>
      <xdr:spPr>
        <a:xfrm>
          <a:off x="12611744" y="1088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4" name="直線コネクタ 5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5" name="テキスト ボックス 5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8" name="直線コネクタ 5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9" name="テキスト ボックス 5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3" name="直線コネクタ 582"/>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4"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5" name="直線コネクタ 584"/>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6"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7" name="直線コネクタ 586"/>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88"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9" name="フローチャート: 判断 588"/>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90" name="フローチャート: 判断 589"/>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91" name="フローチャート: 判断 590"/>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2" name="フローチャート: 判断 591"/>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3" name="フローチャート: 判断 592"/>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109792</xdr:rowOff>
    </xdr:from>
    <xdr:to>
      <xdr:col>116</xdr:col>
      <xdr:colOff>114300</xdr:colOff>
      <xdr:row>60</xdr:row>
      <xdr:rowOff>39942</xdr:rowOff>
    </xdr:to>
    <xdr:sp macro="" textlink="">
      <xdr:nvSpPr>
        <xdr:cNvPr id="599" name="楕円 598"/>
        <xdr:cNvSpPr/>
      </xdr:nvSpPr>
      <xdr:spPr>
        <a:xfrm>
          <a:off x="22110700" y="102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132669</xdr:rowOff>
    </xdr:from>
    <xdr:ext cx="469744" cy="259045"/>
    <xdr:sp macro="" textlink="">
      <xdr:nvSpPr>
        <xdr:cNvPr id="600" name="【学校施設】&#10;一人当たり面積該当値テキスト"/>
        <xdr:cNvSpPr txBox="1"/>
      </xdr:nvSpPr>
      <xdr:spPr>
        <a:xfrm>
          <a:off x="22199600" y="1007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119507</xdr:rowOff>
    </xdr:from>
    <xdr:to>
      <xdr:col>112</xdr:col>
      <xdr:colOff>38100</xdr:colOff>
      <xdr:row>60</xdr:row>
      <xdr:rowOff>49657</xdr:rowOff>
    </xdr:to>
    <xdr:sp macro="" textlink="">
      <xdr:nvSpPr>
        <xdr:cNvPr id="601" name="楕円 600"/>
        <xdr:cNvSpPr/>
      </xdr:nvSpPr>
      <xdr:spPr>
        <a:xfrm>
          <a:off x="212725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160592</xdr:rowOff>
    </xdr:from>
    <xdr:to>
      <xdr:col>116</xdr:col>
      <xdr:colOff>63500</xdr:colOff>
      <xdr:row>59</xdr:row>
      <xdr:rowOff>170307</xdr:rowOff>
    </xdr:to>
    <xdr:cxnSp macro="">
      <xdr:nvCxnSpPr>
        <xdr:cNvPr id="602" name="直線コネクタ 601"/>
        <xdr:cNvCxnSpPr/>
      </xdr:nvCxnSpPr>
      <xdr:spPr>
        <a:xfrm flipV="1">
          <a:off x="21323300" y="10276142"/>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129222</xdr:rowOff>
    </xdr:from>
    <xdr:to>
      <xdr:col>107</xdr:col>
      <xdr:colOff>101600</xdr:colOff>
      <xdr:row>60</xdr:row>
      <xdr:rowOff>59372</xdr:rowOff>
    </xdr:to>
    <xdr:sp macro="" textlink="">
      <xdr:nvSpPr>
        <xdr:cNvPr id="603" name="楕円 602"/>
        <xdr:cNvSpPr/>
      </xdr:nvSpPr>
      <xdr:spPr>
        <a:xfrm>
          <a:off x="20383500" y="10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170307</xdr:rowOff>
    </xdr:from>
    <xdr:to>
      <xdr:col>111</xdr:col>
      <xdr:colOff>177800</xdr:colOff>
      <xdr:row>60</xdr:row>
      <xdr:rowOff>8572</xdr:rowOff>
    </xdr:to>
    <xdr:cxnSp macro="">
      <xdr:nvCxnSpPr>
        <xdr:cNvPr id="604" name="直線コネクタ 603"/>
        <xdr:cNvCxnSpPr/>
      </xdr:nvCxnSpPr>
      <xdr:spPr>
        <a:xfrm flipV="1">
          <a:off x="20434300" y="1028585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605" name="楕円 604"/>
        <xdr:cNvSpPr/>
      </xdr:nvSpPr>
      <xdr:spPr>
        <a:xfrm>
          <a:off x="19494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8572</xdr:rowOff>
    </xdr:from>
    <xdr:to>
      <xdr:col>107</xdr:col>
      <xdr:colOff>50800</xdr:colOff>
      <xdr:row>62</xdr:row>
      <xdr:rowOff>82296</xdr:rowOff>
    </xdr:to>
    <xdr:cxnSp macro="">
      <xdr:nvCxnSpPr>
        <xdr:cNvPr id="606" name="直線コネクタ 605"/>
        <xdr:cNvCxnSpPr/>
      </xdr:nvCxnSpPr>
      <xdr:spPr>
        <a:xfrm flipV="1">
          <a:off x="19545300" y="10295572"/>
          <a:ext cx="889000" cy="4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607" name="楕円 606"/>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82296</xdr:rowOff>
    </xdr:from>
    <xdr:to>
      <xdr:col>102</xdr:col>
      <xdr:colOff>114300</xdr:colOff>
      <xdr:row>62</xdr:row>
      <xdr:rowOff>91440</xdr:rowOff>
    </xdr:to>
    <xdr:cxnSp macro="">
      <xdr:nvCxnSpPr>
        <xdr:cNvPr id="608" name="直線コネクタ 607"/>
        <xdr:cNvCxnSpPr/>
      </xdr:nvCxnSpPr>
      <xdr:spPr>
        <a:xfrm flipV="1">
          <a:off x="18656300" y="10712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609" name="n_1aveValue【学校施設】&#10;一人当たり面積"/>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610" name="n_2aveValue【学校施設】&#10;一人当たり面積"/>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11"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12"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66184</xdr:rowOff>
    </xdr:from>
    <xdr:ext cx="469744" cy="259045"/>
    <xdr:sp macro="" textlink="">
      <xdr:nvSpPr>
        <xdr:cNvPr id="613" name="n_1mainValue【学校施設】&#10;一人当たり面積"/>
        <xdr:cNvSpPr txBox="1"/>
      </xdr:nvSpPr>
      <xdr:spPr>
        <a:xfrm>
          <a:off x="2107572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75899</xdr:rowOff>
    </xdr:from>
    <xdr:ext cx="469744" cy="259045"/>
    <xdr:sp macro="" textlink="">
      <xdr:nvSpPr>
        <xdr:cNvPr id="614" name="n_2mainValue【学校施設】&#10;一人当たり面積"/>
        <xdr:cNvSpPr txBox="1"/>
      </xdr:nvSpPr>
      <xdr:spPr>
        <a:xfrm>
          <a:off x="20199427" y="1001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124223</xdr:rowOff>
    </xdr:from>
    <xdr:ext cx="469744" cy="259045"/>
    <xdr:sp macro="" textlink="">
      <xdr:nvSpPr>
        <xdr:cNvPr id="615" name="n_3mainValue【学校施設】&#10;一人当たり面積"/>
        <xdr:cNvSpPr txBox="1"/>
      </xdr:nvSpPr>
      <xdr:spPr>
        <a:xfrm>
          <a:off x="19310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616" name="n_4mainValue【学校施設】&#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41" name="直線コネクタ 640"/>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42"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43" name="直線コネクタ 642"/>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44"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45" name="直線コネクタ 644"/>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46" name="【児童館】&#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47" name="フローチャート: 判断 646"/>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48" name="フローチャート: 判断 647"/>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9" name="フローチャート: 判断 648"/>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50" name="フローチャート: 判断 649"/>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51" name="フローチャート: 判断 650"/>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109220</xdr:rowOff>
    </xdr:from>
    <xdr:to>
      <xdr:col>85</xdr:col>
      <xdr:colOff>177800</xdr:colOff>
      <xdr:row>86</xdr:row>
      <xdr:rowOff>39370</xdr:rowOff>
    </xdr:to>
    <xdr:sp macro="" textlink="">
      <xdr:nvSpPr>
        <xdr:cNvPr id="657" name="楕円 656"/>
        <xdr:cNvSpPr/>
      </xdr:nvSpPr>
      <xdr:spPr>
        <a:xfrm>
          <a:off x="16268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24147</xdr:rowOff>
    </xdr:from>
    <xdr:ext cx="405111" cy="259045"/>
    <xdr:sp macro="" textlink="">
      <xdr:nvSpPr>
        <xdr:cNvPr id="658" name="【児童館】&#10;有形固定資産減価償却率該当値テキスト"/>
        <xdr:cNvSpPr txBox="1"/>
      </xdr:nvSpPr>
      <xdr:spPr>
        <a:xfrm>
          <a:off x="16357600" y="1459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95886</xdr:rowOff>
    </xdr:from>
    <xdr:to>
      <xdr:col>81</xdr:col>
      <xdr:colOff>101600</xdr:colOff>
      <xdr:row>86</xdr:row>
      <xdr:rowOff>26036</xdr:rowOff>
    </xdr:to>
    <xdr:sp macro="" textlink="">
      <xdr:nvSpPr>
        <xdr:cNvPr id="659" name="楕円 658"/>
        <xdr:cNvSpPr/>
      </xdr:nvSpPr>
      <xdr:spPr>
        <a:xfrm>
          <a:off x="15430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146686</xdr:rowOff>
    </xdr:from>
    <xdr:to>
      <xdr:col>85</xdr:col>
      <xdr:colOff>127000</xdr:colOff>
      <xdr:row>85</xdr:row>
      <xdr:rowOff>160020</xdr:rowOff>
    </xdr:to>
    <xdr:cxnSp macro="">
      <xdr:nvCxnSpPr>
        <xdr:cNvPr id="660" name="直線コネクタ 659"/>
        <xdr:cNvCxnSpPr/>
      </xdr:nvCxnSpPr>
      <xdr:spPr>
        <a:xfrm>
          <a:off x="15481300" y="1471993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84455</xdr:rowOff>
    </xdr:from>
    <xdr:to>
      <xdr:col>76</xdr:col>
      <xdr:colOff>165100</xdr:colOff>
      <xdr:row>86</xdr:row>
      <xdr:rowOff>14605</xdr:rowOff>
    </xdr:to>
    <xdr:sp macro="" textlink="">
      <xdr:nvSpPr>
        <xdr:cNvPr id="661" name="楕円 660"/>
        <xdr:cNvSpPr/>
      </xdr:nvSpPr>
      <xdr:spPr>
        <a:xfrm>
          <a:off x="14541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135255</xdr:rowOff>
    </xdr:from>
    <xdr:to>
      <xdr:col>81</xdr:col>
      <xdr:colOff>50800</xdr:colOff>
      <xdr:row>85</xdr:row>
      <xdr:rowOff>146686</xdr:rowOff>
    </xdr:to>
    <xdr:cxnSp macro="">
      <xdr:nvCxnSpPr>
        <xdr:cNvPr id="662" name="直線コネクタ 661"/>
        <xdr:cNvCxnSpPr/>
      </xdr:nvCxnSpPr>
      <xdr:spPr>
        <a:xfrm>
          <a:off x="14592300" y="147085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63" name="楕円 662"/>
        <xdr:cNvSpPr/>
      </xdr:nvSpPr>
      <xdr:spPr>
        <a:xfrm>
          <a:off x="13652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97155</xdr:rowOff>
    </xdr:from>
    <xdr:to>
      <xdr:col>76</xdr:col>
      <xdr:colOff>114300</xdr:colOff>
      <xdr:row>85</xdr:row>
      <xdr:rowOff>135255</xdr:rowOff>
    </xdr:to>
    <xdr:cxnSp macro="">
      <xdr:nvCxnSpPr>
        <xdr:cNvPr id="664" name="直線コネクタ 663"/>
        <xdr:cNvCxnSpPr/>
      </xdr:nvCxnSpPr>
      <xdr:spPr>
        <a:xfrm>
          <a:off x="13703300" y="13984605"/>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160655</xdr:rowOff>
    </xdr:from>
    <xdr:to>
      <xdr:col>67</xdr:col>
      <xdr:colOff>101600</xdr:colOff>
      <xdr:row>81</xdr:row>
      <xdr:rowOff>90805</xdr:rowOff>
    </xdr:to>
    <xdr:sp macro="" textlink="">
      <xdr:nvSpPr>
        <xdr:cNvPr id="665" name="楕円 664"/>
        <xdr:cNvSpPr/>
      </xdr:nvSpPr>
      <xdr:spPr>
        <a:xfrm>
          <a:off x="12763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40005</xdr:rowOff>
    </xdr:from>
    <xdr:to>
      <xdr:col>71</xdr:col>
      <xdr:colOff>177800</xdr:colOff>
      <xdr:row>81</xdr:row>
      <xdr:rowOff>97155</xdr:rowOff>
    </xdr:to>
    <xdr:cxnSp macro="">
      <xdr:nvCxnSpPr>
        <xdr:cNvPr id="666" name="直線コネクタ 665"/>
        <xdr:cNvCxnSpPr/>
      </xdr:nvCxnSpPr>
      <xdr:spPr>
        <a:xfrm>
          <a:off x="12814300" y="139274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67" name="n_1ave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68"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669" name="n_3aveValue【児童館】&#10;有形固定資産減価償却率"/>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91457</xdr:rowOff>
    </xdr:from>
    <xdr:ext cx="405111" cy="259045"/>
    <xdr:sp macro="" textlink="">
      <xdr:nvSpPr>
        <xdr:cNvPr id="670" name="n_4aveValue【児童館】&#10;有形固定資産減価償却率"/>
        <xdr:cNvSpPr txBox="1"/>
      </xdr:nvSpPr>
      <xdr:spPr>
        <a:xfrm>
          <a:off x="12611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17163</xdr:rowOff>
    </xdr:from>
    <xdr:ext cx="405111" cy="259045"/>
    <xdr:sp macro="" textlink="">
      <xdr:nvSpPr>
        <xdr:cNvPr id="671" name="n_1mainValue【児童館】&#10;有形固定資産減価償却率"/>
        <xdr:cNvSpPr txBox="1"/>
      </xdr:nvSpPr>
      <xdr:spPr>
        <a:xfrm>
          <a:off x="152660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5732</xdr:rowOff>
    </xdr:from>
    <xdr:ext cx="405111" cy="259045"/>
    <xdr:sp macro="" textlink="">
      <xdr:nvSpPr>
        <xdr:cNvPr id="672" name="n_2mainValue【児童館】&#10;有形固定資産減価償却率"/>
        <xdr:cNvSpPr txBox="1"/>
      </xdr:nvSpPr>
      <xdr:spPr>
        <a:xfrm>
          <a:off x="14389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673" name="n_3mainValue【児童館】&#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74" name="n_4mainValue【児童館】&#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98" name="直線コネクタ 697"/>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9"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0" name="直線コネクタ 699"/>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1"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2" name="直線コネクタ 701"/>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3"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4" name="フローチャート: 判断 70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05" name="フローチャート: 判断 704"/>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06" name="フローチャート: 判断 705"/>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7" name="フローチャート: 判断 7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08" name="フローチャート: 判断 707"/>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714" name="楕円 713"/>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715" name="【児童館】&#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88900</xdr:rowOff>
    </xdr:from>
    <xdr:to>
      <xdr:col>112</xdr:col>
      <xdr:colOff>38100</xdr:colOff>
      <xdr:row>85</xdr:row>
      <xdr:rowOff>19050</xdr:rowOff>
    </xdr:to>
    <xdr:sp macro="" textlink="">
      <xdr:nvSpPr>
        <xdr:cNvPr id="716" name="楕円 715"/>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84</xdr:row>
      <xdr:rowOff>139700</xdr:rowOff>
    </xdr:to>
    <xdr:cxnSp macro="">
      <xdr:nvCxnSpPr>
        <xdr:cNvPr id="717" name="直線コネクタ 716"/>
        <xdr:cNvCxnSpPr/>
      </xdr:nvCxnSpPr>
      <xdr:spPr>
        <a:xfrm flipV="1">
          <a:off x="21323300" y="1452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88900</xdr:rowOff>
    </xdr:from>
    <xdr:to>
      <xdr:col>107</xdr:col>
      <xdr:colOff>101600</xdr:colOff>
      <xdr:row>85</xdr:row>
      <xdr:rowOff>19050</xdr:rowOff>
    </xdr:to>
    <xdr:sp macro="" textlink="">
      <xdr:nvSpPr>
        <xdr:cNvPr id="718" name="楕円 717"/>
        <xdr:cNvSpPr/>
      </xdr:nvSpPr>
      <xdr:spPr>
        <a:xfrm>
          <a:off x="20383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139700</xdr:rowOff>
    </xdr:from>
    <xdr:to>
      <xdr:col>111</xdr:col>
      <xdr:colOff>177800</xdr:colOff>
      <xdr:row>84</xdr:row>
      <xdr:rowOff>139700</xdr:rowOff>
    </xdr:to>
    <xdr:cxnSp macro="">
      <xdr:nvCxnSpPr>
        <xdr:cNvPr id="719" name="直線コネクタ 718"/>
        <xdr:cNvCxnSpPr/>
      </xdr:nvCxnSpPr>
      <xdr:spPr>
        <a:xfrm>
          <a:off x="20434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0" name="楕円 719"/>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139700</xdr:rowOff>
    </xdr:from>
    <xdr:to>
      <xdr:col>107</xdr:col>
      <xdr:colOff>50800</xdr:colOff>
      <xdr:row>86</xdr:row>
      <xdr:rowOff>38100</xdr:rowOff>
    </xdr:to>
    <xdr:cxnSp macro="">
      <xdr:nvCxnSpPr>
        <xdr:cNvPr id="721" name="直線コネクタ 720"/>
        <xdr:cNvCxnSpPr/>
      </xdr:nvCxnSpPr>
      <xdr:spPr>
        <a:xfrm flipV="1">
          <a:off x="19545300" y="14541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2" name="楕円 721"/>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23" name="直線コネクタ 722"/>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724"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725"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26"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727"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10177</xdr:rowOff>
    </xdr:from>
    <xdr:ext cx="469744" cy="259045"/>
    <xdr:sp macro="" textlink="">
      <xdr:nvSpPr>
        <xdr:cNvPr id="728" name="n_1mainValue【児童館】&#10;一人当たり面積"/>
        <xdr:cNvSpPr txBox="1"/>
      </xdr:nvSpPr>
      <xdr:spPr>
        <a:xfrm>
          <a:off x="21075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10177</xdr:rowOff>
    </xdr:from>
    <xdr:ext cx="469744" cy="259045"/>
    <xdr:sp macro="" textlink="">
      <xdr:nvSpPr>
        <xdr:cNvPr id="729" name="n_2mainValue【児童館】&#10;一人当たり面積"/>
        <xdr:cNvSpPr txBox="1"/>
      </xdr:nvSpPr>
      <xdr:spPr>
        <a:xfrm>
          <a:off x="20199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30"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1"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3" name="直線コネクタ 7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4" name="テキスト ボックス 74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5" name="直線コネクタ 7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6" name="テキスト ボックス 7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7" name="直線コネクタ 7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8" name="テキスト ボックス 7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9" name="直線コネクタ 7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0" name="テキスト ボックス 74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2" name="テキスト ボックス 75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54" name="直線コネクタ 753"/>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55"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56" name="直線コネクタ 755"/>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57"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58" name="直線コネクタ 75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59"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60" name="フローチャート: 判断 759"/>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61" name="フローチャート: 判断 760"/>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62" name="フローチャート: 判断 761"/>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63" name="フローチャート: 判断 762"/>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64" name="フローチャート: 判断 763"/>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77978</xdr:rowOff>
    </xdr:from>
    <xdr:to>
      <xdr:col>85</xdr:col>
      <xdr:colOff>177800</xdr:colOff>
      <xdr:row>105</xdr:row>
      <xdr:rowOff>8128</xdr:rowOff>
    </xdr:to>
    <xdr:sp macro="" textlink="">
      <xdr:nvSpPr>
        <xdr:cNvPr id="770" name="楕円 769"/>
        <xdr:cNvSpPr/>
      </xdr:nvSpPr>
      <xdr:spPr>
        <a:xfrm>
          <a:off x="162687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56405</xdr:rowOff>
    </xdr:from>
    <xdr:ext cx="405111" cy="259045"/>
    <xdr:sp macro="" textlink="">
      <xdr:nvSpPr>
        <xdr:cNvPr id="771" name="【公民館】&#10;有形固定資産減価償却率該当値テキスト"/>
        <xdr:cNvSpPr txBox="1"/>
      </xdr:nvSpPr>
      <xdr:spPr>
        <a:xfrm>
          <a:off x="16357600"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43687</xdr:rowOff>
    </xdr:from>
    <xdr:to>
      <xdr:col>81</xdr:col>
      <xdr:colOff>101600</xdr:colOff>
      <xdr:row>104</xdr:row>
      <xdr:rowOff>145287</xdr:rowOff>
    </xdr:to>
    <xdr:sp macro="" textlink="">
      <xdr:nvSpPr>
        <xdr:cNvPr id="772" name="楕円 771"/>
        <xdr:cNvSpPr/>
      </xdr:nvSpPr>
      <xdr:spPr>
        <a:xfrm>
          <a:off x="15430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94487</xdr:rowOff>
    </xdr:from>
    <xdr:to>
      <xdr:col>85</xdr:col>
      <xdr:colOff>127000</xdr:colOff>
      <xdr:row>104</xdr:row>
      <xdr:rowOff>128778</xdr:rowOff>
    </xdr:to>
    <xdr:cxnSp macro="">
      <xdr:nvCxnSpPr>
        <xdr:cNvPr id="773" name="直線コネクタ 772"/>
        <xdr:cNvCxnSpPr/>
      </xdr:nvCxnSpPr>
      <xdr:spPr>
        <a:xfrm>
          <a:off x="15481300" y="1792528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7113</xdr:rowOff>
    </xdr:from>
    <xdr:to>
      <xdr:col>76</xdr:col>
      <xdr:colOff>165100</xdr:colOff>
      <xdr:row>105</xdr:row>
      <xdr:rowOff>108713</xdr:rowOff>
    </xdr:to>
    <xdr:sp macro="" textlink="">
      <xdr:nvSpPr>
        <xdr:cNvPr id="774" name="楕円 773"/>
        <xdr:cNvSpPr/>
      </xdr:nvSpPr>
      <xdr:spPr>
        <a:xfrm>
          <a:off x="14541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94487</xdr:rowOff>
    </xdr:from>
    <xdr:to>
      <xdr:col>81</xdr:col>
      <xdr:colOff>50800</xdr:colOff>
      <xdr:row>105</xdr:row>
      <xdr:rowOff>57913</xdr:rowOff>
    </xdr:to>
    <xdr:cxnSp macro="">
      <xdr:nvCxnSpPr>
        <xdr:cNvPr id="775" name="直線コネクタ 774"/>
        <xdr:cNvCxnSpPr/>
      </xdr:nvCxnSpPr>
      <xdr:spPr>
        <a:xfrm flipV="1">
          <a:off x="14592300" y="17925287"/>
          <a:ext cx="889000" cy="13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43687</xdr:rowOff>
    </xdr:from>
    <xdr:to>
      <xdr:col>72</xdr:col>
      <xdr:colOff>38100</xdr:colOff>
      <xdr:row>104</xdr:row>
      <xdr:rowOff>145287</xdr:rowOff>
    </xdr:to>
    <xdr:sp macro="" textlink="">
      <xdr:nvSpPr>
        <xdr:cNvPr id="776" name="楕円 775"/>
        <xdr:cNvSpPr/>
      </xdr:nvSpPr>
      <xdr:spPr>
        <a:xfrm>
          <a:off x="13652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94487</xdr:rowOff>
    </xdr:from>
    <xdr:to>
      <xdr:col>76</xdr:col>
      <xdr:colOff>114300</xdr:colOff>
      <xdr:row>105</xdr:row>
      <xdr:rowOff>57913</xdr:rowOff>
    </xdr:to>
    <xdr:cxnSp macro="">
      <xdr:nvCxnSpPr>
        <xdr:cNvPr id="777" name="直線コネクタ 776"/>
        <xdr:cNvCxnSpPr/>
      </xdr:nvCxnSpPr>
      <xdr:spPr>
        <a:xfrm>
          <a:off x="13703300" y="17925287"/>
          <a:ext cx="889000" cy="13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153415</xdr:rowOff>
    </xdr:from>
    <xdr:to>
      <xdr:col>67</xdr:col>
      <xdr:colOff>101600</xdr:colOff>
      <xdr:row>104</xdr:row>
      <xdr:rowOff>83565</xdr:rowOff>
    </xdr:to>
    <xdr:sp macro="" textlink="">
      <xdr:nvSpPr>
        <xdr:cNvPr id="778" name="楕円 777"/>
        <xdr:cNvSpPr/>
      </xdr:nvSpPr>
      <xdr:spPr>
        <a:xfrm>
          <a:off x="12763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32765</xdr:rowOff>
    </xdr:from>
    <xdr:to>
      <xdr:col>71</xdr:col>
      <xdr:colOff>177800</xdr:colOff>
      <xdr:row>104</xdr:row>
      <xdr:rowOff>94487</xdr:rowOff>
    </xdr:to>
    <xdr:cxnSp macro="">
      <xdr:nvCxnSpPr>
        <xdr:cNvPr id="779" name="直線コネクタ 778"/>
        <xdr:cNvCxnSpPr/>
      </xdr:nvCxnSpPr>
      <xdr:spPr>
        <a:xfrm>
          <a:off x="12814300" y="1786356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80" name="n_1aveValue【公民館】&#10;有形固定資産減価償却率"/>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81"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82"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83"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136414</xdr:rowOff>
    </xdr:from>
    <xdr:ext cx="405111" cy="259045"/>
    <xdr:sp macro="" textlink="">
      <xdr:nvSpPr>
        <xdr:cNvPr id="784" name="n_1mainValue【公民館】&#10;有形固定資産減価償却率"/>
        <xdr:cNvSpPr txBox="1"/>
      </xdr:nvSpPr>
      <xdr:spPr>
        <a:xfrm>
          <a:off x="152660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99840</xdr:rowOff>
    </xdr:from>
    <xdr:ext cx="405111" cy="259045"/>
    <xdr:sp macro="" textlink="">
      <xdr:nvSpPr>
        <xdr:cNvPr id="785" name="n_2mainValue【公民館】&#10;有形固定資産減価償却率"/>
        <xdr:cNvSpPr txBox="1"/>
      </xdr:nvSpPr>
      <xdr:spPr>
        <a:xfrm>
          <a:off x="143897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136414</xdr:rowOff>
    </xdr:from>
    <xdr:ext cx="405111" cy="259045"/>
    <xdr:sp macro="" textlink="">
      <xdr:nvSpPr>
        <xdr:cNvPr id="786" name="n_3mainValue【公民館】&#10;有形固定資産減価償却率"/>
        <xdr:cNvSpPr txBox="1"/>
      </xdr:nvSpPr>
      <xdr:spPr>
        <a:xfrm>
          <a:off x="13500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74692</xdr:rowOff>
    </xdr:from>
    <xdr:ext cx="405111" cy="259045"/>
    <xdr:sp macro="" textlink="">
      <xdr:nvSpPr>
        <xdr:cNvPr id="787" name="n_4mainValue【公民館】&#10;有形固定資産減価償却率"/>
        <xdr:cNvSpPr txBox="1"/>
      </xdr:nvSpPr>
      <xdr:spPr>
        <a:xfrm>
          <a:off x="12611744"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13" name="直線コネクタ 812"/>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14"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15" name="直線コネクタ 814"/>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16"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17" name="直線コネクタ 816"/>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18" name="【公民館】&#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19" name="フローチャート: 判断 818"/>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20" name="フローチャート: 判断 819"/>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21" name="フローチャート: 判断 820"/>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22" name="フローチャート: 判断 821"/>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23" name="フローチャート: 判断 822"/>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829" name="楕円 828"/>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31585</xdr:rowOff>
    </xdr:from>
    <xdr:ext cx="469744" cy="259045"/>
    <xdr:sp macro="" textlink="">
      <xdr:nvSpPr>
        <xdr:cNvPr id="830" name="【公民館】&#10;一人当たり面積該当値テキスト"/>
        <xdr:cNvSpPr txBox="1"/>
      </xdr:nvSpPr>
      <xdr:spPr>
        <a:xfrm>
          <a:off x="22199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831" name="楕円 830"/>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120287</xdr:rowOff>
    </xdr:to>
    <xdr:cxnSp macro="">
      <xdr:nvCxnSpPr>
        <xdr:cNvPr id="832" name="直線コネクタ 831"/>
        <xdr:cNvCxnSpPr/>
      </xdr:nvCxnSpPr>
      <xdr:spPr>
        <a:xfrm flipV="1">
          <a:off x="21323300" y="1844910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10705</xdr:rowOff>
    </xdr:from>
    <xdr:to>
      <xdr:col>107</xdr:col>
      <xdr:colOff>101600</xdr:colOff>
      <xdr:row>105</xdr:row>
      <xdr:rowOff>112305</xdr:rowOff>
    </xdr:to>
    <xdr:sp macro="" textlink="">
      <xdr:nvSpPr>
        <xdr:cNvPr id="833" name="楕円 832"/>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61505</xdr:rowOff>
    </xdr:from>
    <xdr:to>
      <xdr:col>111</xdr:col>
      <xdr:colOff>177800</xdr:colOff>
      <xdr:row>107</xdr:row>
      <xdr:rowOff>120287</xdr:rowOff>
    </xdr:to>
    <xdr:cxnSp macro="">
      <xdr:nvCxnSpPr>
        <xdr:cNvPr id="834" name="直線コネクタ 833"/>
        <xdr:cNvCxnSpPr/>
      </xdr:nvCxnSpPr>
      <xdr:spPr>
        <a:xfrm>
          <a:off x="20434300" y="18063755"/>
          <a:ext cx="889000" cy="4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835" name="楕円 834"/>
        <xdr:cNvSpPr/>
      </xdr:nvSpPr>
      <xdr:spPr>
        <a:xfrm>
          <a:off x="19494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61505</xdr:rowOff>
    </xdr:from>
    <xdr:to>
      <xdr:col>107</xdr:col>
      <xdr:colOff>50800</xdr:colOff>
      <xdr:row>106</xdr:row>
      <xdr:rowOff>50074</xdr:rowOff>
    </xdr:to>
    <xdr:cxnSp macro="">
      <xdr:nvCxnSpPr>
        <xdr:cNvPr id="836" name="直線コネクタ 835"/>
        <xdr:cNvCxnSpPr/>
      </xdr:nvCxnSpPr>
      <xdr:spPr>
        <a:xfrm flipV="1">
          <a:off x="19545300" y="18063755"/>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5806</xdr:rowOff>
    </xdr:from>
    <xdr:to>
      <xdr:col>98</xdr:col>
      <xdr:colOff>38100</xdr:colOff>
      <xdr:row>106</xdr:row>
      <xdr:rowOff>107406</xdr:rowOff>
    </xdr:to>
    <xdr:sp macro="" textlink="">
      <xdr:nvSpPr>
        <xdr:cNvPr id="837" name="楕円 836"/>
        <xdr:cNvSpPr/>
      </xdr:nvSpPr>
      <xdr:spPr>
        <a:xfrm>
          <a:off x="18605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50074</xdr:rowOff>
    </xdr:from>
    <xdr:to>
      <xdr:col>102</xdr:col>
      <xdr:colOff>114300</xdr:colOff>
      <xdr:row>106</xdr:row>
      <xdr:rowOff>56606</xdr:rowOff>
    </xdr:to>
    <xdr:cxnSp macro="">
      <xdr:nvCxnSpPr>
        <xdr:cNvPr id="838" name="直線コネクタ 837"/>
        <xdr:cNvCxnSpPr/>
      </xdr:nvCxnSpPr>
      <xdr:spPr>
        <a:xfrm flipV="1">
          <a:off x="18656300" y="18223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39"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840"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841" name="n_3ave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42"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162214</xdr:rowOff>
    </xdr:from>
    <xdr:ext cx="469744" cy="259045"/>
    <xdr:sp macro="" textlink="">
      <xdr:nvSpPr>
        <xdr:cNvPr id="843" name="n_1mainValue【公民館】&#10;一人当たり面積"/>
        <xdr:cNvSpPr txBox="1"/>
      </xdr:nvSpPr>
      <xdr:spPr>
        <a:xfrm>
          <a:off x="210757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103432</xdr:rowOff>
    </xdr:from>
    <xdr:ext cx="469744" cy="259045"/>
    <xdr:sp macro="" textlink="">
      <xdr:nvSpPr>
        <xdr:cNvPr id="844" name="n_2mainValue【公民館】&#10;一人当たり面積"/>
        <xdr:cNvSpPr txBox="1"/>
      </xdr:nvSpPr>
      <xdr:spPr>
        <a:xfrm>
          <a:off x="20199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92001</xdr:rowOff>
    </xdr:from>
    <xdr:ext cx="469744" cy="259045"/>
    <xdr:sp macro="" textlink="">
      <xdr:nvSpPr>
        <xdr:cNvPr id="845" name="n_3mainValue【公民館】&#10;一人当たり面積"/>
        <xdr:cNvSpPr txBox="1"/>
      </xdr:nvSpPr>
      <xdr:spPr>
        <a:xfrm>
          <a:off x="193104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98533</xdr:rowOff>
    </xdr:from>
    <xdr:ext cx="469744" cy="259045"/>
    <xdr:sp macro="" textlink="">
      <xdr:nvSpPr>
        <xdr:cNvPr id="846" name="n_4mainValue【公民館】&#10;一人当たり面積"/>
        <xdr:cNvSpPr txBox="1"/>
      </xdr:nvSpPr>
      <xdr:spPr>
        <a:xfrm>
          <a:off x="184214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橋りょう・トンネル、認定こども園、児童館、学校施設、公民館となっている。認定こども園は、統廃合に向けて検討を行っているところで、学校施設については、改修により改善している。また、児童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月で閉館をしていおり、除却を進めている。橋りょう・トンネル及び公民館については、計画的な老朽化対策を実施していく。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22,952
22,607
34.20
8,285,316
8,108,411
141,984
4,884,078
7,419,572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73" name="直線コネクタ 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77" name="直線コネクタ 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80" name="フローチャート: 判断 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81" name="フローチャート: 判断 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82" name="フローチャート: 判断 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83" name="フローチャート: 判断 82"/>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132080</xdr:rowOff>
    </xdr:from>
    <xdr:to>
      <xdr:col>24</xdr:col>
      <xdr:colOff>114300</xdr:colOff>
      <xdr:row>64</xdr:row>
      <xdr:rowOff>62230</xdr:rowOff>
    </xdr:to>
    <xdr:sp macro="" textlink="">
      <xdr:nvSpPr>
        <xdr:cNvPr id="89" name="楕円 88"/>
        <xdr:cNvSpPr/>
      </xdr:nvSpPr>
      <xdr:spPr>
        <a:xfrm>
          <a:off x="4584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47007</xdr:rowOff>
    </xdr:from>
    <xdr:ext cx="405111" cy="259045"/>
    <xdr:sp macro="" textlink="">
      <xdr:nvSpPr>
        <xdr:cNvPr id="90" name="【体育館・プール】&#10;有形固定資産減価償却率該当値テキスト"/>
        <xdr:cNvSpPr txBox="1"/>
      </xdr:nvSpPr>
      <xdr:spPr>
        <a:xfrm>
          <a:off x="4673600" y="1084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128270</xdr:rowOff>
    </xdr:from>
    <xdr:to>
      <xdr:col>20</xdr:col>
      <xdr:colOff>38100</xdr:colOff>
      <xdr:row>64</xdr:row>
      <xdr:rowOff>58420</xdr:rowOff>
    </xdr:to>
    <xdr:sp macro="" textlink="">
      <xdr:nvSpPr>
        <xdr:cNvPr id="91" name="楕円 90"/>
        <xdr:cNvSpPr/>
      </xdr:nvSpPr>
      <xdr:spPr>
        <a:xfrm>
          <a:off x="3746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xdr:rowOff>
    </xdr:from>
    <xdr:to>
      <xdr:col>24</xdr:col>
      <xdr:colOff>63500</xdr:colOff>
      <xdr:row>64</xdr:row>
      <xdr:rowOff>11430</xdr:rowOff>
    </xdr:to>
    <xdr:cxnSp macro="">
      <xdr:nvCxnSpPr>
        <xdr:cNvPr id="92" name="直線コネクタ 91"/>
        <xdr:cNvCxnSpPr/>
      </xdr:nvCxnSpPr>
      <xdr:spPr>
        <a:xfrm>
          <a:off x="3797300" y="10980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124460</xdr:rowOff>
    </xdr:from>
    <xdr:to>
      <xdr:col>15</xdr:col>
      <xdr:colOff>101600</xdr:colOff>
      <xdr:row>64</xdr:row>
      <xdr:rowOff>54610</xdr:rowOff>
    </xdr:to>
    <xdr:sp macro="" textlink="">
      <xdr:nvSpPr>
        <xdr:cNvPr id="93" name="楕円 92"/>
        <xdr:cNvSpPr/>
      </xdr:nvSpPr>
      <xdr:spPr>
        <a:xfrm>
          <a:off x="2857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3810</xdr:rowOff>
    </xdr:from>
    <xdr:to>
      <xdr:col>19</xdr:col>
      <xdr:colOff>177800</xdr:colOff>
      <xdr:row>64</xdr:row>
      <xdr:rowOff>7620</xdr:rowOff>
    </xdr:to>
    <xdr:cxnSp macro="">
      <xdr:nvCxnSpPr>
        <xdr:cNvPr id="94" name="直線コネクタ 93"/>
        <xdr:cNvCxnSpPr/>
      </xdr:nvCxnSpPr>
      <xdr:spPr>
        <a:xfrm>
          <a:off x="2908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168275</xdr:rowOff>
    </xdr:from>
    <xdr:to>
      <xdr:col>10</xdr:col>
      <xdr:colOff>165100</xdr:colOff>
      <xdr:row>63</xdr:row>
      <xdr:rowOff>98425</xdr:rowOff>
    </xdr:to>
    <xdr:sp macro="" textlink="">
      <xdr:nvSpPr>
        <xdr:cNvPr id="95" name="楕円 94"/>
        <xdr:cNvSpPr/>
      </xdr:nvSpPr>
      <xdr:spPr>
        <a:xfrm>
          <a:off x="196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47625</xdr:rowOff>
    </xdr:from>
    <xdr:to>
      <xdr:col>15</xdr:col>
      <xdr:colOff>50800</xdr:colOff>
      <xdr:row>64</xdr:row>
      <xdr:rowOff>3810</xdr:rowOff>
    </xdr:to>
    <xdr:cxnSp macro="">
      <xdr:nvCxnSpPr>
        <xdr:cNvPr id="96" name="直線コネクタ 95"/>
        <xdr:cNvCxnSpPr/>
      </xdr:nvCxnSpPr>
      <xdr:spPr>
        <a:xfrm>
          <a:off x="2019300" y="1084897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160655</xdr:rowOff>
    </xdr:from>
    <xdr:to>
      <xdr:col>6</xdr:col>
      <xdr:colOff>38100</xdr:colOff>
      <xdr:row>63</xdr:row>
      <xdr:rowOff>90805</xdr:rowOff>
    </xdr:to>
    <xdr:sp macro="" textlink="">
      <xdr:nvSpPr>
        <xdr:cNvPr id="97" name="楕円 96"/>
        <xdr:cNvSpPr/>
      </xdr:nvSpPr>
      <xdr:spPr>
        <a:xfrm>
          <a:off x="1079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40005</xdr:rowOff>
    </xdr:from>
    <xdr:to>
      <xdr:col>10</xdr:col>
      <xdr:colOff>114300</xdr:colOff>
      <xdr:row>63</xdr:row>
      <xdr:rowOff>47625</xdr:rowOff>
    </xdr:to>
    <xdr:cxnSp macro="">
      <xdr:nvCxnSpPr>
        <xdr:cNvPr id="98" name="直線コネクタ 97"/>
        <xdr:cNvCxnSpPr/>
      </xdr:nvCxnSpPr>
      <xdr:spPr>
        <a:xfrm>
          <a:off x="1130300" y="108413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99"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00"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01"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02"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49547</xdr:rowOff>
    </xdr:from>
    <xdr:ext cx="405111" cy="259045"/>
    <xdr:sp macro="" textlink="">
      <xdr:nvSpPr>
        <xdr:cNvPr id="103" name="n_1mainValue【体育館・プール】&#10;有形固定資産減価償却率"/>
        <xdr:cNvSpPr txBox="1"/>
      </xdr:nvSpPr>
      <xdr:spPr>
        <a:xfrm>
          <a:off x="35820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45737</xdr:rowOff>
    </xdr:from>
    <xdr:ext cx="405111" cy="259045"/>
    <xdr:sp macro="" textlink="">
      <xdr:nvSpPr>
        <xdr:cNvPr id="104" name="n_2mainValue【体育館・プール】&#10;有形固定資産減価償却率"/>
        <xdr:cNvSpPr txBox="1"/>
      </xdr:nvSpPr>
      <xdr:spPr>
        <a:xfrm>
          <a:off x="2705744"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89552</xdr:rowOff>
    </xdr:from>
    <xdr:ext cx="405111" cy="259045"/>
    <xdr:sp macro="" textlink="">
      <xdr:nvSpPr>
        <xdr:cNvPr id="105" name="n_3mainValue【体育館・プール】&#10;有形固定資産減価償却率"/>
        <xdr:cNvSpPr txBox="1"/>
      </xdr:nvSpPr>
      <xdr:spPr>
        <a:xfrm>
          <a:off x="1816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81932</xdr:rowOff>
    </xdr:from>
    <xdr:ext cx="405111" cy="259045"/>
    <xdr:sp macro="" textlink="">
      <xdr:nvSpPr>
        <xdr:cNvPr id="106" name="n_4mainValue【体育館・プール】&#10;有形固定資産減価償却率"/>
        <xdr:cNvSpPr txBox="1"/>
      </xdr:nvSpPr>
      <xdr:spPr>
        <a:xfrm>
          <a:off x="927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30" name="直線コネクタ 129"/>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32" name="直線コネクタ 1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33"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34" name="直線コネクタ 133"/>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135"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36" name="フローチャート: 判断 135"/>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37" name="フローチャート: 判断 136"/>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38" name="フローチャート: 判断 1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39" name="フローチャート: 判断 138"/>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140" name="フローチャート: 判断 139"/>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146" name="楕円 145"/>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123207</xdr:rowOff>
    </xdr:from>
    <xdr:ext cx="469744" cy="259045"/>
    <xdr:sp macro="" textlink="">
      <xdr:nvSpPr>
        <xdr:cNvPr id="147" name="【体育館・プール】&#10;一人当たり面積該当値テキスト"/>
        <xdr:cNvSpPr txBox="1"/>
      </xdr:nvSpPr>
      <xdr:spPr>
        <a:xfrm>
          <a:off x="10515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38100</xdr:rowOff>
    </xdr:from>
    <xdr:to>
      <xdr:col>50</xdr:col>
      <xdr:colOff>165100</xdr:colOff>
      <xdr:row>63</xdr:row>
      <xdr:rowOff>139700</xdr:rowOff>
    </xdr:to>
    <xdr:sp macro="" textlink="">
      <xdr:nvSpPr>
        <xdr:cNvPr id="148" name="楕円 147"/>
        <xdr:cNvSpPr/>
      </xdr:nvSpPr>
      <xdr:spPr>
        <a:xfrm>
          <a:off x="9588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88900</xdr:rowOff>
    </xdr:to>
    <xdr:cxnSp macro="">
      <xdr:nvCxnSpPr>
        <xdr:cNvPr id="149" name="直線コネクタ 148"/>
        <xdr:cNvCxnSpPr/>
      </xdr:nvCxnSpPr>
      <xdr:spPr>
        <a:xfrm flipV="1">
          <a:off x="9639300" y="108889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39370</xdr:rowOff>
    </xdr:from>
    <xdr:to>
      <xdr:col>46</xdr:col>
      <xdr:colOff>38100</xdr:colOff>
      <xdr:row>63</xdr:row>
      <xdr:rowOff>140970</xdr:rowOff>
    </xdr:to>
    <xdr:sp macro="" textlink="">
      <xdr:nvSpPr>
        <xdr:cNvPr id="150" name="楕円 149"/>
        <xdr:cNvSpPr/>
      </xdr:nvSpPr>
      <xdr:spPr>
        <a:xfrm>
          <a:off x="86995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88900</xdr:rowOff>
    </xdr:from>
    <xdr:to>
      <xdr:col>50</xdr:col>
      <xdr:colOff>114300</xdr:colOff>
      <xdr:row>63</xdr:row>
      <xdr:rowOff>90170</xdr:rowOff>
    </xdr:to>
    <xdr:cxnSp macro="">
      <xdr:nvCxnSpPr>
        <xdr:cNvPr id="151" name="直線コネクタ 150"/>
        <xdr:cNvCxnSpPr/>
      </xdr:nvCxnSpPr>
      <xdr:spPr>
        <a:xfrm flipV="1">
          <a:off x="8750300" y="108902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113030</xdr:rowOff>
    </xdr:from>
    <xdr:to>
      <xdr:col>41</xdr:col>
      <xdr:colOff>101600</xdr:colOff>
      <xdr:row>64</xdr:row>
      <xdr:rowOff>43180</xdr:rowOff>
    </xdr:to>
    <xdr:sp macro="" textlink="">
      <xdr:nvSpPr>
        <xdr:cNvPr id="152" name="楕円 151"/>
        <xdr:cNvSpPr/>
      </xdr:nvSpPr>
      <xdr:spPr>
        <a:xfrm>
          <a:off x="7810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90170</xdr:rowOff>
    </xdr:from>
    <xdr:to>
      <xdr:col>45</xdr:col>
      <xdr:colOff>177800</xdr:colOff>
      <xdr:row>63</xdr:row>
      <xdr:rowOff>163830</xdr:rowOff>
    </xdr:to>
    <xdr:cxnSp macro="">
      <xdr:nvCxnSpPr>
        <xdr:cNvPr id="153" name="直線コネクタ 152"/>
        <xdr:cNvCxnSpPr/>
      </xdr:nvCxnSpPr>
      <xdr:spPr>
        <a:xfrm flipV="1">
          <a:off x="7861300" y="1089152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113030</xdr:rowOff>
    </xdr:from>
    <xdr:to>
      <xdr:col>36</xdr:col>
      <xdr:colOff>165100</xdr:colOff>
      <xdr:row>64</xdr:row>
      <xdr:rowOff>43180</xdr:rowOff>
    </xdr:to>
    <xdr:sp macro="" textlink="">
      <xdr:nvSpPr>
        <xdr:cNvPr id="154" name="楕円 153"/>
        <xdr:cNvSpPr/>
      </xdr:nvSpPr>
      <xdr:spPr>
        <a:xfrm>
          <a:off x="6921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163830</xdr:rowOff>
    </xdr:from>
    <xdr:to>
      <xdr:col>41</xdr:col>
      <xdr:colOff>50800</xdr:colOff>
      <xdr:row>63</xdr:row>
      <xdr:rowOff>163830</xdr:rowOff>
    </xdr:to>
    <xdr:cxnSp macro="">
      <xdr:nvCxnSpPr>
        <xdr:cNvPr id="155" name="直線コネクタ 154"/>
        <xdr:cNvCxnSpPr/>
      </xdr:nvCxnSpPr>
      <xdr:spPr>
        <a:xfrm>
          <a:off x="6972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156"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157"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158"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159"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130827</xdr:rowOff>
    </xdr:from>
    <xdr:ext cx="469744" cy="259045"/>
    <xdr:sp macro="" textlink="">
      <xdr:nvSpPr>
        <xdr:cNvPr id="160" name="n_1mainValue【体育館・プール】&#10;一人当たり面積"/>
        <xdr:cNvSpPr txBox="1"/>
      </xdr:nvSpPr>
      <xdr:spPr>
        <a:xfrm>
          <a:off x="93917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132097</xdr:rowOff>
    </xdr:from>
    <xdr:ext cx="469744" cy="259045"/>
    <xdr:sp macro="" textlink="">
      <xdr:nvSpPr>
        <xdr:cNvPr id="161" name="n_2mainValue【体育館・プール】&#10;一人当たり面積"/>
        <xdr:cNvSpPr txBox="1"/>
      </xdr:nvSpPr>
      <xdr:spPr>
        <a:xfrm>
          <a:off x="8515427" y="1093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34307</xdr:rowOff>
    </xdr:from>
    <xdr:ext cx="469744" cy="259045"/>
    <xdr:sp macro="" textlink="">
      <xdr:nvSpPr>
        <xdr:cNvPr id="162" name="n_3mainValue【体育館・プール】&#10;一人当たり面積"/>
        <xdr:cNvSpPr txBox="1"/>
      </xdr:nvSpPr>
      <xdr:spPr>
        <a:xfrm>
          <a:off x="7626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34307</xdr:rowOff>
    </xdr:from>
    <xdr:ext cx="469744" cy="259045"/>
    <xdr:sp macro="" textlink="">
      <xdr:nvSpPr>
        <xdr:cNvPr id="163" name="n_4mainValue【体育館・プール】&#10;一人当たり面積"/>
        <xdr:cNvSpPr txBox="1"/>
      </xdr:nvSpPr>
      <xdr:spPr>
        <a:xfrm>
          <a:off x="6737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188" name="直線コネクタ 187"/>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189"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190" name="直線コネクタ 189"/>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191"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192" name="直線コネクタ 191"/>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93"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4" name="フローチャート: 判断 193"/>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5" name="フローチャート: 判断 194"/>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196" name="フローチャート: 判断 195"/>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197" name="フローチャート: 判断 196"/>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198" name="フローチャート: 判断 197"/>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04" name="楕円 203"/>
        <xdr:cNvSpPr/>
      </xdr:nvSpPr>
      <xdr:spPr>
        <a:xfrm>
          <a:off x="4584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205" name="【福祉施設】&#10;有形固定資産減価償却率該当値テキスト"/>
        <xdr:cNvSpPr txBox="1"/>
      </xdr:nvSpPr>
      <xdr:spPr>
        <a:xfrm>
          <a:off x="4673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2539</xdr:rowOff>
    </xdr:from>
    <xdr:to>
      <xdr:col>20</xdr:col>
      <xdr:colOff>38100</xdr:colOff>
      <xdr:row>81</xdr:row>
      <xdr:rowOff>104139</xdr:rowOff>
    </xdr:to>
    <xdr:sp macro="" textlink="">
      <xdr:nvSpPr>
        <xdr:cNvPr id="206" name="楕円 205"/>
        <xdr:cNvSpPr/>
      </xdr:nvSpPr>
      <xdr:spPr>
        <a:xfrm>
          <a:off x="3746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53339</xdr:rowOff>
    </xdr:from>
    <xdr:to>
      <xdr:col>24</xdr:col>
      <xdr:colOff>63500</xdr:colOff>
      <xdr:row>81</xdr:row>
      <xdr:rowOff>97155</xdr:rowOff>
    </xdr:to>
    <xdr:cxnSp macro="">
      <xdr:nvCxnSpPr>
        <xdr:cNvPr id="207" name="直線コネクタ 206"/>
        <xdr:cNvCxnSpPr/>
      </xdr:nvCxnSpPr>
      <xdr:spPr>
        <a:xfrm>
          <a:off x="3797300" y="139407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208" name="楕円 207"/>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53339</xdr:rowOff>
    </xdr:to>
    <xdr:cxnSp macro="">
      <xdr:nvCxnSpPr>
        <xdr:cNvPr id="209" name="直線コネクタ 208"/>
        <xdr:cNvCxnSpPr/>
      </xdr:nvCxnSpPr>
      <xdr:spPr>
        <a:xfrm>
          <a:off x="2908300" y="1385887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210" name="楕円 209"/>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139064</xdr:rowOff>
    </xdr:from>
    <xdr:to>
      <xdr:col>15</xdr:col>
      <xdr:colOff>50800</xdr:colOff>
      <xdr:row>80</xdr:row>
      <xdr:rowOff>142875</xdr:rowOff>
    </xdr:to>
    <xdr:cxnSp macro="">
      <xdr:nvCxnSpPr>
        <xdr:cNvPr id="211" name="直線コネクタ 210"/>
        <xdr:cNvCxnSpPr/>
      </xdr:nvCxnSpPr>
      <xdr:spPr>
        <a:xfrm>
          <a:off x="2019300" y="138550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212" name="楕円 211"/>
        <xdr:cNvSpPr/>
      </xdr:nvSpPr>
      <xdr:spPr>
        <a:xfrm>
          <a:off x="107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139064</xdr:rowOff>
    </xdr:to>
    <xdr:cxnSp macro="">
      <xdr:nvCxnSpPr>
        <xdr:cNvPr id="213" name="直線コネクタ 212"/>
        <xdr:cNvCxnSpPr/>
      </xdr:nvCxnSpPr>
      <xdr:spPr>
        <a:xfrm>
          <a:off x="1130300" y="138112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214"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215" name="n_2aveValue【福祉施設】&#10;有形固定資産減価償却率"/>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216" name="n_3aveValue【福祉施設】&#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97172</xdr:rowOff>
    </xdr:from>
    <xdr:ext cx="405111" cy="259045"/>
    <xdr:sp macro="" textlink="">
      <xdr:nvSpPr>
        <xdr:cNvPr id="217" name="n_4aveValue【福祉施設】&#10;有形固定資産減価償却率"/>
        <xdr:cNvSpPr txBox="1"/>
      </xdr:nvSpPr>
      <xdr:spPr>
        <a:xfrm>
          <a:off x="927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120666</xdr:rowOff>
    </xdr:from>
    <xdr:ext cx="405111" cy="259045"/>
    <xdr:sp macro="" textlink="">
      <xdr:nvSpPr>
        <xdr:cNvPr id="218" name="n_1mainValue【福祉施設】&#10;有形固定資産減価償却率"/>
        <xdr:cNvSpPr txBox="1"/>
      </xdr:nvSpPr>
      <xdr:spPr>
        <a:xfrm>
          <a:off x="3582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219" name="n_2mainValue【福祉施設】&#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220" name="n_3mainValue【福祉施設】&#10;有形固定資産減価償却率"/>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221" name="n_4mainValue【福祉施設】&#10;有形固定資産減価償却率"/>
        <xdr:cNvSpPr txBox="1"/>
      </xdr:nvSpPr>
      <xdr:spPr>
        <a:xfrm>
          <a:off x="927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245" name="直線コネクタ 244"/>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6"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7" name="直線コネクタ 24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248"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249" name="直線コネクタ 248"/>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250"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251" name="フローチャート: 判断 250"/>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252" name="フローチャート: 判断 251"/>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53" name="フローチャート: 判断 25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254" name="フローチャート: 判断 253"/>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255" name="フローチャート: 判断 254"/>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71120</xdr:rowOff>
    </xdr:from>
    <xdr:to>
      <xdr:col>55</xdr:col>
      <xdr:colOff>50800</xdr:colOff>
      <xdr:row>86</xdr:row>
      <xdr:rowOff>1270</xdr:rowOff>
    </xdr:to>
    <xdr:sp macro="" textlink="">
      <xdr:nvSpPr>
        <xdr:cNvPr id="261" name="楕円 260"/>
        <xdr:cNvSpPr/>
      </xdr:nvSpPr>
      <xdr:spPr>
        <a:xfrm>
          <a:off x="10426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262" name="【福祉施設】&#10;一人当たり面積該当値テキスト"/>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263" name="楕円 262"/>
        <xdr:cNvSpPr/>
      </xdr:nvSpPr>
      <xdr:spPr>
        <a:xfrm>
          <a:off x="9588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121920</xdr:rowOff>
    </xdr:from>
    <xdr:to>
      <xdr:col>55</xdr:col>
      <xdr:colOff>0</xdr:colOff>
      <xdr:row>85</xdr:row>
      <xdr:rowOff>121920</xdr:rowOff>
    </xdr:to>
    <xdr:cxnSp macro="">
      <xdr:nvCxnSpPr>
        <xdr:cNvPr id="264" name="直線コネクタ 263"/>
        <xdr:cNvCxnSpPr/>
      </xdr:nvCxnSpPr>
      <xdr:spPr>
        <a:xfrm>
          <a:off x="9639300" y="1469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147320</xdr:rowOff>
    </xdr:from>
    <xdr:to>
      <xdr:col>46</xdr:col>
      <xdr:colOff>38100</xdr:colOff>
      <xdr:row>84</xdr:row>
      <xdr:rowOff>77470</xdr:rowOff>
    </xdr:to>
    <xdr:sp macro="" textlink="">
      <xdr:nvSpPr>
        <xdr:cNvPr id="265" name="楕円 264"/>
        <xdr:cNvSpPr/>
      </xdr:nvSpPr>
      <xdr:spPr>
        <a:xfrm>
          <a:off x="869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26670</xdr:rowOff>
    </xdr:from>
    <xdr:to>
      <xdr:col>50</xdr:col>
      <xdr:colOff>114300</xdr:colOff>
      <xdr:row>85</xdr:row>
      <xdr:rowOff>121920</xdr:rowOff>
    </xdr:to>
    <xdr:cxnSp macro="">
      <xdr:nvCxnSpPr>
        <xdr:cNvPr id="266" name="直線コネクタ 265"/>
        <xdr:cNvCxnSpPr/>
      </xdr:nvCxnSpPr>
      <xdr:spPr>
        <a:xfrm>
          <a:off x="8750300" y="144284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74930</xdr:rowOff>
    </xdr:from>
    <xdr:to>
      <xdr:col>41</xdr:col>
      <xdr:colOff>101600</xdr:colOff>
      <xdr:row>86</xdr:row>
      <xdr:rowOff>5080</xdr:rowOff>
    </xdr:to>
    <xdr:sp macro="" textlink="">
      <xdr:nvSpPr>
        <xdr:cNvPr id="267" name="楕円 266"/>
        <xdr:cNvSpPr/>
      </xdr:nvSpPr>
      <xdr:spPr>
        <a:xfrm>
          <a:off x="7810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26670</xdr:rowOff>
    </xdr:from>
    <xdr:to>
      <xdr:col>45</xdr:col>
      <xdr:colOff>177800</xdr:colOff>
      <xdr:row>85</xdr:row>
      <xdr:rowOff>125730</xdr:rowOff>
    </xdr:to>
    <xdr:cxnSp macro="">
      <xdr:nvCxnSpPr>
        <xdr:cNvPr id="268" name="直線コネクタ 267"/>
        <xdr:cNvCxnSpPr/>
      </xdr:nvCxnSpPr>
      <xdr:spPr>
        <a:xfrm flipV="1">
          <a:off x="7861300" y="1442847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269" name="楕円 268"/>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125730</xdr:rowOff>
    </xdr:from>
    <xdr:to>
      <xdr:col>41</xdr:col>
      <xdr:colOff>50800</xdr:colOff>
      <xdr:row>85</xdr:row>
      <xdr:rowOff>129539</xdr:rowOff>
    </xdr:to>
    <xdr:cxnSp macro="">
      <xdr:nvCxnSpPr>
        <xdr:cNvPr id="270" name="直線コネクタ 269"/>
        <xdr:cNvCxnSpPr/>
      </xdr:nvCxnSpPr>
      <xdr:spPr>
        <a:xfrm flipV="1">
          <a:off x="6972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271"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7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273"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274"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275" name="n_1mainValue【福祉施設】&#10;一人当たり面積"/>
        <xdr:cNvSpPr txBox="1"/>
      </xdr:nvSpPr>
      <xdr:spPr>
        <a:xfrm>
          <a:off x="9391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68597</xdr:rowOff>
    </xdr:from>
    <xdr:ext cx="469744" cy="259045"/>
    <xdr:sp macro="" textlink="">
      <xdr:nvSpPr>
        <xdr:cNvPr id="276" name="n_2mainValue【福祉施設】&#10;一人当たり面積"/>
        <xdr:cNvSpPr txBox="1"/>
      </xdr:nvSpPr>
      <xdr:spPr>
        <a:xfrm>
          <a:off x="8515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167657</xdr:rowOff>
    </xdr:from>
    <xdr:ext cx="469744" cy="259045"/>
    <xdr:sp macro="" textlink="">
      <xdr:nvSpPr>
        <xdr:cNvPr id="277" name="n_3mainValue【福祉施設】&#10;一人当たり面積"/>
        <xdr:cNvSpPr txBox="1"/>
      </xdr:nvSpPr>
      <xdr:spPr>
        <a:xfrm>
          <a:off x="7626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278" name="n_4mainValue【福祉施設】&#10;一人当たり面積"/>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0" name="直線コネクタ 2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1" name="テキスト ボックス 29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2" name="直線コネクタ 2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3" name="テキスト ボックス 2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4" name="直線コネクタ 2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5" name="テキスト ボックス 2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6" name="直線コネクタ 2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7" name="テキスト ボックス 2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01" name="直線コネクタ 300"/>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02"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03" name="直線コネクタ 302"/>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0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05" name="直線コネクタ 30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306"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07" name="フローチャート: 判断 306"/>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08" name="フローチャート: 判断 307"/>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09" name="フローチャート: 判断 30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10" name="フローチャート: 判断 309"/>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11" name="フローチャート: 判断 310"/>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64263</xdr:rowOff>
    </xdr:from>
    <xdr:to>
      <xdr:col>24</xdr:col>
      <xdr:colOff>114300</xdr:colOff>
      <xdr:row>106</xdr:row>
      <xdr:rowOff>165863</xdr:rowOff>
    </xdr:to>
    <xdr:sp macro="" textlink="">
      <xdr:nvSpPr>
        <xdr:cNvPr id="317" name="楕円 316"/>
        <xdr:cNvSpPr/>
      </xdr:nvSpPr>
      <xdr:spPr>
        <a:xfrm>
          <a:off x="4584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42690</xdr:rowOff>
    </xdr:from>
    <xdr:ext cx="405111" cy="259045"/>
    <xdr:sp macro="" textlink="">
      <xdr:nvSpPr>
        <xdr:cNvPr id="318" name="【市民会館】&#10;有形固定資産減価償却率該当値テキスト"/>
        <xdr:cNvSpPr txBox="1"/>
      </xdr:nvSpPr>
      <xdr:spPr>
        <a:xfrm>
          <a:off x="4673600"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319" name="楕円 318"/>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115063</xdr:rowOff>
    </xdr:to>
    <xdr:cxnSp macro="">
      <xdr:nvCxnSpPr>
        <xdr:cNvPr id="320" name="直線コネクタ 319"/>
        <xdr:cNvCxnSpPr/>
      </xdr:nvCxnSpPr>
      <xdr:spPr>
        <a:xfrm>
          <a:off x="3797300" y="18227039"/>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57404</xdr:rowOff>
    </xdr:from>
    <xdr:to>
      <xdr:col>10</xdr:col>
      <xdr:colOff>165100</xdr:colOff>
      <xdr:row>105</xdr:row>
      <xdr:rowOff>159004</xdr:rowOff>
    </xdr:to>
    <xdr:sp macro="" textlink="">
      <xdr:nvSpPr>
        <xdr:cNvPr id="321" name="楕円 320"/>
        <xdr:cNvSpPr/>
      </xdr:nvSpPr>
      <xdr:spPr>
        <a:xfrm>
          <a:off x="1968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164846</xdr:rowOff>
    </xdr:from>
    <xdr:to>
      <xdr:col>6</xdr:col>
      <xdr:colOff>38100</xdr:colOff>
      <xdr:row>105</xdr:row>
      <xdr:rowOff>94996</xdr:rowOff>
    </xdr:to>
    <xdr:sp macro="" textlink="">
      <xdr:nvSpPr>
        <xdr:cNvPr id="322" name="楕円 321"/>
        <xdr:cNvSpPr/>
      </xdr:nvSpPr>
      <xdr:spPr>
        <a:xfrm>
          <a:off x="1079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44196</xdr:rowOff>
    </xdr:from>
    <xdr:to>
      <xdr:col>10</xdr:col>
      <xdr:colOff>114300</xdr:colOff>
      <xdr:row>105</xdr:row>
      <xdr:rowOff>108204</xdr:rowOff>
    </xdr:to>
    <xdr:cxnSp macro="">
      <xdr:nvCxnSpPr>
        <xdr:cNvPr id="323" name="直線コネクタ 322"/>
        <xdr:cNvCxnSpPr/>
      </xdr:nvCxnSpPr>
      <xdr:spPr>
        <a:xfrm>
          <a:off x="1130300" y="180464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324"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25"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26"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327"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328" name="n_1mainValue【市民会館】&#10;有形固定資産減価償却率"/>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150131</xdr:rowOff>
    </xdr:from>
    <xdr:ext cx="405111" cy="259045"/>
    <xdr:sp macro="" textlink="">
      <xdr:nvSpPr>
        <xdr:cNvPr id="329" name="n_3mainValue【市民会館】&#10;有形固定資産減価償却率"/>
        <xdr:cNvSpPr txBox="1"/>
      </xdr:nvSpPr>
      <xdr:spPr>
        <a:xfrm>
          <a:off x="18167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86123</xdr:rowOff>
    </xdr:from>
    <xdr:ext cx="405111" cy="259045"/>
    <xdr:sp macro="" textlink="">
      <xdr:nvSpPr>
        <xdr:cNvPr id="330" name="n_4mainValue【市民会館】&#10;有形固定資産減価償却率"/>
        <xdr:cNvSpPr txBox="1"/>
      </xdr:nvSpPr>
      <xdr:spPr>
        <a:xfrm>
          <a:off x="927744" y="1808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1" name="直線コネクタ 3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2" name="テキスト ボックス 3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3" name="直線コネクタ 3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4" name="テキスト ボックス 3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5" name="直線コネクタ 3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6" name="テキスト ボックス 3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7" name="直線コネクタ 3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8" name="テキスト ボックス 3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9" name="直線コネクタ 3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0" name="テキスト ボックス 3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54" name="直線コネクタ 353"/>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55"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56" name="直線コネクタ 355"/>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57"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58" name="直線コネクタ 357"/>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359"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60" name="フローチャート: 判断 359"/>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1" name="フローチャート: 判断 360"/>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362" name="フローチャート: 判断 361"/>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363" name="フローチャート: 判断 362"/>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364" name="フローチャート: 判断 363"/>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97789</xdr:rowOff>
    </xdr:from>
    <xdr:to>
      <xdr:col>55</xdr:col>
      <xdr:colOff>50800</xdr:colOff>
      <xdr:row>102</xdr:row>
      <xdr:rowOff>27939</xdr:rowOff>
    </xdr:to>
    <xdr:sp macro="" textlink="">
      <xdr:nvSpPr>
        <xdr:cNvPr id="370" name="楕円 369"/>
        <xdr:cNvSpPr/>
      </xdr:nvSpPr>
      <xdr:spPr>
        <a:xfrm>
          <a:off x="104267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120666</xdr:rowOff>
    </xdr:from>
    <xdr:ext cx="469744" cy="259045"/>
    <xdr:sp macro="" textlink="">
      <xdr:nvSpPr>
        <xdr:cNvPr id="371" name="【市民会館】&#10;一人当たり面積該当値テキスト"/>
        <xdr:cNvSpPr txBox="1"/>
      </xdr:nvSpPr>
      <xdr:spPr>
        <a:xfrm>
          <a:off x="10515600"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105411</xdr:rowOff>
    </xdr:from>
    <xdr:to>
      <xdr:col>50</xdr:col>
      <xdr:colOff>165100</xdr:colOff>
      <xdr:row>102</xdr:row>
      <xdr:rowOff>35561</xdr:rowOff>
    </xdr:to>
    <xdr:sp macro="" textlink="">
      <xdr:nvSpPr>
        <xdr:cNvPr id="372" name="楕円 371"/>
        <xdr:cNvSpPr/>
      </xdr:nvSpPr>
      <xdr:spPr>
        <a:xfrm>
          <a:off x="9588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148589</xdr:rowOff>
    </xdr:from>
    <xdr:to>
      <xdr:col>55</xdr:col>
      <xdr:colOff>0</xdr:colOff>
      <xdr:row>101</xdr:row>
      <xdr:rowOff>156211</xdr:rowOff>
    </xdr:to>
    <xdr:cxnSp macro="">
      <xdr:nvCxnSpPr>
        <xdr:cNvPr id="373" name="直線コネクタ 372"/>
        <xdr:cNvCxnSpPr/>
      </xdr:nvCxnSpPr>
      <xdr:spPr>
        <a:xfrm flipV="1">
          <a:off x="9639300" y="17465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82550</xdr:rowOff>
    </xdr:from>
    <xdr:to>
      <xdr:col>41</xdr:col>
      <xdr:colOff>101600</xdr:colOff>
      <xdr:row>101</xdr:row>
      <xdr:rowOff>12700</xdr:rowOff>
    </xdr:to>
    <xdr:sp macro="" textlink="">
      <xdr:nvSpPr>
        <xdr:cNvPr id="374" name="楕円 373"/>
        <xdr:cNvSpPr/>
      </xdr:nvSpPr>
      <xdr:spPr>
        <a:xfrm>
          <a:off x="781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101600</xdr:rowOff>
    </xdr:from>
    <xdr:to>
      <xdr:col>36</xdr:col>
      <xdr:colOff>165100</xdr:colOff>
      <xdr:row>101</xdr:row>
      <xdr:rowOff>31750</xdr:rowOff>
    </xdr:to>
    <xdr:sp macro="" textlink="">
      <xdr:nvSpPr>
        <xdr:cNvPr id="375" name="楕円 374"/>
        <xdr:cNvSpPr/>
      </xdr:nvSpPr>
      <xdr:spPr>
        <a:xfrm>
          <a:off x="6921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133350</xdr:rowOff>
    </xdr:from>
    <xdr:to>
      <xdr:col>41</xdr:col>
      <xdr:colOff>50800</xdr:colOff>
      <xdr:row>100</xdr:row>
      <xdr:rowOff>152400</xdr:rowOff>
    </xdr:to>
    <xdr:cxnSp macro="">
      <xdr:nvCxnSpPr>
        <xdr:cNvPr id="376" name="直線コネクタ 375"/>
        <xdr:cNvCxnSpPr/>
      </xdr:nvCxnSpPr>
      <xdr:spPr>
        <a:xfrm flipV="1">
          <a:off x="6972300" y="17278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377"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378" name="n_2ave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379" name="n_3aveValue【市民会館】&#10;一人当たり面積"/>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60977</xdr:rowOff>
    </xdr:from>
    <xdr:ext cx="469744" cy="259045"/>
    <xdr:sp macro="" textlink="">
      <xdr:nvSpPr>
        <xdr:cNvPr id="380" name="n_4aveValue【市民会館】&#10;一人当たり面積"/>
        <xdr:cNvSpPr txBox="1"/>
      </xdr:nvSpPr>
      <xdr:spPr>
        <a:xfrm>
          <a:off x="6737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52088</xdr:rowOff>
    </xdr:from>
    <xdr:ext cx="469744" cy="259045"/>
    <xdr:sp macro="" textlink="">
      <xdr:nvSpPr>
        <xdr:cNvPr id="381" name="n_1mainValue【市民会館】&#10;一人当たり面積"/>
        <xdr:cNvSpPr txBox="1"/>
      </xdr:nvSpPr>
      <xdr:spPr>
        <a:xfrm>
          <a:off x="93917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29227</xdr:rowOff>
    </xdr:from>
    <xdr:ext cx="469744" cy="259045"/>
    <xdr:sp macro="" textlink="">
      <xdr:nvSpPr>
        <xdr:cNvPr id="382" name="n_3mainValue【市民会館】&#10;一人当たり面積"/>
        <xdr:cNvSpPr txBox="1"/>
      </xdr:nvSpPr>
      <xdr:spPr>
        <a:xfrm>
          <a:off x="7626427" y="170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48277</xdr:rowOff>
    </xdr:from>
    <xdr:ext cx="469744" cy="259045"/>
    <xdr:sp macro="" textlink="">
      <xdr:nvSpPr>
        <xdr:cNvPr id="383" name="n_4mainValue【市民会館】&#10;一人当たり面積"/>
        <xdr:cNvSpPr txBox="1"/>
      </xdr:nvSpPr>
      <xdr:spPr>
        <a:xfrm>
          <a:off x="67374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08" name="直線コネクタ 407"/>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09"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10" name="直線コネクタ 409"/>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1"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2" name="直線コネクタ 411"/>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413" name="【一般廃棄物処理施設】&#10;有形固定資産減価償却率平均値テキスト"/>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14" name="フローチャート: 判断 413"/>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15" name="フローチャート: 判断 414"/>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16" name="フローチャート: 判断 415"/>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17" name="フローチャート: 判断 416"/>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18" name="フローチャート: 判断 417"/>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61595</xdr:rowOff>
    </xdr:from>
    <xdr:to>
      <xdr:col>85</xdr:col>
      <xdr:colOff>177800</xdr:colOff>
      <xdr:row>38</xdr:row>
      <xdr:rowOff>163195</xdr:rowOff>
    </xdr:to>
    <xdr:sp macro="" textlink="">
      <xdr:nvSpPr>
        <xdr:cNvPr id="424" name="楕円 423"/>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40022</xdr:rowOff>
    </xdr:from>
    <xdr:ext cx="405111" cy="259045"/>
    <xdr:sp macro="" textlink="">
      <xdr:nvSpPr>
        <xdr:cNvPr id="425" name="【一般廃棄物処理施設】&#10;有形固定資産減価償却率該当値テキスト"/>
        <xdr:cNvSpPr txBox="1"/>
      </xdr:nvSpPr>
      <xdr:spPr>
        <a:xfrm>
          <a:off x="16357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26" name="楕円 425"/>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112395</xdr:rowOff>
    </xdr:to>
    <xdr:cxnSp macro="">
      <xdr:nvCxnSpPr>
        <xdr:cNvPr id="427" name="直線コネクタ 426"/>
        <xdr:cNvCxnSpPr/>
      </xdr:nvCxnSpPr>
      <xdr:spPr>
        <a:xfrm>
          <a:off x="15481300" y="65684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428" name="楕円 427"/>
        <xdr:cNvSpPr/>
      </xdr:nvSpPr>
      <xdr:spPr>
        <a:xfrm>
          <a:off x="1454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41</xdr:row>
      <xdr:rowOff>41910</xdr:rowOff>
    </xdr:to>
    <xdr:cxnSp macro="">
      <xdr:nvCxnSpPr>
        <xdr:cNvPr id="429" name="直線コネクタ 428"/>
        <xdr:cNvCxnSpPr/>
      </xdr:nvCxnSpPr>
      <xdr:spPr>
        <a:xfrm flipV="1">
          <a:off x="14592300" y="656844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145415</xdr:rowOff>
    </xdr:from>
    <xdr:to>
      <xdr:col>72</xdr:col>
      <xdr:colOff>38100</xdr:colOff>
      <xdr:row>39</xdr:row>
      <xdr:rowOff>75565</xdr:rowOff>
    </xdr:to>
    <xdr:sp macro="" textlink="">
      <xdr:nvSpPr>
        <xdr:cNvPr id="430" name="楕円 429"/>
        <xdr:cNvSpPr/>
      </xdr:nvSpPr>
      <xdr:spPr>
        <a:xfrm>
          <a:off x="1365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24765</xdr:rowOff>
    </xdr:from>
    <xdr:to>
      <xdr:col>76</xdr:col>
      <xdr:colOff>114300</xdr:colOff>
      <xdr:row>41</xdr:row>
      <xdr:rowOff>41910</xdr:rowOff>
    </xdr:to>
    <xdr:cxnSp macro="">
      <xdr:nvCxnSpPr>
        <xdr:cNvPr id="431" name="直線コネクタ 430"/>
        <xdr:cNvCxnSpPr/>
      </xdr:nvCxnSpPr>
      <xdr:spPr>
        <a:xfrm>
          <a:off x="13703300" y="6711315"/>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432" name="楕円 431"/>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39</xdr:row>
      <xdr:rowOff>24765</xdr:rowOff>
    </xdr:to>
    <xdr:cxnSp macro="">
      <xdr:nvCxnSpPr>
        <xdr:cNvPr id="433" name="直線コネクタ 432"/>
        <xdr:cNvCxnSpPr/>
      </xdr:nvCxnSpPr>
      <xdr:spPr>
        <a:xfrm>
          <a:off x="12814300" y="66255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434"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35"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36"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37"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438" name="n_1mainValue【一般廃棄物処理施設】&#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83837</xdr:rowOff>
    </xdr:from>
    <xdr:ext cx="405111" cy="259045"/>
    <xdr:sp macro="" textlink="">
      <xdr:nvSpPr>
        <xdr:cNvPr id="439" name="n_2mainValue【一般廃棄物処理施設】&#10;有形固定資産減価償却率"/>
        <xdr:cNvSpPr txBox="1"/>
      </xdr:nvSpPr>
      <xdr:spPr>
        <a:xfrm>
          <a:off x="14389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66692</xdr:rowOff>
    </xdr:from>
    <xdr:ext cx="405111" cy="259045"/>
    <xdr:sp macro="" textlink="">
      <xdr:nvSpPr>
        <xdr:cNvPr id="440" name="n_3mainValue【一般廃棄物処理施設】&#10;有形固定資産減価償却率"/>
        <xdr:cNvSpPr txBox="1"/>
      </xdr:nvSpPr>
      <xdr:spPr>
        <a:xfrm>
          <a:off x="13500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441" name="n_4main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3" name="テキスト ボックス 4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5" name="テキスト ボックス 4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7" name="テキスト ボックス 4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9" name="テキスト ボックス 4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63" name="直線コネクタ 462"/>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64"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65" name="直線コネクタ 464"/>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66"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67" name="直線コネクタ 466"/>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468" name="【一般廃棄物処理施設】&#10;一人当たり有形固定資産（償却資産）額平均値テキスト"/>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69" name="フローチャート: 判断 468"/>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70" name="フローチャート: 判断 469"/>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471" name="フローチャート: 判断 470"/>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472" name="フローチャート: 判断 471"/>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473" name="フローチャート: 判断 472"/>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118907</xdr:rowOff>
    </xdr:from>
    <xdr:to>
      <xdr:col>116</xdr:col>
      <xdr:colOff>114300</xdr:colOff>
      <xdr:row>40</xdr:row>
      <xdr:rowOff>49057</xdr:rowOff>
    </xdr:to>
    <xdr:sp macro="" textlink="">
      <xdr:nvSpPr>
        <xdr:cNvPr id="479" name="楕円 478"/>
        <xdr:cNvSpPr/>
      </xdr:nvSpPr>
      <xdr:spPr>
        <a:xfrm>
          <a:off x="22110700" y="680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97334</xdr:rowOff>
    </xdr:from>
    <xdr:ext cx="534377" cy="259045"/>
    <xdr:sp macro="" textlink="">
      <xdr:nvSpPr>
        <xdr:cNvPr id="480" name="【一般廃棄物処理施設】&#10;一人当たり有形固定資産（償却資産）額該当値テキスト"/>
        <xdr:cNvSpPr txBox="1"/>
      </xdr:nvSpPr>
      <xdr:spPr>
        <a:xfrm>
          <a:off x="22199600" y="67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130940</xdr:rowOff>
    </xdr:from>
    <xdr:to>
      <xdr:col>112</xdr:col>
      <xdr:colOff>38100</xdr:colOff>
      <xdr:row>40</xdr:row>
      <xdr:rowOff>61090</xdr:rowOff>
    </xdr:to>
    <xdr:sp macro="" textlink="">
      <xdr:nvSpPr>
        <xdr:cNvPr id="481" name="楕円 480"/>
        <xdr:cNvSpPr/>
      </xdr:nvSpPr>
      <xdr:spPr>
        <a:xfrm>
          <a:off x="21272500" y="681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169707</xdr:rowOff>
    </xdr:from>
    <xdr:to>
      <xdr:col>116</xdr:col>
      <xdr:colOff>63500</xdr:colOff>
      <xdr:row>40</xdr:row>
      <xdr:rowOff>10290</xdr:rowOff>
    </xdr:to>
    <xdr:cxnSp macro="">
      <xdr:nvCxnSpPr>
        <xdr:cNvPr id="482" name="直線コネクタ 481"/>
        <xdr:cNvCxnSpPr/>
      </xdr:nvCxnSpPr>
      <xdr:spPr>
        <a:xfrm flipV="1">
          <a:off x="21323300" y="6856257"/>
          <a:ext cx="8382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68542</xdr:rowOff>
    </xdr:from>
    <xdr:to>
      <xdr:col>107</xdr:col>
      <xdr:colOff>101600</xdr:colOff>
      <xdr:row>41</xdr:row>
      <xdr:rowOff>170142</xdr:rowOff>
    </xdr:to>
    <xdr:sp macro="" textlink="">
      <xdr:nvSpPr>
        <xdr:cNvPr id="483" name="楕円 482"/>
        <xdr:cNvSpPr/>
      </xdr:nvSpPr>
      <xdr:spPr>
        <a:xfrm>
          <a:off x="20383500" y="70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10290</xdr:rowOff>
    </xdr:from>
    <xdr:to>
      <xdr:col>111</xdr:col>
      <xdr:colOff>177800</xdr:colOff>
      <xdr:row>41</xdr:row>
      <xdr:rowOff>119342</xdr:rowOff>
    </xdr:to>
    <xdr:cxnSp macro="">
      <xdr:nvCxnSpPr>
        <xdr:cNvPr id="484" name="直線コネクタ 483"/>
        <xdr:cNvCxnSpPr/>
      </xdr:nvCxnSpPr>
      <xdr:spPr>
        <a:xfrm flipV="1">
          <a:off x="20434300" y="6868290"/>
          <a:ext cx="889000" cy="28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14157</xdr:rowOff>
    </xdr:from>
    <xdr:to>
      <xdr:col>102</xdr:col>
      <xdr:colOff>165100</xdr:colOff>
      <xdr:row>40</xdr:row>
      <xdr:rowOff>115757</xdr:rowOff>
    </xdr:to>
    <xdr:sp macro="" textlink="">
      <xdr:nvSpPr>
        <xdr:cNvPr id="485" name="楕円 484"/>
        <xdr:cNvSpPr/>
      </xdr:nvSpPr>
      <xdr:spPr>
        <a:xfrm>
          <a:off x="19494500" y="68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64957</xdr:rowOff>
    </xdr:from>
    <xdr:to>
      <xdr:col>107</xdr:col>
      <xdr:colOff>50800</xdr:colOff>
      <xdr:row>41</xdr:row>
      <xdr:rowOff>119342</xdr:rowOff>
    </xdr:to>
    <xdr:cxnSp macro="">
      <xdr:nvCxnSpPr>
        <xdr:cNvPr id="486" name="直線コネクタ 485"/>
        <xdr:cNvCxnSpPr/>
      </xdr:nvCxnSpPr>
      <xdr:spPr>
        <a:xfrm>
          <a:off x="19545300" y="6922957"/>
          <a:ext cx="889000" cy="22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21441</xdr:rowOff>
    </xdr:from>
    <xdr:to>
      <xdr:col>98</xdr:col>
      <xdr:colOff>38100</xdr:colOff>
      <xdr:row>40</xdr:row>
      <xdr:rowOff>123041</xdr:rowOff>
    </xdr:to>
    <xdr:sp macro="" textlink="">
      <xdr:nvSpPr>
        <xdr:cNvPr id="487" name="楕円 486"/>
        <xdr:cNvSpPr/>
      </xdr:nvSpPr>
      <xdr:spPr>
        <a:xfrm>
          <a:off x="18605500" y="68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64957</xdr:rowOff>
    </xdr:from>
    <xdr:to>
      <xdr:col>102</xdr:col>
      <xdr:colOff>114300</xdr:colOff>
      <xdr:row>40</xdr:row>
      <xdr:rowOff>72241</xdr:rowOff>
    </xdr:to>
    <xdr:cxnSp macro="">
      <xdr:nvCxnSpPr>
        <xdr:cNvPr id="488" name="直線コネクタ 487"/>
        <xdr:cNvCxnSpPr/>
      </xdr:nvCxnSpPr>
      <xdr:spPr>
        <a:xfrm flipV="1">
          <a:off x="18656300" y="6922957"/>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489" name="n_1aveValue【一般廃棄物処理施設】&#10;一人当たり有形固定資産（償却資産）額"/>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490"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491" name="n_3aveValue【一般廃棄物処理施設】&#10;一人当たり有形固定資産（償却資産）額"/>
        <xdr:cNvSpPr txBox="1"/>
      </xdr:nvSpPr>
      <xdr:spPr>
        <a:xfrm>
          <a:off x="19278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492"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52217</xdr:rowOff>
    </xdr:from>
    <xdr:ext cx="534377" cy="259045"/>
    <xdr:sp macro="" textlink="">
      <xdr:nvSpPr>
        <xdr:cNvPr id="493" name="n_1mainValue【一般廃棄物処理施設】&#10;一人当たり有形固定資産（償却資産）額"/>
        <xdr:cNvSpPr txBox="1"/>
      </xdr:nvSpPr>
      <xdr:spPr>
        <a:xfrm>
          <a:off x="21043411" y="69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161269</xdr:rowOff>
    </xdr:from>
    <xdr:ext cx="469744" cy="259045"/>
    <xdr:sp macro="" textlink="">
      <xdr:nvSpPr>
        <xdr:cNvPr id="494" name="n_2mainValue【一般廃棄物処理施設】&#10;一人当たり有形固定資産（償却資産）額"/>
        <xdr:cNvSpPr txBox="1"/>
      </xdr:nvSpPr>
      <xdr:spPr>
        <a:xfrm>
          <a:off x="20199428" y="719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132284</xdr:rowOff>
    </xdr:from>
    <xdr:ext cx="534377" cy="259045"/>
    <xdr:sp macro="" textlink="">
      <xdr:nvSpPr>
        <xdr:cNvPr id="495" name="n_3mainValue【一般廃棄物処理施設】&#10;一人当たり有形固定資産（償却資産）額"/>
        <xdr:cNvSpPr txBox="1"/>
      </xdr:nvSpPr>
      <xdr:spPr>
        <a:xfrm>
          <a:off x="19278111" y="664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114168</xdr:rowOff>
    </xdr:from>
    <xdr:ext cx="534377" cy="259045"/>
    <xdr:sp macro="" textlink="">
      <xdr:nvSpPr>
        <xdr:cNvPr id="496" name="n_4mainValue【一般廃棄物処理施設】&#10;一人当たり有形固定資産（償却資産）額"/>
        <xdr:cNvSpPr txBox="1"/>
      </xdr:nvSpPr>
      <xdr:spPr>
        <a:xfrm>
          <a:off x="18389111" y="69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9" name="テキスト ボックス 5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17" name="テキスト ボックス 51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20" name="直線コネクタ 519"/>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21"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22" name="直線コネクタ 521"/>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23"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24" name="直線コネクタ 523"/>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25"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26" name="フローチャート: 判断 525"/>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27" name="フローチャート: 判断 526"/>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28" name="フローチャート: 判断 527"/>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29" name="フローチャート: 判断 528"/>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30" name="フローチャート: 判断 529"/>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158750</xdr:rowOff>
    </xdr:from>
    <xdr:to>
      <xdr:col>85</xdr:col>
      <xdr:colOff>177800</xdr:colOff>
      <xdr:row>63</xdr:row>
      <xdr:rowOff>88900</xdr:rowOff>
    </xdr:to>
    <xdr:sp macro="" textlink="">
      <xdr:nvSpPr>
        <xdr:cNvPr id="536" name="楕円 535"/>
        <xdr:cNvSpPr/>
      </xdr:nvSpPr>
      <xdr:spPr>
        <a:xfrm>
          <a:off x="16268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137177</xdr:rowOff>
    </xdr:from>
    <xdr:ext cx="405111" cy="259045"/>
    <xdr:sp macro="" textlink="">
      <xdr:nvSpPr>
        <xdr:cNvPr id="537" name="【保健センター・保健所】&#10;有形固定資産減価償却率該当値テキスト"/>
        <xdr:cNvSpPr txBox="1"/>
      </xdr:nvSpPr>
      <xdr:spPr>
        <a:xfrm>
          <a:off x="1635760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538" name="楕円 537"/>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38100</xdr:rowOff>
    </xdr:to>
    <xdr:cxnSp macro="">
      <xdr:nvCxnSpPr>
        <xdr:cNvPr id="539" name="直線コネクタ 538"/>
        <xdr:cNvCxnSpPr/>
      </xdr:nvCxnSpPr>
      <xdr:spPr>
        <a:xfrm>
          <a:off x="15481300" y="10782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540" name="楕円 539"/>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95250</xdr:rowOff>
    </xdr:from>
    <xdr:to>
      <xdr:col>81</xdr:col>
      <xdr:colOff>50800</xdr:colOff>
      <xdr:row>62</xdr:row>
      <xdr:rowOff>152400</xdr:rowOff>
    </xdr:to>
    <xdr:cxnSp macro="">
      <xdr:nvCxnSpPr>
        <xdr:cNvPr id="541" name="直線コネクタ 540"/>
        <xdr:cNvCxnSpPr/>
      </xdr:nvCxnSpPr>
      <xdr:spPr>
        <a:xfrm>
          <a:off x="14592300" y="10725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158750</xdr:rowOff>
    </xdr:from>
    <xdr:to>
      <xdr:col>72</xdr:col>
      <xdr:colOff>38100</xdr:colOff>
      <xdr:row>62</xdr:row>
      <xdr:rowOff>88900</xdr:rowOff>
    </xdr:to>
    <xdr:sp macro="" textlink="">
      <xdr:nvSpPr>
        <xdr:cNvPr id="542" name="楕円 541"/>
        <xdr:cNvSpPr/>
      </xdr:nvSpPr>
      <xdr:spPr>
        <a:xfrm>
          <a:off x="1365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38100</xdr:rowOff>
    </xdr:from>
    <xdr:to>
      <xdr:col>76</xdr:col>
      <xdr:colOff>114300</xdr:colOff>
      <xdr:row>62</xdr:row>
      <xdr:rowOff>95250</xdr:rowOff>
    </xdr:to>
    <xdr:cxnSp macro="">
      <xdr:nvCxnSpPr>
        <xdr:cNvPr id="543" name="直線コネクタ 542"/>
        <xdr:cNvCxnSpPr/>
      </xdr:nvCxnSpPr>
      <xdr:spPr>
        <a:xfrm>
          <a:off x="13703300" y="10668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101600</xdr:rowOff>
    </xdr:from>
    <xdr:to>
      <xdr:col>67</xdr:col>
      <xdr:colOff>101600</xdr:colOff>
      <xdr:row>62</xdr:row>
      <xdr:rowOff>31750</xdr:rowOff>
    </xdr:to>
    <xdr:sp macro="" textlink="">
      <xdr:nvSpPr>
        <xdr:cNvPr id="544" name="楕円 543"/>
        <xdr:cNvSpPr/>
      </xdr:nvSpPr>
      <xdr:spPr>
        <a:xfrm>
          <a:off x="1276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152400</xdr:rowOff>
    </xdr:from>
    <xdr:to>
      <xdr:col>71</xdr:col>
      <xdr:colOff>177800</xdr:colOff>
      <xdr:row>62</xdr:row>
      <xdr:rowOff>38100</xdr:rowOff>
    </xdr:to>
    <xdr:cxnSp macro="">
      <xdr:nvCxnSpPr>
        <xdr:cNvPr id="545" name="直線コネクタ 544"/>
        <xdr:cNvCxnSpPr/>
      </xdr:nvCxnSpPr>
      <xdr:spPr>
        <a:xfrm>
          <a:off x="12814300" y="10610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546"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47"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48"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49"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22877</xdr:rowOff>
    </xdr:from>
    <xdr:ext cx="405111" cy="259045"/>
    <xdr:sp macro="" textlink="">
      <xdr:nvSpPr>
        <xdr:cNvPr id="550" name="n_1mainValue【保健センター・保健所】&#10;有形固定資産減価償却率"/>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551" name="n_2mainValue【保健センター・保健所】&#10;有形固定資産減価償却率"/>
        <xdr:cNvSpPr txBox="1"/>
      </xdr:nvSpPr>
      <xdr:spPr>
        <a:xfrm>
          <a:off x="14389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80027</xdr:rowOff>
    </xdr:from>
    <xdr:ext cx="405111" cy="259045"/>
    <xdr:sp macro="" textlink="">
      <xdr:nvSpPr>
        <xdr:cNvPr id="552" name="n_3mainValue【保健センター・保健所】&#10;有形固定資産減価償却率"/>
        <xdr:cNvSpPr txBox="1"/>
      </xdr:nvSpPr>
      <xdr:spPr>
        <a:xfrm>
          <a:off x="13500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3" name="n_4mainValue【保健センター・保健所】&#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77" name="直線コネクタ 576"/>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9" name="直線コネクタ 57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80"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81" name="直線コネクタ 580"/>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82"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83" name="フローチャート: 判断 582"/>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84" name="フローチャート: 判断 583"/>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85" name="フローチャート: 判断 58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86" name="フローチャート: 判断 585"/>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87" name="フローチャート: 判断 586"/>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593" name="楕円 592"/>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594" name="【保健センター・保健所】&#10;一人当たり面積該当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595" name="楕円 594"/>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596" name="直線コネクタ 595"/>
        <xdr:cNvCxnSpPr/>
      </xdr:nvCxnSpPr>
      <xdr:spPr>
        <a:xfrm>
          <a:off x="21323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162560</xdr:rowOff>
    </xdr:from>
    <xdr:to>
      <xdr:col>107</xdr:col>
      <xdr:colOff>101600</xdr:colOff>
      <xdr:row>64</xdr:row>
      <xdr:rowOff>92710</xdr:rowOff>
    </xdr:to>
    <xdr:sp macro="" textlink="">
      <xdr:nvSpPr>
        <xdr:cNvPr id="597" name="楕円 596"/>
        <xdr:cNvSpPr/>
      </xdr:nvSpPr>
      <xdr:spPr>
        <a:xfrm>
          <a:off x="20383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38100</xdr:rowOff>
    </xdr:from>
    <xdr:to>
      <xdr:col>111</xdr:col>
      <xdr:colOff>177800</xdr:colOff>
      <xdr:row>64</xdr:row>
      <xdr:rowOff>41910</xdr:rowOff>
    </xdr:to>
    <xdr:cxnSp macro="">
      <xdr:nvCxnSpPr>
        <xdr:cNvPr id="598" name="直線コネクタ 597"/>
        <xdr:cNvCxnSpPr/>
      </xdr:nvCxnSpPr>
      <xdr:spPr>
        <a:xfrm flipV="1">
          <a:off x="20434300" y="11010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162560</xdr:rowOff>
    </xdr:from>
    <xdr:to>
      <xdr:col>102</xdr:col>
      <xdr:colOff>165100</xdr:colOff>
      <xdr:row>64</xdr:row>
      <xdr:rowOff>92710</xdr:rowOff>
    </xdr:to>
    <xdr:sp macro="" textlink="">
      <xdr:nvSpPr>
        <xdr:cNvPr id="599" name="楕円 598"/>
        <xdr:cNvSpPr/>
      </xdr:nvSpPr>
      <xdr:spPr>
        <a:xfrm>
          <a:off x="19494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41910</xdr:rowOff>
    </xdr:from>
    <xdr:to>
      <xdr:col>107</xdr:col>
      <xdr:colOff>50800</xdr:colOff>
      <xdr:row>64</xdr:row>
      <xdr:rowOff>41910</xdr:rowOff>
    </xdr:to>
    <xdr:cxnSp macro="">
      <xdr:nvCxnSpPr>
        <xdr:cNvPr id="600" name="直線コネクタ 599"/>
        <xdr:cNvCxnSpPr/>
      </xdr:nvCxnSpPr>
      <xdr:spPr>
        <a:xfrm>
          <a:off x="19545300" y="1101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162560</xdr:rowOff>
    </xdr:from>
    <xdr:to>
      <xdr:col>98</xdr:col>
      <xdr:colOff>38100</xdr:colOff>
      <xdr:row>64</xdr:row>
      <xdr:rowOff>92710</xdr:rowOff>
    </xdr:to>
    <xdr:sp macro="" textlink="">
      <xdr:nvSpPr>
        <xdr:cNvPr id="601" name="楕円 600"/>
        <xdr:cNvSpPr/>
      </xdr:nvSpPr>
      <xdr:spPr>
        <a:xfrm>
          <a:off x="18605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41910</xdr:rowOff>
    </xdr:from>
    <xdr:to>
      <xdr:col>102</xdr:col>
      <xdr:colOff>114300</xdr:colOff>
      <xdr:row>64</xdr:row>
      <xdr:rowOff>41910</xdr:rowOff>
    </xdr:to>
    <xdr:cxnSp macro="">
      <xdr:nvCxnSpPr>
        <xdr:cNvPr id="602" name="直線コネクタ 601"/>
        <xdr:cNvCxnSpPr/>
      </xdr:nvCxnSpPr>
      <xdr:spPr>
        <a:xfrm>
          <a:off x="18656300" y="1101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603"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04"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05"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06"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607" name="n_1mainValue【保健センター・保健所】&#10;一人当たり面積"/>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83837</xdr:rowOff>
    </xdr:from>
    <xdr:ext cx="469744" cy="259045"/>
    <xdr:sp macro="" textlink="">
      <xdr:nvSpPr>
        <xdr:cNvPr id="608" name="n_2mainValue【保健センター・保健所】&#10;一人当たり面積"/>
        <xdr:cNvSpPr txBox="1"/>
      </xdr:nvSpPr>
      <xdr:spPr>
        <a:xfrm>
          <a:off x="20199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83837</xdr:rowOff>
    </xdr:from>
    <xdr:ext cx="469744" cy="259045"/>
    <xdr:sp macro="" textlink="">
      <xdr:nvSpPr>
        <xdr:cNvPr id="609" name="n_3mainValue【保健センター・保健所】&#10;一人当たり面積"/>
        <xdr:cNvSpPr txBox="1"/>
      </xdr:nvSpPr>
      <xdr:spPr>
        <a:xfrm>
          <a:off x="19310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83837</xdr:rowOff>
    </xdr:from>
    <xdr:ext cx="469744" cy="259045"/>
    <xdr:sp macro="" textlink="">
      <xdr:nvSpPr>
        <xdr:cNvPr id="610" name="n_4mainValue【保健センター・保健所】&#10;一人当たり面積"/>
        <xdr:cNvSpPr txBox="1"/>
      </xdr:nvSpPr>
      <xdr:spPr>
        <a:xfrm>
          <a:off x="18421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36" name="直線コネクタ 635"/>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37"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38" name="直線コネクタ 637"/>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39"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40" name="直線コネクタ 639"/>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41" name="【消防施設】&#10;有形固定資産減価償却率平均値テキスト"/>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42" name="フローチャート: 判断 641"/>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43" name="フローチャート: 判断 642"/>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44" name="フローチャート: 判断 643"/>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45" name="フローチャート: 判断 644"/>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46" name="フローチャート: 判断 645"/>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103232</xdr:rowOff>
    </xdr:from>
    <xdr:to>
      <xdr:col>85</xdr:col>
      <xdr:colOff>177800</xdr:colOff>
      <xdr:row>81</xdr:row>
      <xdr:rowOff>33382</xdr:rowOff>
    </xdr:to>
    <xdr:sp macro="" textlink="">
      <xdr:nvSpPr>
        <xdr:cNvPr id="652" name="楕円 651"/>
        <xdr:cNvSpPr/>
      </xdr:nvSpPr>
      <xdr:spPr>
        <a:xfrm>
          <a:off x="162687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126109</xdr:rowOff>
    </xdr:from>
    <xdr:ext cx="405111" cy="259045"/>
    <xdr:sp macro="" textlink="">
      <xdr:nvSpPr>
        <xdr:cNvPr id="653" name="【消防施設】&#10;有形固定資産減価償却率該当値テキスト"/>
        <xdr:cNvSpPr txBox="1"/>
      </xdr:nvSpPr>
      <xdr:spPr>
        <a:xfrm>
          <a:off x="16357600" y="136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654" name="楕円 653"/>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154032</xdr:rowOff>
    </xdr:from>
    <xdr:to>
      <xdr:col>85</xdr:col>
      <xdr:colOff>127000</xdr:colOff>
      <xdr:row>81</xdr:row>
      <xdr:rowOff>25037</xdr:rowOff>
    </xdr:to>
    <xdr:cxnSp macro="">
      <xdr:nvCxnSpPr>
        <xdr:cNvPr id="655" name="直線コネクタ 654"/>
        <xdr:cNvCxnSpPr/>
      </xdr:nvCxnSpPr>
      <xdr:spPr>
        <a:xfrm flipV="1">
          <a:off x="15481300" y="1387003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117929</xdr:rowOff>
    </xdr:from>
    <xdr:to>
      <xdr:col>76</xdr:col>
      <xdr:colOff>165100</xdr:colOff>
      <xdr:row>84</xdr:row>
      <xdr:rowOff>48079</xdr:rowOff>
    </xdr:to>
    <xdr:sp macro="" textlink="">
      <xdr:nvSpPr>
        <xdr:cNvPr id="656" name="楕円 655"/>
        <xdr:cNvSpPr/>
      </xdr:nvSpPr>
      <xdr:spPr>
        <a:xfrm>
          <a:off x="14541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83</xdr:row>
      <xdr:rowOff>168729</xdr:rowOff>
    </xdr:to>
    <xdr:cxnSp macro="">
      <xdr:nvCxnSpPr>
        <xdr:cNvPr id="657" name="直線コネクタ 656"/>
        <xdr:cNvCxnSpPr/>
      </xdr:nvCxnSpPr>
      <xdr:spPr>
        <a:xfrm flipV="1">
          <a:off x="14592300" y="13912487"/>
          <a:ext cx="8890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62412</xdr:rowOff>
    </xdr:from>
    <xdr:to>
      <xdr:col>72</xdr:col>
      <xdr:colOff>38100</xdr:colOff>
      <xdr:row>80</xdr:row>
      <xdr:rowOff>164012</xdr:rowOff>
    </xdr:to>
    <xdr:sp macro="" textlink="">
      <xdr:nvSpPr>
        <xdr:cNvPr id="658" name="楕円 657"/>
        <xdr:cNvSpPr/>
      </xdr:nvSpPr>
      <xdr:spPr>
        <a:xfrm>
          <a:off x="13652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113212</xdr:rowOff>
    </xdr:from>
    <xdr:to>
      <xdr:col>76</xdr:col>
      <xdr:colOff>114300</xdr:colOff>
      <xdr:row>83</xdr:row>
      <xdr:rowOff>168729</xdr:rowOff>
    </xdr:to>
    <xdr:cxnSp macro="">
      <xdr:nvCxnSpPr>
        <xdr:cNvPr id="659" name="直線コネクタ 658"/>
        <xdr:cNvCxnSpPr/>
      </xdr:nvCxnSpPr>
      <xdr:spPr>
        <a:xfrm>
          <a:off x="13703300" y="13829212"/>
          <a:ext cx="889000" cy="56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18324</xdr:rowOff>
    </xdr:from>
    <xdr:to>
      <xdr:col>67</xdr:col>
      <xdr:colOff>101600</xdr:colOff>
      <xdr:row>80</xdr:row>
      <xdr:rowOff>119924</xdr:rowOff>
    </xdr:to>
    <xdr:sp macro="" textlink="">
      <xdr:nvSpPr>
        <xdr:cNvPr id="660" name="楕円 659"/>
        <xdr:cNvSpPr/>
      </xdr:nvSpPr>
      <xdr:spPr>
        <a:xfrm>
          <a:off x="12763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69124</xdr:rowOff>
    </xdr:from>
    <xdr:to>
      <xdr:col>71</xdr:col>
      <xdr:colOff>177800</xdr:colOff>
      <xdr:row>80</xdr:row>
      <xdr:rowOff>113212</xdr:rowOff>
    </xdr:to>
    <xdr:cxnSp macro="">
      <xdr:nvCxnSpPr>
        <xdr:cNvPr id="661" name="直線コネクタ 660"/>
        <xdr:cNvCxnSpPr/>
      </xdr:nvCxnSpPr>
      <xdr:spPr>
        <a:xfrm>
          <a:off x="12814300" y="137851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662" name="n_1aveValue【消防施設】&#10;有形固定資産減価償却率"/>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63"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664" name="n_3aveValue【消防施設】&#10;有形固定資産減価償却率"/>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111051</xdr:rowOff>
    </xdr:from>
    <xdr:ext cx="405111" cy="259045"/>
    <xdr:sp macro="" textlink="">
      <xdr:nvSpPr>
        <xdr:cNvPr id="665" name="n_4aveValue【消防施設】&#10;有形固定資産減価償却率"/>
        <xdr:cNvSpPr txBox="1"/>
      </xdr:nvSpPr>
      <xdr:spPr>
        <a:xfrm>
          <a:off x="12611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666" name="n_1mainValue【消防施設】&#10;有形固定資産減価償却率"/>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39206</xdr:rowOff>
    </xdr:from>
    <xdr:ext cx="405111" cy="259045"/>
    <xdr:sp macro="" textlink="">
      <xdr:nvSpPr>
        <xdr:cNvPr id="667" name="n_2mainValue【消防施設】&#10;有形固定資産減価償却率"/>
        <xdr:cNvSpPr txBox="1"/>
      </xdr:nvSpPr>
      <xdr:spPr>
        <a:xfrm>
          <a:off x="14389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9089</xdr:rowOff>
    </xdr:from>
    <xdr:ext cx="405111" cy="259045"/>
    <xdr:sp macro="" textlink="">
      <xdr:nvSpPr>
        <xdr:cNvPr id="668" name="n_3mainValue【消防施設】&#10;有形固定資産減価償却率"/>
        <xdr:cNvSpPr txBox="1"/>
      </xdr:nvSpPr>
      <xdr:spPr>
        <a:xfrm>
          <a:off x="13500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136451</xdr:rowOff>
    </xdr:from>
    <xdr:ext cx="405111" cy="259045"/>
    <xdr:sp macro="" textlink="">
      <xdr:nvSpPr>
        <xdr:cNvPr id="669" name="n_4mainValue【消防施設】&#10;有形固定資産減価償却率"/>
        <xdr:cNvSpPr txBox="1"/>
      </xdr:nvSpPr>
      <xdr:spPr>
        <a:xfrm>
          <a:off x="12611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1" name="テキスト ボックス 6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3" name="テキスト ボックス 6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7" name="テキスト ボックス 6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9" name="テキスト ボックス 6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93" name="直線コネクタ 692"/>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94"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95" name="直線コネクタ 694"/>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96"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97" name="直線コネクタ 696"/>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98"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99" name="フローチャート: 判断 698"/>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00" name="フローチャート: 判断 699"/>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01" name="フローチャート: 判断 700"/>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02" name="フローチャート: 判断 701"/>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03" name="フローチャート: 判断 702"/>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709" name="楕円 708"/>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710"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711" name="楕円 710"/>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712" name="直線コネクタ 711"/>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713" name="楕円 712"/>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95250</xdr:rowOff>
    </xdr:to>
    <xdr:cxnSp macro="">
      <xdr:nvCxnSpPr>
        <xdr:cNvPr id="714" name="直線コネクタ 713"/>
        <xdr:cNvCxnSpPr/>
      </xdr:nvCxnSpPr>
      <xdr:spPr>
        <a:xfrm>
          <a:off x="20434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124461</xdr:rowOff>
    </xdr:from>
    <xdr:to>
      <xdr:col>102</xdr:col>
      <xdr:colOff>165100</xdr:colOff>
      <xdr:row>86</xdr:row>
      <xdr:rowOff>54611</xdr:rowOff>
    </xdr:to>
    <xdr:sp macro="" textlink="">
      <xdr:nvSpPr>
        <xdr:cNvPr id="715" name="楕円 714"/>
        <xdr:cNvSpPr/>
      </xdr:nvSpPr>
      <xdr:spPr>
        <a:xfrm>
          <a:off x="19494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3811</xdr:rowOff>
    </xdr:from>
    <xdr:to>
      <xdr:col>107</xdr:col>
      <xdr:colOff>50800</xdr:colOff>
      <xdr:row>86</xdr:row>
      <xdr:rowOff>95250</xdr:rowOff>
    </xdr:to>
    <xdr:cxnSp macro="">
      <xdr:nvCxnSpPr>
        <xdr:cNvPr id="716" name="直線コネクタ 715"/>
        <xdr:cNvCxnSpPr/>
      </xdr:nvCxnSpPr>
      <xdr:spPr>
        <a:xfrm>
          <a:off x="19545300" y="147485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125730</xdr:rowOff>
    </xdr:from>
    <xdr:to>
      <xdr:col>98</xdr:col>
      <xdr:colOff>38100</xdr:colOff>
      <xdr:row>86</xdr:row>
      <xdr:rowOff>55880</xdr:rowOff>
    </xdr:to>
    <xdr:sp macro="" textlink="">
      <xdr:nvSpPr>
        <xdr:cNvPr id="717" name="楕円 716"/>
        <xdr:cNvSpPr/>
      </xdr:nvSpPr>
      <xdr:spPr>
        <a:xfrm>
          <a:off x="18605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3811</xdr:rowOff>
    </xdr:from>
    <xdr:to>
      <xdr:col>102</xdr:col>
      <xdr:colOff>114300</xdr:colOff>
      <xdr:row>86</xdr:row>
      <xdr:rowOff>5080</xdr:rowOff>
    </xdr:to>
    <xdr:cxnSp macro="">
      <xdr:nvCxnSpPr>
        <xdr:cNvPr id="718" name="直線コネクタ 717"/>
        <xdr:cNvCxnSpPr/>
      </xdr:nvCxnSpPr>
      <xdr:spPr>
        <a:xfrm flipV="1">
          <a:off x="18656300" y="147485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719"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20"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21"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22" name="n_4ave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723"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724" name="n_2mainValue【消防施設】&#10;一人当たり面積"/>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45738</xdr:rowOff>
    </xdr:from>
    <xdr:ext cx="469744" cy="259045"/>
    <xdr:sp macro="" textlink="">
      <xdr:nvSpPr>
        <xdr:cNvPr id="725" name="n_3mainValue【消防施設】&#10;一人当たり面積"/>
        <xdr:cNvSpPr txBox="1"/>
      </xdr:nvSpPr>
      <xdr:spPr>
        <a:xfrm>
          <a:off x="19310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72407</xdr:rowOff>
    </xdr:from>
    <xdr:ext cx="469744" cy="259045"/>
    <xdr:sp macro="" textlink="">
      <xdr:nvSpPr>
        <xdr:cNvPr id="726" name="n_4mainValue【消防施設】&#10;一人当たり面積"/>
        <xdr:cNvSpPr txBox="1"/>
      </xdr:nvSpPr>
      <xdr:spPr>
        <a:xfrm>
          <a:off x="18421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8" name="直線コネクタ 7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9" name="テキスト ボックス 7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0" name="直線コネクタ 7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1" name="テキスト ボックス 7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2" name="直線コネクタ 7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3" name="テキスト ボックス 7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4" name="直線コネクタ 7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5" name="テキスト ボックス 7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6" name="直線コネクタ 7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7" name="テキスト ボックス 7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8" name="直線コネクタ 7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9" name="テキスト ボックス 7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52" name="直線コネクタ 751"/>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4" name="直線コネクタ 7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6" name="直線コネクタ 75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757" name="【庁舎】&#10;有形固定資産減価償却率平均値テキスト"/>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58" name="フローチャート: 判断 757"/>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59" name="フローチャート: 判断 758"/>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60" name="フローチャート: 判断 759"/>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61" name="フローチャート: 判断 760"/>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62" name="フローチャート: 判断 761"/>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768" name="楕円 767"/>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2557</xdr:rowOff>
    </xdr:from>
    <xdr:ext cx="405111" cy="259045"/>
    <xdr:sp macro="" textlink="">
      <xdr:nvSpPr>
        <xdr:cNvPr id="769" name="【庁舎】&#10;有形固定資産減価償却率該当値テキスト"/>
        <xdr:cNvSpPr txBox="1"/>
      </xdr:nvSpPr>
      <xdr:spPr>
        <a:xfrm>
          <a:off x="16357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770" name="楕円 769"/>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30480</xdr:rowOff>
    </xdr:to>
    <xdr:cxnSp macro="">
      <xdr:nvCxnSpPr>
        <xdr:cNvPr id="771" name="直線コネクタ 770"/>
        <xdr:cNvCxnSpPr/>
      </xdr:nvCxnSpPr>
      <xdr:spPr>
        <a:xfrm>
          <a:off x="15481300" y="1799190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64588</xdr:rowOff>
    </xdr:from>
    <xdr:to>
      <xdr:col>76</xdr:col>
      <xdr:colOff>165100</xdr:colOff>
      <xdr:row>105</xdr:row>
      <xdr:rowOff>166188</xdr:rowOff>
    </xdr:to>
    <xdr:sp macro="" textlink="">
      <xdr:nvSpPr>
        <xdr:cNvPr id="772" name="楕円 771"/>
        <xdr:cNvSpPr/>
      </xdr:nvSpPr>
      <xdr:spPr>
        <a:xfrm>
          <a:off x="14541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115388</xdr:rowOff>
    </xdr:to>
    <xdr:cxnSp macro="">
      <xdr:nvCxnSpPr>
        <xdr:cNvPr id="773" name="直線コネクタ 772"/>
        <xdr:cNvCxnSpPr/>
      </xdr:nvCxnSpPr>
      <xdr:spPr>
        <a:xfrm flipV="1">
          <a:off x="14592300" y="1799190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4" name="楕円 773"/>
        <xdr:cNvSpPr/>
      </xdr:nvSpPr>
      <xdr:spPr>
        <a:xfrm>
          <a:off x="13652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108857</xdr:rowOff>
    </xdr:from>
    <xdr:to>
      <xdr:col>76</xdr:col>
      <xdr:colOff>114300</xdr:colOff>
      <xdr:row>105</xdr:row>
      <xdr:rowOff>115388</xdr:rowOff>
    </xdr:to>
    <xdr:cxnSp macro="">
      <xdr:nvCxnSpPr>
        <xdr:cNvPr id="775" name="直線コネクタ 774"/>
        <xdr:cNvCxnSpPr/>
      </xdr:nvCxnSpPr>
      <xdr:spPr>
        <a:xfrm>
          <a:off x="13703300" y="181111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9071</xdr:rowOff>
    </xdr:from>
    <xdr:to>
      <xdr:col>67</xdr:col>
      <xdr:colOff>101600</xdr:colOff>
      <xdr:row>105</xdr:row>
      <xdr:rowOff>110671</xdr:rowOff>
    </xdr:to>
    <xdr:sp macro="" textlink="">
      <xdr:nvSpPr>
        <xdr:cNvPr id="776" name="楕円 775"/>
        <xdr:cNvSpPr/>
      </xdr:nvSpPr>
      <xdr:spPr>
        <a:xfrm>
          <a:off x="12763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59871</xdr:rowOff>
    </xdr:from>
    <xdr:to>
      <xdr:col>71</xdr:col>
      <xdr:colOff>177800</xdr:colOff>
      <xdr:row>105</xdr:row>
      <xdr:rowOff>108857</xdr:rowOff>
    </xdr:to>
    <xdr:cxnSp macro="">
      <xdr:nvCxnSpPr>
        <xdr:cNvPr id="777" name="直線コネクタ 776"/>
        <xdr:cNvCxnSpPr/>
      </xdr:nvCxnSpPr>
      <xdr:spPr>
        <a:xfrm>
          <a:off x="12814300" y="1806212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778" name="n_1ave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79"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80"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81"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56985</xdr:rowOff>
    </xdr:from>
    <xdr:ext cx="405111" cy="259045"/>
    <xdr:sp macro="" textlink="">
      <xdr:nvSpPr>
        <xdr:cNvPr id="782" name="n_1mainValue【庁舎】&#10;有形固定資産減価償却率"/>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157315</xdr:rowOff>
    </xdr:from>
    <xdr:ext cx="405111" cy="259045"/>
    <xdr:sp macro="" textlink="">
      <xdr:nvSpPr>
        <xdr:cNvPr id="783" name="n_2mainValue【庁舎】&#10;有形固定資産減価償却率"/>
        <xdr:cNvSpPr txBox="1"/>
      </xdr:nvSpPr>
      <xdr:spPr>
        <a:xfrm>
          <a:off x="14389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784" name="n_3mainValue【庁舎】&#10;有形固定資産減価償却率"/>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101798</xdr:rowOff>
    </xdr:from>
    <xdr:ext cx="405111" cy="259045"/>
    <xdr:sp macro="" textlink="">
      <xdr:nvSpPr>
        <xdr:cNvPr id="785" name="n_4mainValue【庁舎】&#10;有形固定資産減価償却率"/>
        <xdr:cNvSpPr txBox="1"/>
      </xdr:nvSpPr>
      <xdr:spPr>
        <a:xfrm>
          <a:off x="12611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11" name="直線コネクタ 810"/>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12"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13" name="直線コネクタ 812"/>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14"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15" name="直線コネクタ 814"/>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16"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17" name="フローチャート: 判断 816"/>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18" name="フローチャート: 判断 817"/>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19" name="フローチャート: 判断 818"/>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20" name="フローチャート: 判断 819"/>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21" name="フローチャート: 判断 820"/>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827" name="楕円 826"/>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111596</xdr:rowOff>
    </xdr:from>
    <xdr:ext cx="469744" cy="259045"/>
    <xdr:sp macro="" textlink="">
      <xdr:nvSpPr>
        <xdr:cNvPr id="828" name="【庁舎】&#10;一人当たり面積該当値テキスト"/>
        <xdr:cNvSpPr txBox="1"/>
      </xdr:nvSpPr>
      <xdr:spPr>
        <a:xfrm>
          <a:off x="22199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134801</xdr:rowOff>
    </xdr:from>
    <xdr:to>
      <xdr:col>112</xdr:col>
      <xdr:colOff>38100</xdr:colOff>
      <xdr:row>107</xdr:row>
      <xdr:rowOff>64951</xdr:rowOff>
    </xdr:to>
    <xdr:sp macro="" textlink="">
      <xdr:nvSpPr>
        <xdr:cNvPr id="829" name="楕円 828"/>
        <xdr:cNvSpPr/>
      </xdr:nvSpPr>
      <xdr:spPr>
        <a:xfrm>
          <a:off x="21272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14151</xdr:rowOff>
    </xdr:to>
    <xdr:cxnSp macro="">
      <xdr:nvCxnSpPr>
        <xdr:cNvPr id="830" name="直線コネクタ 829"/>
        <xdr:cNvCxnSpPr/>
      </xdr:nvCxnSpPr>
      <xdr:spPr>
        <a:xfrm flipV="1">
          <a:off x="21323300" y="183576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138068</xdr:rowOff>
    </xdr:from>
    <xdr:to>
      <xdr:col>107</xdr:col>
      <xdr:colOff>101600</xdr:colOff>
      <xdr:row>107</xdr:row>
      <xdr:rowOff>68218</xdr:rowOff>
    </xdr:to>
    <xdr:sp macro="" textlink="">
      <xdr:nvSpPr>
        <xdr:cNvPr id="831" name="楕円 830"/>
        <xdr:cNvSpPr/>
      </xdr:nvSpPr>
      <xdr:spPr>
        <a:xfrm>
          <a:off x="2038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14151</xdr:rowOff>
    </xdr:from>
    <xdr:to>
      <xdr:col>111</xdr:col>
      <xdr:colOff>177800</xdr:colOff>
      <xdr:row>107</xdr:row>
      <xdr:rowOff>17418</xdr:rowOff>
    </xdr:to>
    <xdr:cxnSp macro="">
      <xdr:nvCxnSpPr>
        <xdr:cNvPr id="832" name="直線コネクタ 831"/>
        <xdr:cNvCxnSpPr/>
      </xdr:nvCxnSpPr>
      <xdr:spPr>
        <a:xfrm flipV="1">
          <a:off x="20434300" y="1835930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9071</xdr:rowOff>
    </xdr:from>
    <xdr:to>
      <xdr:col>102</xdr:col>
      <xdr:colOff>165100</xdr:colOff>
      <xdr:row>107</xdr:row>
      <xdr:rowOff>110671</xdr:rowOff>
    </xdr:to>
    <xdr:sp macro="" textlink="">
      <xdr:nvSpPr>
        <xdr:cNvPr id="833" name="楕円 832"/>
        <xdr:cNvSpPr/>
      </xdr:nvSpPr>
      <xdr:spPr>
        <a:xfrm>
          <a:off x="19494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17418</xdr:rowOff>
    </xdr:from>
    <xdr:to>
      <xdr:col>107</xdr:col>
      <xdr:colOff>50800</xdr:colOff>
      <xdr:row>107</xdr:row>
      <xdr:rowOff>59871</xdr:rowOff>
    </xdr:to>
    <xdr:cxnSp macro="">
      <xdr:nvCxnSpPr>
        <xdr:cNvPr id="834" name="直線コネクタ 833"/>
        <xdr:cNvCxnSpPr/>
      </xdr:nvCxnSpPr>
      <xdr:spPr>
        <a:xfrm flipV="1">
          <a:off x="19545300" y="1836256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835" name="楕円 834"/>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59871</xdr:rowOff>
    </xdr:from>
    <xdr:to>
      <xdr:col>102</xdr:col>
      <xdr:colOff>114300</xdr:colOff>
      <xdr:row>107</xdr:row>
      <xdr:rowOff>64770</xdr:rowOff>
    </xdr:to>
    <xdr:cxnSp macro="">
      <xdr:nvCxnSpPr>
        <xdr:cNvPr id="836" name="直線コネクタ 835"/>
        <xdr:cNvCxnSpPr/>
      </xdr:nvCxnSpPr>
      <xdr:spPr>
        <a:xfrm flipV="1">
          <a:off x="18656300" y="184050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37"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38"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39"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40"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56078</xdr:rowOff>
    </xdr:from>
    <xdr:ext cx="469744" cy="259045"/>
    <xdr:sp macro="" textlink="">
      <xdr:nvSpPr>
        <xdr:cNvPr id="841" name="n_1mainValue【庁舎】&#10;一人当たり面積"/>
        <xdr:cNvSpPr txBox="1"/>
      </xdr:nvSpPr>
      <xdr:spPr>
        <a:xfrm>
          <a:off x="21075727"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59345</xdr:rowOff>
    </xdr:from>
    <xdr:ext cx="469744" cy="259045"/>
    <xdr:sp macro="" textlink="">
      <xdr:nvSpPr>
        <xdr:cNvPr id="842" name="n_2mainValue【庁舎】&#10;一人当たり面積"/>
        <xdr:cNvSpPr txBox="1"/>
      </xdr:nvSpPr>
      <xdr:spPr>
        <a:xfrm>
          <a:off x="20199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101798</xdr:rowOff>
    </xdr:from>
    <xdr:ext cx="469744" cy="259045"/>
    <xdr:sp macro="" textlink="">
      <xdr:nvSpPr>
        <xdr:cNvPr id="843" name="n_3mainValue【庁舎】&#10;一人当たり面積"/>
        <xdr:cNvSpPr txBox="1"/>
      </xdr:nvSpPr>
      <xdr:spPr>
        <a:xfrm>
          <a:off x="193104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844" name="n_4mainValue【庁舎】&#10;一人当たり面積"/>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のは、体育館、一般廃棄物処理施設、保険センター・保健所、市民会館である。それぞれ、総合体育館建設、不燃物処理場の外壁の更新の検討を行い、計画的な老朽化対策を行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保健センター・保健所については、</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経年劣化による増築箇所付近における雨漏りが顕著となってきており、対策を講じることが必要となってきている。</a:t>
          </a:r>
          <a:endPar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市民会館については、施設･設備などの老朽化がやや進行しており、今後、施設が大きく莫大な費用が予想されるため計画的な大規模修繕等を行う必要がある。</a:t>
          </a:r>
        </a:p>
        <a:p>
          <a:r>
            <a:rPr lang="ja-JP" altLang="en-US" sz="1100" b="0" i="0" u="none" strike="noStrike" baseline="0" smtClean="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22,952
22,607
34.20
8,285,316
8,108,411
141,984
4,884,078
7,419,572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近年は、ほぼ横ばいで、前年度と同じ０．６４ポイントとなった。類似団体平均を下回っているため、企業誘致等の地域振興策への取組みや町有財産の有効活用・処分などによる積極的な歳入確保に努める。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６ポイント下回る８７．８％となっているが、前年度と比べ、２．８ポイントの増となった。これは、物件費の増加や公債費などの経常経費の増加や池田町大野町学校給食センターへの維持負担金の増が主なものとなっている。今後も、社会保障関係経費や公債費等の経常経費の増加が予想されるため、新たな財源確保や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128778</xdr:rowOff>
    </xdr:to>
    <xdr:cxnSp macro="">
      <xdr:nvCxnSpPr>
        <xdr:cNvPr id="130" name="直線コネクタ 129"/>
        <xdr:cNvCxnSpPr/>
      </xdr:nvCxnSpPr>
      <xdr:spPr>
        <a:xfrm>
          <a:off x="4114800" y="1079500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165100</xdr:rowOff>
    </xdr:to>
    <xdr:cxnSp macro="">
      <xdr:nvCxnSpPr>
        <xdr:cNvPr id="133" name="直線コネクタ 132"/>
        <xdr:cNvCxnSpPr/>
      </xdr:nvCxnSpPr>
      <xdr:spPr>
        <a:xfrm>
          <a:off x="3225800" y="1059713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90424</xdr:rowOff>
    </xdr:from>
    <xdr:to>
      <xdr:col>15</xdr:col>
      <xdr:colOff>82550</xdr:colOff>
      <xdr:row>61</xdr:row>
      <xdr:rowOff>138684</xdr:rowOff>
    </xdr:to>
    <xdr:cxnSp macro="">
      <xdr:nvCxnSpPr>
        <xdr:cNvPr id="136" name="直線コネクタ 135"/>
        <xdr:cNvCxnSpPr/>
      </xdr:nvCxnSpPr>
      <xdr:spPr>
        <a:xfrm>
          <a:off x="2336800" y="105488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61</xdr:row>
      <xdr:rowOff>90424</xdr:rowOff>
    </xdr:to>
    <xdr:cxnSp macro="">
      <xdr:nvCxnSpPr>
        <xdr:cNvPr id="139" name="直線コネクタ 138"/>
        <xdr:cNvCxnSpPr/>
      </xdr:nvCxnSpPr>
      <xdr:spPr>
        <a:xfrm>
          <a:off x="1447800" y="104668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9" name="楕円 148"/>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94505</xdr:rowOff>
    </xdr:from>
    <xdr:ext cx="762000" cy="259045"/>
    <xdr:sp macro="" textlink="">
      <xdr:nvSpPr>
        <xdr:cNvPr id="150" name="財政構造の弾力性該当値テキスト"/>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2" name="テキスト ボックス 151"/>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3" name="楕円 152"/>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54" name="テキスト ボックス 153"/>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39624</xdr:rowOff>
    </xdr:from>
    <xdr:to>
      <xdr:col>11</xdr:col>
      <xdr:colOff>82550</xdr:colOff>
      <xdr:row>61</xdr:row>
      <xdr:rowOff>141224</xdr:rowOff>
    </xdr:to>
    <xdr:sp macro="" textlink="">
      <xdr:nvSpPr>
        <xdr:cNvPr id="155" name="楕円 154"/>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56" name="テキスト ボックス 155"/>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129032</xdr:rowOff>
    </xdr:from>
    <xdr:to>
      <xdr:col>7</xdr:col>
      <xdr:colOff>31750</xdr:colOff>
      <xdr:row>61</xdr:row>
      <xdr:rowOff>59182</xdr:rowOff>
    </xdr:to>
    <xdr:sp macro="" textlink="">
      <xdr:nvSpPr>
        <xdr:cNvPr id="157" name="楕円 156"/>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69359</xdr:rowOff>
    </xdr:from>
    <xdr:ext cx="762000" cy="259045"/>
    <xdr:sp macro="" textlink="">
      <xdr:nvSpPr>
        <xdr:cNvPr id="158" name="テキスト ボックス 157"/>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のは、主に人件費を要因としており、類似団体と比べ職員数が少なく、ラスパイレス指数も低くなっているためである。今後も、事業の必要性、あり方等の見直しを行い、住民サービスを向上できるよう、より適正な定員管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118416</xdr:rowOff>
    </xdr:from>
    <xdr:to>
      <xdr:col>23</xdr:col>
      <xdr:colOff>133350</xdr:colOff>
      <xdr:row>82</xdr:row>
      <xdr:rowOff>164716</xdr:rowOff>
    </xdr:to>
    <xdr:cxnSp macro="">
      <xdr:nvCxnSpPr>
        <xdr:cNvPr id="197" name="直線コネクタ 196"/>
        <xdr:cNvCxnSpPr/>
      </xdr:nvCxnSpPr>
      <xdr:spPr>
        <a:xfrm>
          <a:off x="4114800" y="14177316"/>
          <a:ext cx="838200" cy="4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75927</xdr:rowOff>
    </xdr:from>
    <xdr:to>
      <xdr:col>19</xdr:col>
      <xdr:colOff>133350</xdr:colOff>
      <xdr:row>82</xdr:row>
      <xdr:rowOff>118416</xdr:rowOff>
    </xdr:to>
    <xdr:cxnSp macro="">
      <xdr:nvCxnSpPr>
        <xdr:cNvPr id="200" name="直線コネクタ 199"/>
        <xdr:cNvCxnSpPr/>
      </xdr:nvCxnSpPr>
      <xdr:spPr>
        <a:xfrm>
          <a:off x="3225800" y="14134827"/>
          <a:ext cx="889000" cy="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58272</xdr:rowOff>
    </xdr:from>
    <xdr:to>
      <xdr:col>15</xdr:col>
      <xdr:colOff>82550</xdr:colOff>
      <xdr:row>82</xdr:row>
      <xdr:rowOff>75927</xdr:rowOff>
    </xdr:to>
    <xdr:cxnSp macro="">
      <xdr:nvCxnSpPr>
        <xdr:cNvPr id="203" name="直線コネクタ 202"/>
        <xdr:cNvCxnSpPr/>
      </xdr:nvCxnSpPr>
      <xdr:spPr>
        <a:xfrm>
          <a:off x="2336800" y="14117172"/>
          <a:ext cx="8890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58272</xdr:rowOff>
    </xdr:from>
    <xdr:to>
      <xdr:col>11</xdr:col>
      <xdr:colOff>31750</xdr:colOff>
      <xdr:row>82</xdr:row>
      <xdr:rowOff>59268</xdr:rowOff>
    </xdr:to>
    <xdr:cxnSp macro="">
      <xdr:nvCxnSpPr>
        <xdr:cNvPr id="206" name="直線コネクタ 205"/>
        <xdr:cNvCxnSpPr/>
      </xdr:nvCxnSpPr>
      <xdr:spPr>
        <a:xfrm flipV="1">
          <a:off x="1447800" y="14117172"/>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113916</xdr:rowOff>
    </xdr:from>
    <xdr:to>
      <xdr:col>23</xdr:col>
      <xdr:colOff>184150</xdr:colOff>
      <xdr:row>83</xdr:row>
      <xdr:rowOff>44066</xdr:rowOff>
    </xdr:to>
    <xdr:sp macro="" textlink="">
      <xdr:nvSpPr>
        <xdr:cNvPr id="216" name="楕円 215"/>
        <xdr:cNvSpPr/>
      </xdr:nvSpPr>
      <xdr:spPr>
        <a:xfrm>
          <a:off x="4902200" y="141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130443</xdr:rowOff>
    </xdr:from>
    <xdr:ext cx="762000" cy="259045"/>
    <xdr:sp macro="" textlink="">
      <xdr:nvSpPr>
        <xdr:cNvPr id="217" name="人件費・物件費等の状況該当値テキスト"/>
        <xdr:cNvSpPr txBox="1"/>
      </xdr:nvSpPr>
      <xdr:spPr>
        <a:xfrm>
          <a:off x="5041900" y="1401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67616</xdr:rowOff>
    </xdr:from>
    <xdr:to>
      <xdr:col>19</xdr:col>
      <xdr:colOff>184150</xdr:colOff>
      <xdr:row>82</xdr:row>
      <xdr:rowOff>169216</xdr:rowOff>
    </xdr:to>
    <xdr:sp macro="" textlink="">
      <xdr:nvSpPr>
        <xdr:cNvPr id="218" name="楕円 217"/>
        <xdr:cNvSpPr/>
      </xdr:nvSpPr>
      <xdr:spPr>
        <a:xfrm>
          <a:off x="4064000" y="141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7943</xdr:rowOff>
    </xdr:from>
    <xdr:ext cx="736600" cy="259045"/>
    <xdr:sp macro="" textlink="">
      <xdr:nvSpPr>
        <xdr:cNvPr id="219" name="テキスト ボックス 218"/>
        <xdr:cNvSpPr txBox="1"/>
      </xdr:nvSpPr>
      <xdr:spPr>
        <a:xfrm>
          <a:off x="3733800" y="13895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25127</xdr:rowOff>
    </xdr:from>
    <xdr:to>
      <xdr:col>15</xdr:col>
      <xdr:colOff>133350</xdr:colOff>
      <xdr:row>82</xdr:row>
      <xdr:rowOff>126727</xdr:rowOff>
    </xdr:to>
    <xdr:sp macro="" textlink="">
      <xdr:nvSpPr>
        <xdr:cNvPr id="220" name="楕円 219"/>
        <xdr:cNvSpPr/>
      </xdr:nvSpPr>
      <xdr:spPr>
        <a:xfrm>
          <a:off x="3175000" y="1408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136904</xdr:rowOff>
    </xdr:from>
    <xdr:ext cx="762000" cy="259045"/>
    <xdr:sp macro="" textlink="">
      <xdr:nvSpPr>
        <xdr:cNvPr id="221" name="テキスト ボックス 220"/>
        <xdr:cNvSpPr txBox="1"/>
      </xdr:nvSpPr>
      <xdr:spPr>
        <a:xfrm>
          <a:off x="2844800" y="1385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7472</xdr:rowOff>
    </xdr:from>
    <xdr:to>
      <xdr:col>11</xdr:col>
      <xdr:colOff>82550</xdr:colOff>
      <xdr:row>82</xdr:row>
      <xdr:rowOff>109072</xdr:rowOff>
    </xdr:to>
    <xdr:sp macro="" textlink="">
      <xdr:nvSpPr>
        <xdr:cNvPr id="222" name="楕円 221"/>
        <xdr:cNvSpPr/>
      </xdr:nvSpPr>
      <xdr:spPr>
        <a:xfrm>
          <a:off x="2286000" y="140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119249</xdr:rowOff>
    </xdr:from>
    <xdr:ext cx="762000" cy="259045"/>
    <xdr:sp macro="" textlink="">
      <xdr:nvSpPr>
        <xdr:cNvPr id="223" name="テキスト ボックス 222"/>
        <xdr:cNvSpPr txBox="1"/>
      </xdr:nvSpPr>
      <xdr:spPr>
        <a:xfrm>
          <a:off x="1955800" y="1383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8468</xdr:rowOff>
    </xdr:from>
    <xdr:to>
      <xdr:col>7</xdr:col>
      <xdr:colOff>31750</xdr:colOff>
      <xdr:row>82</xdr:row>
      <xdr:rowOff>110068</xdr:rowOff>
    </xdr:to>
    <xdr:sp macro="" textlink="">
      <xdr:nvSpPr>
        <xdr:cNvPr id="224" name="楕円 223"/>
        <xdr:cNvSpPr/>
      </xdr:nvSpPr>
      <xdr:spPr>
        <a:xfrm>
          <a:off x="1397000" y="1406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120245</xdr:rowOff>
    </xdr:from>
    <xdr:ext cx="762000" cy="259045"/>
    <xdr:sp macro="" textlink="">
      <xdr:nvSpPr>
        <xdr:cNvPr id="225" name="テキスト ボックス 224"/>
        <xdr:cNvSpPr txBox="1"/>
      </xdr:nvSpPr>
      <xdr:spPr>
        <a:xfrm>
          <a:off x="1066800" y="1383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「大野町行政改革大綱」に基づく給与の適正化により、類似団体平均を下回っている。今後も、引き続き類似団体・地域の民間企業平均給与、近隣団体との比較、各種手当の点検などにより適正化に努める。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115207</xdr:rowOff>
    </xdr:to>
    <xdr:cxnSp macro="">
      <xdr:nvCxnSpPr>
        <xdr:cNvPr id="261" name="直線コネクタ 260"/>
        <xdr:cNvCxnSpPr/>
      </xdr:nvCxnSpPr>
      <xdr:spPr>
        <a:xfrm flipV="1">
          <a:off x="16179800" y="140879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82</xdr:row>
      <xdr:rowOff>115207</xdr:rowOff>
    </xdr:to>
    <xdr:cxnSp macro="">
      <xdr:nvCxnSpPr>
        <xdr:cNvPr id="264" name="直線コネクタ 263"/>
        <xdr:cNvCxnSpPr/>
      </xdr:nvCxnSpPr>
      <xdr:spPr>
        <a:xfrm>
          <a:off x="15290800" y="1386386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81</xdr:row>
      <xdr:rowOff>79829</xdr:rowOff>
    </xdr:to>
    <xdr:cxnSp macro="">
      <xdr:nvCxnSpPr>
        <xdr:cNvPr id="267" name="直線コネクタ 266"/>
        <xdr:cNvCxnSpPr/>
      </xdr:nvCxnSpPr>
      <xdr:spPr>
        <a:xfrm flipV="1">
          <a:off x="14401800" y="138638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46264</xdr:rowOff>
    </xdr:to>
    <xdr:cxnSp macro="">
      <xdr:nvCxnSpPr>
        <xdr:cNvPr id="270" name="直線コネクタ 269"/>
        <xdr:cNvCxnSpPr/>
      </xdr:nvCxnSpPr>
      <xdr:spPr>
        <a:xfrm flipV="1">
          <a:off x="13512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80" name="楕円 279"/>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81"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2" name="楕円 281"/>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3" name="テキスト ボックス 282"/>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97064</xdr:rowOff>
    </xdr:from>
    <xdr:to>
      <xdr:col>73</xdr:col>
      <xdr:colOff>44450</xdr:colOff>
      <xdr:row>81</xdr:row>
      <xdr:rowOff>27214</xdr:rowOff>
    </xdr:to>
    <xdr:sp macro="" textlink="">
      <xdr:nvSpPr>
        <xdr:cNvPr id="284" name="楕円 283"/>
        <xdr:cNvSpPr/>
      </xdr:nvSpPr>
      <xdr:spPr>
        <a:xfrm>
          <a:off x="15240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37391</xdr:rowOff>
    </xdr:from>
    <xdr:ext cx="762000" cy="259045"/>
    <xdr:sp macro="" textlink="">
      <xdr:nvSpPr>
        <xdr:cNvPr id="285" name="テキスト ボックス 284"/>
        <xdr:cNvSpPr txBox="1"/>
      </xdr:nvSpPr>
      <xdr:spPr>
        <a:xfrm>
          <a:off x="14909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6" name="楕円 285"/>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7" name="テキスト ボックス 286"/>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8" name="楕円 287"/>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9" name="テキスト ボックス 288"/>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従前からの定員管理により類似団体を下回っている。今後も、事業の必要性、あり方等の見直しを行い、住民サービスを上昇できるよう、より適正な定員管理に努める。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21953</xdr:rowOff>
    </xdr:from>
    <xdr:to>
      <xdr:col>81</xdr:col>
      <xdr:colOff>44450</xdr:colOff>
      <xdr:row>60</xdr:row>
      <xdr:rowOff>23676</xdr:rowOff>
    </xdr:to>
    <xdr:cxnSp macro="">
      <xdr:nvCxnSpPr>
        <xdr:cNvPr id="326" name="直線コネクタ 325"/>
        <xdr:cNvCxnSpPr/>
      </xdr:nvCxnSpPr>
      <xdr:spPr>
        <a:xfrm>
          <a:off x="16179800" y="10308953"/>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21953</xdr:rowOff>
    </xdr:from>
    <xdr:to>
      <xdr:col>77</xdr:col>
      <xdr:colOff>44450</xdr:colOff>
      <xdr:row>60</xdr:row>
      <xdr:rowOff>49530</xdr:rowOff>
    </xdr:to>
    <xdr:cxnSp macro="">
      <xdr:nvCxnSpPr>
        <xdr:cNvPr id="329" name="直線コネクタ 328"/>
        <xdr:cNvCxnSpPr/>
      </xdr:nvCxnSpPr>
      <xdr:spPr>
        <a:xfrm flipV="1">
          <a:off x="15290800" y="103089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6441</xdr:rowOff>
    </xdr:from>
    <xdr:to>
      <xdr:col>72</xdr:col>
      <xdr:colOff>203200</xdr:colOff>
      <xdr:row>60</xdr:row>
      <xdr:rowOff>49530</xdr:rowOff>
    </xdr:to>
    <xdr:cxnSp macro="">
      <xdr:nvCxnSpPr>
        <xdr:cNvPr id="332" name="直線コネクタ 331"/>
        <xdr:cNvCxnSpPr/>
      </xdr:nvCxnSpPr>
      <xdr:spPr>
        <a:xfrm>
          <a:off x="14401800" y="10293441"/>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6441</xdr:rowOff>
    </xdr:from>
    <xdr:to>
      <xdr:col>68</xdr:col>
      <xdr:colOff>152400</xdr:colOff>
      <xdr:row>60</xdr:row>
      <xdr:rowOff>6441</xdr:rowOff>
    </xdr:to>
    <xdr:cxnSp macro="">
      <xdr:nvCxnSpPr>
        <xdr:cNvPr id="335" name="直線コネクタ 334"/>
        <xdr:cNvCxnSpPr/>
      </xdr:nvCxnSpPr>
      <xdr:spPr>
        <a:xfrm>
          <a:off x="13512800" y="102934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144326</xdr:rowOff>
    </xdr:from>
    <xdr:to>
      <xdr:col>81</xdr:col>
      <xdr:colOff>95250</xdr:colOff>
      <xdr:row>60</xdr:row>
      <xdr:rowOff>74476</xdr:rowOff>
    </xdr:to>
    <xdr:sp macro="" textlink="">
      <xdr:nvSpPr>
        <xdr:cNvPr id="345" name="楕円 344"/>
        <xdr:cNvSpPr/>
      </xdr:nvSpPr>
      <xdr:spPr>
        <a:xfrm>
          <a:off x="169672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160853</xdr:rowOff>
    </xdr:from>
    <xdr:ext cx="762000" cy="259045"/>
    <xdr:sp macro="" textlink="">
      <xdr:nvSpPr>
        <xdr:cNvPr id="346" name="定員管理の状況該当値テキスト"/>
        <xdr:cNvSpPr txBox="1"/>
      </xdr:nvSpPr>
      <xdr:spPr>
        <a:xfrm>
          <a:off x="17106900" y="1010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142603</xdr:rowOff>
    </xdr:from>
    <xdr:to>
      <xdr:col>77</xdr:col>
      <xdr:colOff>95250</xdr:colOff>
      <xdr:row>60</xdr:row>
      <xdr:rowOff>72753</xdr:rowOff>
    </xdr:to>
    <xdr:sp macro="" textlink="">
      <xdr:nvSpPr>
        <xdr:cNvPr id="347" name="楕円 346"/>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48" name="テキスト ボックス 347"/>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9" name="楕円 348"/>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50" name="テキスト ボックス 34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127091</xdr:rowOff>
    </xdr:from>
    <xdr:to>
      <xdr:col>68</xdr:col>
      <xdr:colOff>203200</xdr:colOff>
      <xdr:row>60</xdr:row>
      <xdr:rowOff>57241</xdr:rowOff>
    </xdr:to>
    <xdr:sp macro="" textlink="">
      <xdr:nvSpPr>
        <xdr:cNvPr id="351" name="楕円 350"/>
        <xdr:cNvSpPr/>
      </xdr:nvSpPr>
      <xdr:spPr>
        <a:xfrm>
          <a:off x="14351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67418</xdr:rowOff>
    </xdr:from>
    <xdr:ext cx="762000" cy="259045"/>
    <xdr:sp macro="" textlink="">
      <xdr:nvSpPr>
        <xdr:cNvPr id="352" name="テキスト ボックス 351"/>
        <xdr:cNvSpPr txBox="1"/>
      </xdr:nvSpPr>
      <xdr:spPr>
        <a:xfrm>
          <a:off x="14020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127091</xdr:rowOff>
    </xdr:from>
    <xdr:to>
      <xdr:col>64</xdr:col>
      <xdr:colOff>152400</xdr:colOff>
      <xdr:row>60</xdr:row>
      <xdr:rowOff>57241</xdr:rowOff>
    </xdr:to>
    <xdr:sp macro="" textlink="">
      <xdr:nvSpPr>
        <xdr:cNvPr id="353" name="楕円 352"/>
        <xdr:cNvSpPr/>
      </xdr:nvSpPr>
      <xdr:spPr>
        <a:xfrm>
          <a:off x="13462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67418</xdr:rowOff>
    </xdr:from>
    <xdr:ext cx="762000" cy="259045"/>
    <xdr:sp macro="" textlink="">
      <xdr:nvSpPr>
        <xdr:cNvPr id="354" name="テキスト ボックス 353"/>
        <xdr:cNvSpPr txBox="1"/>
      </xdr:nvSpPr>
      <xdr:spPr>
        <a:xfrm>
          <a:off x="13131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る２．６％となっているが、総合計画に基づく大規模事業による起債の償還に伴い今後増加が見込まれる。このため引き続き、住民ニーズを的確に把握し緊急性のある事業を優先的に選択するなど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111397</xdr:rowOff>
    </xdr:from>
    <xdr:to>
      <xdr:col>81</xdr:col>
      <xdr:colOff>44450</xdr:colOff>
      <xdr:row>38</xdr:row>
      <xdr:rowOff>132080</xdr:rowOff>
    </xdr:to>
    <xdr:cxnSp macro="">
      <xdr:nvCxnSpPr>
        <xdr:cNvPr id="389" name="直線コネクタ 388"/>
        <xdr:cNvCxnSpPr/>
      </xdr:nvCxnSpPr>
      <xdr:spPr>
        <a:xfrm>
          <a:off x="16179800" y="662649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97609</xdr:rowOff>
    </xdr:from>
    <xdr:to>
      <xdr:col>77</xdr:col>
      <xdr:colOff>44450</xdr:colOff>
      <xdr:row>38</xdr:row>
      <xdr:rowOff>111397</xdr:rowOff>
    </xdr:to>
    <xdr:cxnSp macro="">
      <xdr:nvCxnSpPr>
        <xdr:cNvPr id="392" name="直線コネクタ 391"/>
        <xdr:cNvCxnSpPr/>
      </xdr:nvCxnSpPr>
      <xdr:spPr>
        <a:xfrm>
          <a:off x="15290800" y="661270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42454</xdr:rowOff>
    </xdr:from>
    <xdr:to>
      <xdr:col>72</xdr:col>
      <xdr:colOff>203200</xdr:colOff>
      <xdr:row>38</xdr:row>
      <xdr:rowOff>97609</xdr:rowOff>
    </xdr:to>
    <xdr:cxnSp macro="">
      <xdr:nvCxnSpPr>
        <xdr:cNvPr id="395" name="直線コネクタ 394"/>
        <xdr:cNvCxnSpPr/>
      </xdr:nvCxnSpPr>
      <xdr:spPr>
        <a:xfrm>
          <a:off x="14401800" y="655755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7983</xdr:rowOff>
    </xdr:from>
    <xdr:to>
      <xdr:col>68</xdr:col>
      <xdr:colOff>152400</xdr:colOff>
      <xdr:row>38</xdr:row>
      <xdr:rowOff>42454</xdr:rowOff>
    </xdr:to>
    <xdr:cxnSp macro="">
      <xdr:nvCxnSpPr>
        <xdr:cNvPr id="398" name="直線コネクタ 397"/>
        <xdr:cNvCxnSpPr/>
      </xdr:nvCxnSpPr>
      <xdr:spPr>
        <a:xfrm>
          <a:off x="13512800" y="652308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8" name="楕円 407"/>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9"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60597</xdr:rowOff>
    </xdr:from>
    <xdr:to>
      <xdr:col>77</xdr:col>
      <xdr:colOff>95250</xdr:colOff>
      <xdr:row>38</xdr:row>
      <xdr:rowOff>162197</xdr:rowOff>
    </xdr:to>
    <xdr:sp macro="" textlink="">
      <xdr:nvSpPr>
        <xdr:cNvPr id="410" name="楕円 409"/>
        <xdr:cNvSpPr/>
      </xdr:nvSpPr>
      <xdr:spPr>
        <a:xfrm>
          <a:off x="16129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924</xdr:rowOff>
    </xdr:from>
    <xdr:ext cx="736600" cy="259045"/>
    <xdr:sp macro="" textlink="">
      <xdr:nvSpPr>
        <xdr:cNvPr id="411" name="テキスト ボックス 410"/>
        <xdr:cNvSpPr txBox="1"/>
      </xdr:nvSpPr>
      <xdr:spPr>
        <a:xfrm>
          <a:off x="15798800" y="634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46809</xdr:rowOff>
    </xdr:from>
    <xdr:to>
      <xdr:col>73</xdr:col>
      <xdr:colOff>44450</xdr:colOff>
      <xdr:row>38</xdr:row>
      <xdr:rowOff>148409</xdr:rowOff>
    </xdr:to>
    <xdr:sp macro="" textlink="">
      <xdr:nvSpPr>
        <xdr:cNvPr id="412" name="楕円 411"/>
        <xdr:cNvSpPr/>
      </xdr:nvSpPr>
      <xdr:spPr>
        <a:xfrm>
          <a:off x="15240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158585</xdr:rowOff>
    </xdr:from>
    <xdr:ext cx="762000" cy="259045"/>
    <xdr:sp macro="" textlink="">
      <xdr:nvSpPr>
        <xdr:cNvPr id="413" name="テキスト ボックス 412"/>
        <xdr:cNvSpPr txBox="1"/>
      </xdr:nvSpPr>
      <xdr:spPr>
        <a:xfrm>
          <a:off x="14909800" y="633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163104</xdr:rowOff>
    </xdr:from>
    <xdr:to>
      <xdr:col>68</xdr:col>
      <xdr:colOff>203200</xdr:colOff>
      <xdr:row>38</xdr:row>
      <xdr:rowOff>93254</xdr:rowOff>
    </xdr:to>
    <xdr:sp macro="" textlink="">
      <xdr:nvSpPr>
        <xdr:cNvPr id="414" name="楕円 413"/>
        <xdr:cNvSpPr/>
      </xdr:nvSpPr>
      <xdr:spPr>
        <a:xfrm>
          <a:off x="14351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103431</xdr:rowOff>
    </xdr:from>
    <xdr:ext cx="762000" cy="259045"/>
    <xdr:sp macro="" textlink="">
      <xdr:nvSpPr>
        <xdr:cNvPr id="415" name="テキスト ボックス 414"/>
        <xdr:cNvSpPr txBox="1"/>
      </xdr:nvSpPr>
      <xdr:spPr>
        <a:xfrm>
          <a:off x="14020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128633</xdr:rowOff>
    </xdr:from>
    <xdr:to>
      <xdr:col>64</xdr:col>
      <xdr:colOff>152400</xdr:colOff>
      <xdr:row>38</xdr:row>
      <xdr:rowOff>58782</xdr:rowOff>
    </xdr:to>
    <xdr:sp macro="" textlink="">
      <xdr:nvSpPr>
        <xdr:cNvPr id="416" name="楕円 415"/>
        <xdr:cNvSpPr/>
      </xdr:nvSpPr>
      <xdr:spPr>
        <a:xfrm>
          <a:off x="13462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68960</xdr:rowOff>
    </xdr:from>
    <xdr:ext cx="762000" cy="259045"/>
    <xdr:sp macro="" textlink="">
      <xdr:nvSpPr>
        <xdr:cNvPr id="417" name="テキスト ボックス 416"/>
        <xdr:cNvSpPr txBox="1"/>
      </xdr:nvSpPr>
      <xdr:spPr>
        <a:xfrm>
          <a:off x="13131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地方債現在高の増加や基金額の減少により比率は、マイナスからプラスに転じた。今後も後世への負担を少しでも軽減できるよう、新規事業の実施等についても精査を行い、財政の健全化を図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7722</xdr:rowOff>
    </xdr:from>
    <xdr:to>
      <xdr:col>81</xdr:col>
      <xdr:colOff>95250</xdr:colOff>
      <xdr:row>14</xdr:row>
      <xdr:rowOff>109322</xdr:rowOff>
    </xdr:to>
    <xdr:sp macro="" textlink="">
      <xdr:nvSpPr>
        <xdr:cNvPr id="464" name="楕円 463"/>
        <xdr:cNvSpPr/>
      </xdr:nvSpPr>
      <xdr:spPr>
        <a:xfrm>
          <a:off x="16967200" y="24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100449</xdr:rowOff>
    </xdr:from>
    <xdr:ext cx="762000" cy="259045"/>
    <xdr:sp macro="" textlink="">
      <xdr:nvSpPr>
        <xdr:cNvPr id="465" name="将来負担の状況該当値テキスト"/>
        <xdr:cNvSpPr txBox="1"/>
      </xdr:nvSpPr>
      <xdr:spPr>
        <a:xfrm>
          <a:off x="17106900" y="232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22,952
22,607
34.20
8,285,316
8,108,411
141,984
4,884,078
7,419,572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が低くなっているが、要因としてゴミ処理業務や消防業務を一部事務組合で行っていることがある。一部事務組合の人件費分に充てる負担金を合計した場合の人口１人当たりの歳出決算額は増加することになる。今後はこれらも含めた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34</xdr:row>
      <xdr:rowOff>157480</xdr:rowOff>
    </xdr:to>
    <xdr:cxnSp macro="">
      <xdr:nvCxnSpPr>
        <xdr:cNvPr id="66" name="直線コネクタ 65"/>
        <xdr:cNvCxnSpPr/>
      </xdr:nvCxnSpPr>
      <xdr:spPr>
        <a:xfrm>
          <a:off x="3987800" y="598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157480</xdr:rowOff>
    </xdr:to>
    <xdr:cxnSp macro="">
      <xdr:nvCxnSpPr>
        <xdr:cNvPr id="69" name="直線コネクタ 68"/>
        <xdr:cNvCxnSpPr/>
      </xdr:nvCxnSpPr>
      <xdr:spPr>
        <a:xfrm>
          <a:off x="3098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31750</xdr:rowOff>
    </xdr:to>
    <xdr:cxnSp macro="">
      <xdr:nvCxnSpPr>
        <xdr:cNvPr id="72" name="直線コネクタ 71"/>
        <xdr:cNvCxnSpPr/>
      </xdr:nvCxnSpPr>
      <xdr:spPr>
        <a:xfrm flipV="1">
          <a:off x="2209800" y="596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46990</xdr:rowOff>
    </xdr:to>
    <xdr:cxnSp macro="">
      <xdr:nvCxnSpPr>
        <xdr:cNvPr id="75" name="直線コネクタ 74"/>
        <xdr:cNvCxnSpPr/>
      </xdr:nvCxnSpPr>
      <xdr:spPr>
        <a:xfrm flipV="1">
          <a:off x="1320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業務の民間委託の推進や臨時職員による対応による人件費から物件費への移行による増加となっているが物件費に係る経常収支比率は類似団体平均と同値となった。</a:t>
          </a:r>
        </a:p>
        <a:p>
          <a:r>
            <a:rPr kumimoji="1" lang="ja-JP" altLang="en-US" sz="1300">
              <a:latin typeface="ＭＳ Ｐゴシック" panose="020B0600070205080204" pitchFamily="50" charset="-128"/>
              <a:ea typeface="ＭＳ Ｐゴシック" panose="020B0600070205080204" pitchFamily="50" charset="-128"/>
            </a:rPr>
            <a:t>今後も、優先度の低い委託事業について計画的に廃止・縮小を進め、経費の縮減に努める。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15</xdr:row>
      <xdr:rowOff>161290</xdr:rowOff>
    </xdr:to>
    <xdr:cxnSp macro="">
      <xdr:nvCxnSpPr>
        <xdr:cNvPr id="127" name="直線コネクタ 126"/>
        <xdr:cNvCxnSpPr/>
      </xdr:nvCxnSpPr>
      <xdr:spPr>
        <a:xfrm flipV="1">
          <a:off x="15671800" y="272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161290</xdr:rowOff>
    </xdr:to>
    <xdr:cxnSp macro="">
      <xdr:nvCxnSpPr>
        <xdr:cNvPr id="130" name="直線コネクタ 129"/>
        <xdr:cNvCxnSpPr/>
      </xdr:nvCxnSpPr>
      <xdr:spPr>
        <a:xfrm>
          <a:off x="14782800" y="2626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54610</xdr:rowOff>
    </xdr:to>
    <xdr:cxnSp macro="">
      <xdr:nvCxnSpPr>
        <xdr:cNvPr id="133" name="直線コネクタ 132"/>
        <xdr:cNvCxnSpPr/>
      </xdr:nvCxnSpPr>
      <xdr:spPr>
        <a:xfrm>
          <a:off x="13893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62230</xdr:rowOff>
    </xdr:to>
    <xdr:cxnSp macro="">
      <xdr:nvCxnSpPr>
        <xdr:cNvPr id="136" name="直線コネクタ 135"/>
        <xdr:cNvCxnSpPr/>
      </xdr:nvCxnSpPr>
      <xdr:spPr>
        <a:xfrm flipV="1">
          <a:off x="13004800" y="258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6" name="楕円 145"/>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7"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8" name="楕円 147"/>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49" name="テキスト ボックス 148"/>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50" name="楕円 149"/>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51" name="テキスト ボックス 150"/>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2" name="楕円 151"/>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3" name="テキスト ボックス 152"/>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4" name="楕円 153"/>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97807</xdr:rowOff>
    </xdr:from>
    <xdr:ext cx="762000" cy="259045"/>
    <xdr:sp macro="" textlink="">
      <xdr:nvSpPr>
        <xdr:cNvPr id="155" name="テキスト ボックス 154"/>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る要因として、医療費助成や認定こども園の施設型給付事業などが挙げられる。今後は、町単独で行う事業について給付水準、対象要件の見直しなど扶助費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110672</xdr:rowOff>
    </xdr:to>
    <xdr:cxnSp macro="">
      <xdr:nvCxnSpPr>
        <xdr:cNvPr id="190" name="直線コネクタ 189"/>
        <xdr:cNvCxnSpPr/>
      </xdr:nvCxnSpPr>
      <xdr:spPr>
        <a:xfrm>
          <a:off x="3987800" y="99568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94343</xdr:rowOff>
    </xdr:to>
    <xdr:cxnSp macro="">
      <xdr:nvCxnSpPr>
        <xdr:cNvPr id="193" name="直線コネクタ 192"/>
        <xdr:cNvCxnSpPr/>
      </xdr:nvCxnSpPr>
      <xdr:spPr>
        <a:xfrm flipV="1">
          <a:off x="3098800" y="9956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94343</xdr:rowOff>
    </xdr:to>
    <xdr:cxnSp macro="">
      <xdr:nvCxnSpPr>
        <xdr:cNvPr id="196" name="直線コネクタ 195"/>
        <xdr:cNvCxnSpPr/>
      </xdr:nvCxnSpPr>
      <xdr:spPr>
        <a:xfrm>
          <a:off x="2209800" y="9956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58</xdr:row>
      <xdr:rowOff>12700</xdr:rowOff>
    </xdr:to>
    <xdr:cxnSp macro="">
      <xdr:nvCxnSpPr>
        <xdr:cNvPr id="199" name="直線コネクタ 198"/>
        <xdr:cNvCxnSpPr/>
      </xdr:nvCxnSpPr>
      <xdr:spPr>
        <a:xfrm>
          <a:off x="1320800" y="97608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9" name="楕円 208"/>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0"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3" name="楕円 212"/>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4" name="テキスト ボックス 213"/>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7" name="楕円 216"/>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18" name="テキスト ボックス 217"/>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その他に係る経常収支比率は年々増加し、類似団体平均を上回った。</a:t>
          </a:r>
        </a:p>
        <a:p>
          <a:r>
            <a:rPr kumimoji="1" lang="ja-JP" altLang="en-US" sz="1300">
              <a:latin typeface="ＭＳ Ｐゴシック" panose="020B0600070205080204" pitchFamily="50" charset="-128"/>
              <a:ea typeface="ＭＳ Ｐゴシック" panose="020B0600070205080204" pitchFamily="50" charset="-128"/>
            </a:rPr>
            <a:t>これは、施設の老朽化による維持補修費や後期高齢者医療特別会計への繰出金が増加傾向にあることによるものとなっている。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31750</xdr:rowOff>
    </xdr:to>
    <xdr:cxnSp macro="">
      <xdr:nvCxnSpPr>
        <xdr:cNvPr id="251" name="直線コネクタ 250"/>
        <xdr:cNvCxnSpPr/>
      </xdr:nvCxnSpPr>
      <xdr:spPr>
        <a:xfrm>
          <a:off x="15671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127000</xdr:rowOff>
    </xdr:to>
    <xdr:cxnSp macro="">
      <xdr:nvCxnSpPr>
        <xdr:cNvPr id="254" name="直線コネクタ 253"/>
        <xdr:cNvCxnSpPr/>
      </xdr:nvCxnSpPr>
      <xdr:spPr>
        <a:xfrm>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104140</xdr:rowOff>
    </xdr:to>
    <xdr:cxnSp macro="">
      <xdr:nvCxnSpPr>
        <xdr:cNvPr id="257" name="直線コネクタ 256"/>
        <xdr:cNvCxnSpPr/>
      </xdr:nvCxnSpPr>
      <xdr:spPr>
        <a:xfrm>
          <a:off x="13893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88900</xdr:rowOff>
    </xdr:to>
    <xdr:cxnSp macro="">
      <xdr:nvCxnSpPr>
        <xdr:cNvPr id="260" name="直線コネクタ 259"/>
        <xdr:cNvCxnSpPr/>
      </xdr:nvCxnSpPr>
      <xdr:spPr>
        <a:xfrm>
          <a:off x="13004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その他に係る経常収支比率が類似団体平均を上回っているのは、ゴミ処理業務や消防業務を一部事務組合で行っているため、負担金が多額となっているためである。今後は、補助金対象事業の見直しや一部事務組合の事業内容についても改善・効率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12700</xdr:rowOff>
    </xdr:to>
    <xdr:cxnSp macro="">
      <xdr:nvCxnSpPr>
        <xdr:cNvPr id="309" name="直線コネクタ 308"/>
        <xdr:cNvCxnSpPr/>
      </xdr:nvCxnSpPr>
      <xdr:spPr>
        <a:xfrm>
          <a:off x="15671800" y="64912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147574</xdr:rowOff>
    </xdr:to>
    <xdr:cxnSp macro="">
      <xdr:nvCxnSpPr>
        <xdr:cNvPr id="312" name="直線コネクタ 311"/>
        <xdr:cNvCxnSpPr/>
      </xdr:nvCxnSpPr>
      <xdr:spPr>
        <a:xfrm>
          <a:off x="14782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46990</xdr:rowOff>
    </xdr:to>
    <xdr:cxnSp macro="">
      <xdr:nvCxnSpPr>
        <xdr:cNvPr id="315" name="直線コネクタ 314"/>
        <xdr:cNvCxnSpPr/>
      </xdr:nvCxnSpPr>
      <xdr:spPr>
        <a:xfrm>
          <a:off x="13893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24130</xdr:rowOff>
    </xdr:to>
    <xdr:cxnSp macro="">
      <xdr:nvCxnSpPr>
        <xdr:cNvPr id="318" name="直線コネクタ 317"/>
        <xdr:cNvCxnSpPr/>
      </xdr:nvCxnSpPr>
      <xdr:spPr>
        <a:xfrm>
          <a:off x="13004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8" name="楕円 327"/>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9"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0" name="楕円 329"/>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1" name="テキスト ボックス 330"/>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公債費に係る経常収支比率は類似団体平均を下回っているが、基準財政需要額の公債費の増（元金償還開始）により、前年より０．５ポイント増加となり、年々増加となっている。</a:t>
          </a:r>
        </a:p>
        <a:p>
          <a:r>
            <a:rPr kumimoji="1" lang="ja-JP" altLang="en-US" sz="1300">
              <a:latin typeface="ＭＳ Ｐゴシック" panose="020B0600070205080204" pitchFamily="50" charset="-128"/>
              <a:ea typeface="ＭＳ Ｐゴシック" panose="020B0600070205080204" pitchFamily="50" charset="-128"/>
            </a:rPr>
            <a:t>今後は長期財政計画を考慮し、地方債に大きく頼ることのない財政運営に努める。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161289</xdr:rowOff>
    </xdr:to>
    <xdr:cxnSp macro="">
      <xdr:nvCxnSpPr>
        <xdr:cNvPr id="367" name="直線コネクタ 366"/>
        <xdr:cNvCxnSpPr/>
      </xdr:nvCxnSpPr>
      <xdr:spPr>
        <a:xfrm>
          <a:off x="3987800" y="12997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138430</xdr:rowOff>
    </xdr:to>
    <xdr:cxnSp macro="">
      <xdr:nvCxnSpPr>
        <xdr:cNvPr id="370" name="直線コネクタ 369"/>
        <xdr:cNvCxnSpPr/>
      </xdr:nvCxnSpPr>
      <xdr:spPr>
        <a:xfrm>
          <a:off x="3098800" y="12978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120142</xdr:rowOff>
    </xdr:to>
    <xdr:cxnSp macro="">
      <xdr:nvCxnSpPr>
        <xdr:cNvPr id="373" name="直線コネクタ 372"/>
        <xdr:cNvCxnSpPr/>
      </xdr:nvCxnSpPr>
      <xdr:spPr>
        <a:xfrm>
          <a:off x="2209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88138</xdr:rowOff>
    </xdr:from>
    <xdr:to>
      <xdr:col>11</xdr:col>
      <xdr:colOff>9525</xdr:colOff>
      <xdr:row>75</xdr:row>
      <xdr:rowOff>110998</xdr:rowOff>
    </xdr:to>
    <xdr:cxnSp macro="">
      <xdr:nvCxnSpPr>
        <xdr:cNvPr id="376" name="直線コネクタ 375"/>
        <xdr:cNvCxnSpPr/>
      </xdr:nvCxnSpPr>
      <xdr:spPr>
        <a:xfrm>
          <a:off x="1320800" y="12946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6" name="楕円 385"/>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7"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8" name="楕円 387"/>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9" name="テキスト ボックス 388"/>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69342</xdr:rowOff>
    </xdr:from>
    <xdr:to>
      <xdr:col>15</xdr:col>
      <xdr:colOff>149225</xdr:colOff>
      <xdr:row>75</xdr:row>
      <xdr:rowOff>170942</xdr:rowOff>
    </xdr:to>
    <xdr:sp macro="" textlink="">
      <xdr:nvSpPr>
        <xdr:cNvPr id="390" name="楕円 389"/>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9669</xdr:rowOff>
    </xdr:from>
    <xdr:ext cx="762000" cy="259045"/>
    <xdr:sp macro="" textlink="">
      <xdr:nvSpPr>
        <xdr:cNvPr id="391" name="テキスト ボックス 390"/>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92" name="楕円 391"/>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93" name="テキスト ボックス 392"/>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37338</xdr:rowOff>
    </xdr:from>
    <xdr:to>
      <xdr:col>6</xdr:col>
      <xdr:colOff>171450</xdr:colOff>
      <xdr:row>75</xdr:row>
      <xdr:rowOff>138938</xdr:rowOff>
    </xdr:to>
    <xdr:sp macro="" textlink="">
      <xdr:nvSpPr>
        <xdr:cNvPr id="394" name="楕円 393"/>
        <xdr:cNvSpPr/>
      </xdr:nvSpPr>
      <xdr:spPr>
        <a:xfrm>
          <a:off x="1270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149115</xdr:rowOff>
    </xdr:from>
    <xdr:ext cx="762000" cy="259045"/>
    <xdr:sp macro="" textlink="">
      <xdr:nvSpPr>
        <xdr:cNvPr id="395" name="テキスト ボックス 394"/>
        <xdr:cNvSpPr txBox="1"/>
      </xdr:nvSpPr>
      <xdr:spPr>
        <a:xfrm>
          <a:off x="939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公債費以外の経常収支比率に占める割合は、２．３ポイント増加し、類似団体平均を上回っている。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主な要因は扶助費や補助費等の増加によるものです。今後は公債費以外についても、引き続き義務的経費の抑制や、新たな財源確保などにより比率の減少に努める。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49276</xdr:rowOff>
    </xdr:to>
    <xdr:cxnSp macro="">
      <xdr:nvCxnSpPr>
        <xdr:cNvPr id="426" name="直線コネクタ 425"/>
        <xdr:cNvCxnSpPr/>
      </xdr:nvCxnSpPr>
      <xdr:spPr>
        <a:xfrm>
          <a:off x="15671800" y="1331722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115570</xdr:rowOff>
    </xdr:to>
    <xdr:cxnSp macro="">
      <xdr:nvCxnSpPr>
        <xdr:cNvPr id="429" name="直線コネクタ 428"/>
        <xdr:cNvCxnSpPr/>
      </xdr:nvCxnSpPr>
      <xdr:spPr>
        <a:xfrm>
          <a:off x="14782800" y="131480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117856</xdr:rowOff>
    </xdr:to>
    <xdr:cxnSp macro="">
      <xdr:nvCxnSpPr>
        <xdr:cNvPr id="432" name="直線コネクタ 431"/>
        <xdr:cNvCxnSpPr/>
      </xdr:nvCxnSpPr>
      <xdr:spPr>
        <a:xfrm>
          <a:off x="13893800" y="13111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81280</xdr:rowOff>
    </xdr:to>
    <xdr:cxnSp macro="">
      <xdr:nvCxnSpPr>
        <xdr:cNvPr id="435" name="直線コネクタ 434"/>
        <xdr:cNvCxnSpPr/>
      </xdr:nvCxnSpPr>
      <xdr:spPr>
        <a:xfrm>
          <a:off x="13004800" y="13056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5" name="楕円 444"/>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6"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7" name="楕円 446"/>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8" name="テキスト ボックス 447"/>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9" name="楕円 448"/>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0" name="テキスト ボックス 449"/>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1" name="楕円 450"/>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2" name="テキスト ボックス 451"/>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3" name="楕円 452"/>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4" name="テキスト ボックス 453"/>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23341</xdr:rowOff>
    </xdr:from>
    <xdr:to>
      <xdr:col>29</xdr:col>
      <xdr:colOff>127000</xdr:colOff>
      <xdr:row>18</xdr:row>
      <xdr:rowOff>45809</xdr:rowOff>
    </xdr:to>
    <xdr:cxnSp macro="">
      <xdr:nvCxnSpPr>
        <xdr:cNvPr id="52" name="直線コネクタ 51"/>
        <xdr:cNvCxnSpPr/>
      </xdr:nvCxnSpPr>
      <xdr:spPr bwMode="auto">
        <a:xfrm flipV="1">
          <a:off x="5003800" y="3157066"/>
          <a:ext cx="6477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45809</xdr:rowOff>
    </xdr:from>
    <xdr:to>
      <xdr:col>26</xdr:col>
      <xdr:colOff>50800</xdr:colOff>
      <xdr:row>18</xdr:row>
      <xdr:rowOff>91153</xdr:rowOff>
    </xdr:to>
    <xdr:cxnSp macro="">
      <xdr:nvCxnSpPr>
        <xdr:cNvPr id="55" name="直線コネクタ 54"/>
        <xdr:cNvCxnSpPr/>
      </xdr:nvCxnSpPr>
      <xdr:spPr bwMode="auto">
        <a:xfrm flipV="1">
          <a:off x="4305300" y="3179534"/>
          <a:ext cx="698500" cy="4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91153</xdr:rowOff>
    </xdr:from>
    <xdr:to>
      <xdr:col>22</xdr:col>
      <xdr:colOff>114300</xdr:colOff>
      <xdr:row>18</xdr:row>
      <xdr:rowOff>107090</xdr:rowOff>
    </xdr:to>
    <xdr:cxnSp macro="">
      <xdr:nvCxnSpPr>
        <xdr:cNvPr id="58" name="直線コネクタ 57"/>
        <xdr:cNvCxnSpPr/>
      </xdr:nvCxnSpPr>
      <xdr:spPr bwMode="auto">
        <a:xfrm flipV="1">
          <a:off x="3606800" y="3224878"/>
          <a:ext cx="6985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100804</xdr:rowOff>
    </xdr:from>
    <xdr:to>
      <xdr:col>18</xdr:col>
      <xdr:colOff>177800</xdr:colOff>
      <xdr:row>18</xdr:row>
      <xdr:rowOff>107090</xdr:rowOff>
    </xdr:to>
    <xdr:cxnSp macro="">
      <xdr:nvCxnSpPr>
        <xdr:cNvPr id="61" name="直線コネクタ 60"/>
        <xdr:cNvCxnSpPr/>
      </xdr:nvCxnSpPr>
      <xdr:spPr bwMode="auto">
        <a:xfrm>
          <a:off x="2908300" y="3234529"/>
          <a:ext cx="698500" cy="6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143991</xdr:rowOff>
    </xdr:from>
    <xdr:to>
      <xdr:col>29</xdr:col>
      <xdr:colOff>177800</xdr:colOff>
      <xdr:row>18</xdr:row>
      <xdr:rowOff>74141</xdr:rowOff>
    </xdr:to>
    <xdr:sp macro="" textlink="">
      <xdr:nvSpPr>
        <xdr:cNvPr id="71" name="楕円 70"/>
        <xdr:cNvSpPr/>
      </xdr:nvSpPr>
      <xdr:spPr bwMode="auto">
        <a:xfrm>
          <a:off x="5600700" y="310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116068</xdr:rowOff>
    </xdr:from>
    <xdr:ext cx="762000" cy="259045"/>
    <xdr:sp macro="" textlink="">
      <xdr:nvSpPr>
        <xdr:cNvPr id="72" name="人口1人当たり決算額の推移該当値テキスト130"/>
        <xdr:cNvSpPr txBox="1"/>
      </xdr:nvSpPr>
      <xdr:spPr>
        <a:xfrm>
          <a:off x="5740400" y="307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166459</xdr:rowOff>
    </xdr:from>
    <xdr:to>
      <xdr:col>26</xdr:col>
      <xdr:colOff>101600</xdr:colOff>
      <xdr:row>18</xdr:row>
      <xdr:rowOff>96609</xdr:rowOff>
    </xdr:to>
    <xdr:sp macro="" textlink="">
      <xdr:nvSpPr>
        <xdr:cNvPr id="73" name="楕円 72"/>
        <xdr:cNvSpPr/>
      </xdr:nvSpPr>
      <xdr:spPr bwMode="auto">
        <a:xfrm>
          <a:off x="4953000" y="312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81386</xdr:rowOff>
    </xdr:from>
    <xdr:ext cx="736600" cy="259045"/>
    <xdr:sp macro="" textlink="">
      <xdr:nvSpPr>
        <xdr:cNvPr id="74" name="テキスト ボックス 73"/>
        <xdr:cNvSpPr txBox="1"/>
      </xdr:nvSpPr>
      <xdr:spPr>
        <a:xfrm>
          <a:off x="4622800" y="3215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40353</xdr:rowOff>
    </xdr:from>
    <xdr:to>
      <xdr:col>22</xdr:col>
      <xdr:colOff>165100</xdr:colOff>
      <xdr:row>18</xdr:row>
      <xdr:rowOff>141953</xdr:rowOff>
    </xdr:to>
    <xdr:sp macro="" textlink="">
      <xdr:nvSpPr>
        <xdr:cNvPr id="75" name="楕円 74"/>
        <xdr:cNvSpPr/>
      </xdr:nvSpPr>
      <xdr:spPr bwMode="auto">
        <a:xfrm>
          <a:off x="4254500" y="317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126730</xdr:rowOff>
    </xdr:from>
    <xdr:ext cx="762000" cy="259045"/>
    <xdr:sp macro="" textlink="">
      <xdr:nvSpPr>
        <xdr:cNvPr id="76" name="テキスト ボックス 75"/>
        <xdr:cNvSpPr txBox="1"/>
      </xdr:nvSpPr>
      <xdr:spPr>
        <a:xfrm>
          <a:off x="3924300" y="326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56290</xdr:rowOff>
    </xdr:from>
    <xdr:to>
      <xdr:col>19</xdr:col>
      <xdr:colOff>38100</xdr:colOff>
      <xdr:row>18</xdr:row>
      <xdr:rowOff>157890</xdr:rowOff>
    </xdr:to>
    <xdr:sp macro="" textlink="">
      <xdr:nvSpPr>
        <xdr:cNvPr id="77" name="楕円 76"/>
        <xdr:cNvSpPr/>
      </xdr:nvSpPr>
      <xdr:spPr bwMode="auto">
        <a:xfrm>
          <a:off x="3556000" y="319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142667</xdr:rowOff>
    </xdr:from>
    <xdr:ext cx="762000" cy="259045"/>
    <xdr:sp macro="" textlink="">
      <xdr:nvSpPr>
        <xdr:cNvPr id="78" name="テキスト ボックス 77"/>
        <xdr:cNvSpPr txBox="1"/>
      </xdr:nvSpPr>
      <xdr:spPr>
        <a:xfrm>
          <a:off x="3225800" y="32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50004</xdr:rowOff>
    </xdr:from>
    <xdr:to>
      <xdr:col>15</xdr:col>
      <xdr:colOff>101600</xdr:colOff>
      <xdr:row>18</xdr:row>
      <xdr:rowOff>151604</xdr:rowOff>
    </xdr:to>
    <xdr:sp macro="" textlink="">
      <xdr:nvSpPr>
        <xdr:cNvPr id="79" name="楕円 78"/>
        <xdr:cNvSpPr/>
      </xdr:nvSpPr>
      <xdr:spPr bwMode="auto">
        <a:xfrm>
          <a:off x="2857500" y="318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136381</xdr:rowOff>
    </xdr:from>
    <xdr:ext cx="762000" cy="259045"/>
    <xdr:sp macro="" textlink="">
      <xdr:nvSpPr>
        <xdr:cNvPr id="80" name="テキスト ボックス 79"/>
        <xdr:cNvSpPr txBox="1"/>
      </xdr:nvSpPr>
      <xdr:spPr>
        <a:xfrm>
          <a:off x="2527300" y="327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225321</xdr:rowOff>
    </xdr:from>
    <xdr:to>
      <xdr:col>29</xdr:col>
      <xdr:colOff>127000</xdr:colOff>
      <xdr:row>37</xdr:row>
      <xdr:rowOff>237231</xdr:rowOff>
    </xdr:to>
    <xdr:cxnSp macro="">
      <xdr:nvCxnSpPr>
        <xdr:cNvPr id="112" name="直線コネクタ 111"/>
        <xdr:cNvCxnSpPr/>
      </xdr:nvCxnSpPr>
      <xdr:spPr bwMode="auto">
        <a:xfrm flipV="1">
          <a:off x="5003800" y="7350021"/>
          <a:ext cx="647700" cy="1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237231</xdr:rowOff>
    </xdr:from>
    <xdr:to>
      <xdr:col>26</xdr:col>
      <xdr:colOff>50800</xdr:colOff>
      <xdr:row>37</xdr:row>
      <xdr:rowOff>258651</xdr:rowOff>
    </xdr:to>
    <xdr:cxnSp macro="">
      <xdr:nvCxnSpPr>
        <xdr:cNvPr id="115" name="直線コネクタ 114"/>
        <xdr:cNvCxnSpPr/>
      </xdr:nvCxnSpPr>
      <xdr:spPr bwMode="auto">
        <a:xfrm flipV="1">
          <a:off x="4305300" y="7361931"/>
          <a:ext cx="698500" cy="2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258651</xdr:rowOff>
    </xdr:from>
    <xdr:to>
      <xdr:col>22</xdr:col>
      <xdr:colOff>114300</xdr:colOff>
      <xdr:row>37</xdr:row>
      <xdr:rowOff>265120</xdr:rowOff>
    </xdr:to>
    <xdr:cxnSp macro="">
      <xdr:nvCxnSpPr>
        <xdr:cNvPr id="118" name="直線コネクタ 117"/>
        <xdr:cNvCxnSpPr/>
      </xdr:nvCxnSpPr>
      <xdr:spPr bwMode="auto">
        <a:xfrm flipV="1">
          <a:off x="3606800" y="7383351"/>
          <a:ext cx="698500" cy="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265120</xdr:rowOff>
    </xdr:from>
    <xdr:to>
      <xdr:col>18</xdr:col>
      <xdr:colOff>177800</xdr:colOff>
      <xdr:row>37</xdr:row>
      <xdr:rowOff>265920</xdr:rowOff>
    </xdr:to>
    <xdr:cxnSp macro="">
      <xdr:nvCxnSpPr>
        <xdr:cNvPr id="121" name="直線コネクタ 120"/>
        <xdr:cNvCxnSpPr/>
      </xdr:nvCxnSpPr>
      <xdr:spPr bwMode="auto">
        <a:xfrm flipV="1">
          <a:off x="2908300" y="7389820"/>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174521</xdr:rowOff>
    </xdr:from>
    <xdr:to>
      <xdr:col>29</xdr:col>
      <xdr:colOff>177800</xdr:colOff>
      <xdr:row>37</xdr:row>
      <xdr:rowOff>276121</xdr:rowOff>
    </xdr:to>
    <xdr:sp macro="" textlink="">
      <xdr:nvSpPr>
        <xdr:cNvPr id="131" name="楕円 130"/>
        <xdr:cNvSpPr/>
      </xdr:nvSpPr>
      <xdr:spPr bwMode="auto">
        <a:xfrm>
          <a:off x="5600700" y="729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146598</xdr:rowOff>
    </xdr:from>
    <xdr:ext cx="762000" cy="259045"/>
    <xdr:sp macro="" textlink="">
      <xdr:nvSpPr>
        <xdr:cNvPr id="132" name="人口1人当たり決算額の推移該当値テキスト445"/>
        <xdr:cNvSpPr txBox="1"/>
      </xdr:nvSpPr>
      <xdr:spPr>
        <a:xfrm>
          <a:off x="5740400" y="727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186431</xdr:rowOff>
    </xdr:from>
    <xdr:to>
      <xdr:col>26</xdr:col>
      <xdr:colOff>101600</xdr:colOff>
      <xdr:row>37</xdr:row>
      <xdr:rowOff>288031</xdr:rowOff>
    </xdr:to>
    <xdr:sp macro="" textlink="">
      <xdr:nvSpPr>
        <xdr:cNvPr id="133" name="楕円 132"/>
        <xdr:cNvSpPr/>
      </xdr:nvSpPr>
      <xdr:spPr bwMode="auto">
        <a:xfrm>
          <a:off x="4953000" y="731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272808</xdr:rowOff>
    </xdr:from>
    <xdr:ext cx="736600" cy="259045"/>
    <xdr:sp macro="" textlink="">
      <xdr:nvSpPr>
        <xdr:cNvPr id="134" name="テキスト ボックス 133"/>
        <xdr:cNvSpPr txBox="1"/>
      </xdr:nvSpPr>
      <xdr:spPr>
        <a:xfrm>
          <a:off x="4622800" y="739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207851</xdr:rowOff>
    </xdr:from>
    <xdr:to>
      <xdr:col>22</xdr:col>
      <xdr:colOff>165100</xdr:colOff>
      <xdr:row>37</xdr:row>
      <xdr:rowOff>309451</xdr:rowOff>
    </xdr:to>
    <xdr:sp macro="" textlink="">
      <xdr:nvSpPr>
        <xdr:cNvPr id="135" name="楕円 134"/>
        <xdr:cNvSpPr/>
      </xdr:nvSpPr>
      <xdr:spPr bwMode="auto">
        <a:xfrm>
          <a:off x="4254500" y="733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294228</xdr:rowOff>
    </xdr:from>
    <xdr:ext cx="762000" cy="259045"/>
    <xdr:sp macro="" textlink="">
      <xdr:nvSpPr>
        <xdr:cNvPr id="136" name="テキスト ボックス 135"/>
        <xdr:cNvSpPr txBox="1"/>
      </xdr:nvSpPr>
      <xdr:spPr>
        <a:xfrm>
          <a:off x="3924300" y="741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214320</xdr:rowOff>
    </xdr:from>
    <xdr:to>
      <xdr:col>19</xdr:col>
      <xdr:colOff>38100</xdr:colOff>
      <xdr:row>37</xdr:row>
      <xdr:rowOff>315920</xdr:rowOff>
    </xdr:to>
    <xdr:sp macro="" textlink="">
      <xdr:nvSpPr>
        <xdr:cNvPr id="137" name="楕円 136"/>
        <xdr:cNvSpPr/>
      </xdr:nvSpPr>
      <xdr:spPr bwMode="auto">
        <a:xfrm>
          <a:off x="3556000" y="733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300697</xdr:rowOff>
    </xdr:from>
    <xdr:ext cx="762000" cy="259045"/>
    <xdr:sp macro="" textlink="">
      <xdr:nvSpPr>
        <xdr:cNvPr id="138" name="テキスト ボックス 137"/>
        <xdr:cNvSpPr txBox="1"/>
      </xdr:nvSpPr>
      <xdr:spPr>
        <a:xfrm>
          <a:off x="3225800" y="742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215120</xdr:rowOff>
    </xdr:from>
    <xdr:to>
      <xdr:col>15</xdr:col>
      <xdr:colOff>101600</xdr:colOff>
      <xdr:row>37</xdr:row>
      <xdr:rowOff>316720</xdr:rowOff>
    </xdr:to>
    <xdr:sp macro="" textlink="">
      <xdr:nvSpPr>
        <xdr:cNvPr id="139" name="楕円 138"/>
        <xdr:cNvSpPr/>
      </xdr:nvSpPr>
      <xdr:spPr bwMode="auto">
        <a:xfrm>
          <a:off x="2857500" y="733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301497</xdr:rowOff>
    </xdr:from>
    <xdr:ext cx="762000" cy="259045"/>
    <xdr:sp macro="" textlink="">
      <xdr:nvSpPr>
        <xdr:cNvPr id="140" name="テキスト ボックス 139"/>
        <xdr:cNvSpPr txBox="1"/>
      </xdr:nvSpPr>
      <xdr:spPr>
        <a:xfrm>
          <a:off x="2527300" y="74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22,952
22,607
34.20
8,285,316
8,108,411
141,984
4,884,078
7,419,572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106161</xdr:rowOff>
    </xdr:from>
    <xdr:to>
      <xdr:col>24</xdr:col>
      <xdr:colOff>63500</xdr:colOff>
      <xdr:row>38</xdr:row>
      <xdr:rowOff>116970</xdr:rowOff>
    </xdr:to>
    <xdr:cxnSp macro="">
      <xdr:nvCxnSpPr>
        <xdr:cNvPr id="63" name="直線コネクタ 62"/>
        <xdr:cNvCxnSpPr/>
      </xdr:nvCxnSpPr>
      <xdr:spPr>
        <a:xfrm flipV="1">
          <a:off x="3797300" y="6621261"/>
          <a:ext cx="8382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116970</xdr:rowOff>
    </xdr:from>
    <xdr:to>
      <xdr:col>19</xdr:col>
      <xdr:colOff>177800</xdr:colOff>
      <xdr:row>38</xdr:row>
      <xdr:rowOff>150068</xdr:rowOff>
    </xdr:to>
    <xdr:cxnSp macro="">
      <xdr:nvCxnSpPr>
        <xdr:cNvPr id="66" name="直線コネクタ 65"/>
        <xdr:cNvCxnSpPr/>
      </xdr:nvCxnSpPr>
      <xdr:spPr>
        <a:xfrm flipV="1">
          <a:off x="2908300" y="6632070"/>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150068</xdr:rowOff>
    </xdr:from>
    <xdr:to>
      <xdr:col>15</xdr:col>
      <xdr:colOff>50800</xdr:colOff>
      <xdr:row>38</xdr:row>
      <xdr:rowOff>151293</xdr:rowOff>
    </xdr:to>
    <xdr:cxnSp macro="">
      <xdr:nvCxnSpPr>
        <xdr:cNvPr id="69" name="直線コネクタ 68"/>
        <xdr:cNvCxnSpPr/>
      </xdr:nvCxnSpPr>
      <xdr:spPr>
        <a:xfrm flipV="1">
          <a:off x="2019300" y="6665168"/>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129822</xdr:rowOff>
    </xdr:from>
    <xdr:to>
      <xdr:col>10</xdr:col>
      <xdr:colOff>114300</xdr:colOff>
      <xdr:row>38</xdr:row>
      <xdr:rowOff>151293</xdr:rowOff>
    </xdr:to>
    <xdr:cxnSp macro="">
      <xdr:nvCxnSpPr>
        <xdr:cNvPr id="72" name="直線コネクタ 71"/>
        <xdr:cNvCxnSpPr/>
      </xdr:nvCxnSpPr>
      <xdr:spPr>
        <a:xfrm>
          <a:off x="1130300" y="6644922"/>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55361</xdr:rowOff>
    </xdr:from>
    <xdr:to>
      <xdr:col>24</xdr:col>
      <xdr:colOff>114300</xdr:colOff>
      <xdr:row>38</xdr:row>
      <xdr:rowOff>156961</xdr:rowOff>
    </xdr:to>
    <xdr:sp macro="" textlink="">
      <xdr:nvSpPr>
        <xdr:cNvPr id="82" name="楕円 81"/>
        <xdr:cNvSpPr/>
      </xdr:nvSpPr>
      <xdr:spPr>
        <a:xfrm>
          <a:off x="4584700" y="65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33788</xdr:rowOff>
    </xdr:from>
    <xdr:ext cx="534377" cy="259045"/>
    <xdr:sp macro="" textlink="">
      <xdr:nvSpPr>
        <xdr:cNvPr id="83" name="人件費該当値テキスト"/>
        <xdr:cNvSpPr txBox="1"/>
      </xdr:nvSpPr>
      <xdr:spPr>
        <a:xfrm>
          <a:off x="4686300" y="654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66170</xdr:rowOff>
    </xdr:from>
    <xdr:to>
      <xdr:col>20</xdr:col>
      <xdr:colOff>38100</xdr:colOff>
      <xdr:row>38</xdr:row>
      <xdr:rowOff>167770</xdr:rowOff>
    </xdr:to>
    <xdr:sp macro="" textlink="">
      <xdr:nvSpPr>
        <xdr:cNvPr id="84" name="楕円 83"/>
        <xdr:cNvSpPr/>
      </xdr:nvSpPr>
      <xdr:spPr>
        <a:xfrm>
          <a:off x="3746500" y="6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158897</xdr:rowOff>
    </xdr:from>
    <xdr:ext cx="534377" cy="259045"/>
    <xdr:sp macro="" textlink="">
      <xdr:nvSpPr>
        <xdr:cNvPr id="85" name="テキスト ボックス 84"/>
        <xdr:cNvSpPr txBox="1"/>
      </xdr:nvSpPr>
      <xdr:spPr>
        <a:xfrm>
          <a:off x="3530111" y="66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99268</xdr:rowOff>
    </xdr:from>
    <xdr:to>
      <xdr:col>15</xdr:col>
      <xdr:colOff>101600</xdr:colOff>
      <xdr:row>39</xdr:row>
      <xdr:rowOff>29418</xdr:rowOff>
    </xdr:to>
    <xdr:sp macro="" textlink="">
      <xdr:nvSpPr>
        <xdr:cNvPr id="86" name="楕円 85"/>
        <xdr:cNvSpPr/>
      </xdr:nvSpPr>
      <xdr:spPr>
        <a:xfrm>
          <a:off x="2857500" y="66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20545</xdr:rowOff>
    </xdr:from>
    <xdr:ext cx="534377" cy="259045"/>
    <xdr:sp macro="" textlink="">
      <xdr:nvSpPr>
        <xdr:cNvPr id="87" name="テキスト ボックス 86"/>
        <xdr:cNvSpPr txBox="1"/>
      </xdr:nvSpPr>
      <xdr:spPr>
        <a:xfrm>
          <a:off x="2641111" y="670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100493</xdr:rowOff>
    </xdr:from>
    <xdr:to>
      <xdr:col>10</xdr:col>
      <xdr:colOff>165100</xdr:colOff>
      <xdr:row>39</xdr:row>
      <xdr:rowOff>30643</xdr:rowOff>
    </xdr:to>
    <xdr:sp macro="" textlink="">
      <xdr:nvSpPr>
        <xdr:cNvPr id="88" name="楕円 87"/>
        <xdr:cNvSpPr/>
      </xdr:nvSpPr>
      <xdr:spPr>
        <a:xfrm>
          <a:off x="1968500" y="66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21770</xdr:rowOff>
    </xdr:from>
    <xdr:ext cx="534377" cy="259045"/>
    <xdr:sp macro="" textlink="">
      <xdr:nvSpPr>
        <xdr:cNvPr id="89" name="テキスト ボックス 88"/>
        <xdr:cNvSpPr txBox="1"/>
      </xdr:nvSpPr>
      <xdr:spPr>
        <a:xfrm>
          <a:off x="1752111" y="670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79022</xdr:rowOff>
    </xdr:from>
    <xdr:to>
      <xdr:col>6</xdr:col>
      <xdr:colOff>38100</xdr:colOff>
      <xdr:row>39</xdr:row>
      <xdr:rowOff>9172</xdr:rowOff>
    </xdr:to>
    <xdr:sp macro="" textlink="">
      <xdr:nvSpPr>
        <xdr:cNvPr id="90" name="楕円 89"/>
        <xdr:cNvSpPr/>
      </xdr:nvSpPr>
      <xdr:spPr>
        <a:xfrm>
          <a:off x="1079500" y="65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299</xdr:rowOff>
    </xdr:from>
    <xdr:ext cx="534377" cy="259045"/>
    <xdr:sp macro="" textlink="">
      <xdr:nvSpPr>
        <xdr:cNvPr id="91" name="テキスト ボックス 90"/>
        <xdr:cNvSpPr txBox="1"/>
      </xdr:nvSpPr>
      <xdr:spPr>
        <a:xfrm>
          <a:off x="863111" y="66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64929</xdr:rowOff>
    </xdr:from>
    <xdr:to>
      <xdr:col>24</xdr:col>
      <xdr:colOff>63500</xdr:colOff>
      <xdr:row>57</xdr:row>
      <xdr:rowOff>121774</xdr:rowOff>
    </xdr:to>
    <xdr:cxnSp macro="">
      <xdr:nvCxnSpPr>
        <xdr:cNvPr id="121" name="直線コネクタ 120"/>
        <xdr:cNvCxnSpPr/>
      </xdr:nvCxnSpPr>
      <xdr:spPr>
        <a:xfrm flipV="1">
          <a:off x="3797300" y="9837579"/>
          <a:ext cx="8382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121774</xdr:rowOff>
    </xdr:from>
    <xdr:to>
      <xdr:col>19</xdr:col>
      <xdr:colOff>177800</xdr:colOff>
      <xdr:row>57</xdr:row>
      <xdr:rowOff>136633</xdr:rowOff>
    </xdr:to>
    <xdr:cxnSp macro="">
      <xdr:nvCxnSpPr>
        <xdr:cNvPr id="124" name="直線コネクタ 123"/>
        <xdr:cNvCxnSpPr/>
      </xdr:nvCxnSpPr>
      <xdr:spPr>
        <a:xfrm flipV="1">
          <a:off x="2908300" y="989442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136633</xdr:rowOff>
    </xdr:from>
    <xdr:to>
      <xdr:col>15</xdr:col>
      <xdr:colOff>50800</xdr:colOff>
      <xdr:row>57</xdr:row>
      <xdr:rowOff>150692</xdr:rowOff>
    </xdr:to>
    <xdr:cxnSp macro="">
      <xdr:nvCxnSpPr>
        <xdr:cNvPr id="127" name="直線コネクタ 126"/>
        <xdr:cNvCxnSpPr/>
      </xdr:nvCxnSpPr>
      <xdr:spPr>
        <a:xfrm flipV="1">
          <a:off x="2019300" y="990928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150692</xdr:rowOff>
    </xdr:from>
    <xdr:to>
      <xdr:col>10</xdr:col>
      <xdr:colOff>114300</xdr:colOff>
      <xdr:row>58</xdr:row>
      <xdr:rowOff>19018</xdr:rowOff>
    </xdr:to>
    <xdr:cxnSp macro="">
      <xdr:nvCxnSpPr>
        <xdr:cNvPr id="130" name="直線コネクタ 129"/>
        <xdr:cNvCxnSpPr/>
      </xdr:nvCxnSpPr>
      <xdr:spPr>
        <a:xfrm flipV="1">
          <a:off x="1130300" y="9923342"/>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14129</xdr:rowOff>
    </xdr:from>
    <xdr:to>
      <xdr:col>24</xdr:col>
      <xdr:colOff>114300</xdr:colOff>
      <xdr:row>57</xdr:row>
      <xdr:rowOff>115729</xdr:rowOff>
    </xdr:to>
    <xdr:sp macro="" textlink="">
      <xdr:nvSpPr>
        <xdr:cNvPr id="140" name="楕円 139"/>
        <xdr:cNvSpPr/>
      </xdr:nvSpPr>
      <xdr:spPr>
        <a:xfrm>
          <a:off x="4584700" y="97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164006</xdr:rowOff>
    </xdr:from>
    <xdr:ext cx="534377" cy="259045"/>
    <xdr:sp macro="" textlink="">
      <xdr:nvSpPr>
        <xdr:cNvPr id="141" name="物件費該当値テキスト"/>
        <xdr:cNvSpPr txBox="1"/>
      </xdr:nvSpPr>
      <xdr:spPr>
        <a:xfrm>
          <a:off x="4686300" y="97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70974</xdr:rowOff>
    </xdr:from>
    <xdr:to>
      <xdr:col>20</xdr:col>
      <xdr:colOff>38100</xdr:colOff>
      <xdr:row>58</xdr:row>
      <xdr:rowOff>1124</xdr:rowOff>
    </xdr:to>
    <xdr:sp macro="" textlink="">
      <xdr:nvSpPr>
        <xdr:cNvPr id="142" name="楕円 141"/>
        <xdr:cNvSpPr/>
      </xdr:nvSpPr>
      <xdr:spPr>
        <a:xfrm>
          <a:off x="3746500" y="98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163701</xdr:rowOff>
    </xdr:from>
    <xdr:ext cx="534377" cy="259045"/>
    <xdr:sp macro="" textlink="">
      <xdr:nvSpPr>
        <xdr:cNvPr id="143" name="テキスト ボックス 142"/>
        <xdr:cNvSpPr txBox="1"/>
      </xdr:nvSpPr>
      <xdr:spPr>
        <a:xfrm>
          <a:off x="3530111" y="99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85833</xdr:rowOff>
    </xdr:from>
    <xdr:to>
      <xdr:col>15</xdr:col>
      <xdr:colOff>101600</xdr:colOff>
      <xdr:row>58</xdr:row>
      <xdr:rowOff>15983</xdr:rowOff>
    </xdr:to>
    <xdr:sp macro="" textlink="">
      <xdr:nvSpPr>
        <xdr:cNvPr id="144" name="楕円 143"/>
        <xdr:cNvSpPr/>
      </xdr:nvSpPr>
      <xdr:spPr>
        <a:xfrm>
          <a:off x="2857500" y="98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7110</xdr:rowOff>
    </xdr:from>
    <xdr:ext cx="534377" cy="259045"/>
    <xdr:sp macro="" textlink="">
      <xdr:nvSpPr>
        <xdr:cNvPr id="145" name="テキスト ボックス 144"/>
        <xdr:cNvSpPr txBox="1"/>
      </xdr:nvSpPr>
      <xdr:spPr>
        <a:xfrm>
          <a:off x="2641111" y="99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99892</xdr:rowOff>
    </xdr:from>
    <xdr:to>
      <xdr:col>10</xdr:col>
      <xdr:colOff>165100</xdr:colOff>
      <xdr:row>58</xdr:row>
      <xdr:rowOff>30042</xdr:rowOff>
    </xdr:to>
    <xdr:sp macro="" textlink="">
      <xdr:nvSpPr>
        <xdr:cNvPr id="146" name="楕円 145"/>
        <xdr:cNvSpPr/>
      </xdr:nvSpPr>
      <xdr:spPr>
        <a:xfrm>
          <a:off x="1968500" y="98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21169</xdr:rowOff>
    </xdr:from>
    <xdr:ext cx="534377" cy="259045"/>
    <xdr:sp macro="" textlink="">
      <xdr:nvSpPr>
        <xdr:cNvPr id="147" name="テキスト ボックス 146"/>
        <xdr:cNvSpPr txBox="1"/>
      </xdr:nvSpPr>
      <xdr:spPr>
        <a:xfrm>
          <a:off x="1752111" y="99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139668</xdr:rowOff>
    </xdr:from>
    <xdr:to>
      <xdr:col>6</xdr:col>
      <xdr:colOff>38100</xdr:colOff>
      <xdr:row>58</xdr:row>
      <xdr:rowOff>69818</xdr:rowOff>
    </xdr:to>
    <xdr:sp macro="" textlink="">
      <xdr:nvSpPr>
        <xdr:cNvPr id="148" name="楕円 147"/>
        <xdr:cNvSpPr/>
      </xdr:nvSpPr>
      <xdr:spPr>
        <a:xfrm>
          <a:off x="1079500" y="99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60945</xdr:rowOff>
    </xdr:from>
    <xdr:ext cx="534377" cy="259045"/>
    <xdr:sp macro="" textlink="">
      <xdr:nvSpPr>
        <xdr:cNvPr id="149" name="テキスト ボックス 148"/>
        <xdr:cNvSpPr txBox="1"/>
      </xdr:nvSpPr>
      <xdr:spPr>
        <a:xfrm>
          <a:off x="863111" y="100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56388</xdr:rowOff>
    </xdr:from>
    <xdr:to>
      <xdr:col>24</xdr:col>
      <xdr:colOff>63500</xdr:colOff>
      <xdr:row>74</xdr:row>
      <xdr:rowOff>43053</xdr:rowOff>
    </xdr:to>
    <xdr:cxnSp macro="">
      <xdr:nvCxnSpPr>
        <xdr:cNvPr id="178" name="直線コネクタ 177"/>
        <xdr:cNvCxnSpPr/>
      </xdr:nvCxnSpPr>
      <xdr:spPr>
        <a:xfrm flipV="1">
          <a:off x="3797300" y="12572238"/>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43053</xdr:rowOff>
    </xdr:from>
    <xdr:to>
      <xdr:col>19</xdr:col>
      <xdr:colOff>177800</xdr:colOff>
      <xdr:row>75</xdr:row>
      <xdr:rowOff>79502</xdr:rowOff>
    </xdr:to>
    <xdr:cxnSp macro="">
      <xdr:nvCxnSpPr>
        <xdr:cNvPr id="181" name="直線コネクタ 180"/>
        <xdr:cNvCxnSpPr/>
      </xdr:nvCxnSpPr>
      <xdr:spPr>
        <a:xfrm flipV="1">
          <a:off x="2908300" y="12730353"/>
          <a:ext cx="889000" cy="2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79502</xdr:rowOff>
    </xdr:from>
    <xdr:to>
      <xdr:col>15</xdr:col>
      <xdr:colOff>50800</xdr:colOff>
      <xdr:row>75</xdr:row>
      <xdr:rowOff>150622</xdr:rowOff>
    </xdr:to>
    <xdr:cxnSp macro="">
      <xdr:nvCxnSpPr>
        <xdr:cNvPr id="184" name="直線コネクタ 183"/>
        <xdr:cNvCxnSpPr/>
      </xdr:nvCxnSpPr>
      <xdr:spPr>
        <a:xfrm flipV="1">
          <a:off x="2019300" y="12938252"/>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160020</xdr:rowOff>
    </xdr:from>
    <xdr:to>
      <xdr:col>10</xdr:col>
      <xdr:colOff>114300</xdr:colOff>
      <xdr:row>75</xdr:row>
      <xdr:rowOff>150622</xdr:rowOff>
    </xdr:to>
    <xdr:cxnSp macro="">
      <xdr:nvCxnSpPr>
        <xdr:cNvPr id="187" name="直線コネクタ 186"/>
        <xdr:cNvCxnSpPr/>
      </xdr:nvCxnSpPr>
      <xdr:spPr>
        <a:xfrm>
          <a:off x="1130300" y="12847320"/>
          <a:ext cx="889000" cy="1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5588</xdr:rowOff>
    </xdr:from>
    <xdr:to>
      <xdr:col>24</xdr:col>
      <xdr:colOff>114300</xdr:colOff>
      <xdr:row>73</xdr:row>
      <xdr:rowOff>107188</xdr:rowOff>
    </xdr:to>
    <xdr:sp macro="" textlink="">
      <xdr:nvSpPr>
        <xdr:cNvPr id="197" name="楕円 196"/>
        <xdr:cNvSpPr/>
      </xdr:nvSpPr>
      <xdr:spPr>
        <a:xfrm>
          <a:off x="4584700" y="125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28465</xdr:rowOff>
    </xdr:from>
    <xdr:ext cx="469744" cy="259045"/>
    <xdr:sp macro="" textlink="">
      <xdr:nvSpPr>
        <xdr:cNvPr id="198" name="維持補修費該当値テキスト"/>
        <xdr:cNvSpPr txBox="1"/>
      </xdr:nvSpPr>
      <xdr:spPr>
        <a:xfrm>
          <a:off x="4686300" y="1237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163703</xdr:rowOff>
    </xdr:from>
    <xdr:to>
      <xdr:col>20</xdr:col>
      <xdr:colOff>38100</xdr:colOff>
      <xdr:row>74</xdr:row>
      <xdr:rowOff>93853</xdr:rowOff>
    </xdr:to>
    <xdr:sp macro="" textlink="">
      <xdr:nvSpPr>
        <xdr:cNvPr id="199" name="楕円 198"/>
        <xdr:cNvSpPr/>
      </xdr:nvSpPr>
      <xdr:spPr>
        <a:xfrm>
          <a:off x="3746500" y="126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110380</xdr:rowOff>
    </xdr:from>
    <xdr:ext cx="469744" cy="259045"/>
    <xdr:sp macro="" textlink="">
      <xdr:nvSpPr>
        <xdr:cNvPr id="200" name="テキスト ボックス 199"/>
        <xdr:cNvSpPr txBox="1"/>
      </xdr:nvSpPr>
      <xdr:spPr>
        <a:xfrm>
          <a:off x="3562428" y="1245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28702</xdr:rowOff>
    </xdr:from>
    <xdr:to>
      <xdr:col>15</xdr:col>
      <xdr:colOff>101600</xdr:colOff>
      <xdr:row>75</xdr:row>
      <xdr:rowOff>130302</xdr:rowOff>
    </xdr:to>
    <xdr:sp macro="" textlink="">
      <xdr:nvSpPr>
        <xdr:cNvPr id="201" name="楕円 200"/>
        <xdr:cNvSpPr/>
      </xdr:nvSpPr>
      <xdr:spPr>
        <a:xfrm>
          <a:off x="2857500" y="1288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146829</xdr:rowOff>
    </xdr:from>
    <xdr:ext cx="469744" cy="259045"/>
    <xdr:sp macro="" textlink="">
      <xdr:nvSpPr>
        <xdr:cNvPr id="202" name="テキスト ボックス 201"/>
        <xdr:cNvSpPr txBox="1"/>
      </xdr:nvSpPr>
      <xdr:spPr>
        <a:xfrm>
          <a:off x="2673428" y="1266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99822</xdr:rowOff>
    </xdr:from>
    <xdr:to>
      <xdr:col>10</xdr:col>
      <xdr:colOff>165100</xdr:colOff>
      <xdr:row>76</xdr:row>
      <xdr:rowOff>29972</xdr:rowOff>
    </xdr:to>
    <xdr:sp macro="" textlink="">
      <xdr:nvSpPr>
        <xdr:cNvPr id="203" name="楕円 202"/>
        <xdr:cNvSpPr/>
      </xdr:nvSpPr>
      <xdr:spPr>
        <a:xfrm>
          <a:off x="1968500" y="129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46499</xdr:rowOff>
    </xdr:from>
    <xdr:ext cx="469744" cy="259045"/>
    <xdr:sp macro="" textlink="">
      <xdr:nvSpPr>
        <xdr:cNvPr id="204" name="テキスト ボックス 203"/>
        <xdr:cNvSpPr txBox="1"/>
      </xdr:nvSpPr>
      <xdr:spPr>
        <a:xfrm>
          <a:off x="1784428" y="1273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109220</xdr:rowOff>
    </xdr:from>
    <xdr:to>
      <xdr:col>6</xdr:col>
      <xdr:colOff>38100</xdr:colOff>
      <xdr:row>75</xdr:row>
      <xdr:rowOff>39370</xdr:rowOff>
    </xdr:to>
    <xdr:sp macro="" textlink="">
      <xdr:nvSpPr>
        <xdr:cNvPr id="205" name="楕円 204"/>
        <xdr:cNvSpPr/>
      </xdr:nvSpPr>
      <xdr:spPr>
        <a:xfrm>
          <a:off x="1079500" y="127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55897</xdr:rowOff>
    </xdr:from>
    <xdr:ext cx="469744" cy="259045"/>
    <xdr:sp macro="" textlink="">
      <xdr:nvSpPr>
        <xdr:cNvPr id="206" name="テキスト ボックス 205"/>
        <xdr:cNvSpPr txBox="1"/>
      </xdr:nvSpPr>
      <xdr:spPr>
        <a:xfrm>
          <a:off x="895428" y="1257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35744</xdr:rowOff>
    </xdr:from>
    <xdr:to>
      <xdr:col>24</xdr:col>
      <xdr:colOff>63500</xdr:colOff>
      <xdr:row>96</xdr:row>
      <xdr:rowOff>106553</xdr:rowOff>
    </xdr:to>
    <xdr:cxnSp macro="">
      <xdr:nvCxnSpPr>
        <xdr:cNvPr id="236" name="直線コネクタ 235"/>
        <xdr:cNvCxnSpPr/>
      </xdr:nvCxnSpPr>
      <xdr:spPr>
        <a:xfrm flipV="1">
          <a:off x="3797300" y="16494944"/>
          <a:ext cx="838200" cy="7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90284</xdr:rowOff>
    </xdr:from>
    <xdr:to>
      <xdr:col>19</xdr:col>
      <xdr:colOff>177800</xdr:colOff>
      <xdr:row>96</xdr:row>
      <xdr:rowOff>106553</xdr:rowOff>
    </xdr:to>
    <xdr:cxnSp macro="">
      <xdr:nvCxnSpPr>
        <xdr:cNvPr id="239" name="直線コネクタ 238"/>
        <xdr:cNvCxnSpPr/>
      </xdr:nvCxnSpPr>
      <xdr:spPr>
        <a:xfrm>
          <a:off x="2908300" y="16549484"/>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90284</xdr:rowOff>
    </xdr:from>
    <xdr:to>
      <xdr:col>15</xdr:col>
      <xdr:colOff>50800</xdr:colOff>
      <xdr:row>96</xdr:row>
      <xdr:rowOff>92723</xdr:rowOff>
    </xdr:to>
    <xdr:cxnSp macro="">
      <xdr:nvCxnSpPr>
        <xdr:cNvPr id="242" name="直線コネクタ 241"/>
        <xdr:cNvCxnSpPr/>
      </xdr:nvCxnSpPr>
      <xdr:spPr>
        <a:xfrm flipV="1">
          <a:off x="2019300" y="1654948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92723</xdr:rowOff>
    </xdr:from>
    <xdr:to>
      <xdr:col>10</xdr:col>
      <xdr:colOff>114300</xdr:colOff>
      <xdr:row>97</xdr:row>
      <xdr:rowOff>39554</xdr:rowOff>
    </xdr:to>
    <xdr:cxnSp macro="">
      <xdr:nvCxnSpPr>
        <xdr:cNvPr id="245" name="直線コネクタ 244"/>
        <xdr:cNvCxnSpPr/>
      </xdr:nvCxnSpPr>
      <xdr:spPr>
        <a:xfrm flipV="1">
          <a:off x="1130300" y="16551923"/>
          <a:ext cx="889000" cy="1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156394</xdr:rowOff>
    </xdr:from>
    <xdr:to>
      <xdr:col>24</xdr:col>
      <xdr:colOff>114300</xdr:colOff>
      <xdr:row>96</xdr:row>
      <xdr:rowOff>86544</xdr:rowOff>
    </xdr:to>
    <xdr:sp macro="" textlink="">
      <xdr:nvSpPr>
        <xdr:cNvPr id="255" name="楕円 254"/>
        <xdr:cNvSpPr/>
      </xdr:nvSpPr>
      <xdr:spPr>
        <a:xfrm>
          <a:off x="4584700" y="164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7821</xdr:rowOff>
    </xdr:from>
    <xdr:ext cx="534377" cy="259045"/>
    <xdr:sp macro="" textlink="">
      <xdr:nvSpPr>
        <xdr:cNvPr id="256" name="扶助費該当値テキスト"/>
        <xdr:cNvSpPr txBox="1"/>
      </xdr:nvSpPr>
      <xdr:spPr>
        <a:xfrm>
          <a:off x="4686300" y="162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55753</xdr:rowOff>
    </xdr:from>
    <xdr:to>
      <xdr:col>20</xdr:col>
      <xdr:colOff>38100</xdr:colOff>
      <xdr:row>96</xdr:row>
      <xdr:rowOff>157353</xdr:rowOff>
    </xdr:to>
    <xdr:sp macro="" textlink="">
      <xdr:nvSpPr>
        <xdr:cNvPr id="257" name="楕円 256"/>
        <xdr:cNvSpPr/>
      </xdr:nvSpPr>
      <xdr:spPr>
        <a:xfrm>
          <a:off x="3746500" y="165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2430</xdr:rowOff>
    </xdr:from>
    <xdr:ext cx="534377" cy="259045"/>
    <xdr:sp macro="" textlink="">
      <xdr:nvSpPr>
        <xdr:cNvPr id="258" name="テキスト ボックス 257"/>
        <xdr:cNvSpPr txBox="1"/>
      </xdr:nvSpPr>
      <xdr:spPr>
        <a:xfrm>
          <a:off x="3530111" y="162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39484</xdr:rowOff>
    </xdr:from>
    <xdr:to>
      <xdr:col>15</xdr:col>
      <xdr:colOff>101600</xdr:colOff>
      <xdr:row>96</xdr:row>
      <xdr:rowOff>141084</xdr:rowOff>
    </xdr:to>
    <xdr:sp macro="" textlink="">
      <xdr:nvSpPr>
        <xdr:cNvPr id="259" name="楕円 258"/>
        <xdr:cNvSpPr/>
      </xdr:nvSpPr>
      <xdr:spPr>
        <a:xfrm>
          <a:off x="2857500" y="164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157611</xdr:rowOff>
    </xdr:from>
    <xdr:ext cx="534377" cy="259045"/>
    <xdr:sp macro="" textlink="">
      <xdr:nvSpPr>
        <xdr:cNvPr id="260" name="テキスト ボックス 259"/>
        <xdr:cNvSpPr txBox="1"/>
      </xdr:nvSpPr>
      <xdr:spPr>
        <a:xfrm>
          <a:off x="2641111" y="162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41923</xdr:rowOff>
    </xdr:from>
    <xdr:to>
      <xdr:col>10</xdr:col>
      <xdr:colOff>165100</xdr:colOff>
      <xdr:row>96</xdr:row>
      <xdr:rowOff>143523</xdr:rowOff>
    </xdr:to>
    <xdr:sp macro="" textlink="">
      <xdr:nvSpPr>
        <xdr:cNvPr id="261" name="楕円 260"/>
        <xdr:cNvSpPr/>
      </xdr:nvSpPr>
      <xdr:spPr>
        <a:xfrm>
          <a:off x="1968500" y="165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160050</xdr:rowOff>
    </xdr:from>
    <xdr:ext cx="534377" cy="259045"/>
    <xdr:sp macro="" textlink="">
      <xdr:nvSpPr>
        <xdr:cNvPr id="262" name="テキスト ボックス 261"/>
        <xdr:cNvSpPr txBox="1"/>
      </xdr:nvSpPr>
      <xdr:spPr>
        <a:xfrm>
          <a:off x="1752111" y="162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160204</xdr:rowOff>
    </xdr:from>
    <xdr:to>
      <xdr:col>6</xdr:col>
      <xdr:colOff>38100</xdr:colOff>
      <xdr:row>97</xdr:row>
      <xdr:rowOff>90354</xdr:rowOff>
    </xdr:to>
    <xdr:sp macro="" textlink="">
      <xdr:nvSpPr>
        <xdr:cNvPr id="263" name="楕円 262"/>
        <xdr:cNvSpPr/>
      </xdr:nvSpPr>
      <xdr:spPr>
        <a:xfrm>
          <a:off x="1079500" y="166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106881</xdr:rowOff>
    </xdr:from>
    <xdr:ext cx="534377" cy="259045"/>
    <xdr:sp macro="" textlink="">
      <xdr:nvSpPr>
        <xdr:cNvPr id="264" name="テキスト ボックス 263"/>
        <xdr:cNvSpPr txBox="1"/>
      </xdr:nvSpPr>
      <xdr:spPr>
        <a:xfrm>
          <a:off x="863111" y="1639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142596</xdr:rowOff>
    </xdr:from>
    <xdr:to>
      <xdr:col>55</xdr:col>
      <xdr:colOff>0</xdr:colOff>
      <xdr:row>35</xdr:row>
      <xdr:rowOff>166707</xdr:rowOff>
    </xdr:to>
    <xdr:cxnSp macro="">
      <xdr:nvCxnSpPr>
        <xdr:cNvPr id="295" name="直線コネクタ 294"/>
        <xdr:cNvCxnSpPr/>
      </xdr:nvCxnSpPr>
      <xdr:spPr>
        <a:xfrm flipV="1">
          <a:off x="9639300" y="6143346"/>
          <a:ext cx="8382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166707</xdr:rowOff>
    </xdr:from>
    <xdr:to>
      <xdr:col>50</xdr:col>
      <xdr:colOff>114300</xdr:colOff>
      <xdr:row>36</xdr:row>
      <xdr:rowOff>80329</xdr:rowOff>
    </xdr:to>
    <xdr:cxnSp macro="">
      <xdr:nvCxnSpPr>
        <xdr:cNvPr id="298" name="直線コネクタ 297"/>
        <xdr:cNvCxnSpPr/>
      </xdr:nvCxnSpPr>
      <xdr:spPr>
        <a:xfrm flipV="1">
          <a:off x="8750300" y="6167457"/>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80329</xdr:rowOff>
    </xdr:from>
    <xdr:to>
      <xdr:col>45</xdr:col>
      <xdr:colOff>177800</xdr:colOff>
      <xdr:row>36</xdr:row>
      <xdr:rowOff>106923</xdr:rowOff>
    </xdr:to>
    <xdr:cxnSp macro="">
      <xdr:nvCxnSpPr>
        <xdr:cNvPr id="301" name="直線コネクタ 300"/>
        <xdr:cNvCxnSpPr/>
      </xdr:nvCxnSpPr>
      <xdr:spPr>
        <a:xfrm flipV="1">
          <a:off x="7861300" y="6252529"/>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106923</xdr:rowOff>
    </xdr:from>
    <xdr:to>
      <xdr:col>41</xdr:col>
      <xdr:colOff>50800</xdr:colOff>
      <xdr:row>36</xdr:row>
      <xdr:rowOff>109176</xdr:rowOff>
    </xdr:to>
    <xdr:cxnSp macro="">
      <xdr:nvCxnSpPr>
        <xdr:cNvPr id="304" name="直線コネクタ 303"/>
        <xdr:cNvCxnSpPr/>
      </xdr:nvCxnSpPr>
      <xdr:spPr>
        <a:xfrm flipV="1">
          <a:off x="6972300" y="6279123"/>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91796</xdr:rowOff>
    </xdr:from>
    <xdr:to>
      <xdr:col>55</xdr:col>
      <xdr:colOff>50800</xdr:colOff>
      <xdr:row>36</xdr:row>
      <xdr:rowOff>21946</xdr:rowOff>
    </xdr:to>
    <xdr:sp macro="" textlink="">
      <xdr:nvSpPr>
        <xdr:cNvPr id="314" name="楕円 313"/>
        <xdr:cNvSpPr/>
      </xdr:nvSpPr>
      <xdr:spPr>
        <a:xfrm>
          <a:off x="10426700" y="609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70223</xdr:rowOff>
    </xdr:from>
    <xdr:ext cx="534377" cy="259045"/>
    <xdr:sp macro="" textlink="">
      <xdr:nvSpPr>
        <xdr:cNvPr id="315" name="補助費等該当値テキスト"/>
        <xdr:cNvSpPr txBox="1"/>
      </xdr:nvSpPr>
      <xdr:spPr>
        <a:xfrm>
          <a:off x="10528300" y="60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115907</xdr:rowOff>
    </xdr:from>
    <xdr:to>
      <xdr:col>50</xdr:col>
      <xdr:colOff>165100</xdr:colOff>
      <xdr:row>36</xdr:row>
      <xdr:rowOff>46057</xdr:rowOff>
    </xdr:to>
    <xdr:sp macro="" textlink="">
      <xdr:nvSpPr>
        <xdr:cNvPr id="316" name="楕円 315"/>
        <xdr:cNvSpPr/>
      </xdr:nvSpPr>
      <xdr:spPr>
        <a:xfrm>
          <a:off x="9588500" y="61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62584</xdr:rowOff>
    </xdr:from>
    <xdr:ext cx="534377" cy="259045"/>
    <xdr:sp macro="" textlink="">
      <xdr:nvSpPr>
        <xdr:cNvPr id="317" name="テキスト ボックス 316"/>
        <xdr:cNvSpPr txBox="1"/>
      </xdr:nvSpPr>
      <xdr:spPr>
        <a:xfrm>
          <a:off x="9372111" y="589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29529</xdr:rowOff>
    </xdr:from>
    <xdr:to>
      <xdr:col>46</xdr:col>
      <xdr:colOff>38100</xdr:colOff>
      <xdr:row>36</xdr:row>
      <xdr:rowOff>131129</xdr:rowOff>
    </xdr:to>
    <xdr:sp macro="" textlink="">
      <xdr:nvSpPr>
        <xdr:cNvPr id="318" name="楕円 317"/>
        <xdr:cNvSpPr/>
      </xdr:nvSpPr>
      <xdr:spPr>
        <a:xfrm>
          <a:off x="8699500" y="62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122256</xdr:rowOff>
    </xdr:from>
    <xdr:ext cx="534377" cy="259045"/>
    <xdr:sp macro="" textlink="">
      <xdr:nvSpPr>
        <xdr:cNvPr id="319" name="テキスト ボックス 318"/>
        <xdr:cNvSpPr txBox="1"/>
      </xdr:nvSpPr>
      <xdr:spPr>
        <a:xfrm>
          <a:off x="8483111" y="62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56123</xdr:rowOff>
    </xdr:from>
    <xdr:to>
      <xdr:col>41</xdr:col>
      <xdr:colOff>101600</xdr:colOff>
      <xdr:row>36</xdr:row>
      <xdr:rowOff>157723</xdr:rowOff>
    </xdr:to>
    <xdr:sp macro="" textlink="">
      <xdr:nvSpPr>
        <xdr:cNvPr id="320" name="楕円 319"/>
        <xdr:cNvSpPr/>
      </xdr:nvSpPr>
      <xdr:spPr>
        <a:xfrm>
          <a:off x="7810500" y="62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148850</xdr:rowOff>
    </xdr:from>
    <xdr:ext cx="534377" cy="259045"/>
    <xdr:sp macro="" textlink="">
      <xdr:nvSpPr>
        <xdr:cNvPr id="321" name="テキスト ボックス 320"/>
        <xdr:cNvSpPr txBox="1"/>
      </xdr:nvSpPr>
      <xdr:spPr>
        <a:xfrm>
          <a:off x="7594111" y="63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58376</xdr:rowOff>
    </xdr:from>
    <xdr:to>
      <xdr:col>36</xdr:col>
      <xdr:colOff>165100</xdr:colOff>
      <xdr:row>36</xdr:row>
      <xdr:rowOff>159976</xdr:rowOff>
    </xdr:to>
    <xdr:sp macro="" textlink="">
      <xdr:nvSpPr>
        <xdr:cNvPr id="322" name="楕円 321"/>
        <xdr:cNvSpPr/>
      </xdr:nvSpPr>
      <xdr:spPr>
        <a:xfrm>
          <a:off x="6921500" y="6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151103</xdr:rowOff>
    </xdr:from>
    <xdr:ext cx="534377" cy="259045"/>
    <xdr:sp macro="" textlink="">
      <xdr:nvSpPr>
        <xdr:cNvPr id="323" name="テキスト ボックス 322"/>
        <xdr:cNvSpPr txBox="1"/>
      </xdr:nvSpPr>
      <xdr:spPr>
        <a:xfrm>
          <a:off x="6705111" y="63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127965</xdr:rowOff>
    </xdr:from>
    <xdr:to>
      <xdr:col>55</xdr:col>
      <xdr:colOff>0</xdr:colOff>
      <xdr:row>55</xdr:row>
      <xdr:rowOff>127835</xdr:rowOff>
    </xdr:to>
    <xdr:cxnSp macro="">
      <xdr:nvCxnSpPr>
        <xdr:cNvPr id="354" name="直線コネクタ 353"/>
        <xdr:cNvCxnSpPr/>
      </xdr:nvCxnSpPr>
      <xdr:spPr>
        <a:xfrm>
          <a:off x="9639300" y="9386265"/>
          <a:ext cx="838200" cy="17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5523</xdr:rowOff>
    </xdr:from>
    <xdr:to>
      <xdr:col>50</xdr:col>
      <xdr:colOff>114300</xdr:colOff>
      <xdr:row>54</xdr:row>
      <xdr:rowOff>127965</xdr:rowOff>
    </xdr:to>
    <xdr:cxnSp macro="">
      <xdr:nvCxnSpPr>
        <xdr:cNvPr id="357" name="直線コネクタ 356"/>
        <xdr:cNvCxnSpPr/>
      </xdr:nvCxnSpPr>
      <xdr:spPr>
        <a:xfrm>
          <a:off x="8750300" y="9092373"/>
          <a:ext cx="889000" cy="29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5523</xdr:rowOff>
    </xdr:from>
    <xdr:to>
      <xdr:col>45</xdr:col>
      <xdr:colOff>177800</xdr:colOff>
      <xdr:row>53</xdr:row>
      <xdr:rowOff>28296</xdr:rowOff>
    </xdr:to>
    <xdr:cxnSp macro="">
      <xdr:nvCxnSpPr>
        <xdr:cNvPr id="360" name="直線コネクタ 359"/>
        <xdr:cNvCxnSpPr/>
      </xdr:nvCxnSpPr>
      <xdr:spPr>
        <a:xfrm flipV="1">
          <a:off x="7861300" y="9092373"/>
          <a:ext cx="8890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28296</xdr:rowOff>
    </xdr:from>
    <xdr:to>
      <xdr:col>41</xdr:col>
      <xdr:colOff>50800</xdr:colOff>
      <xdr:row>57</xdr:row>
      <xdr:rowOff>75692</xdr:rowOff>
    </xdr:to>
    <xdr:cxnSp macro="">
      <xdr:nvCxnSpPr>
        <xdr:cNvPr id="363" name="直線コネクタ 362"/>
        <xdr:cNvCxnSpPr/>
      </xdr:nvCxnSpPr>
      <xdr:spPr>
        <a:xfrm flipV="1">
          <a:off x="6972300" y="9115146"/>
          <a:ext cx="889000" cy="73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77035</xdr:rowOff>
    </xdr:from>
    <xdr:to>
      <xdr:col>55</xdr:col>
      <xdr:colOff>50800</xdr:colOff>
      <xdr:row>56</xdr:row>
      <xdr:rowOff>7185</xdr:rowOff>
    </xdr:to>
    <xdr:sp macro="" textlink="">
      <xdr:nvSpPr>
        <xdr:cNvPr id="373" name="楕円 372"/>
        <xdr:cNvSpPr/>
      </xdr:nvSpPr>
      <xdr:spPr>
        <a:xfrm>
          <a:off x="10426700" y="95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99912</xdr:rowOff>
    </xdr:from>
    <xdr:ext cx="534377" cy="259045"/>
    <xdr:sp macro="" textlink="">
      <xdr:nvSpPr>
        <xdr:cNvPr id="374" name="普通建設事業費該当値テキスト"/>
        <xdr:cNvSpPr txBox="1"/>
      </xdr:nvSpPr>
      <xdr:spPr>
        <a:xfrm>
          <a:off x="10528300" y="93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77165</xdr:rowOff>
    </xdr:from>
    <xdr:to>
      <xdr:col>50</xdr:col>
      <xdr:colOff>165100</xdr:colOff>
      <xdr:row>55</xdr:row>
      <xdr:rowOff>7315</xdr:rowOff>
    </xdr:to>
    <xdr:sp macro="" textlink="">
      <xdr:nvSpPr>
        <xdr:cNvPr id="375" name="楕円 374"/>
        <xdr:cNvSpPr/>
      </xdr:nvSpPr>
      <xdr:spPr>
        <a:xfrm>
          <a:off x="9588500" y="93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23842</xdr:rowOff>
    </xdr:from>
    <xdr:ext cx="534377" cy="259045"/>
    <xdr:sp macro="" textlink="">
      <xdr:nvSpPr>
        <xdr:cNvPr id="376" name="テキスト ボックス 375"/>
        <xdr:cNvSpPr txBox="1"/>
      </xdr:nvSpPr>
      <xdr:spPr>
        <a:xfrm>
          <a:off x="9372111" y="91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126173</xdr:rowOff>
    </xdr:from>
    <xdr:to>
      <xdr:col>46</xdr:col>
      <xdr:colOff>38100</xdr:colOff>
      <xdr:row>53</xdr:row>
      <xdr:rowOff>56323</xdr:rowOff>
    </xdr:to>
    <xdr:sp macro="" textlink="">
      <xdr:nvSpPr>
        <xdr:cNvPr id="377" name="楕円 376"/>
        <xdr:cNvSpPr/>
      </xdr:nvSpPr>
      <xdr:spPr>
        <a:xfrm>
          <a:off x="8699500" y="90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72850</xdr:rowOff>
    </xdr:from>
    <xdr:ext cx="599010" cy="259045"/>
    <xdr:sp macro="" textlink="">
      <xdr:nvSpPr>
        <xdr:cNvPr id="378" name="テキスト ボックス 377"/>
        <xdr:cNvSpPr txBox="1"/>
      </xdr:nvSpPr>
      <xdr:spPr>
        <a:xfrm>
          <a:off x="8450795" y="88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148946</xdr:rowOff>
    </xdr:from>
    <xdr:to>
      <xdr:col>41</xdr:col>
      <xdr:colOff>101600</xdr:colOff>
      <xdr:row>53</xdr:row>
      <xdr:rowOff>79096</xdr:rowOff>
    </xdr:to>
    <xdr:sp macro="" textlink="">
      <xdr:nvSpPr>
        <xdr:cNvPr id="379" name="楕円 378"/>
        <xdr:cNvSpPr/>
      </xdr:nvSpPr>
      <xdr:spPr>
        <a:xfrm>
          <a:off x="7810500" y="90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95623</xdr:rowOff>
    </xdr:from>
    <xdr:ext cx="599010" cy="259045"/>
    <xdr:sp macro="" textlink="">
      <xdr:nvSpPr>
        <xdr:cNvPr id="380" name="テキスト ボックス 379"/>
        <xdr:cNvSpPr txBox="1"/>
      </xdr:nvSpPr>
      <xdr:spPr>
        <a:xfrm>
          <a:off x="7561795" y="883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24892</xdr:rowOff>
    </xdr:from>
    <xdr:to>
      <xdr:col>36</xdr:col>
      <xdr:colOff>165100</xdr:colOff>
      <xdr:row>57</xdr:row>
      <xdr:rowOff>126492</xdr:rowOff>
    </xdr:to>
    <xdr:sp macro="" textlink="">
      <xdr:nvSpPr>
        <xdr:cNvPr id="381" name="楕円 380"/>
        <xdr:cNvSpPr/>
      </xdr:nvSpPr>
      <xdr:spPr>
        <a:xfrm>
          <a:off x="6921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117619</xdr:rowOff>
    </xdr:from>
    <xdr:ext cx="534377" cy="259045"/>
    <xdr:sp macro="" textlink="">
      <xdr:nvSpPr>
        <xdr:cNvPr id="382" name="テキスト ボックス 381"/>
        <xdr:cNvSpPr txBox="1"/>
      </xdr:nvSpPr>
      <xdr:spPr>
        <a:xfrm>
          <a:off x="6705111" y="98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46447</xdr:rowOff>
    </xdr:from>
    <xdr:to>
      <xdr:col>55</xdr:col>
      <xdr:colOff>0</xdr:colOff>
      <xdr:row>79</xdr:row>
      <xdr:rowOff>53225</xdr:rowOff>
    </xdr:to>
    <xdr:cxnSp macro="">
      <xdr:nvCxnSpPr>
        <xdr:cNvPr id="413" name="直線コネクタ 412"/>
        <xdr:cNvCxnSpPr/>
      </xdr:nvCxnSpPr>
      <xdr:spPr>
        <a:xfrm>
          <a:off x="9639300" y="13419547"/>
          <a:ext cx="838200" cy="17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47051</xdr:rowOff>
    </xdr:from>
    <xdr:to>
      <xdr:col>50</xdr:col>
      <xdr:colOff>114300</xdr:colOff>
      <xdr:row>78</xdr:row>
      <xdr:rowOff>46447</xdr:rowOff>
    </xdr:to>
    <xdr:cxnSp macro="">
      <xdr:nvCxnSpPr>
        <xdr:cNvPr id="416" name="直線コネクタ 415"/>
        <xdr:cNvCxnSpPr/>
      </xdr:nvCxnSpPr>
      <xdr:spPr>
        <a:xfrm>
          <a:off x="8750300" y="12734351"/>
          <a:ext cx="889000" cy="68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47051</xdr:rowOff>
    </xdr:from>
    <xdr:to>
      <xdr:col>45</xdr:col>
      <xdr:colOff>177800</xdr:colOff>
      <xdr:row>78</xdr:row>
      <xdr:rowOff>141088</xdr:rowOff>
    </xdr:to>
    <xdr:cxnSp macro="">
      <xdr:nvCxnSpPr>
        <xdr:cNvPr id="419" name="直線コネクタ 418"/>
        <xdr:cNvCxnSpPr/>
      </xdr:nvCxnSpPr>
      <xdr:spPr>
        <a:xfrm flipV="1">
          <a:off x="7861300" y="12734351"/>
          <a:ext cx="889000" cy="77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141088</xdr:rowOff>
    </xdr:from>
    <xdr:to>
      <xdr:col>41</xdr:col>
      <xdr:colOff>50800</xdr:colOff>
      <xdr:row>79</xdr:row>
      <xdr:rowOff>82077</xdr:rowOff>
    </xdr:to>
    <xdr:cxnSp macro="">
      <xdr:nvCxnSpPr>
        <xdr:cNvPr id="422" name="直線コネクタ 421"/>
        <xdr:cNvCxnSpPr/>
      </xdr:nvCxnSpPr>
      <xdr:spPr>
        <a:xfrm flipV="1">
          <a:off x="6972300" y="13514188"/>
          <a:ext cx="889000" cy="1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2425</xdr:rowOff>
    </xdr:from>
    <xdr:to>
      <xdr:col>55</xdr:col>
      <xdr:colOff>50800</xdr:colOff>
      <xdr:row>79</xdr:row>
      <xdr:rowOff>104025</xdr:rowOff>
    </xdr:to>
    <xdr:sp macro="" textlink="">
      <xdr:nvSpPr>
        <xdr:cNvPr id="432" name="楕円 431"/>
        <xdr:cNvSpPr/>
      </xdr:nvSpPr>
      <xdr:spPr>
        <a:xfrm>
          <a:off x="10426700" y="1354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88802</xdr:rowOff>
    </xdr:from>
    <xdr:ext cx="469744" cy="259045"/>
    <xdr:sp macro="" textlink="">
      <xdr:nvSpPr>
        <xdr:cNvPr id="433" name="普通建設事業費 （ うち新規整備　）該当値テキスト"/>
        <xdr:cNvSpPr txBox="1"/>
      </xdr:nvSpPr>
      <xdr:spPr>
        <a:xfrm>
          <a:off x="10528300" y="1346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167097</xdr:rowOff>
    </xdr:from>
    <xdr:to>
      <xdr:col>50</xdr:col>
      <xdr:colOff>165100</xdr:colOff>
      <xdr:row>78</xdr:row>
      <xdr:rowOff>97247</xdr:rowOff>
    </xdr:to>
    <xdr:sp macro="" textlink="">
      <xdr:nvSpPr>
        <xdr:cNvPr id="434" name="楕円 433"/>
        <xdr:cNvSpPr/>
      </xdr:nvSpPr>
      <xdr:spPr>
        <a:xfrm>
          <a:off x="9588500" y="133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88374</xdr:rowOff>
    </xdr:from>
    <xdr:ext cx="534377" cy="259045"/>
    <xdr:sp macro="" textlink="">
      <xdr:nvSpPr>
        <xdr:cNvPr id="435" name="テキスト ボックス 434"/>
        <xdr:cNvSpPr txBox="1"/>
      </xdr:nvSpPr>
      <xdr:spPr>
        <a:xfrm>
          <a:off x="9372111" y="134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167701</xdr:rowOff>
    </xdr:from>
    <xdr:to>
      <xdr:col>46</xdr:col>
      <xdr:colOff>38100</xdr:colOff>
      <xdr:row>74</xdr:row>
      <xdr:rowOff>97851</xdr:rowOff>
    </xdr:to>
    <xdr:sp macro="" textlink="">
      <xdr:nvSpPr>
        <xdr:cNvPr id="436" name="楕円 435"/>
        <xdr:cNvSpPr/>
      </xdr:nvSpPr>
      <xdr:spPr>
        <a:xfrm>
          <a:off x="8699500" y="126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114378</xdr:rowOff>
    </xdr:from>
    <xdr:ext cx="534377" cy="259045"/>
    <xdr:sp macro="" textlink="">
      <xdr:nvSpPr>
        <xdr:cNvPr id="437" name="テキスト ボックス 436"/>
        <xdr:cNvSpPr txBox="1"/>
      </xdr:nvSpPr>
      <xdr:spPr>
        <a:xfrm>
          <a:off x="8483111" y="1245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90288</xdr:rowOff>
    </xdr:from>
    <xdr:to>
      <xdr:col>41</xdr:col>
      <xdr:colOff>101600</xdr:colOff>
      <xdr:row>79</xdr:row>
      <xdr:rowOff>20438</xdr:rowOff>
    </xdr:to>
    <xdr:sp macro="" textlink="">
      <xdr:nvSpPr>
        <xdr:cNvPr id="438" name="楕円 437"/>
        <xdr:cNvSpPr/>
      </xdr:nvSpPr>
      <xdr:spPr>
        <a:xfrm>
          <a:off x="7810500" y="1346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11565</xdr:rowOff>
    </xdr:from>
    <xdr:ext cx="469744" cy="259045"/>
    <xdr:sp macro="" textlink="">
      <xdr:nvSpPr>
        <xdr:cNvPr id="439" name="テキスト ボックス 438"/>
        <xdr:cNvSpPr txBox="1"/>
      </xdr:nvSpPr>
      <xdr:spPr>
        <a:xfrm>
          <a:off x="7626428" y="1355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31277</xdr:rowOff>
    </xdr:from>
    <xdr:to>
      <xdr:col>36</xdr:col>
      <xdr:colOff>165100</xdr:colOff>
      <xdr:row>79</xdr:row>
      <xdr:rowOff>132877</xdr:rowOff>
    </xdr:to>
    <xdr:sp macro="" textlink="">
      <xdr:nvSpPr>
        <xdr:cNvPr id="440" name="楕円 439"/>
        <xdr:cNvSpPr/>
      </xdr:nvSpPr>
      <xdr:spPr>
        <a:xfrm>
          <a:off x="6921500" y="135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124004</xdr:rowOff>
    </xdr:from>
    <xdr:ext cx="469744" cy="259045"/>
    <xdr:sp macro="" textlink="">
      <xdr:nvSpPr>
        <xdr:cNvPr id="441" name="テキスト ボックス 440"/>
        <xdr:cNvSpPr txBox="1"/>
      </xdr:nvSpPr>
      <xdr:spPr>
        <a:xfrm>
          <a:off x="6737428" y="1366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126626</xdr:rowOff>
    </xdr:from>
    <xdr:to>
      <xdr:col>55</xdr:col>
      <xdr:colOff>0</xdr:colOff>
      <xdr:row>96</xdr:row>
      <xdr:rowOff>154276</xdr:rowOff>
    </xdr:to>
    <xdr:cxnSp macro="">
      <xdr:nvCxnSpPr>
        <xdr:cNvPr id="472" name="直線コネクタ 471"/>
        <xdr:cNvCxnSpPr/>
      </xdr:nvCxnSpPr>
      <xdr:spPr>
        <a:xfrm>
          <a:off x="9639300" y="16585826"/>
          <a:ext cx="8382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126626</xdr:rowOff>
    </xdr:from>
    <xdr:to>
      <xdr:col>50</xdr:col>
      <xdr:colOff>114300</xdr:colOff>
      <xdr:row>97</xdr:row>
      <xdr:rowOff>126180</xdr:rowOff>
    </xdr:to>
    <xdr:cxnSp macro="">
      <xdr:nvCxnSpPr>
        <xdr:cNvPr id="475" name="直線コネクタ 474"/>
        <xdr:cNvCxnSpPr/>
      </xdr:nvCxnSpPr>
      <xdr:spPr>
        <a:xfrm flipV="1">
          <a:off x="8750300" y="16585826"/>
          <a:ext cx="889000" cy="17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126180</xdr:rowOff>
    </xdr:from>
    <xdr:to>
      <xdr:col>45</xdr:col>
      <xdr:colOff>177800</xdr:colOff>
      <xdr:row>98</xdr:row>
      <xdr:rowOff>44831</xdr:rowOff>
    </xdr:to>
    <xdr:cxnSp macro="">
      <xdr:nvCxnSpPr>
        <xdr:cNvPr id="478" name="直線コネクタ 477"/>
        <xdr:cNvCxnSpPr/>
      </xdr:nvCxnSpPr>
      <xdr:spPr>
        <a:xfrm flipV="1">
          <a:off x="7861300" y="16756830"/>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44831</xdr:rowOff>
    </xdr:from>
    <xdr:to>
      <xdr:col>41</xdr:col>
      <xdr:colOff>50800</xdr:colOff>
      <xdr:row>98</xdr:row>
      <xdr:rowOff>59145</xdr:rowOff>
    </xdr:to>
    <xdr:cxnSp macro="">
      <xdr:nvCxnSpPr>
        <xdr:cNvPr id="481" name="直線コネクタ 480"/>
        <xdr:cNvCxnSpPr/>
      </xdr:nvCxnSpPr>
      <xdr:spPr>
        <a:xfrm flipV="1">
          <a:off x="6972300" y="16846931"/>
          <a:ext cx="8890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103476</xdr:rowOff>
    </xdr:from>
    <xdr:to>
      <xdr:col>55</xdr:col>
      <xdr:colOff>50800</xdr:colOff>
      <xdr:row>97</xdr:row>
      <xdr:rowOff>33626</xdr:rowOff>
    </xdr:to>
    <xdr:sp macro="" textlink="">
      <xdr:nvSpPr>
        <xdr:cNvPr id="491" name="楕円 490"/>
        <xdr:cNvSpPr/>
      </xdr:nvSpPr>
      <xdr:spPr>
        <a:xfrm>
          <a:off x="10426700" y="165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126353</xdr:rowOff>
    </xdr:from>
    <xdr:ext cx="534377" cy="259045"/>
    <xdr:sp macro="" textlink="">
      <xdr:nvSpPr>
        <xdr:cNvPr id="492" name="普通建設事業費 （ うち更新整備　）該当値テキスト"/>
        <xdr:cNvSpPr txBox="1"/>
      </xdr:nvSpPr>
      <xdr:spPr>
        <a:xfrm>
          <a:off x="10528300" y="164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75826</xdr:rowOff>
    </xdr:from>
    <xdr:to>
      <xdr:col>50</xdr:col>
      <xdr:colOff>165100</xdr:colOff>
      <xdr:row>97</xdr:row>
      <xdr:rowOff>5976</xdr:rowOff>
    </xdr:to>
    <xdr:sp macro="" textlink="">
      <xdr:nvSpPr>
        <xdr:cNvPr id="493" name="楕円 492"/>
        <xdr:cNvSpPr/>
      </xdr:nvSpPr>
      <xdr:spPr>
        <a:xfrm>
          <a:off x="9588500" y="165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22503</xdr:rowOff>
    </xdr:from>
    <xdr:ext cx="534377" cy="259045"/>
    <xdr:sp macro="" textlink="">
      <xdr:nvSpPr>
        <xdr:cNvPr id="494" name="テキスト ボックス 493"/>
        <xdr:cNvSpPr txBox="1"/>
      </xdr:nvSpPr>
      <xdr:spPr>
        <a:xfrm>
          <a:off x="9372111" y="163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75380</xdr:rowOff>
    </xdr:from>
    <xdr:to>
      <xdr:col>46</xdr:col>
      <xdr:colOff>38100</xdr:colOff>
      <xdr:row>98</xdr:row>
      <xdr:rowOff>5530</xdr:rowOff>
    </xdr:to>
    <xdr:sp macro="" textlink="">
      <xdr:nvSpPr>
        <xdr:cNvPr id="495" name="楕円 494"/>
        <xdr:cNvSpPr/>
      </xdr:nvSpPr>
      <xdr:spPr>
        <a:xfrm>
          <a:off x="8699500" y="167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168107</xdr:rowOff>
    </xdr:from>
    <xdr:ext cx="534377" cy="259045"/>
    <xdr:sp macro="" textlink="">
      <xdr:nvSpPr>
        <xdr:cNvPr id="496" name="テキスト ボックス 495"/>
        <xdr:cNvSpPr txBox="1"/>
      </xdr:nvSpPr>
      <xdr:spPr>
        <a:xfrm>
          <a:off x="8483111" y="167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165481</xdr:rowOff>
    </xdr:from>
    <xdr:to>
      <xdr:col>41</xdr:col>
      <xdr:colOff>101600</xdr:colOff>
      <xdr:row>98</xdr:row>
      <xdr:rowOff>95631</xdr:rowOff>
    </xdr:to>
    <xdr:sp macro="" textlink="">
      <xdr:nvSpPr>
        <xdr:cNvPr id="497" name="楕円 496"/>
        <xdr:cNvSpPr/>
      </xdr:nvSpPr>
      <xdr:spPr>
        <a:xfrm>
          <a:off x="7810500" y="167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86758</xdr:rowOff>
    </xdr:from>
    <xdr:ext cx="534377" cy="259045"/>
    <xdr:sp macro="" textlink="">
      <xdr:nvSpPr>
        <xdr:cNvPr id="498" name="テキスト ボックス 497"/>
        <xdr:cNvSpPr txBox="1"/>
      </xdr:nvSpPr>
      <xdr:spPr>
        <a:xfrm>
          <a:off x="7594111" y="168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8345</xdr:rowOff>
    </xdr:from>
    <xdr:to>
      <xdr:col>36</xdr:col>
      <xdr:colOff>165100</xdr:colOff>
      <xdr:row>98</xdr:row>
      <xdr:rowOff>109945</xdr:rowOff>
    </xdr:to>
    <xdr:sp macro="" textlink="">
      <xdr:nvSpPr>
        <xdr:cNvPr id="499" name="楕円 498"/>
        <xdr:cNvSpPr/>
      </xdr:nvSpPr>
      <xdr:spPr>
        <a:xfrm>
          <a:off x="6921500" y="168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101072</xdr:rowOff>
    </xdr:from>
    <xdr:ext cx="534377" cy="259045"/>
    <xdr:sp macro="" textlink="">
      <xdr:nvSpPr>
        <xdr:cNvPr id="500" name="テキスト ボックス 499"/>
        <xdr:cNvSpPr txBox="1"/>
      </xdr:nvSpPr>
      <xdr:spPr>
        <a:xfrm>
          <a:off x="6705111" y="1690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164542</xdr:rowOff>
    </xdr:from>
    <xdr:to>
      <xdr:col>85</xdr:col>
      <xdr:colOff>127000</xdr:colOff>
      <xdr:row>77</xdr:row>
      <xdr:rowOff>11970</xdr:rowOff>
    </xdr:to>
    <xdr:cxnSp macro="">
      <xdr:nvCxnSpPr>
        <xdr:cNvPr id="633" name="直線コネクタ 632"/>
        <xdr:cNvCxnSpPr/>
      </xdr:nvCxnSpPr>
      <xdr:spPr>
        <a:xfrm flipV="1">
          <a:off x="15481300" y="13194742"/>
          <a:ext cx="8382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11970</xdr:rowOff>
    </xdr:from>
    <xdr:to>
      <xdr:col>81</xdr:col>
      <xdr:colOff>50800</xdr:colOff>
      <xdr:row>77</xdr:row>
      <xdr:rowOff>37325</xdr:rowOff>
    </xdr:to>
    <xdr:cxnSp macro="">
      <xdr:nvCxnSpPr>
        <xdr:cNvPr id="636" name="直線コネクタ 635"/>
        <xdr:cNvCxnSpPr/>
      </xdr:nvCxnSpPr>
      <xdr:spPr>
        <a:xfrm flipV="1">
          <a:off x="14592300" y="13213620"/>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37325</xdr:rowOff>
    </xdr:from>
    <xdr:to>
      <xdr:col>76</xdr:col>
      <xdr:colOff>114300</xdr:colOff>
      <xdr:row>77</xdr:row>
      <xdr:rowOff>57595</xdr:rowOff>
    </xdr:to>
    <xdr:cxnSp macro="">
      <xdr:nvCxnSpPr>
        <xdr:cNvPr id="639" name="直線コネクタ 638"/>
        <xdr:cNvCxnSpPr/>
      </xdr:nvCxnSpPr>
      <xdr:spPr>
        <a:xfrm flipV="1">
          <a:off x="13703300" y="13238975"/>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57595</xdr:rowOff>
    </xdr:from>
    <xdr:to>
      <xdr:col>71</xdr:col>
      <xdr:colOff>177800</xdr:colOff>
      <xdr:row>77</xdr:row>
      <xdr:rowOff>66681</xdr:rowOff>
    </xdr:to>
    <xdr:cxnSp macro="">
      <xdr:nvCxnSpPr>
        <xdr:cNvPr id="642" name="直線コネクタ 641"/>
        <xdr:cNvCxnSpPr/>
      </xdr:nvCxnSpPr>
      <xdr:spPr>
        <a:xfrm flipV="1">
          <a:off x="12814300" y="13259245"/>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113742</xdr:rowOff>
    </xdr:from>
    <xdr:to>
      <xdr:col>85</xdr:col>
      <xdr:colOff>177800</xdr:colOff>
      <xdr:row>77</xdr:row>
      <xdr:rowOff>43892</xdr:rowOff>
    </xdr:to>
    <xdr:sp macro="" textlink="">
      <xdr:nvSpPr>
        <xdr:cNvPr id="652" name="楕円 651"/>
        <xdr:cNvSpPr/>
      </xdr:nvSpPr>
      <xdr:spPr>
        <a:xfrm>
          <a:off x="16268700" y="131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92169</xdr:rowOff>
    </xdr:from>
    <xdr:ext cx="534377" cy="259045"/>
    <xdr:sp macro="" textlink="">
      <xdr:nvSpPr>
        <xdr:cNvPr id="653" name="公債費該当値テキスト"/>
        <xdr:cNvSpPr txBox="1"/>
      </xdr:nvSpPr>
      <xdr:spPr>
        <a:xfrm>
          <a:off x="16370300" y="13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132620</xdr:rowOff>
    </xdr:from>
    <xdr:to>
      <xdr:col>81</xdr:col>
      <xdr:colOff>101600</xdr:colOff>
      <xdr:row>77</xdr:row>
      <xdr:rowOff>62770</xdr:rowOff>
    </xdr:to>
    <xdr:sp macro="" textlink="">
      <xdr:nvSpPr>
        <xdr:cNvPr id="654" name="楕円 653"/>
        <xdr:cNvSpPr/>
      </xdr:nvSpPr>
      <xdr:spPr>
        <a:xfrm>
          <a:off x="15430500" y="131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53897</xdr:rowOff>
    </xdr:from>
    <xdr:ext cx="534377" cy="259045"/>
    <xdr:sp macro="" textlink="">
      <xdr:nvSpPr>
        <xdr:cNvPr id="655" name="テキスト ボックス 654"/>
        <xdr:cNvSpPr txBox="1"/>
      </xdr:nvSpPr>
      <xdr:spPr>
        <a:xfrm>
          <a:off x="15214111" y="132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157975</xdr:rowOff>
    </xdr:from>
    <xdr:to>
      <xdr:col>76</xdr:col>
      <xdr:colOff>165100</xdr:colOff>
      <xdr:row>77</xdr:row>
      <xdr:rowOff>88125</xdr:rowOff>
    </xdr:to>
    <xdr:sp macro="" textlink="">
      <xdr:nvSpPr>
        <xdr:cNvPr id="656" name="楕円 655"/>
        <xdr:cNvSpPr/>
      </xdr:nvSpPr>
      <xdr:spPr>
        <a:xfrm>
          <a:off x="14541500" y="131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79252</xdr:rowOff>
    </xdr:from>
    <xdr:ext cx="534377" cy="259045"/>
    <xdr:sp macro="" textlink="">
      <xdr:nvSpPr>
        <xdr:cNvPr id="657" name="テキスト ボックス 656"/>
        <xdr:cNvSpPr txBox="1"/>
      </xdr:nvSpPr>
      <xdr:spPr>
        <a:xfrm>
          <a:off x="14325111" y="1328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6795</xdr:rowOff>
    </xdr:from>
    <xdr:to>
      <xdr:col>72</xdr:col>
      <xdr:colOff>38100</xdr:colOff>
      <xdr:row>77</xdr:row>
      <xdr:rowOff>108395</xdr:rowOff>
    </xdr:to>
    <xdr:sp macro="" textlink="">
      <xdr:nvSpPr>
        <xdr:cNvPr id="658" name="楕円 657"/>
        <xdr:cNvSpPr/>
      </xdr:nvSpPr>
      <xdr:spPr>
        <a:xfrm>
          <a:off x="13652500" y="132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99522</xdr:rowOff>
    </xdr:from>
    <xdr:ext cx="534377" cy="259045"/>
    <xdr:sp macro="" textlink="">
      <xdr:nvSpPr>
        <xdr:cNvPr id="659" name="テキスト ボックス 658"/>
        <xdr:cNvSpPr txBox="1"/>
      </xdr:nvSpPr>
      <xdr:spPr>
        <a:xfrm>
          <a:off x="1343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15881</xdr:rowOff>
    </xdr:from>
    <xdr:to>
      <xdr:col>67</xdr:col>
      <xdr:colOff>101600</xdr:colOff>
      <xdr:row>77</xdr:row>
      <xdr:rowOff>117481</xdr:rowOff>
    </xdr:to>
    <xdr:sp macro="" textlink="">
      <xdr:nvSpPr>
        <xdr:cNvPr id="660" name="楕円 659"/>
        <xdr:cNvSpPr/>
      </xdr:nvSpPr>
      <xdr:spPr>
        <a:xfrm>
          <a:off x="12763500" y="132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108608</xdr:rowOff>
    </xdr:from>
    <xdr:ext cx="534377" cy="259045"/>
    <xdr:sp macro="" textlink="">
      <xdr:nvSpPr>
        <xdr:cNvPr id="661" name="テキスト ボックス 660"/>
        <xdr:cNvSpPr txBox="1"/>
      </xdr:nvSpPr>
      <xdr:spPr>
        <a:xfrm>
          <a:off x="12547111" y="133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25615</xdr:rowOff>
    </xdr:from>
    <xdr:to>
      <xdr:col>85</xdr:col>
      <xdr:colOff>127000</xdr:colOff>
      <xdr:row>99</xdr:row>
      <xdr:rowOff>27090</xdr:rowOff>
    </xdr:to>
    <xdr:cxnSp macro="">
      <xdr:nvCxnSpPr>
        <xdr:cNvPr id="690" name="直線コネクタ 689"/>
        <xdr:cNvCxnSpPr/>
      </xdr:nvCxnSpPr>
      <xdr:spPr>
        <a:xfrm>
          <a:off x="15481300" y="16999165"/>
          <a:ext cx="8382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25615</xdr:rowOff>
    </xdr:from>
    <xdr:to>
      <xdr:col>81</xdr:col>
      <xdr:colOff>50800</xdr:colOff>
      <xdr:row>99</xdr:row>
      <xdr:rowOff>29730</xdr:rowOff>
    </xdr:to>
    <xdr:cxnSp macro="">
      <xdr:nvCxnSpPr>
        <xdr:cNvPr id="693" name="直線コネクタ 692"/>
        <xdr:cNvCxnSpPr/>
      </xdr:nvCxnSpPr>
      <xdr:spPr>
        <a:xfrm flipV="1">
          <a:off x="14592300" y="1699916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12548</xdr:rowOff>
    </xdr:from>
    <xdr:to>
      <xdr:col>76</xdr:col>
      <xdr:colOff>114300</xdr:colOff>
      <xdr:row>99</xdr:row>
      <xdr:rowOff>29730</xdr:rowOff>
    </xdr:to>
    <xdr:cxnSp macro="">
      <xdr:nvCxnSpPr>
        <xdr:cNvPr id="696" name="直線コネクタ 695"/>
        <xdr:cNvCxnSpPr/>
      </xdr:nvCxnSpPr>
      <xdr:spPr>
        <a:xfrm>
          <a:off x="13703300" y="16986098"/>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167920</xdr:rowOff>
    </xdr:from>
    <xdr:to>
      <xdr:col>71</xdr:col>
      <xdr:colOff>177800</xdr:colOff>
      <xdr:row>99</xdr:row>
      <xdr:rowOff>12548</xdr:rowOff>
    </xdr:to>
    <xdr:cxnSp macro="">
      <xdr:nvCxnSpPr>
        <xdr:cNvPr id="699" name="直線コネクタ 698"/>
        <xdr:cNvCxnSpPr/>
      </xdr:nvCxnSpPr>
      <xdr:spPr>
        <a:xfrm>
          <a:off x="12814300" y="16970020"/>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147740</xdr:rowOff>
    </xdr:from>
    <xdr:to>
      <xdr:col>85</xdr:col>
      <xdr:colOff>177800</xdr:colOff>
      <xdr:row>99</xdr:row>
      <xdr:rowOff>77890</xdr:rowOff>
    </xdr:to>
    <xdr:sp macro="" textlink="">
      <xdr:nvSpPr>
        <xdr:cNvPr id="709" name="楕円 708"/>
        <xdr:cNvSpPr/>
      </xdr:nvSpPr>
      <xdr:spPr>
        <a:xfrm>
          <a:off x="16268700" y="169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62667</xdr:rowOff>
    </xdr:from>
    <xdr:ext cx="469744" cy="259045"/>
    <xdr:sp macro="" textlink="">
      <xdr:nvSpPr>
        <xdr:cNvPr id="710" name="積立金該当値テキスト"/>
        <xdr:cNvSpPr txBox="1"/>
      </xdr:nvSpPr>
      <xdr:spPr>
        <a:xfrm>
          <a:off x="16370300" y="168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146265</xdr:rowOff>
    </xdr:from>
    <xdr:to>
      <xdr:col>81</xdr:col>
      <xdr:colOff>101600</xdr:colOff>
      <xdr:row>99</xdr:row>
      <xdr:rowOff>76415</xdr:rowOff>
    </xdr:to>
    <xdr:sp macro="" textlink="">
      <xdr:nvSpPr>
        <xdr:cNvPr id="711" name="楕円 710"/>
        <xdr:cNvSpPr/>
      </xdr:nvSpPr>
      <xdr:spPr>
        <a:xfrm>
          <a:off x="15430500" y="169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67542</xdr:rowOff>
    </xdr:from>
    <xdr:ext cx="469744" cy="259045"/>
    <xdr:sp macro="" textlink="">
      <xdr:nvSpPr>
        <xdr:cNvPr id="712" name="テキスト ボックス 711"/>
        <xdr:cNvSpPr txBox="1"/>
      </xdr:nvSpPr>
      <xdr:spPr>
        <a:xfrm>
          <a:off x="15246428" y="1704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150380</xdr:rowOff>
    </xdr:from>
    <xdr:to>
      <xdr:col>76</xdr:col>
      <xdr:colOff>165100</xdr:colOff>
      <xdr:row>99</xdr:row>
      <xdr:rowOff>80530</xdr:rowOff>
    </xdr:to>
    <xdr:sp macro="" textlink="">
      <xdr:nvSpPr>
        <xdr:cNvPr id="713" name="楕円 712"/>
        <xdr:cNvSpPr/>
      </xdr:nvSpPr>
      <xdr:spPr>
        <a:xfrm>
          <a:off x="14541500" y="16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71657</xdr:rowOff>
    </xdr:from>
    <xdr:ext cx="469744" cy="259045"/>
    <xdr:sp macro="" textlink="">
      <xdr:nvSpPr>
        <xdr:cNvPr id="714" name="テキスト ボックス 713"/>
        <xdr:cNvSpPr txBox="1"/>
      </xdr:nvSpPr>
      <xdr:spPr>
        <a:xfrm>
          <a:off x="14357428" y="17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133198</xdr:rowOff>
    </xdr:from>
    <xdr:to>
      <xdr:col>72</xdr:col>
      <xdr:colOff>38100</xdr:colOff>
      <xdr:row>99</xdr:row>
      <xdr:rowOff>63348</xdr:rowOff>
    </xdr:to>
    <xdr:sp macro="" textlink="">
      <xdr:nvSpPr>
        <xdr:cNvPr id="715" name="楕円 714"/>
        <xdr:cNvSpPr/>
      </xdr:nvSpPr>
      <xdr:spPr>
        <a:xfrm>
          <a:off x="13652500" y="169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54475</xdr:rowOff>
    </xdr:from>
    <xdr:ext cx="469744" cy="259045"/>
    <xdr:sp macro="" textlink="">
      <xdr:nvSpPr>
        <xdr:cNvPr id="716" name="テキスト ボックス 715"/>
        <xdr:cNvSpPr txBox="1"/>
      </xdr:nvSpPr>
      <xdr:spPr>
        <a:xfrm>
          <a:off x="13468428" y="1702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117120</xdr:rowOff>
    </xdr:from>
    <xdr:to>
      <xdr:col>67</xdr:col>
      <xdr:colOff>101600</xdr:colOff>
      <xdr:row>99</xdr:row>
      <xdr:rowOff>47270</xdr:rowOff>
    </xdr:to>
    <xdr:sp macro="" textlink="">
      <xdr:nvSpPr>
        <xdr:cNvPr id="717" name="楕円 716"/>
        <xdr:cNvSpPr/>
      </xdr:nvSpPr>
      <xdr:spPr>
        <a:xfrm>
          <a:off x="12763500" y="169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38397</xdr:rowOff>
    </xdr:from>
    <xdr:ext cx="469744" cy="259045"/>
    <xdr:sp macro="" textlink="">
      <xdr:nvSpPr>
        <xdr:cNvPr id="718" name="テキスト ボックス 717"/>
        <xdr:cNvSpPr txBox="1"/>
      </xdr:nvSpPr>
      <xdr:spPr>
        <a:xfrm>
          <a:off x="12579428" y="1701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51853</xdr:rowOff>
    </xdr:from>
    <xdr:to>
      <xdr:col>116</xdr:col>
      <xdr:colOff>63500</xdr:colOff>
      <xdr:row>39</xdr:row>
      <xdr:rowOff>98878</xdr:rowOff>
    </xdr:to>
    <xdr:cxnSp macro="">
      <xdr:nvCxnSpPr>
        <xdr:cNvPr id="749" name="直線コネクタ 748"/>
        <xdr:cNvCxnSpPr/>
      </xdr:nvCxnSpPr>
      <xdr:spPr>
        <a:xfrm>
          <a:off x="21323300" y="6738403"/>
          <a:ext cx="8382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51853</xdr:rowOff>
    </xdr:from>
    <xdr:to>
      <xdr:col>111</xdr:col>
      <xdr:colOff>177800</xdr:colOff>
      <xdr:row>39</xdr:row>
      <xdr:rowOff>98878</xdr:rowOff>
    </xdr:to>
    <xdr:cxnSp macro="">
      <xdr:nvCxnSpPr>
        <xdr:cNvPr id="752" name="直線コネクタ 751"/>
        <xdr:cNvCxnSpPr/>
      </xdr:nvCxnSpPr>
      <xdr:spPr>
        <a:xfrm flipV="1">
          <a:off x="20434300" y="6738403"/>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98878</xdr:rowOff>
    </xdr:to>
    <xdr:cxnSp macro="">
      <xdr:nvCxnSpPr>
        <xdr:cNvPr id="755" name="直線コネクタ 754"/>
        <xdr:cNvCxnSpPr/>
      </xdr:nvCxnSpPr>
      <xdr:spPr>
        <a:xfrm>
          <a:off x="19545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58" name="直線コネクタ 757"/>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1053</xdr:rowOff>
    </xdr:from>
    <xdr:to>
      <xdr:col>112</xdr:col>
      <xdr:colOff>38100</xdr:colOff>
      <xdr:row>39</xdr:row>
      <xdr:rowOff>102653</xdr:rowOff>
    </xdr:to>
    <xdr:sp macro="" textlink="">
      <xdr:nvSpPr>
        <xdr:cNvPr id="770" name="楕円 769"/>
        <xdr:cNvSpPr/>
      </xdr:nvSpPr>
      <xdr:spPr>
        <a:xfrm>
          <a:off x="21272500" y="66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93780</xdr:rowOff>
    </xdr:from>
    <xdr:ext cx="378565" cy="259045"/>
    <xdr:sp macro="" textlink="">
      <xdr:nvSpPr>
        <xdr:cNvPr id="771" name="テキスト ボックス 770"/>
        <xdr:cNvSpPr txBox="1"/>
      </xdr:nvSpPr>
      <xdr:spPr>
        <a:xfrm>
          <a:off x="21134017" y="678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74" name="楕円 773"/>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75" name="テキスト ボックス 774"/>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76" name="楕円 775"/>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77" name="テキスト ボックス 776"/>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5969</xdr:rowOff>
    </xdr:from>
    <xdr:to>
      <xdr:col>116</xdr:col>
      <xdr:colOff>63500</xdr:colOff>
      <xdr:row>59</xdr:row>
      <xdr:rowOff>27813</xdr:rowOff>
    </xdr:to>
    <xdr:cxnSp macro="">
      <xdr:nvCxnSpPr>
        <xdr:cNvPr id="806" name="直線コネクタ 805"/>
        <xdr:cNvCxnSpPr/>
      </xdr:nvCxnSpPr>
      <xdr:spPr>
        <a:xfrm>
          <a:off x="21323300" y="10121519"/>
          <a:ext cx="8382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5969</xdr:rowOff>
    </xdr:from>
    <xdr:to>
      <xdr:col>111</xdr:col>
      <xdr:colOff>177800</xdr:colOff>
      <xdr:row>59</xdr:row>
      <xdr:rowOff>6350</xdr:rowOff>
    </xdr:to>
    <xdr:cxnSp macro="">
      <xdr:nvCxnSpPr>
        <xdr:cNvPr id="809" name="直線コネクタ 808"/>
        <xdr:cNvCxnSpPr/>
      </xdr:nvCxnSpPr>
      <xdr:spPr>
        <a:xfrm flipV="1">
          <a:off x="20434300" y="101215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6350</xdr:rowOff>
    </xdr:from>
    <xdr:to>
      <xdr:col>107</xdr:col>
      <xdr:colOff>50800</xdr:colOff>
      <xdr:row>59</xdr:row>
      <xdr:rowOff>6604</xdr:rowOff>
    </xdr:to>
    <xdr:cxnSp macro="">
      <xdr:nvCxnSpPr>
        <xdr:cNvPr id="812" name="直線コネクタ 811"/>
        <xdr:cNvCxnSpPr/>
      </xdr:nvCxnSpPr>
      <xdr:spPr>
        <a:xfrm flipV="1">
          <a:off x="19545300" y="1012190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6604</xdr:rowOff>
    </xdr:from>
    <xdr:to>
      <xdr:col>102</xdr:col>
      <xdr:colOff>114300</xdr:colOff>
      <xdr:row>59</xdr:row>
      <xdr:rowOff>7112</xdr:rowOff>
    </xdr:to>
    <xdr:cxnSp macro="">
      <xdr:nvCxnSpPr>
        <xdr:cNvPr id="815" name="直線コネクタ 814"/>
        <xdr:cNvCxnSpPr/>
      </xdr:nvCxnSpPr>
      <xdr:spPr>
        <a:xfrm flipV="1">
          <a:off x="18656300" y="1012215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148463</xdr:rowOff>
    </xdr:from>
    <xdr:to>
      <xdr:col>116</xdr:col>
      <xdr:colOff>114300</xdr:colOff>
      <xdr:row>59</xdr:row>
      <xdr:rowOff>78613</xdr:rowOff>
    </xdr:to>
    <xdr:sp macro="" textlink="">
      <xdr:nvSpPr>
        <xdr:cNvPr id="825" name="楕円 824"/>
        <xdr:cNvSpPr/>
      </xdr:nvSpPr>
      <xdr:spPr>
        <a:xfrm>
          <a:off x="22110700" y="100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63390</xdr:rowOff>
    </xdr:from>
    <xdr:ext cx="378565" cy="259045"/>
    <xdr:sp macro="" textlink="">
      <xdr:nvSpPr>
        <xdr:cNvPr id="826" name="貸付金該当値テキスト"/>
        <xdr:cNvSpPr txBox="1"/>
      </xdr:nvSpPr>
      <xdr:spPr>
        <a:xfrm>
          <a:off x="22212300" y="1000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126619</xdr:rowOff>
    </xdr:from>
    <xdr:to>
      <xdr:col>112</xdr:col>
      <xdr:colOff>38100</xdr:colOff>
      <xdr:row>59</xdr:row>
      <xdr:rowOff>56769</xdr:rowOff>
    </xdr:to>
    <xdr:sp macro="" textlink="">
      <xdr:nvSpPr>
        <xdr:cNvPr id="827" name="楕円 826"/>
        <xdr:cNvSpPr/>
      </xdr:nvSpPr>
      <xdr:spPr>
        <a:xfrm>
          <a:off x="21272500" y="100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47896</xdr:rowOff>
    </xdr:from>
    <xdr:ext cx="378565" cy="259045"/>
    <xdr:sp macro="" textlink="">
      <xdr:nvSpPr>
        <xdr:cNvPr id="828" name="テキスト ボックス 827"/>
        <xdr:cNvSpPr txBox="1"/>
      </xdr:nvSpPr>
      <xdr:spPr>
        <a:xfrm>
          <a:off x="21134017" y="10163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127000</xdr:rowOff>
    </xdr:from>
    <xdr:to>
      <xdr:col>107</xdr:col>
      <xdr:colOff>101600</xdr:colOff>
      <xdr:row>59</xdr:row>
      <xdr:rowOff>57150</xdr:rowOff>
    </xdr:to>
    <xdr:sp macro="" textlink="">
      <xdr:nvSpPr>
        <xdr:cNvPr id="829" name="楕円 828"/>
        <xdr:cNvSpPr/>
      </xdr:nvSpPr>
      <xdr:spPr>
        <a:xfrm>
          <a:off x="20383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48277</xdr:rowOff>
    </xdr:from>
    <xdr:ext cx="378565" cy="259045"/>
    <xdr:sp macro="" textlink="">
      <xdr:nvSpPr>
        <xdr:cNvPr id="830" name="テキスト ボックス 829"/>
        <xdr:cNvSpPr txBox="1"/>
      </xdr:nvSpPr>
      <xdr:spPr>
        <a:xfrm>
          <a:off x="20245017" y="1016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127254</xdr:rowOff>
    </xdr:from>
    <xdr:to>
      <xdr:col>102</xdr:col>
      <xdr:colOff>165100</xdr:colOff>
      <xdr:row>59</xdr:row>
      <xdr:rowOff>57404</xdr:rowOff>
    </xdr:to>
    <xdr:sp macro="" textlink="">
      <xdr:nvSpPr>
        <xdr:cNvPr id="831" name="楕円 830"/>
        <xdr:cNvSpPr/>
      </xdr:nvSpPr>
      <xdr:spPr>
        <a:xfrm>
          <a:off x="19494500" y="100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48531</xdr:rowOff>
    </xdr:from>
    <xdr:ext cx="378565" cy="259045"/>
    <xdr:sp macro="" textlink="">
      <xdr:nvSpPr>
        <xdr:cNvPr id="832" name="テキスト ボックス 831"/>
        <xdr:cNvSpPr txBox="1"/>
      </xdr:nvSpPr>
      <xdr:spPr>
        <a:xfrm>
          <a:off x="19356017" y="1016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127762</xdr:rowOff>
    </xdr:from>
    <xdr:to>
      <xdr:col>98</xdr:col>
      <xdr:colOff>38100</xdr:colOff>
      <xdr:row>59</xdr:row>
      <xdr:rowOff>57912</xdr:rowOff>
    </xdr:to>
    <xdr:sp macro="" textlink="">
      <xdr:nvSpPr>
        <xdr:cNvPr id="833" name="楕円 832"/>
        <xdr:cNvSpPr/>
      </xdr:nvSpPr>
      <xdr:spPr>
        <a:xfrm>
          <a:off x="18605500" y="100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49039</xdr:rowOff>
    </xdr:from>
    <xdr:ext cx="378565" cy="259045"/>
    <xdr:sp macro="" textlink="">
      <xdr:nvSpPr>
        <xdr:cNvPr id="834" name="テキスト ボックス 833"/>
        <xdr:cNvSpPr txBox="1"/>
      </xdr:nvSpPr>
      <xdr:spPr>
        <a:xfrm>
          <a:off x="18467017" y="10164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38412</xdr:rowOff>
    </xdr:from>
    <xdr:to>
      <xdr:col>116</xdr:col>
      <xdr:colOff>63500</xdr:colOff>
      <xdr:row>78</xdr:row>
      <xdr:rowOff>58128</xdr:rowOff>
    </xdr:to>
    <xdr:cxnSp macro="">
      <xdr:nvCxnSpPr>
        <xdr:cNvPr id="864" name="直線コネクタ 863"/>
        <xdr:cNvCxnSpPr/>
      </xdr:nvCxnSpPr>
      <xdr:spPr>
        <a:xfrm flipV="1">
          <a:off x="21323300" y="13411512"/>
          <a:ext cx="8382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57062</xdr:rowOff>
    </xdr:from>
    <xdr:to>
      <xdr:col>111</xdr:col>
      <xdr:colOff>177800</xdr:colOff>
      <xdr:row>78</xdr:row>
      <xdr:rowOff>58128</xdr:rowOff>
    </xdr:to>
    <xdr:cxnSp macro="">
      <xdr:nvCxnSpPr>
        <xdr:cNvPr id="867" name="直線コネクタ 866"/>
        <xdr:cNvCxnSpPr/>
      </xdr:nvCxnSpPr>
      <xdr:spPr>
        <a:xfrm>
          <a:off x="20434300" y="1343016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57062</xdr:rowOff>
    </xdr:from>
    <xdr:to>
      <xdr:col>107</xdr:col>
      <xdr:colOff>50800</xdr:colOff>
      <xdr:row>78</xdr:row>
      <xdr:rowOff>72206</xdr:rowOff>
    </xdr:to>
    <xdr:cxnSp macro="">
      <xdr:nvCxnSpPr>
        <xdr:cNvPr id="870" name="直線コネクタ 869"/>
        <xdr:cNvCxnSpPr/>
      </xdr:nvCxnSpPr>
      <xdr:spPr>
        <a:xfrm flipV="1">
          <a:off x="19545300" y="13430162"/>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16638</xdr:rowOff>
    </xdr:from>
    <xdr:to>
      <xdr:col>102</xdr:col>
      <xdr:colOff>114300</xdr:colOff>
      <xdr:row>78</xdr:row>
      <xdr:rowOff>72206</xdr:rowOff>
    </xdr:to>
    <xdr:cxnSp macro="">
      <xdr:nvCxnSpPr>
        <xdr:cNvPr id="873" name="直線コネクタ 872"/>
        <xdr:cNvCxnSpPr/>
      </xdr:nvCxnSpPr>
      <xdr:spPr>
        <a:xfrm>
          <a:off x="18656300" y="13389738"/>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159062</xdr:rowOff>
    </xdr:from>
    <xdr:to>
      <xdr:col>116</xdr:col>
      <xdr:colOff>114300</xdr:colOff>
      <xdr:row>78</xdr:row>
      <xdr:rowOff>89212</xdr:rowOff>
    </xdr:to>
    <xdr:sp macro="" textlink="">
      <xdr:nvSpPr>
        <xdr:cNvPr id="883" name="楕円 882"/>
        <xdr:cNvSpPr/>
      </xdr:nvSpPr>
      <xdr:spPr>
        <a:xfrm>
          <a:off x="22110700" y="133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137489</xdr:rowOff>
    </xdr:from>
    <xdr:ext cx="534377" cy="259045"/>
    <xdr:sp macro="" textlink="">
      <xdr:nvSpPr>
        <xdr:cNvPr id="884" name="繰出金該当値テキスト"/>
        <xdr:cNvSpPr txBox="1"/>
      </xdr:nvSpPr>
      <xdr:spPr>
        <a:xfrm>
          <a:off x="22212300" y="133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7328</xdr:rowOff>
    </xdr:from>
    <xdr:to>
      <xdr:col>112</xdr:col>
      <xdr:colOff>38100</xdr:colOff>
      <xdr:row>78</xdr:row>
      <xdr:rowOff>108928</xdr:rowOff>
    </xdr:to>
    <xdr:sp macro="" textlink="">
      <xdr:nvSpPr>
        <xdr:cNvPr id="885" name="楕円 884"/>
        <xdr:cNvSpPr/>
      </xdr:nvSpPr>
      <xdr:spPr>
        <a:xfrm>
          <a:off x="21272500" y="133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100055</xdr:rowOff>
    </xdr:from>
    <xdr:ext cx="534377" cy="259045"/>
    <xdr:sp macro="" textlink="">
      <xdr:nvSpPr>
        <xdr:cNvPr id="886" name="テキスト ボックス 885"/>
        <xdr:cNvSpPr txBox="1"/>
      </xdr:nvSpPr>
      <xdr:spPr>
        <a:xfrm>
          <a:off x="21056111" y="134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6262</xdr:rowOff>
    </xdr:from>
    <xdr:to>
      <xdr:col>107</xdr:col>
      <xdr:colOff>101600</xdr:colOff>
      <xdr:row>78</xdr:row>
      <xdr:rowOff>107862</xdr:rowOff>
    </xdr:to>
    <xdr:sp macro="" textlink="">
      <xdr:nvSpPr>
        <xdr:cNvPr id="887" name="楕円 886"/>
        <xdr:cNvSpPr/>
      </xdr:nvSpPr>
      <xdr:spPr>
        <a:xfrm>
          <a:off x="203835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98989</xdr:rowOff>
    </xdr:from>
    <xdr:ext cx="534377" cy="259045"/>
    <xdr:sp macro="" textlink="">
      <xdr:nvSpPr>
        <xdr:cNvPr id="888" name="テキスト ボックス 887"/>
        <xdr:cNvSpPr txBox="1"/>
      </xdr:nvSpPr>
      <xdr:spPr>
        <a:xfrm>
          <a:off x="20167111" y="134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21406</xdr:rowOff>
    </xdr:from>
    <xdr:to>
      <xdr:col>102</xdr:col>
      <xdr:colOff>165100</xdr:colOff>
      <xdr:row>78</xdr:row>
      <xdr:rowOff>123006</xdr:rowOff>
    </xdr:to>
    <xdr:sp macro="" textlink="">
      <xdr:nvSpPr>
        <xdr:cNvPr id="889" name="楕円 888"/>
        <xdr:cNvSpPr/>
      </xdr:nvSpPr>
      <xdr:spPr>
        <a:xfrm>
          <a:off x="19494500" y="133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114133</xdr:rowOff>
    </xdr:from>
    <xdr:ext cx="534377" cy="259045"/>
    <xdr:sp macro="" textlink="">
      <xdr:nvSpPr>
        <xdr:cNvPr id="890" name="テキスト ボックス 889"/>
        <xdr:cNvSpPr txBox="1"/>
      </xdr:nvSpPr>
      <xdr:spPr>
        <a:xfrm>
          <a:off x="19278111" y="134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137288</xdr:rowOff>
    </xdr:from>
    <xdr:to>
      <xdr:col>98</xdr:col>
      <xdr:colOff>38100</xdr:colOff>
      <xdr:row>78</xdr:row>
      <xdr:rowOff>67438</xdr:rowOff>
    </xdr:to>
    <xdr:sp macro="" textlink="">
      <xdr:nvSpPr>
        <xdr:cNvPr id="891" name="楕円 890"/>
        <xdr:cNvSpPr/>
      </xdr:nvSpPr>
      <xdr:spPr>
        <a:xfrm>
          <a:off x="18605500" y="13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58565</xdr:rowOff>
    </xdr:from>
    <xdr:ext cx="534377" cy="259045"/>
    <xdr:sp macro="" textlink="">
      <xdr:nvSpPr>
        <xdr:cNvPr id="892" name="テキスト ボックス 891"/>
        <xdr:cNvSpPr txBox="1"/>
      </xdr:nvSpPr>
      <xdr:spPr>
        <a:xfrm>
          <a:off x="18389111" y="13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353,233</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円となっている。類似団体平均と比べ、維持補修費が上回っている。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8,006</a:t>
          </a:r>
          <a:r>
            <a:rPr kumimoji="1" lang="ja-JP" altLang="en-US" sz="1300">
              <a:latin typeface="ＭＳ Ｐゴシック" panose="020B0600070205080204" pitchFamily="50" charset="-128"/>
              <a:ea typeface="ＭＳ Ｐゴシック" panose="020B0600070205080204" pitchFamily="50" charset="-128"/>
            </a:rPr>
            <a:t>円となっており、主な要因は、施設の老朽化に伴う修繕によるものとなっている。</a:t>
          </a:r>
        </a:p>
        <a:p>
          <a:r>
            <a:rPr kumimoji="1" lang="ja-JP" altLang="en-US" sz="1300">
              <a:latin typeface="ＭＳ Ｐゴシック" panose="020B0600070205080204" pitchFamily="50" charset="-128"/>
              <a:ea typeface="ＭＳ Ｐゴシック" panose="020B0600070205080204" pitchFamily="50" charset="-128"/>
            </a:rPr>
            <a:t>人件費や公債費、繰出金が類似団体と比較し、大きく下回っているものの、今後は事業の取捨選択を徹底していくことで、事業費の減少を目指すこととしている。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22,952
22,607
34.20
8,285,316
8,108,411
141,984
4,884,078
7,419,572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15276</xdr:rowOff>
    </xdr:from>
    <xdr:to>
      <xdr:col>24</xdr:col>
      <xdr:colOff>63500</xdr:colOff>
      <xdr:row>37</xdr:row>
      <xdr:rowOff>49566</xdr:rowOff>
    </xdr:to>
    <xdr:cxnSp macro="">
      <xdr:nvCxnSpPr>
        <xdr:cNvPr id="63" name="直線コネクタ 62"/>
        <xdr:cNvCxnSpPr/>
      </xdr:nvCxnSpPr>
      <xdr:spPr>
        <a:xfrm>
          <a:off x="3797300" y="63589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15276</xdr:rowOff>
    </xdr:from>
    <xdr:to>
      <xdr:col>19</xdr:col>
      <xdr:colOff>177800</xdr:colOff>
      <xdr:row>37</xdr:row>
      <xdr:rowOff>37810</xdr:rowOff>
    </xdr:to>
    <xdr:cxnSp macro="">
      <xdr:nvCxnSpPr>
        <xdr:cNvPr id="66" name="直線コネクタ 65"/>
        <xdr:cNvCxnSpPr/>
      </xdr:nvCxnSpPr>
      <xdr:spPr>
        <a:xfrm flipV="1">
          <a:off x="2908300" y="6358926"/>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37810</xdr:rowOff>
    </xdr:from>
    <xdr:to>
      <xdr:col>15</xdr:col>
      <xdr:colOff>50800</xdr:colOff>
      <xdr:row>37</xdr:row>
      <xdr:rowOff>44015</xdr:rowOff>
    </xdr:to>
    <xdr:cxnSp macro="">
      <xdr:nvCxnSpPr>
        <xdr:cNvPr id="69" name="直線コネクタ 68"/>
        <xdr:cNvCxnSpPr/>
      </xdr:nvCxnSpPr>
      <xdr:spPr>
        <a:xfrm flipV="1">
          <a:off x="2019300" y="638146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150477</xdr:rowOff>
    </xdr:from>
    <xdr:to>
      <xdr:col>10</xdr:col>
      <xdr:colOff>114300</xdr:colOff>
      <xdr:row>37</xdr:row>
      <xdr:rowOff>44015</xdr:rowOff>
    </xdr:to>
    <xdr:cxnSp macro="">
      <xdr:nvCxnSpPr>
        <xdr:cNvPr id="72" name="直線コネクタ 71"/>
        <xdr:cNvCxnSpPr/>
      </xdr:nvCxnSpPr>
      <xdr:spPr>
        <a:xfrm>
          <a:off x="1130300" y="6322677"/>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170216</xdr:rowOff>
    </xdr:from>
    <xdr:to>
      <xdr:col>24</xdr:col>
      <xdr:colOff>114300</xdr:colOff>
      <xdr:row>37</xdr:row>
      <xdr:rowOff>100366</xdr:rowOff>
    </xdr:to>
    <xdr:sp macro="" textlink="">
      <xdr:nvSpPr>
        <xdr:cNvPr id="82" name="楕円 81"/>
        <xdr:cNvSpPr/>
      </xdr:nvSpPr>
      <xdr:spPr>
        <a:xfrm>
          <a:off x="4584700" y="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148643</xdr:rowOff>
    </xdr:from>
    <xdr:ext cx="469744" cy="259045"/>
    <xdr:sp macro="" textlink="">
      <xdr:nvSpPr>
        <xdr:cNvPr id="83" name="議会費該当値テキスト"/>
        <xdr:cNvSpPr txBox="1"/>
      </xdr:nvSpPr>
      <xdr:spPr>
        <a:xfrm>
          <a:off x="4686300" y="632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135926</xdr:rowOff>
    </xdr:from>
    <xdr:to>
      <xdr:col>20</xdr:col>
      <xdr:colOff>38100</xdr:colOff>
      <xdr:row>37</xdr:row>
      <xdr:rowOff>66076</xdr:rowOff>
    </xdr:to>
    <xdr:sp macro="" textlink="">
      <xdr:nvSpPr>
        <xdr:cNvPr id="84" name="楕円 83"/>
        <xdr:cNvSpPr/>
      </xdr:nvSpPr>
      <xdr:spPr>
        <a:xfrm>
          <a:off x="37465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57203</xdr:rowOff>
    </xdr:from>
    <xdr:ext cx="469744" cy="259045"/>
    <xdr:sp macro="" textlink="">
      <xdr:nvSpPr>
        <xdr:cNvPr id="85" name="テキスト ボックス 84"/>
        <xdr:cNvSpPr txBox="1"/>
      </xdr:nvSpPr>
      <xdr:spPr>
        <a:xfrm>
          <a:off x="3562428" y="64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158460</xdr:rowOff>
    </xdr:from>
    <xdr:to>
      <xdr:col>15</xdr:col>
      <xdr:colOff>101600</xdr:colOff>
      <xdr:row>37</xdr:row>
      <xdr:rowOff>88610</xdr:rowOff>
    </xdr:to>
    <xdr:sp macro="" textlink="">
      <xdr:nvSpPr>
        <xdr:cNvPr id="86" name="楕円 85"/>
        <xdr:cNvSpPr/>
      </xdr:nvSpPr>
      <xdr:spPr>
        <a:xfrm>
          <a:off x="2857500" y="63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79737</xdr:rowOff>
    </xdr:from>
    <xdr:ext cx="469744" cy="259045"/>
    <xdr:sp macro="" textlink="">
      <xdr:nvSpPr>
        <xdr:cNvPr id="87" name="テキスト ボックス 86"/>
        <xdr:cNvSpPr txBox="1"/>
      </xdr:nvSpPr>
      <xdr:spPr>
        <a:xfrm>
          <a:off x="2673428" y="642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164665</xdr:rowOff>
    </xdr:from>
    <xdr:to>
      <xdr:col>10</xdr:col>
      <xdr:colOff>165100</xdr:colOff>
      <xdr:row>37</xdr:row>
      <xdr:rowOff>94815</xdr:rowOff>
    </xdr:to>
    <xdr:sp macro="" textlink="">
      <xdr:nvSpPr>
        <xdr:cNvPr id="88" name="楕円 87"/>
        <xdr:cNvSpPr/>
      </xdr:nvSpPr>
      <xdr:spPr>
        <a:xfrm>
          <a:off x="1968500" y="6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85942</xdr:rowOff>
    </xdr:from>
    <xdr:ext cx="469744" cy="259045"/>
    <xdr:sp macro="" textlink="">
      <xdr:nvSpPr>
        <xdr:cNvPr id="89" name="テキスト ボックス 88"/>
        <xdr:cNvSpPr txBox="1"/>
      </xdr:nvSpPr>
      <xdr:spPr>
        <a:xfrm>
          <a:off x="1784428" y="642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99677</xdr:rowOff>
    </xdr:from>
    <xdr:to>
      <xdr:col>6</xdr:col>
      <xdr:colOff>38100</xdr:colOff>
      <xdr:row>37</xdr:row>
      <xdr:rowOff>29827</xdr:rowOff>
    </xdr:to>
    <xdr:sp macro="" textlink="">
      <xdr:nvSpPr>
        <xdr:cNvPr id="90" name="楕円 89"/>
        <xdr:cNvSpPr/>
      </xdr:nvSpPr>
      <xdr:spPr>
        <a:xfrm>
          <a:off x="1079500" y="62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20954</xdr:rowOff>
    </xdr:from>
    <xdr:ext cx="469744" cy="259045"/>
    <xdr:sp macro="" textlink="">
      <xdr:nvSpPr>
        <xdr:cNvPr id="91" name="テキスト ボックス 90"/>
        <xdr:cNvSpPr txBox="1"/>
      </xdr:nvSpPr>
      <xdr:spPr>
        <a:xfrm>
          <a:off x="895428" y="636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78207</xdr:rowOff>
    </xdr:from>
    <xdr:to>
      <xdr:col>24</xdr:col>
      <xdr:colOff>63500</xdr:colOff>
      <xdr:row>57</xdr:row>
      <xdr:rowOff>114636</xdr:rowOff>
    </xdr:to>
    <xdr:cxnSp macro="">
      <xdr:nvCxnSpPr>
        <xdr:cNvPr id="118" name="直線コネクタ 117"/>
        <xdr:cNvCxnSpPr/>
      </xdr:nvCxnSpPr>
      <xdr:spPr>
        <a:xfrm>
          <a:off x="3797300" y="9850857"/>
          <a:ext cx="838200" cy="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78207</xdr:rowOff>
    </xdr:from>
    <xdr:to>
      <xdr:col>19</xdr:col>
      <xdr:colOff>177800</xdr:colOff>
      <xdr:row>57</xdr:row>
      <xdr:rowOff>128293</xdr:rowOff>
    </xdr:to>
    <xdr:cxnSp macro="">
      <xdr:nvCxnSpPr>
        <xdr:cNvPr id="121" name="直線コネクタ 120"/>
        <xdr:cNvCxnSpPr/>
      </xdr:nvCxnSpPr>
      <xdr:spPr>
        <a:xfrm flipV="1">
          <a:off x="2908300" y="9850857"/>
          <a:ext cx="889000" cy="5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118751</xdr:rowOff>
    </xdr:from>
    <xdr:to>
      <xdr:col>15</xdr:col>
      <xdr:colOff>50800</xdr:colOff>
      <xdr:row>57</xdr:row>
      <xdr:rowOff>128293</xdr:rowOff>
    </xdr:to>
    <xdr:cxnSp macro="">
      <xdr:nvCxnSpPr>
        <xdr:cNvPr id="124" name="直線コネクタ 123"/>
        <xdr:cNvCxnSpPr/>
      </xdr:nvCxnSpPr>
      <xdr:spPr>
        <a:xfrm>
          <a:off x="2019300" y="9891401"/>
          <a:ext cx="8890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118751</xdr:rowOff>
    </xdr:from>
    <xdr:to>
      <xdr:col>10</xdr:col>
      <xdr:colOff>114300</xdr:colOff>
      <xdr:row>57</xdr:row>
      <xdr:rowOff>121152</xdr:rowOff>
    </xdr:to>
    <xdr:cxnSp macro="">
      <xdr:nvCxnSpPr>
        <xdr:cNvPr id="127" name="直線コネクタ 126"/>
        <xdr:cNvCxnSpPr/>
      </xdr:nvCxnSpPr>
      <xdr:spPr>
        <a:xfrm flipV="1">
          <a:off x="1130300" y="9891401"/>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63836</xdr:rowOff>
    </xdr:from>
    <xdr:to>
      <xdr:col>24</xdr:col>
      <xdr:colOff>114300</xdr:colOff>
      <xdr:row>57</xdr:row>
      <xdr:rowOff>165436</xdr:rowOff>
    </xdr:to>
    <xdr:sp macro="" textlink="">
      <xdr:nvSpPr>
        <xdr:cNvPr id="137" name="楕円 136"/>
        <xdr:cNvSpPr/>
      </xdr:nvSpPr>
      <xdr:spPr>
        <a:xfrm>
          <a:off x="4584700" y="98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150213</xdr:rowOff>
    </xdr:from>
    <xdr:ext cx="534377" cy="259045"/>
    <xdr:sp macro="" textlink="">
      <xdr:nvSpPr>
        <xdr:cNvPr id="138" name="総務費該当値テキスト"/>
        <xdr:cNvSpPr txBox="1"/>
      </xdr:nvSpPr>
      <xdr:spPr>
        <a:xfrm>
          <a:off x="4686300" y="975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27407</xdr:rowOff>
    </xdr:from>
    <xdr:to>
      <xdr:col>20</xdr:col>
      <xdr:colOff>38100</xdr:colOff>
      <xdr:row>57</xdr:row>
      <xdr:rowOff>129007</xdr:rowOff>
    </xdr:to>
    <xdr:sp macro="" textlink="">
      <xdr:nvSpPr>
        <xdr:cNvPr id="139" name="楕円 138"/>
        <xdr:cNvSpPr/>
      </xdr:nvSpPr>
      <xdr:spPr>
        <a:xfrm>
          <a:off x="3746500" y="98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120134</xdr:rowOff>
    </xdr:from>
    <xdr:ext cx="534377" cy="259045"/>
    <xdr:sp macro="" textlink="">
      <xdr:nvSpPr>
        <xdr:cNvPr id="140" name="テキスト ボックス 139"/>
        <xdr:cNvSpPr txBox="1"/>
      </xdr:nvSpPr>
      <xdr:spPr>
        <a:xfrm>
          <a:off x="3530111" y="9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77493</xdr:rowOff>
    </xdr:from>
    <xdr:to>
      <xdr:col>15</xdr:col>
      <xdr:colOff>101600</xdr:colOff>
      <xdr:row>58</xdr:row>
      <xdr:rowOff>7643</xdr:rowOff>
    </xdr:to>
    <xdr:sp macro="" textlink="">
      <xdr:nvSpPr>
        <xdr:cNvPr id="141" name="楕円 140"/>
        <xdr:cNvSpPr/>
      </xdr:nvSpPr>
      <xdr:spPr>
        <a:xfrm>
          <a:off x="2857500" y="98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170220</xdr:rowOff>
    </xdr:from>
    <xdr:ext cx="534377" cy="259045"/>
    <xdr:sp macro="" textlink="">
      <xdr:nvSpPr>
        <xdr:cNvPr id="142" name="テキスト ボックス 141"/>
        <xdr:cNvSpPr txBox="1"/>
      </xdr:nvSpPr>
      <xdr:spPr>
        <a:xfrm>
          <a:off x="2641111" y="994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67951</xdr:rowOff>
    </xdr:from>
    <xdr:to>
      <xdr:col>10</xdr:col>
      <xdr:colOff>165100</xdr:colOff>
      <xdr:row>57</xdr:row>
      <xdr:rowOff>169551</xdr:rowOff>
    </xdr:to>
    <xdr:sp macro="" textlink="">
      <xdr:nvSpPr>
        <xdr:cNvPr id="143" name="楕円 142"/>
        <xdr:cNvSpPr/>
      </xdr:nvSpPr>
      <xdr:spPr>
        <a:xfrm>
          <a:off x="1968500" y="98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160678</xdr:rowOff>
    </xdr:from>
    <xdr:ext cx="534377" cy="259045"/>
    <xdr:sp macro="" textlink="">
      <xdr:nvSpPr>
        <xdr:cNvPr id="144" name="テキスト ボックス 143"/>
        <xdr:cNvSpPr txBox="1"/>
      </xdr:nvSpPr>
      <xdr:spPr>
        <a:xfrm>
          <a:off x="1752111" y="99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70352</xdr:rowOff>
    </xdr:from>
    <xdr:to>
      <xdr:col>6</xdr:col>
      <xdr:colOff>38100</xdr:colOff>
      <xdr:row>58</xdr:row>
      <xdr:rowOff>502</xdr:rowOff>
    </xdr:to>
    <xdr:sp macro="" textlink="">
      <xdr:nvSpPr>
        <xdr:cNvPr id="145" name="楕円 144"/>
        <xdr:cNvSpPr/>
      </xdr:nvSpPr>
      <xdr:spPr>
        <a:xfrm>
          <a:off x="1079500" y="984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163079</xdr:rowOff>
    </xdr:from>
    <xdr:ext cx="534377" cy="259045"/>
    <xdr:sp macro="" textlink="">
      <xdr:nvSpPr>
        <xdr:cNvPr id="146" name="テキスト ボックス 145"/>
        <xdr:cNvSpPr txBox="1"/>
      </xdr:nvSpPr>
      <xdr:spPr>
        <a:xfrm>
          <a:off x="863111" y="993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75171</xdr:rowOff>
    </xdr:from>
    <xdr:to>
      <xdr:col>24</xdr:col>
      <xdr:colOff>63500</xdr:colOff>
      <xdr:row>77</xdr:row>
      <xdr:rowOff>119418</xdr:rowOff>
    </xdr:to>
    <xdr:cxnSp macro="">
      <xdr:nvCxnSpPr>
        <xdr:cNvPr id="176" name="直線コネクタ 175"/>
        <xdr:cNvCxnSpPr/>
      </xdr:nvCxnSpPr>
      <xdr:spPr>
        <a:xfrm flipV="1">
          <a:off x="3797300" y="13276821"/>
          <a:ext cx="8382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119418</xdr:rowOff>
    </xdr:from>
    <xdr:to>
      <xdr:col>19</xdr:col>
      <xdr:colOff>177800</xdr:colOff>
      <xdr:row>77</xdr:row>
      <xdr:rowOff>120117</xdr:rowOff>
    </xdr:to>
    <xdr:cxnSp macro="">
      <xdr:nvCxnSpPr>
        <xdr:cNvPr id="179" name="直線コネクタ 178"/>
        <xdr:cNvCxnSpPr/>
      </xdr:nvCxnSpPr>
      <xdr:spPr>
        <a:xfrm flipV="1">
          <a:off x="2908300" y="13321068"/>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120117</xdr:rowOff>
    </xdr:from>
    <xdr:to>
      <xdr:col>15</xdr:col>
      <xdr:colOff>50800</xdr:colOff>
      <xdr:row>77</xdr:row>
      <xdr:rowOff>142367</xdr:rowOff>
    </xdr:to>
    <xdr:cxnSp macro="">
      <xdr:nvCxnSpPr>
        <xdr:cNvPr id="182" name="直線コネクタ 181"/>
        <xdr:cNvCxnSpPr/>
      </xdr:nvCxnSpPr>
      <xdr:spPr>
        <a:xfrm flipV="1">
          <a:off x="2019300" y="13321767"/>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142367</xdr:rowOff>
    </xdr:from>
    <xdr:to>
      <xdr:col>10</xdr:col>
      <xdr:colOff>114300</xdr:colOff>
      <xdr:row>77</xdr:row>
      <xdr:rowOff>145162</xdr:rowOff>
    </xdr:to>
    <xdr:cxnSp macro="">
      <xdr:nvCxnSpPr>
        <xdr:cNvPr id="185" name="直線コネクタ 184"/>
        <xdr:cNvCxnSpPr/>
      </xdr:nvCxnSpPr>
      <xdr:spPr>
        <a:xfrm flipV="1">
          <a:off x="1130300" y="13344017"/>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24371</xdr:rowOff>
    </xdr:from>
    <xdr:to>
      <xdr:col>24</xdr:col>
      <xdr:colOff>114300</xdr:colOff>
      <xdr:row>77</xdr:row>
      <xdr:rowOff>125971</xdr:rowOff>
    </xdr:to>
    <xdr:sp macro="" textlink="">
      <xdr:nvSpPr>
        <xdr:cNvPr id="195" name="楕円 194"/>
        <xdr:cNvSpPr/>
      </xdr:nvSpPr>
      <xdr:spPr>
        <a:xfrm>
          <a:off x="4584700" y="132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2798</xdr:rowOff>
    </xdr:from>
    <xdr:ext cx="599010" cy="259045"/>
    <xdr:sp macro="" textlink="">
      <xdr:nvSpPr>
        <xdr:cNvPr id="196" name="民生費該当値テキスト"/>
        <xdr:cNvSpPr txBox="1"/>
      </xdr:nvSpPr>
      <xdr:spPr>
        <a:xfrm>
          <a:off x="4686300" y="1320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68618</xdr:rowOff>
    </xdr:from>
    <xdr:to>
      <xdr:col>20</xdr:col>
      <xdr:colOff>38100</xdr:colOff>
      <xdr:row>77</xdr:row>
      <xdr:rowOff>170218</xdr:rowOff>
    </xdr:to>
    <xdr:sp macro="" textlink="">
      <xdr:nvSpPr>
        <xdr:cNvPr id="197" name="楕円 196"/>
        <xdr:cNvSpPr/>
      </xdr:nvSpPr>
      <xdr:spPr>
        <a:xfrm>
          <a:off x="3746500" y="132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161345</xdr:rowOff>
    </xdr:from>
    <xdr:ext cx="599010" cy="259045"/>
    <xdr:sp macro="" textlink="">
      <xdr:nvSpPr>
        <xdr:cNvPr id="198" name="テキスト ボックス 197"/>
        <xdr:cNvSpPr txBox="1"/>
      </xdr:nvSpPr>
      <xdr:spPr>
        <a:xfrm>
          <a:off x="3497795" y="133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69317</xdr:rowOff>
    </xdr:from>
    <xdr:to>
      <xdr:col>15</xdr:col>
      <xdr:colOff>101600</xdr:colOff>
      <xdr:row>77</xdr:row>
      <xdr:rowOff>170917</xdr:rowOff>
    </xdr:to>
    <xdr:sp macro="" textlink="">
      <xdr:nvSpPr>
        <xdr:cNvPr id="199" name="楕円 198"/>
        <xdr:cNvSpPr/>
      </xdr:nvSpPr>
      <xdr:spPr>
        <a:xfrm>
          <a:off x="2857500" y="132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162044</xdr:rowOff>
    </xdr:from>
    <xdr:ext cx="599010" cy="259045"/>
    <xdr:sp macro="" textlink="">
      <xdr:nvSpPr>
        <xdr:cNvPr id="200" name="テキスト ボックス 199"/>
        <xdr:cNvSpPr txBox="1"/>
      </xdr:nvSpPr>
      <xdr:spPr>
        <a:xfrm>
          <a:off x="2608795" y="1336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91567</xdr:rowOff>
    </xdr:from>
    <xdr:to>
      <xdr:col>10</xdr:col>
      <xdr:colOff>165100</xdr:colOff>
      <xdr:row>78</xdr:row>
      <xdr:rowOff>21717</xdr:rowOff>
    </xdr:to>
    <xdr:sp macro="" textlink="">
      <xdr:nvSpPr>
        <xdr:cNvPr id="201" name="楕円 200"/>
        <xdr:cNvSpPr/>
      </xdr:nvSpPr>
      <xdr:spPr>
        <a:xfrm>
          <a:off x="1968500" y="132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12844</xdr:rowOff>
    </xdr:from>
    <xdr:ext cx="599010" cy="259045"/>
    <xdr:sp macro="" textlink="">
      <xdr:nvSpPr>
        <xdr:cNvPr id="202" name="テキスト ボックス 201"/>
        <xdr:cNvSpPr txBox="1"/>
      </xdr:nvSpPr>
      <xdr:spPr>
        <a:xfrm>
          <a:off x="1719795" y="1338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94362</xdr:rowOff>
    </xdr:from>
    <xdr:to>
      <xdr:col>6</xdr:col>
      <xdr:colOff>38100</xdr:colOff>
      <xdr:row>78</xdr:row>
      <xdr:rowOff>24512</xdr:rowOff>
    </xdr:to>
    <xdr:sp macro="" textlink="">
      <xdr:nvSpPr>
        <xdr:cNvPr id="203" name="楕円 202"/>
        <xdr:cNvSpPr/>
      </xdr:nvSpPr>
      <xdr:spPr>
        <a:xfrm>
          <a:off x="1079500" y="132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15639</xdr:rowOff>
    </xdr:from>
    <xdr:ext cx="599010" cy="259045"/>
    <xdr:sp macro="" textlink="">
      <xdr:nvSpPr>
        <xdr:cNvPr id="204" name="テキスト ボックス 203"/>
        <xdr:cNvSpPr txBox="1"/>
      </xdr:nvSpPr>
      <xdr:spPr>
        <a:xfrm>
          <a:off x="830795" y="133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111683</xdr:rowOff>
    </xdr:from>
    <xdr:to>
      <xdr:col>24</xdr:col>
      <xdr:colOff>63500</xdr:colOff>
      <xdr:row>96</xdr:row>
      <xdr:rowOff>116751</xdr:rowOff>
    </xdr:to>
    <xdr:cxnSp macro="">
      <xdr:nvCxnSpPr>
        <xdr:cNvPr id="233" name="直線コネクタ 232"/>
        <xdr:cNvCxnSpPr/>
      </xdr:nvCxnSpPr>
      <xdr:spPr>
        <a:xfrm flipV="1">
          <a:off x="3797300" y="16570883"/>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116751</xdr:rowOff>
    </xdr:from>
    <xdr:to>
      <xdr:col>19</xdr:col>
      <xdr:colOff>177800</xdr:colOff>
      <xdr:row>96</xdr:row>
      <xdr:rowOff>132614</xdr:rowOff>
    </xdr:to>
    <xdr:cxnSp macro="">
      <xdr:nvCxnSpPr>
        <xdr:cNvPr id="236" name="直線コネクタ 235"/>
        <xdr:cNvCxnSpPr/>
      </xdr:nvCxnSpPr>
      <xdr:spPr>
        <a:xfrm flipV="1">
          <a:off x="2908300" y="16575951"/>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132538</xdr:rowOff>
    </xdr:from>
    <xdr:to>
      <xdr:col>15</xdr:col>
      <xdr:colOff>50800</xdr:colOff>
      <xdr:row>96</xdr:row>
      <xdr:rowOff>132614</xdr:rowOff>
    </xdr:to>
    <xdr:cxnSp macro="">
      <xdr:nvCxnSpPr>
        <xdr:cNvPr id="239" name="直線コネクタ 238"/>
        <xdr:cNvCxnSpPr/>
      </xdr:nvCxnSpPr>
      <xdr:spPr>
        <a:xfrm>
          <a:off x="2019300" y="1659173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131648</xdr:rowOff>
    </xdr:from>
    <xdr:to>
      <xdr:col>10</xdr:col>
      <xdr:colOff>114300</xdr:colOff>
      <xdr:row>96</xdr:row>
      <xdr:rowOff>132538</xdr:rowOff>
    </xdr:to>
    <xdr:cxnSp macro="">
      <xdr:nvCxnSpPr>
        <xdr:cNvPr id="242" name="直線コネクタ 241"/>
        <xdr:cNvCxnSpPr/>
      </xdr:nvCxnSpPr>
      <xdr:spPr>
        <a:xfrm>
          <a:off x="1130300" y="16590848"/>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60883</xdr:rowOff>
    </xdr:from>
    <xdr:to>
      <xdr:col>24</xdr:col>
      <xdr:colOff>114300</xdr:colOff>
      <xdr:row>96</xdr:row>
      <xdr:rowOff>162483</xdr:rowOff>
    </xdr:to>
    <xdr:sp macro="" textlink="">
      <xdr:nvSpPr>
        <xdr:cNvPr id="252" name="楕円 251"/>
        <xdr:cNvSpPr/>
      </xdr:nvSpPr>
      <xdr:spPr>
        <a:xfrm>
          <a:off x="4584700" y="165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39310</xdr:rowOff>
    </xdr:from>
    <xdr:ext cx="534377" cy="259045"/>
    <xdr:sp macro="" textlink="">
      <xdr:nvSpPr>
        <xdr:cNvPr id="253" name="衛生費該当値テキスト"/>
        <xdr:cNvSpPr txBox="1"/>
      </xdr:nvSpPr>
      <xdr:spPr>
        <a:xfrm>
          <a:off x="4686300" y="164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65951</xdr:rowOff>
    </xdr:from>
    <xdr:to>
      <xdr:col>20</xdr:col>
      <xdr:colOff>38100</xdr:colOff>
      <xdr:row>96</xdr:row>
      <xdr:rowOff>167551</xdr:rowOff>
    </xdr:to>
    <xdr:sp macro="" textlink="">
      <xdr:nvSpPr>
        <xdr:cNvPr id="254" name="楕円 253"/>
        <xdr:cNvSpPr/>
      </xdr:nvSpPr>
      <xdr:spPr>
        <a:xfrm>
          <a:off x="3746500" y="165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158678</xdr:rowOff>
    </xdr:from>
    <xdr:ext cx="534377" cy="259045"/>
    <xdr:sp macro="" textlink="">
      <xdr:nvSpPr>
        <xdr:cNvPr id="255" name="テキスト ボックス 254"/>
        <xdr:cNvSpPr txBox="1"/>
      </xdr:nvSpPr>
      <xdr:spPr>
        <a:xfrm>
          <a:off x="3530111" y="166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81814</xdr:rowOff>
    </xdr:from>
    <xdr:to>
      <xdr:col>15</xdr:col>
      <xdr:colOff>101600</xdr:colOff>
      <xdr:row>97</xdr:row>
      <xdr:rowOff>11964</xdr:rowOff>
    </xdr:to>
    <xdr:sp macro="" textlink="">
      <xdr:nvSpPr>
        <xdr:cNvPr id="256" name="楕円 255"/>
        <xdr:cNvSpPr/>
      </xdr:nvSpPr>
      <xdr:spPr>
        <a:xfrm>
          <a:off x="28575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3091</xdr:rowOff>
    </xdr:from>
    <xdr:ext cx="534377" cy="259045"/>
    <xdr:sp macro="" textlink="">
      <xdr:nvSpPr>
        <xdr:cNvPr id="257" name="テキスト ボックス 256"/>
        <xdr:cNvSpPr txBox="1"/>
      </xdr:nvSpPr>
      <xdr:spPr>
        <a:xfrm>
          <a:off x="2641111" y="166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81738</xdr:rowOff>
    </xdr:from>
    <xdr:to>
      <xdr:col>10</xdr:col>
      <xdr:colOff>165100</xdr:colOff>
      <xdr:row>97</xdr:row>
      <xdr:rowOff>11888</xdr:rowOff>
    </xdr:to>
    <xdr:sp macro="" textlink="">
      <xdr:nvSpPr>
        <xdr:cNvPr id="258" name="楕円 257"/>
        <xdr:cNvSpPr/>
      </xdr:nvSpPr>
      <xdr:spPr>
        <a:xfrm>
          <a:off x="1968500" y="165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3015</xdr:rowOff>
    </xdr:from>
    <xdr:ext cx="534377" cy="259045"/>
    <xdr:sp macro="" textlink="">
      <xdr:nvSpPr>
        <xdr:cNvPr id="259" name="テキスト ボックス 258"/>
        <xdr:cNvSpPr txBox="1"/>
      </xdr:nvSpPr>
      <xdr:spPr>
        <a:xfrm>
          <a:off x="1752111" y="166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80848</xdr:rowOff>
    </xdr:from>
    <xdr:to>
      <xdr:col>6</xdr:col>
      <xdr:colOff>38100</xdr:colOff>
      <xdr:row>97</xdr:row>
      <xdr:rowOff>10998</xdr:rowOff>
    </xdr:to>
    <xdr:sp macro="" textlink="">
      <xdr:nvSpPr>
        <xdr:cNvPr id="260" name="楕円 259"/>
        <xdr:cNvSpPr/>
      </xdr:nvSpPr>
      <xdr:spPr>
        <a:xfrm>
          <a:off x="1079500" y="165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27525</xdr:rowOff>
    </xdr:from>
    <xdr:ext cx="534377" cy="259045"/>
    <xdr:sp macro="" textlink="">
      <xdr:nvSpPr>
        <xdr:cNvPr id="261" name="テキスト ボックス 260"/>
        <xdr:cNvSpPr txBox="1"/>
      </xdr:nvSpPr>
      <xdr:spPr>
        <a:xfrm>
          <a:off x="863111" y="163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171315</xdr:rowOff>
    </xdr:from>
    <xdr:to>
      <xdr:col>55</xdr:col>
      <xdr:colOff>0</xdr:colOff>
      <xdr:row>57</xdr:row>
      <xdr:rowOff>51095</xdr:rowOff>
    </xdr:to>
    <xdr:cxnSp macro="">
      <xdr:nvCxnSpPr>
        <xdr:cNvPr id="347" name="直線コネクタ 346"/>
        <xdr:cNvCxnSpPr/>
      </xdr:nvCxnSpPr>
      <xdr:spPr>
        <a:xfrm>
          <a:off x="9639300" y="9772515"/>
          <a:ext cx="838200" cy="5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171315</xdr:rowOff>
    </xdr:from>
    <xdr:to>
      <xdr:col>50</xdr:col>
      <xdr:colOff>114300</xdr:colOff>
      <xdr:row>57</xdr:row>
      <xdr:rowOff>35824</xdr:rowOff>
    </xdr:to>
    <xdr:cxnSp macro="">
      <xdr:nvCxnSpPr>
        <xdr:cNvPr id="350" name="直線コネクタ 349"/>
        <xdr:cNvCxnSpPr/>
      </xdr:nvCxnSpPr>
      <xdr:spPr>
        <a:xfrm flipV="1">
          <a:off x="8750300" y="9772515"/>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5626</xdr:rowOff>
    </xdr:from>
    <xdr:to>
      <xdr:col>45</xdr:col>
      <xdr:colOff>177800</xdr:colOff>
      <xdr:row>57</xdr:row>
      <xdr:rowOff>35824</xdr:rowOff>
    </xdr:to>
    <xdr:cxnSp macro="">
      <xdr:nvCxnSpPr>
        <xdr:cNvPr id="353" name="直線コネクタ 352"/>
        <xdr:cNvCxnSpPr/>
      </xdr:nvCxnSpPr>
      <xdr:spPr>
        <a:xfrm>
          <a:off x="7861300" y="9778276"/>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165715</xdr:rowOff>
    </xdr:from>
    <xdr:to>
      <xdr:col>41</xdr:col>
      <xdr:colOff>50800</xdr:colOff>
      <xdr:row>57</xdr:row>
      <xdr:rowOff>5626</xdr:rowOff>
    </xdr:to>
    <xdr:cxnSp macro="">
      <xdr:nvCxnSpPr>
        <xdr:cNvPr id="356" name="直線コネクタ 355"/>
        <xdr:cNvCxnSpPr/>
      </xdr:nvCxnSpPr>
      <xdr:spPr>
        <a:xfrm>
          <a:off x="6972300" y="9766915"/>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295</xdr:rowOff>
    </xdr:from>
    <xdr:to>
      <xdr:col>55</xdr:col>
      <xdr:colOff>50800</xdr:colOff>
      <xdr:row>57</xdr:row>
      <xdr:rowOff>101895</xdr:rowOff>
    </xdr:to>
    <xdr:sp macro="" textlink="">
      <xdr:nvSpPr>
        <xdr:cNvPr id="366" name="楕円 365"/>
        <xdr:cNvSpPr/>
      </xdr:nvSpPr>
      <xdr:spPr>
        <a:xfrm>
          <a:off x="10426700" y="97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150172</xdr:rowOff>
    </xdr:from>
    <xdr:ext cx="534377" cy="259045"/>
    <xdr:sp macro="" textlink="">
      <xdr:nvSpPr>
        <xdr:cNvPr id="367" name="農林水産業費該当値テキスト"/>
        <xdr:cNvSpPr txBox="1"/>
      </xdr:nvSpPr>
      <xdr:spPr>
        <a:xfrm>
          <a:off x="10528300" y="97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120515</xdr:rowOff>
    </xdr:from>
    <xdr:to>
      <xdr:col>50</xdr:col>
      <xdr:colOff>165100</xdr:colOff>
      <xdr:row>57</xdr:row>
      <xdr:rowOff>50665</xdr:rowOff>
    </xdr:to>
    <xdr:sp macro="" textlink="">
      <xdr:nvSpPr>
        <xdr:cNvPr id="368" name="楕円 367"/>
        <xdr:cNvSpPr/>
      </xdr:nvSpPr>
      <xdr:spPr>
        <a:xfrm>
          <a:off x="9588500" y="97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41792</xdr:rowOff>
    </xdr:from>
    <xdr:ext cx="534377" cy="259045"/>
    <xdr:sp macro="" textlink="">
      <xdr:nvSpPr>
        <xdr:cNvPr id="369" name="テキスト ボックス 368"/>
        <xdr:cNvSpPr txBox="1"/>
      </xdr:nvSpPr>
      <xdr:spPr>
        <a:xfrm>
          <a:off x="9372111" y="98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156474</xdr:rowOff>
    </xdr:from>
    <xdr:to>
      <xdr:col>46</xdr:col>
      <xdr:colOff>38100</xdr:colOff>
      <xdr:row>57</xdr:row>
      <xdr:rowOff>86624</xdr:rowOff>
    </xdr:to>
    <xdr:sp macro="" textlink="">
      <xdr:nvSpPr>
        <xdr:cNvPr id="370" name="楕円 369"/>
        <xdr:cNvSpPr/>
      </xdr:nvSpPr>
      <xdr:spPr>
        <a:xfrm>
          <a:off x="8699500" y="97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77751</xdr:rowOff>
    </xdr:from>
    <xdr:ext cx="534377" cy="259045"/>
    <xdr:sp macro="" textlink="">
      <xdr:nvSpPr>
        <xdr:cNvPr id="371" name="テキスト ボックス 370"/>
        <xdr:cNvSpPr txBox="1"/>
      </xdr:nvSpPr>
      <xdr:spPr>
        <a:xfrm>
          <a:off x="8483111" y="98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126276</xdr:rowOff>
    </xdr:from>
    <xdr:to>
      <xdr:col>41</xdr:col>
      <xdr:colOff>101600</xdr:colOff>
      <xdr:row>57</xdr:row>
      <xdr:rowOff>56426</xdr:rowOff>
    </xdr:to>
    <xdr:sp macro="" textlink="">
      <xdr:nvSpPr>
        <xdr:cNvPr id="372" name="楕円 371"/>
        <xdr:cNvSpPr/>
      </xdr:nvSpPr>
      <xdr:spPr>
        <a:xfrm>
          <a:off x="7810500" y="97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47553</xdr:rowOff>
    </xdr:from>
    <xdr:ext cx="534377" cy="259045"/>
    <xdr:sp macro="" textlink="">
      <xdr:nvSpPr>
        <xdr:cNvPr id="373" name="テキスト ボックス 372"/>
        <xdr:cNvSpPr txBox="1"/>
      </xdr:nvSpPr>
      <xdr:spPr>
        <a:xfrm>
          <a:off x="7594111" y="982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114915</xdr:rowOff>
    </xdr:from>
    <xdr:to>
      <xdr:col>36</xdr:col>
      <xdr:colOff>165100</xdr:colOff>
      <xdr:row>57</xdr:row>
      <xdr:rowOff>45065</xdr:rowOff>
    </xdr:to>
    <xdr:sp macro="" textlink="">
      <xdr:nvSpPr>
        <xdr:cNvPr id="374" name="楕円 373"/>
        <xdr:cNvSpPr/>
      </xdr:nvSpPr>
      <xdr:spPr>
        <a:xfrm>
          <a:off x="6921500" y="97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36192</xdr:rowOff>
    </xdr:from>
    <xdr:ext cx="534377" cy="259045"/>
    <xdr:sp macro="" textlink="">
      <xdr:nvSpPr>
        <xdr:cNvPr id="375" name="テキスト ボックス 374"/>
        <xdr:cNvSpPr txBox="1"/>
      </xdr:nvSpPr>
      <xdr:spPr>
        <a:xfrm>
          <a:off x="6705111" y="980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52108</xdr:rowOff>
    </xdr:from>
    <xdr:to>
      <xdr:col>55</xdr:col>
      <xdr:colOff>0</xdr:colOff>
      <xdr:row>77</xdr:row>
      <xdr:rowOff>126822</xdr:rowOff>
    </xdr:to>
    <xdr:cxnSp macro="">
      <xdr:nvCxnSpPr>
        <xdr:cNvPr id="404" name="直線コネクタ 403"/>
        <xdr:cNvCxnSpPr/>
      </xdr:nvCxnSpPr>
      <xdr:spPr>
        <a:xfrm>
          <a:off x="9639300" y="13253758"/>
          <a:ext cx="8382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52108</xdr:rowOff>
    </xdr:from>
    <xdr:to>
      <xdr:col>50</xdr:col>
      <xdr:colOff>114300</xdr:colOff>
      <xdr:row>77</xdr:row>
      <xdr:rowOff>104115</xdr:rowOff>
    </xdr:to>
    <xdr:cxnSp macro="">
      <xdr:nvCxnSpPr>
        <xdr:cNvPr id="407" name="直線コネクタ 406"/>
        <xdr:cNvCxnSpPr/>
      </xdr:nvCxnSpPr>
      <xdr:spPr>
        <a:xfrm flipV="1">
          <a:off x="8750300" y="13253758"/>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104115</xdr:rowOff>
    </xdr:from>
    <xdr:to>
      <xdr:col>45</xdr:col>
      <xdr:colOff>177800</xdr:colOff>
      <xdr:row>77</xdr:row>
      <xdr:rowOff>166066</xdr:rowOff>
    </xdr:to>
    <xdr:cxnSp macro="">
      <xdr:nvCxnSpPr>
        <xdr:cNvPr id="410" name="直線コネクタ 409"/>
        <xdr:cNvCxnSpPr/>
      </xdr:nvCxnSpPr>
      <xdr:spPr>
        <a:xfrm flipV="1">
          <a:off x="7861300" y="13305765"/>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120155</xdr:rowOff>
    </xdr:from>
    <xdr:to>
      <xdr:col>41</xdr:col>
      <xdr:colOff>50800</xdr:colOff>
      <xdr:row>77</xdr:row>
      <xdr:rowOff>166066</xdr:rowOff>
    </xdr:to>
    <xdr:cxnSp macro="">
      <xdr:nvCxnSpPr>
        <xdr:cNvPr id="413" name="直線コネクタ 412"/>
        <xdr:cNvCxnSpPr/>
      </xdr:nvCxnSpPr>
      <xdr:spPr>
        <a:xfrm>
          <a:off x="6972300" y="13321805"/>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76022</xdr:rowOff>
    </xdr:from>
    <xdr:to>
      <xdr:col>55</xdr:col>
      <xdr:colOff>50800</xdr:colOff>
      <xdr:row>78</xdr:row>
      <xdr:rowOff>6172</xdr:rowOff>
    </xdr:to>
    <xdr:sp macro="" textlink="">
      <xdr:nvSpPr>
        <xdr:cNvPr id="423" name="楕円 422"/>
        <xdr:cNvSpPr/>
      </xdr:nvSpPr>
      <xdr:spPr>
        <a:xfrm>
          <a:off x="10426700" y="132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54449</xdr:rowOff>
    </xdr:from>
    <xdr:ext cx="469744" cy="259045"/>
    <xdr:sp macro="" textlink="">
      <xdr:nvSpPr>
        <xdr:cNvPr id="424" name="商工費該当値テキスト"/>
        <xdr:cNvSpPr txBox="1"/>
      </xdr:nvSpPr>
      <xdr:spPr>
        <a:xfrm>
          <a:off x="10528300" y="1325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1308</xdr:rowOff>
    </xdr:from>
    <xdr:to>
      <xdr:col>50</xdr:col>
      <xdr:colOff>165100</xdr:colOff>
      <xdr:row>77</xdr:row>
      <xdr:rowOff>102908</xdr:rowOff>
    </xdr:to>
    <xdr:sp macro="" textlink="">
      <xdr:nvSpPr>
        <xdr:cNvPr id="425" name="楕円 424"/>
        <xdr:cNvSpPr/>
      </xdr:nvSpPr>
      <xdr:spPr>
        <a:xfrm>
          <a:off x="9588500" y="1320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94035</xdr:rowOff>
    </xdr:from>
    <xdr:ext cx="469744" cy="259045"/>
    <xdr:sp macro="" textlink="">
      <xdr:nvSpPr>
        <xdr:cNvPr id="426" name="テキスト ボックス 425"/>
        <xdr:cNvSpPr txBox="1"/>
      </xdr:nvSpPr>
      <xdr:spPr>
        <a:xfrm>
          <a:off x="9404428" y="1329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53315</xdr:rowOff>
    </xdr:from>
    <xdr:to>
      <xdr:col>46</xdr:col>
      <xdr:colOff>38100</xdr:colOff>
      <xdr:row>77</xdr:row>
      <xdr:rowOff>154915</xdr:rowOff>
    </xdr:to>
    <xdr:sp macro="" textlink="">
      <xdr:nvSpPr>
        <xdr:cNvPr id="427" name="楕円 426"/>
        <xdr:cNvSpPr/>
      </xdr:nvSpPr>
      <xdr:spPr>
        <a:xfrm>
          <a:off x="86995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146042</xdr:rowOff>
    </xdr:from>
    <xdr:ext cx="469744" cy="259045"/>
    <xdr:sp macro="" textlink="">
      <xdr:nvSpPr>
        <xdr:cNvPr id="428" name="テキスト ボックス 427"/>
        <xdr:cNvSpPr txBox="1"/>
      </xdr:nvSpPr>
      <xdr:spPr>
        <a:xfrm>
          <a:off x="8515428" y="1334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115266</xdr:rowOff>
    </xdr:from>
    <xdr:to>
      <xdr:col>41</xdr:col>
      <xdr:colOff>101600</xdr:colOff>
      <xdr:row>78</xdr:row>
      <xdr:rowOff>45416</xdr:rowOff>
    </xdr:to>
    <xdr:sp macro="" textlink="">
      <xdr:nvSpPr>
        <xdr:cNvPr id="429" name="楕円 428"/>
        <xdr:cNvSpPr/>
      </xdr:nvSpPr>
      <xdr:spPr>
        <a:xfrm>
          <a:off x="7810500" y="133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36543</xdr:rowOff>
    </xdr:from>
    <xdr:ext cx="469744" cy="259045"/>
    <xdr:sp macro="" textlink="">
      <xdr:nvSpPr>
        <xdr:cNvPr id="430" name="テキスト ボックス 429"/>
        <xdr:cNvSpPr txBox="1"/>
      </xdr:nvSpPr>
      <xdr:spPr>
        <a:xfrm>
          <a:off x="7626428" y="134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69355</xdr:rowOff>
    </xdr:from>
    <xdr:to>
      <xdr:col>36</xdr:col>
      <xdr:colOff>165100</xdr:colOff>
      <xdr:row>77</xdr:row>
      <xdr:rowOff>170955</xdr:rowOff>
    </xdr:to>
    <xdr:sp macro="" textlink="">
      <xdr:nvSpPr>
        <xdr:cNvPr id="431" name="楕円 430"/>
        <xdr:cNvSpPr/>
      </xdr:nvSpPr>
      <xdr:spPr>
        <a:xfrm>
          <a:off x="6921500" y="132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162082</xdr:rowOff>
    </xdr:from>
    <xdr:ext cx="469744" cy="259045"/>
    <xdr:sp macro="" textlink="">
      <xdr:nvSpPr>
        <xdr:cNvPr id="432" name="テキスト ボックス 431"/>
        <xdr:cNvSpPr txBox="1"/>
      </xdr:nvSpPr>
      <xdr:spPr>
        <a:xfrm>
          <a:off x="6737428" y="133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18497</xdr:rowOff>
    </xdr:from>
    <xdr:to>
      <xdr:col>55</xdr:col>
      <xdr:colOff>0</xdr:colOff>
      <xdr:row>96</xdr:row>
      <xdr:rowOff>33537</xdr:rowOff>
    </xdr:to>
    <xdr:cxnSp macro="">
      <xdr:nvCxnSpPr>
        <xdr:cNvPr id="460" name="直線コネクタ 459"/>
        <xdr:cNvCxnSpPr/>
      </xdr:nvCxnSpPr>
      <xdr:spPr>
        <a:xfrm flipV="1">
          <a:off x="9639300" y="16477697"/>
          <a:ext cx="838200" cy="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46889</xdr:rowOff>
    </xdr:from>
    <xdr:to>
      <xdr:col>50</xdr:col>
      <xdr:colOff>114300</xdr:colOff>
      <xdr:row>96</xdr:row>
      <xdr:rowOff>33537</xdr:rowOff>
    </xdr:to>
    <xdr:cxnSp macro="">
      <xdr:nvCxnSpPr>
        <xdr:cNvPr id="463" name="直線コネクタ 462"/>
        <xdr:cNvCxnSpPr/>
      </xdr:nvCxnSpPr>
      <xdr:spPr>
        <a:xfrm>
          <a:off x="8750300" y="15477389"/>
          <a:ext cx="889000" cy="10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46889</xdr:rowOff>
    </xdr:from>
    <xdr:to>
      <xdr:col>45</xdr:col>
      <xdr:colOff>177800</xdr:colOff>
      <xdr:row>95</xdr:row>
      <xdr:rowOff>107855</xdr:rowOff>
    </xdr:to>
    <xdr:cxnSp macro="">
      <xdr:nvCxnSpPr>
        <xdr:cNvPr id="466" name="直線コネクタ 465"/>
        <xdr:cNvCxnSpPr/>
      </xdr:nvCxnSpPr>
      <xdr:spPr>
        <a:xfrm flipV="1">
          <a:off x="7861300" y="15477389"/>
          <a:ext cx="889000" cy="91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107855</xdr:rowOff>
    </xdr:from>
    <xdr:to>
      <xdr:col>41</xdr:col>
      <xdr:colOff>50800</xdr:colOff>
      <xdr:row>98</xdr:row>
      <xdr:rowOff>94004</xdr:rowOff>
    </xdr:to>
    <xdr:cxnSp macro="">
      <xdr:nvCxnSpPr>
        <xdr:cNvPr id="469" name="直線コネクタ 468"/>
        <xdr:cNvCxnSpPr/>
      </xdr:nvCxnSpPr>
      <xdr:spPr>
        <a:xfrm flipV="1">
          <a:off x="6972300" y="16395605"/>
          <a:ext cx="889000" cy="50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139147</xdr:rowOff>
    </xdr:from>
    <xdr:to>
      <xdr:col>55</xdr:col>
      <xdr:colOff>50800</xdr:colOff>
      <xdr:row>96</xdr:row>
      <xdr:rowOff>69297</xdr:rowOff>
    </xdr:to>
    <xdr:sp macro="" textlink="">
      <xdr:nvSpPr>
        <xdr:cNvPr id="479" name="楕円 478"/>
        <xdr:cNvSpPr/>
      </xdr:nvSpPr>
      <xdr:spPr>
        <a:xfrm>
          <a:off x="10426700" y="164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117574</xdr:rowOff>
    </xdr:from>
    <xdr:ext cx="534377" cy="259045"/>
    <xdr:sp macro="" textlink="">
      <xdr:nvSpPr>
        <xdr:cNvPr id="480" name="土木費該当値テキスト"/>
        <xdr:cNvSpPr txBox="1"/>
      </xdr:nvSpPr>
      <xdr:spPr>
        <a:xfrm>
          <a:off x="10528300" y="1640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154187</xdr:rowOff>
    </xdr:from>
    <xdr:to>
      <xdr:col>50</xdr:col>
      <xdr:colOff>165100</xdr:colOff>
      <xdr:row>96</xdr:row>
      <xdr:rowOff>84337</xdr:rowOff>
    </xdr:to>
    <xdr:sp macro="" textlink="">
      <xdr:nvSpPr>
        <xdr:cNvPr id="481" name="楕円 480"/>
        <xdr:cNvSpPr/>
      </xdr:nvSpPr>
      <xdr:spPr>
        <a:xfrm>
          <a:off x="9588500" y="1644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75464</xdr:rowOff>
    </xdr:from>
    <xdr:ext cx="534377" cy="259045"/>
    <xdr:sp macro="" textlink="">
      <xdr:nvSpPr>
        <xdr:cNvPr id="482" name="テキスト ボックス 481"/>
        <xdr:cNvSpPr txBox="1"/>
      </xdr:nvSpPr>
      <xdr:spPr>
        <a:xfrm>
          <a:off x="9372111" y="165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167539</xdr:rowOff>
    </xdr:from>
    <xdr:to>
      <xdr:col>46</xdr:col>
      <xdr:colOff>38100</xdr:colOff>
      <xdr:row>90</xdr:row>
      <xdr:rowOff>97689</xdr:rowOff>
    </xdr:to>
    <xdr:sp macro="" textlink="">
      <xdr:nvSpPr>
        <xdr:cNvPr id="483" name="楕円 482"/>
        <xdr:cNvSpPr/>
      </xdr:nvSpPr>
      <xdr:spPr>
        <a:xfrm>
          <a:off x="8699500" y="154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114216</xdr:rowOff>
    </xdr:from>
    <xdr:ext cx="534377" cy="259045"/>
    <xdr:sp macro="" textlink="">
      <xdr:nvSpPr>
        <xdr:cNvPr id="484" name="テキスト ボックス 483"/>
        <xdr:cNvSpPr txBox="1"/>
      </xdr:nvSpPr>
      <xdr:spPr>
        <a:xfrm>
          <a:off x="8483111" y="1520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57055</xdr:rowOff>
    </xdr:from>
    <xdr:to>
      <xdr:col>41</xdr:col>
      <xdr:colOff>101600</xdr:colOff>
      <xdr:row>95</xdr:row>
      <xdr:rowOff>158655</xdr:rowOff>
    </xdr:to>
    <xdr:sp macro="" textlink="">
      <xdr:nvSpPr>
        <xdr:cNvPr id="485" name="楕円 484"/>
        <xdr:cNvSpPr/>
      </xdr:nvSpPr>
      <xdr:spPr>
        <a:xfrm>
          <a:off x="7810500" y="163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3732</xdr:rowOff>
    </xdr:from>
    <xdr:ext cx="534377" cy="259045"/>
    <xdr:sp macro="" textlink="">
      <xdr:nvSpPr>
        <xdr:cNvPr id="486" name="テキスト ボックス 485"/>
        <xdr:cNvSpPr txBox="1"/>
      </xdr:nvSpPr>
      <xdr:spPr>
        <a:xfrm>
          <a:off x="7594111" y="161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43204</xdr:rowOff>
    </xdr:from>
    <xdr:to>
      <xdr:col>36</xdr:col>
      <xdr:colOff>165100</xdr:colOff>
      <xdr:row>98</xdr:row>
      <xdr:rowOff>144804</xdr:rowOff>
    </xdr:to>
    <xdr:sp macro="" textlink="">
      <xdr:nvSpPr>
        <xdr:cNvPr id="487" name="楕円 486"/>
        <xdr:cNvSpPr/>
      </xdr:nvSpPr>
      <xdr:spPr>
        <a:xfrm>
          <a:off x="6921500" y="16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135931</xdr:rowOff>
    </xdr:from>
    <xdr:ext cx="534377" cy="259045"/>
    <xdr:sp macro="" textlink="">
      <xdr:nvSpPr>
        <xdr:cNvPr id="488" name="テキスト ボックス 487"/>
        <xdr:cNvSpPr txBox="1"/>
      </xdr:nvSpPr>
      <xdr:spPr>
        <a:xfrm>
          <a:off x="6705111" y="1693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153005</xdr:rowOff>
    </xdr:from>
    <xdr:to>
      <xdr:col>85</xdr:col>
      <xdr:colOff>127000</xdr:colOff>
      <xdr:row>37</xdr:row>
      <xdr:rowOff>28418</xdr:rowOff>
    </xdr:to>
    <xdr:cxnSp macro="">
      <xdr:nvCxnSpPr>
        <xdr:cNvPr id="516" name="直線コネクタ 515"/>
        <xdr:cNvCxnSpPr/>
      </xdr:nvCxnSpPr>
      <xdr:spPr>
        <a:xfrm flipV="1">
          <a:off x="15481300" y="6325205"/>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28418</xdr:rowOff>
    </xdr:from>
    <xdr:to>
      <xdr:col>81</xdr:col>
      <xdr:colOff>50800</xdr:colOff>
      <xdr:row>37</xdr:row>
      <xdr:rowOff>36556</xdr:rowOff>
    </xdr:to>
    <xdr:cxnSp macro="">
      <xdr:nvCxnSpPr>
        <xdr:cNvPr id="519" name="直線コネクタ 518"/>
        <xdr:cNvCxnSpPr/>
      </xdr:nvCxnSpPr>
      <xdr:spPr>
        <a:xfrm flipV="1">
          <a:off x="14592300" y="6372068"/>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155245</xdr:rowOff>
    </xdr:from>
    <xdr:to>
      <xdr:col>76</xdr:col>
      <xdr:colOff>114300</xdr:colOff>
      <xdr:row>37</xdr:row>
      <xdr:rowOff>36556</xdr:rowOff>
    </xdr:to>
    <xdr:cxnSp macro="">
      <xdr:nvCxnSpPr>
        <xdr:cNvPr id="522" name="直線コネクタ 521"/>
        <xdr:cNvCxnSpPr/>
      </xdr:nvCxnSpPr>
      <xdr:spPr>
        <a:xfrm>
          <a:off x="13703300" y="6327445"/>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155245</xdr:rowOff>
    </xdr:from>
    <xdr:to>
      <xdr:col>71</xdr:col>
      <xdr:colOff>177800</xdr:colOff>
      <xdr:row>37</xdr:row>
      <xdr:rowOff>57861</xdr:rowOff>
    </xdr:to>
    <xdr:cxnSp macro="">
      <xdr:nvCxnSpPr>
        <xdr:cNvPr id="525" name="直線コネクタ 524"/>
        <xdr:cNvCxnSpPr/>
      </xdr:nvCxnSpPr>
      <xdr:spPr>
        <a:xfrm flipV="1">
          <a:off x="12814300" y="6327445"/>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102205</xdr:rowOff>
    </xdr:from>
    <xdr:to>
      <xdr:col>85</xdr:col>
      <xdr:colOff>177800</xdr:colOff>
      <xdr:row>37</xdr:row>
      <xdr:rowOff>32355</xdr:rowOff>
    </xdr:to>
    <xdr:sp macro="" textlink="">
      <xdr:nvSpPr>
        <xdr:cNvPr id="535" name="楕円 534"/>
        <xdr:cNvSpPr/>
      </xdr:nvSpPr>
      <xdr:spPr>
        <a:xfrm>
          <a:off x="16268700" y="62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80632</xdr:rowOff>
    </xdr:from>
    <xdr:ext cx="534377" cy="259045"/>
    <xdr:sp macro="" textlink="">
      <xdr:nvSpPr>
        <xdr:cNvPr id="536" name="消防費該当値テキスト"/>
        <xdr:cNvSpPr txBox="1"/>
      </xdr:nvSpPr>
      <xdr:spPr>
        <a:xfrm>
          <a:off x="16370300" y="625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149068</xdr:rowOff>
    </xdr:from>
    <xdr:to>
      <xdr:col>81</xdr:col>
      <xdr:colOff>101600</xdr:colOff>
      <xdr:row>37</xdr:row>
      <xdr:rowOff>79218</xdr:rowOff>
    </xdr:to>
    <xdr:sp macro="" textlink="">
      <xdr:nvSpPr>
        <xdr:cNvPr id="537" name="楕円 536"/>
        <xdr:cNvSpPr/>
      </xdr:nvSpPr>
      <xdr:spPr>
        <a:xfrm>
          <a:off x="15430500" y="63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70345</xdr:rowOff>
    </xdr:from>
    <xdr:ext cx="534377" cy="259045"/>
    <xdr:sp macro="" textlink="">
      <xdr:nvSpPr>
        <xdr:cNvPr id="538" name="テキスト ボックス 537"/>
        <xdr:cNvSpPr txBox="1"/>
      </xdr:nvSpPr>
      <xdr:spPr>
        <a:xfrm>
          <a:off x="15214111" y="641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157206</xdr:rowOff>
    </xdr:from>
    <xdr:to>
      <xdr:col>76</xdr:col>
      <xdr:colOff>165100</xdr:colOff>
      <xdr:row>37</xdr:row>
      <xdr:rowOff>87356</xdr:rowOff>
    </xdr:to>
    <xdr:sp macro="" textlink="">
      <xdr:nvSpPr>
        <xdr:cNvPr id="539" name="楕円 538"/>
        <xdr:cNvSpPr/>
      </xdr:nvSpPr>
      <xdr:spPr>
        <a:xfrm>
          <a:off x="14541500" y="63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78483</xdr:rowOff>
    </xdr:from>
    <xdr:ext cx="534377" cy="259045"/>
    <xdr:sp macro="" textlink="">
      <xdr:nvSpPr>
        <xdr:cNvPr id="540" name="テキスト ボックス 539"/>
        <xdr:cNvSpPr txBox="1"/>
      </xdr:nvSpPr>
      <xdr:spPr>
        <a:xfrm>
          <a:off x="14325111" y="64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104445</xdr:rowOff>
    </xdr:from>
    <xdr:to>
      <xdr:col>72</xdr:col>
      <xdr:colOff>38100</xdr:colOff>
      <xdr:row>37</xdr:row>
      <xdr:rowOff>34595</xdr:rowOff>
    </xdr:to>
    <xdr:sp macro="" textlink="">
      <xdr:nvSpPr>
        <xdr:cNvPr id="541" name="楕円 540"/>
        <xdr:cNvSpPr/>
      </xdr:nvSpPr>
      <xdr:spPr>
        <a:xfrm>
          <a:off x="13652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25722</xdr:rowOff>
    </xdr:from>
    <xdr:ext cx="534377" cy="259045"/>
    <xdr:sp macro="" textlink="">
      <xdr:nvSpPr>
        <xdr:cNvPr id="542" name="テキスト ボックス 541"/>
        <xdr:cNvSpPr txBox="1"/>
      </xdr:nvSpPr>
      <xdr:spPr>
        <a:xfrm>
          <a:off x="13436111"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7061</xdr:rowOff>
    </xdr:from>
    <xdr:to>
      <xdr:col>67</xdr:col>
      <xdr:colOff>101600</xdr:colOff>
      <xdr:row>37</xdr:row>
      <xdr:rowOff>108661</xdr:rowOff>
    </xdr:to>
    <xdr:sp macro="" textlink="">
      <xdr:nvSpPr>
        <xdr:cNvPr id="543" name="楕円 542"/>
        <xdr:cNvSpPr/>
      </xdr:nvSpPr>
      <xdr:spPr>
        <a:xfrm>
          <a:off x="12763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99788</xdr:rowOff>
    </xdr:from>
    <xdr:ext cx="534377" cy="259045"/>
    <xdr:sp macro="" textlink="">
      <xdr:nvSpPr>
        <xdr:cNvPr id="544" name="テキスト ボックス 543"/>
        <xdr:cNvSpPr txBox="1"/>
      </xdr:nvSpPr>
      <xdr:spPr>
        <a:xfrm>
          <a:off x="12547111" y="64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117085</xdr:rowOff>
    </xdr:from>
    <xdr:to>
      <xdr:col>85</xdr:col>
      <xdr:colOff>127000</xdr:colOff>
      <xdr:row>55</xdr:row>
      <xdr:rowOff>151522</xdr:rowOff>
    </xdr:to>
    <xdr:cxnSp macro="">
      <xdr:nvCxnSpPr>
        <xdr:cNvPr id="576" name="直線コネクタ 575"/>
        <xdr:cNvCxnSpPr/>
      </xdr:nvCxnSpPr>
      <xdr:spPr>
        <a:xfrm flipV="1">
          <a:off x="15481300" y="9546835"/>
          <a:ext cx="838200" cy="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151522</xdr:rowOff>
    </xdr:from>
    <xdr:to>
      <xdr:col>81</xdr:col>
      <xdr:colOff>50800</xdr:colOff>
      <xdr:row>57</xdr:row>
      <xdr:rowOff>38544</xdr:rowOff>
    </xdr:to>
    <xdr:cxnSp macro="">
      <xdr:nvCxnSpPr>
        <xdr:cNvPr id="579" name="直線コネクタ 578"/>
        <xdr:cNvCxnSpPr/>
      </xdr:nvCxnSpPr>
      <xdr:spPr>
        <a:xfrm flipV="1">
          <a:off x="14592300" y="9581272"/>
          <a:ext cx="889000" cy="2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5642</xdr:rowOff>
    </xdr:from>
    <xdr:to>
      <xdr:col>76</xdr:col>
      <xdr:colOff>114300</xdr:colOff>
      <xdr:row>57</xdr:row>
      <xdr:rowOff>38544</xdr:rowOff>
    </xdr:to>
    <xdr:cxnSp macro="">
      <xdr:nvCxnSpPr>
        <xdr:cNvPr id="582" name="直線コネクタ 581"/>
        <xdr:cNvCxnSpPr/>
      </xdr:nvCxnSpPr>
      <xdr:spPr>
        <a:xfrm>
          <a:off x="13703300" y="9263942"/>
          <a:ext cx="889000" cy="5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5642</xdr:rowOff>
    </xdr:from>
    <xdr:to>
      <xdr:col>71</xdr:col>
      <xdr:colOff>177800</xdr:colOff>
      <xdr:row>58</xdr:row>
      <xdr:rowOff>84003</xdr:rowOff>
    </xdr:to>
    <xdr:cxnSp macro="">
      <xdr:nvCxnSpPr>
        <xdr:cNvPr id="585" name="直線コネクタ 584"/>
        <xdr:cNvCxnSpPr/>
      </xdr:nvCxnSpPr>
      <xdr:spPr>
        <a:xfrm flipV="1">
          <a:off x="12814300" y="9263942"/>
          <a:ext cx="889000" cy="7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66285</xdr:rowOff>
    </xdr:from>
    <xdr:to>
      <xdr:col>85</xdr:col>
      <xdr:colOff>177800</xdr:colOff>
      <xdr:row>55</xdr:row>
      <xdr:rowOff>167885</xdr:rowOff>
    </xdr:to>
    <xdr:sp macro="" textlink="">
      <xdr:nvSpPr>
        <xdr:cNvPr id="595" name="楕円 594"/>
        <xdr:cNvSpPr/>
      </xdr:nvSpPr>
      <xdr:spPr>
        <a:xfrm>
          <a:off x="16268700" y="94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89162</xdr:rowOff>
    </xdr:from>
    <xdr:ext cx="534377" cy="259045"/>
    <xdr:sp macro="" textlink="">
      <xdr:nvSpPr>
        <xdr:cNvPr id="596" name="教育費該当値テキスト"/>
        <xdr:cNvSpPr txBox="1"/>
      </xdr:nvSpPr>
      <xdr:spPr>
        <a:xfrm>
          <a:off x="16370300" y="93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100722</xdr:rowOff>
    </xdr:from>
    <xdr:to>
      <xdr:col>81</xdr:col>
      <xdr:colOff>101600</xdr:colOff>
      <xdr:row>56</xdr:row>
      <xdr:rowOff>30872</xdr:rowOff>
    </xdr:to>
    <xdr:sp macro="" textlink="">
      <xdr:nvSpPr>
        <xdr:cNvPr id="597" name="楕円 596"/>
        <xdr:cNvSpPr/>
      </xdr:nvSpPr>
      <xdr:spPr>
        <a:xfrm>
          <a:off x="15430500" y="95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47399</xdr:rowOff>
    </xdr:from>
    <xdr:ext cx="534377" cy="259045"/>
    <xdr:sp macro="" textlink="">
      <xdr:nvSpPr>
        <xdr:cNvPr id="598" name="テキスト ボックス 597"/>
        <xdr:cNvSpPr txBox="1"/>
      </xdr:nvSpPr>
      <xdr:spPr>
        <a:xfrm>
          <a:off x="15214111" y="93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159194</xdr:rowOff>
    </xdr:from>
    <xdr:to>
      <xdr:col>76</xdr:col>
      <xdr:colOff>165100</xdr:colOff>
      <xdr:row>57</xdr:row>
      <xdr:rowOff>89344</xdr:rowOff>
    </xdr:to>
    <xdr:sp macro="" textlink="">
      <xdr:nvSpPr>
        <xdr:cNvPr id="599" name="楕円 598"/>
        <xdr:cNvSpPr/>
      </xdr:nvSpPr>
      <xdr:spPr>
        <a:xfrm>
          <a:off x="14541500" y="97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80471</xdr:rowOff>
    </xdr:from>
    <xdr:ext cx="534377" cy="259045"/>
    <xdr:sp macro="" textlink="">
      <xdr:nvSpPr>
        <xdr:cNvPr id="600" name="テキスト ボックス 599"/>
        <xdr:cNvSpPr txBox="1"/>
      </xdr:nvSpPr>
      <xdr:spPr>
        <a:xfrm>
          <a:off x="14325111" y="98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126292</xdr:rowOff>
    </xdr:from>
    <xdr:to>
      <xdr:col>72</xdr:col>
      <xdr:colOff>38100</xdr:colOff>
      <xdr:row>54</xdr:row>
      <xdr:rowOff>56442</xdr:rowOff>
    </xdr:to>
    <xdr:sp macro="" textlink="">
      <xdr:nvSpPr>
        <xdr:cNvPr id="601" name="楕円 600"/>
        <xdr:cNvSpPr/>
      </xdr:nvSpPr>
      <xdr:spPr>
        <a:xfrm>
          <a:off x="13652500" y="92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72969</xdr:rowOff>
    </xdr:from>
    <xdr:ext cx="534377" cy="259045"/>
    <xdr:sp macro="" textlink="">
      <xdr:nvSpPr>
        <xdr:cNvPr id="602" name="テキスト ボックス 601"/>
        <xdr:cNvSpPr txBox="1"/>
      </xdr:nvSpPr>
      <xdr:spPr>
        <a:xfrm>
          <a:off x="13436111" y="89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33203</xdr:rowOff>
    </xdr:from>
    <xdr:to>
      <xdr:col>67</xdr:col>
      <xdr:colOff>101600</xdr:colOff>
      <xdr:row>58</xdr:row>
      <xdr:rowOff>134803</xdr:rowOff>
    </xdr:to>
    <xdr:sp macro="" textlink="">
      <xdr:nvSpPr>
        <xdr:cNvPr id="603" name="楕円 602"/>
        <xdr:cNvSpPr/>
      </xdr:nvSpPr>
      <xdr:spPr>
        <a:xfrm>
          <a:off x="12763500" y="99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125930</xdr:rowOff>
    </xdr:from>
    <xdr:ext cx="534377" cy="259045"/>
    <xdr:sp macro="" textlink="">
      <xdr:nvSpPr>
        <xdr:cNvPr id="604" name="テキスト ボックス 603"/>
        <xdr:cNvSpPr txBox="1"/>
      </xdr:nvSpPr>
      <xdr:spPr>
        <a:xfrm>
          <a:off x="12547111" y="100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164542</xdr:rowOff>
    </xdr:from>
    <xdr:to>
      <xdr:col>85</xdr:col>
      <xdr:colOff>127000</xdr:colOff>
      <xdr:row>97</xdr:row>
      <xdr:rowOff>11970</xdr:rowOff>
    </xdr:to>
    <xdr:cxnSp macro="">
      <xdr:nvCxnSpPr>
        <xdr:cNvPr id="688" name="直線コネクタ 687"/>
        <xdr:cNvCxnSpPr/>
      </xdr:nvCxnSpPr>
      <xdr:spPr>
        <a:xfrm flipV="1">
          <a:off x="15481300" y="16623742"/>
          <a:ext cx="8382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11970</xdr:rowOff>
    </xdr:from>
    <xdr:to>
      <xdr:col>81</xdr:col>
      <xdr:colOff>50800</xdr:colOff>
      <xdr:row>97</xdr:row>
      <xdr:rowOff>37325</xdr:rowOff>
    </xdr:to>
    <xdr:cxnSp macro="">
      <xdr:nvCxnSpPr>
        <xdr:cNvPr id="691" name="直線コネクタ 690"/>
        <xdr:cNvCxnSpPr/>
      </xdr:nvCxnSpPr>
      <xdr:spPr>
        <a:xfrm flipV="1">
          <a:off x="14592300" y="16642620"/>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37325</xdr:rowOff>
    </xdr:from>
    <xdr:to>
      <xdr:col>76</xdr:col>
      <xdr:colOff>114300</xdr:colOff>
      <xdr:row>97</xdr:row>
      <xdr:rowOff>57595</xdr:rowOff>
    </xdr:to>
    <xdr:cxnSp macro="">
      <xdr:nvCxnSpPr>
        <xdr:cNvPr id="694" name="直線コネクタ 693"/>
        <xdr:cNvCxnSpPr/>
      </xdr:nvCxnSpPr>
      <xdr:spPr>
        <a:xfrm flipV="1">
          <a:off x="13703300" y="16667975"/>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57595</xdr:rowOff>
    </xdr:from>
    <xdr:to>
      <xdr:col>71</xdr:col>
      <xdr:colOff>177800</xdr:colOff>
      <xdr:row>97</xdr:row>
      <xdr:rowOff>66681</xdr:rowOff>
    </xdr:to>
    <xdr:cxnSp macro="">
      <xdr:nvCxnSpPr>
        <xdr:cNvPr id="697" name="直線コネクタ 696"/>
        <xdr:cNvCxnSpPr/>
      </xdr:nvCxnSpPr>
      <xdr:spPr>
        <a:xfrm flipV="1">
          <a:off x="12814300" y="16688245"/>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113742</xdr:rowOff>
    </xdr:from>
    <xdr:to>
      <xdr:col>85</xdr:col>
      <xdr:colOff>177800</xdr:colOff>
      <xdr:row>97</xdr:row>
      <xdr:rowOff>43892</xdr:rowOff>
    </xdr:to>
    <xdr:sp macro="" textlink="">
      <xdr:nvSpPr>
        <xdr:cNvPr id="707" name="楕円 706"/>
        <xdr:cNvSpPr/>
      </xdr:nvSpPr>
      <xdr:spPr>
        <a:xfrm>
          <a:off x="16268700" y="165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92169</xdr:rowOff>
    </xdr:from>
    <xdr:ext cx="534377" cy="259045"/>
    <xdr:sp macro="" textlink="">
      <xdr:nvSpPr>
        <xdr:cNvPr id="708" name="公債費該当値テキスト"/>
        <xdr:cNvSpPr txBox="1"/>
      </xdr:nvSpPr>
      <xdr:spPr>
        <a:xfrm>
          <a:off x="16370300" y="165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132620</xdr:rowOff>
    </xdr:from>
    <xdr:to>
      <xdr:col>81</xdr:col>
      <xdr:colOff>101600</xdr:colOff>
      <xdr:row>97</xdr:row>
      <xdr:rowOff>62770</xdr:rowOff>
    </xdr:to>
    <xdr:sp macro="" textlink="">
      <xdr:nvSpPr>
        <xdr:cNvPr id="709" name="楕円 708"/>
        <xdr:cNvSpPr/>
      </xdr:nvSpPr>
      <xdr:spPr>
        <a:xfrm>
          <a:off x="15430500" y="165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53897</xdr:rowOff>
    </xdr:from>
    <xdr:ext cx="534377" cy="259045"/>
    <xdr:sp macro="" textlink="">
      <xdr:nvSpPr>
        <xdr:cNvPr id="710" name="テキスト ボックス 709"/>
        <xdr:cNvSpPr txBox="1"/>
      </xdr:nvSpPr>
      <xdr:spPr>
        <a:xfrm>
          <a:off x="15214111" y="166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157975</xdr:rowOff>
    </xdr:from>
    <xdr:to>
      <xdr:col>76</xdr:col>
      <xdr:colOff>165100</xdr:colOff>
      <xdr:row>97</xdr:row>
      <xdr:rowOff>88125</xdr:rowOff>
    </xdr:to>
    <xdr:sp macro="" textlink="">
      <xdr:nvSpPr>
        <xdr:cNvPr id="711" name="楕円 710"/>
        <xdr:cNvSpPr/>
      </xdr:nvSpPr>
      <xdr:spPr>
        <a:xfrm>
          <a:off x="14541500" y="166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79252</xdr:rowOff>
    </xdr:from>
    <xdr:ext cx="534377" cy="259045"/>
    <xdr:sp macro="" textlink="">
      <xdr:nvSpPr>
        <xdr:cNvPr id="712" name="テキスト ボックス 711"/>
        <xdr:cNvSpPr txBox="1"/>
      </xdr:nvSpPr>
      <xdr:spPr>
        <a:xfrm>
          <a:off x="14325111" y="167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6795</xdr:rowOff>
    </xdr:from>
    <xdr:to>
      <xdr:col>72</xdr:col>
      <xdr:colOff>38100</xdr:colOff>
      <xdr:row>97</xdr:row>
      <xdr:rowOff>108395</xdr:rowOff>
    </xdr:to>
    <xdr:sp macro="" textlink="">
      <xdr:nvSpPr>
        <xdr:cNvPr id="713" name="楕円 712"/>
        <xdr:cNvSpPr/>
      </xdr:nvSpPr>
      <xdr:spPr>
        <a:xfrm>
          <a:off x="13652500" y="166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99522</xdr:rowOff>
    </xdr:from>
    <xdr:ext cx="534377" cy="259045"/>
    <xdr:sp macro="" textlink="">
      <xdr:nvSpPr>
        <xdr:cNvPr id="714" name="テキスト ボックス 713"/>
        <xdr:cNvSpPr txBox="1"/>
      </xdr:nvSpPr>
      <xdr:spPr>
        <a:xfrm>
          <a:off x="13436111" y="167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15881</xdr:rowOff>
    </xdr:from>
    <xdr:to>
      <xdr:col>67</xdr:col>
      <xdr:colOff>101600</xdr:colOff>
      <xdr:row>97</xdr:row>
      <xdr:rowOff>117481</xdr:rowOff>
    </xdr:to>
    <xdr:sp macro="" textlink="">
      <xdr:nvSpPr>
        <xdr:cNvPr id="715" name="楕円 714"/>
        <xdr:cNvSpPr/>
      </xdr:nvSpPr>
      <xdr:spPr>
        <a:xfrm>
          <a:off x="12763500" y="16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108608</xdr:rowOff>
    </xdr:from>
    <xdr:ext cx="534377" cy="259045"/>
    <xdr:sp macro="" textlink="">
      <xdr:nvSpPr>
        <xdr:cNvPr id="716" name="テキスト ボックス 715"/>
        <xdr:cNvSpPr txBox="1"/>
      </xdr:nvSpPr>
      <xdr:spPr>
        <a:xfrm>
          <a:off x="12547111" y="167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教育費だけが類似団体と比べ上回っている。教育費は、住民一人当たり</a:t>
          </a:r>
          <a:r>
            <a:rPr kumimoji="1" lang="en-US" altLang="ja-JP" sz="1300">
              <a:latin typeface="ＭＳ Ｐゴシック" panose="020B0600070205080204" pitchFamily="50" charset="-128"/>
              <a:ea typeface="ＭＳ Ｐゴシック" panose="020B0600070205080204" pitchFamily="50" charset="-128"/>
            </a:rPr>
            <a:t>60,885</a:t>
          </a:r>
          <a:r>
            <a:rPr kumimoji="1" lang="ja-JP" altLang="en-US" sz="1300">
              <a:latin typeface="ＭＳ Ｐゴシック" panose="020B0600070205080204" pitchFamily="50" charset="-128"/>
              <a:ea typeface="ＭＳ Ｐゴシック" panose="020B0600070205080204" pitchFamily="50" charset="-128"/>
            </a:rPr>
            <a:t>円となっており、これは、小学校のトイレ改修工事によるものである。</a:t>
          </a:r>
        </a:p>
        <a:p>
          <a:r>
            <a:rPr kumimoji="1" lang="ja-JP" altLang="en-US" sz="1300">
              <a:latin typeface="ＭＳ Ｐゴシック" panose="020B0600070205080204" pitchFamily="50" charset="-128"/>
              <a:ea typeface="ＭＳ Ｐゴシック" panose="020B0600070205080204" pitchFamily="50" charset="-128"/>
            </a:rPr>
            <a:t>また、公債費は、住民一人当たり</a:t>
          </a:r>
          <a:r>
            <a:rPr kumimoji="1" lang="en-US" altLang="ja-JP" sz="1300">
              <a:latin typeface="ＭＳ Ｐゴシック" panose="020B0600070205080204" pitchFamily="50" charset="-128"/>
              <a:ea typeface="ＭＳ Ｐゴシック" panose="020B0600070205080204" pitchFamily="50" charset="-128"/>
            </a:rPr>
            <a:t>20,696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円となっており、類似団体平均を下回っているものの、年々増加している。今後も増加していく見込みのため、引き続き地方債に大きく頼ることのない財政運営に努める。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主要事業の実施により毎年度赤字になっており、財政調整基金の取り崩しにより黒字となっている。今後も、需要額の増加が見込まれるため、事務事業の精査等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連結実質黒字額は、ほぼ横ばいとなっている。</a:t>
          </a:r>
        </a:p>
        <a:p>
          <a:r>
            <a:rPr kumimoji="1" lang="ja-JP" altLang="en-US" sz="1400">
              <a:latin typeface="ＭＳ ゴシック" pitchFamily="49" charset="-128"/>
              <a:ea typeface="ＭＳ ゴシック" pitchFamily="49" charset="-128"/>
            </a:rPr>
            <a:t>上水道事業会計においては、黒字額を一定の水準を維持し、平成３０年度は１２．３５％となっている。</a:t>
          </a:r>
        </a:p>
        <a:p>
          <a:r>
            <a:rPr kumimoji="1" lang="ja-JP" altLang="en-US" sz="1400">
              <a:latin typeface="ＭＳ ゴシック" pitchFamily="49" charset="-128"/>
              <a:ea typeface="ＭＳ ゴシック" pitchFamily="49" charset="-128"/>
            </a:rPr>
            <a:t>国民健康保険事業特別会計及び後期高齢者医療特別会計においては、一般会計からの繰入により財政運営を行っていることから、より健全な事業運営に努める。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8285316</v>
      </c>
      <c r="BO4" s="424"/>
      <c r="BP4" s="424"/>
      <c r="BQ4" s="424"/>
      <c r="BR4" s="424"/>
      <c r="BS4" s="424"/>
      <c r="BT4" s="424"/>
      <c r="BU4" s="425"/>
      <c r="BV4" s="423">
        <v>8451318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2.9</v>
      </c>
      <c r="CU4" s="608"/>
      <c r="CV4" s="608"/>
      <c r="CW4" s="608"/>
      <c r="CX4" s="608"/>
      <c r="CY4" s="608"/>
      <c r="CZ4" s="608"/>
      <c r="DA4" s="609"/>
      <c r="DB4" s="607">
        <v>2.9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8108411</v>
      </c>
      <c r="BO5" s="429"/>
      <c r="BP5" s="429"/>
      <c r="BQ5" s="429"/>
      <c r="BR5" s="429"/>
      <c r="BS5" s="429"/>
      <c r="BT5" s="429"/>
      <c r="BU5" s="430"/>
      <c r="BV5" s="428">
        <v>8258001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87.8</v>
      </c>
      <c r="CU5" s="399"/>
      <c r="CV5" s="399"/>
      <c r="CW5" s="399"/>
      <c r="CX5" s="399"/>
      <c r="CY5" s="399"/>
      <c r="CZ5" s="399"/>
      <c r="DA5" s="400"/>
      <c r="DB5" s="398">
        <v>85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176905</v>
      </c>
      <c r="BO6" s="429"/>
      <c r="BP6" s="429"/>
      <c r="BQ6" s="429"/>
      <c r="BR6" s="429"/>
      <c r="BS6" s="429"/>
      <c r="BT6" s="429"/>
      <c r="BU6" s="430"/>
      <c r="BV6" s="428">
        <v>193317</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93.2</v>
      </c>
      <c r="CU6" s="582"/>
      <c r="CV6" s="582"/>
      <c r="CW6" s="582"/>
      <c r="CX6" s="582"/>
      <c r="CY6" s="582"/>
      <c r="CZ6" s="582"/>
      <c r="DA6" s="583"/>
      <c r="DB6" s="581">
        <v>91.2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34921</v>
      </c>
      <c r="BO7" s="429"/>
      <c r="BP7" s="429"/>
      <c r="BQ7" s="429"/>
      <c r="BR7" s="429"/>
      <c r="BS7" s="429"/>
      <c r="BT7" s="429"/>
      <c r="BU7" s="430"/>
      <c r="BV7" s="428">
        <v>51034</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4884078</v>
      </c>
      <c r="CU7" s="429"/>
      <c r="CV7" s="429"/>
      <c r="CW7" s="429"/>
      <c r="CX7" s="429"/>
      <c r="CY7" s="429"/>
      <c r="CZ7" s="429"/>
      <c r="DA7" s="430"/>
      <c r="DB7" s="428">
        <v>4882338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106</v>
      </c>
      <c r="AV8" s="486"/>
      <c r="AW8" s="486"/>
      <c r="AX8" s="486"/>
      <c r="AY8" s="408" t="s">
        <v>110</v>
      </c>
      <c r="AZ8" s="409"/>
      <c r="BA8" s="409"/>
      <c r="BB8" s="409"/>
      <c r="BC8" s="409"/>
      <c r="BD8" s="409"/>
      <c r="BE8" s="409"/>
      <c r="BF8" s="409"/>
      <c r="BG8" s="409"/>
      <c r="BH8" s="409"/>
      <c r="BI8" s="409"/>
      <c r="BJ8" s="409"/>
      <c r="BK8" s="409"/>
      <c r="BL8" s="409"/>
      <c r="BM8" s="410"/>
      <c r="BN8" s="428">
        <v>141984</v>
      </c>
      <c r="BO8" s="429"/>
      <c r="BP8" s="429"/>
      <c r="BQ8" s="429"/>
      <c r="BR8" s="429"/>
      <c r="BS8" s="429"/>
      <c r="BT8" s="429"/>
      <c r="BU8" s="430"/>
      <c r="BV8" s="428">
        <v>142283</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0.64</v>
      </c>
      <c r="CU8" s="542"/>
      <c r="CV8" s="542"/>
      <c r="CW8" s="542"/>
      <c r="CX8" s="542"/>
      <c r="CY8" s="542"/>
      <c r="CZ8" s="542"/>
      <c r="DA8" s="543"/>
      <c r="DB8" s="541">
        <v>0.64</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23453</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-299</v>
      </c>
      <c r="BO9" s="429"/>
      <c r="BP9" s="429"/>
      <c r="BQ9" s="429"/>
      <c r="BR9" s="429"/>
      <c r="BS9" s="429"/>
      <c r="BT9" s="429"/>
      <c r="BU9" s="430"/>
      <c r="BV9" s="428">
        <v>-3250</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8.5</v>
      </c>
      <c r="CU9" s="399"/>
      <c r="CV9" s="399"/>
      <c r="CW9" s="399"/>
      <c r="CX9" s="399"/>
      <c r="CY9" s="399"/>
      <c r="CZ9" s="399"/>
      <c r="DA9" s="400"/>
      <c r="DB9" s="398">
        <v>8.1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23859</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735</v>
      </c>
      <c r="BO10" s="429"/>
      <c r="BP10" s="429"/>
      <c r="BQ10" s="429"/>
      <c r="BR10" s="429"/>
      <c r="BS10" s="429"/>
      <c r="BT10" s="429"/>
      <c r="BU10" s="430"/>
      <c r="BV10" s="428">
        <v>1191</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106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22952</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320000</v>
      </c>
      <c r="BO12" s="429"/>
      <c r="BP12" s="429"/>
      <c r="BQ12" s="429"/>
      <c r="BR12" s="429"/>
      <c r="BS12" s="429"/>
      <c r="BT12" s="429"/>
      <c r="BU12" s="430"/>
      <c r="BV12" s="428">
        <v>310000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22607</v>
      </c>
      <c r="S13" s="532"/>
      <c r="T13" s="532"/>
      <c r="U13" s="532"/>
      <c r="V13" s="533"/>
      <c r="W13" s="519" t="s">
        <v>140</v>
      </c>
      <c r="X13" s="441"/>
      <c r="Y13" s="441"/>
      <c r="Z13" s="441"/>
      <c r="AA13" s="441"/>
      <c r="AB13" s="442"/>
      <c r="AC13" s="404">
        <v>738</v>
      </c>
      <c r="AD13" s="405"/>
      <c r="AE13" s="405"/>
      <c r="AF13" s="405"/>
      <c r="AG13" s="406"/>
      <c r="AH13" s="404">
        <v>769</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-319564</v>
      </c>
      <c r="BO13" s="429"/>
      <c r="BP13" s="429"/>
      <c r="BQ13" s="429"/>
      <c r="BR13" s="429"/>
      <c r="BS13" s="429"/>
      <c r="BT13" s="429"/>
      <c r="BU13" s="430"/>
      <c r="BV13" s="428">
        <v>-312059</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2.6</v>
      </c>
      <c r="CU13" s="399"/>
      <c r="CV13" s="399"/>
      <c r="CW13" s="399"/>
      <c r="CX13" s="399"/>
      <c r="CY13" s="399"/>
      <c r="CZ13" s="399"/>
      <c r="DA13" s="400"/>
      <c r="DB13" s="398">
        <v>2.2999999999999998</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23139</v>
      </c>
      <c r="S14" s="532"/>
      <c r="T14" s="532"/>
      <c r="U14" s="532"/>
      <c r="V14" s="533"/>
      <c r="W14" s="534"/>
      <c r="X14" s="444"/>
      <c r="Y14" s="444"/>
      <c r="Z14" s="444"/>
      <c r="AA14" s="444"/>
      <c r="AB14" s="445"/>
      <c r="AC14" s="524">
        <v>6.3</v>
      </c>
      <c r="AD14" s="525"/>
      <c r="AE14" s="525"/>
      <c r="AF14" s="525"/>
      <c r="AG14" s="526"/>
      <c r="AH14" s="524">
        <v>6.7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0.8</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22867</v>
      </c>
      <c r="S15" s="532"/>
      <c r="T15" s="532"/>
      <c r="U15" s="532"/>
      <c r="V15" s="533"/>
      <c r="W15" s="519" t="s">
        <v>148</v>
      </c>
      <c r="X15" s="441"/>
      <c r="Y15" s="441"/>
      <c r="Z15" s="441"/>
      <c r="AA15" s="441"/>
      <c r="AB15" s="442"/>
      <c r="AC15" s="404">
        <v>4070</v>
      </c>
      <c r="AD15" s="405"/>
      <c r="AE15" s="405"/>
      <c r="AF15" s="405"/>
      <c r="AG15" s="406"/>
      <c r="AH15" s="404">
        <v>3985</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2496412</v>
      </c>
      <c r="BO15" s="424"/>
      <c r="BP15" s="424"/>
      <c r="BQ15" s="424"/>
      <c r="BR15" s="424"/>
      <c r="BS15" s="424"/>
      <c r="BT15" s="424"/>
      <c r="BU15" s="425"/>
      <c r="BV15" s="423">
        <v>2484844</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34.6</v>
      </c>
      <c r="AD16" s="525"/>
      <c r="AE16" s="525"/>
      <c r="AF16" s="525"/>
      <c r="AG16" s="526"/>
      <c r="AH16" s="524">
        <v>34.700000000000003</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3948071</v>
      </c>
      <c r="BO16" s="429"/>
      <c r="BP16" s="429"/>
      <c r="BQ16" s="429"/>
      <c r="BR16" s="429"/>
      <c r="BS16" s="429"/>
      <c r="BT16" s="429"/>
      <c r="BU16" s="430"/>
      <c r="BV16" s="428">
        <v>3895015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6940</v>
      </c>
      <c r="AD17" s="405"/>
      <c r="AE17" s="405"/>
      <c r="AF17" s="405"/>
      <c r="AG17" s="406"/>
      <c r="AH17" s="404">
        <v>6728</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3152432</v>
      </c>
      <c r="BO17" s="429"/>
      <c r="BP17" s="429"/>
      <c r="BQ17" s="429"/>
      <c r="BR17" s="429"/>
      <c r="BS17" s="429"/>
      <c r="BT17" s="429"/>
      <c r="BU17" s="430"/>
      <c r="BV17" s="428">
        <v>3131418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34.200000000000003</v>
      </c>
      <c r="M18" s="493"/>
      <c r="N18" s="493"/>
      <c r="O18" s="493"/>
      <c r="P18" s="493"/>
      <c r="Q18" s="493"/>
      <c r="R18" s="494"/>
      <c r="S18" s="494"/>
      <c r="T18" s="494"/>
      <c r="U18" s="494"/>
      <c r="V18" s="495"/>
      <c r="W18" s="509"/>
      <c r="X18" s="510"/>
      <c r="Y18" s="510"/>
      <c r="Z18" s="510"/>
      <c r="AA18" s="510"/>
      <c r="AB18" s="520"/>
      <c r="AC18" s="392">
        <v>59.1</v>
      </c>
      <c r="AD18" s="393"/>
      <c r="AE18" s="393"/>
      <c r="AF18" s="393"/>
      <c r="AG18" s="496"/>
      <c r="AH18" s="392">
        <v>58.6</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4326438</v>
      </c>
      <c r="BO18" s="429"/>
      <c r="BP18" s="429"/>
      <c r="BQ18" s="429"/>
      <c r="BR18" s="429"/>
      <c r="BS18" s="429"/>
      <c r="BT18" s="429"/>
      <c r="BU18" s="430"/>
      <c r="BV18" s="428">
        <v>4214213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686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5504920</v>
      </c>
      <c r="BO19" s="429"/>
      <c r="BP19" s="429"/>
      <c r="BQ19" s="429"/>
      <c r="BR19" s="429"/>
      <c r="BS19" s="429"/>
      <c r="BT19" s="429"/>
      <c r="BU19" s="430"/>
      <c r="BV19" s="428">
        <v>5544787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7366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7419572</v>
      </c>
      <c r="BO23" s="429"/>
      <c r="BP23" s="429"/>
      <c r="BQ23" s="429"/>
      <c r="BR23" s="429"/>
      <c r="BS23" s="429"/>
      <c r="BT23" s="429"/>
      <c r="BU23" s="430"/>
      <c r="BV23" s="428">
        <v>7184576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7200</v>
      </c>
      <c r="R24" s="405"/>
      <c r="S24" s="405"/>
      <c r="T24" s="405"/>
      <c r="U24" s="405"/>
      <c r="V24" s="406"/>
      <c r="W24" s="470"/>
      <c r="X24" s="461"/>
      <c r="Y24" s="462"/>
      <c r="Z24" s="401" t="s">
        <v>172</v>
      </c>
      <c r="AA24" s="402"/>
      <c r="AB24" s="402"/>
      <c r="AC24" s="402"/>
      <c r="AD24" s="402"/>
      <c r="AE24" s="402"/>
      <c r="AF24" s="402"/>
      <c r="AG24" s="403"/>
      <c r="AH24" s="404">
        <v>142</v>
      </c>
      <c r="AI24" s="405"/>
      <c r="AJ24" s="405"/>
      <c r="AK24" s="405"/>
      <c r="AL24" s="406"/>
      <c r="AM24" s="404">
        <v>406972</v>
      </c>
      <c r="AN24" s="405"/>
      <c r="AO24" s="405"/>
      <c r="AP24" s="405"/>
      <c r="AQ24" s="405"/>
      <c r="AR24" s="406"/>
      <c r="AS24" s="404">
        <v>2866</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4587690</v>
      </c>
      <c r="BO24" s="429"/>
      <c r="BP24" s="429"/>
      <c r="BQ24" s="429"/>
      <c r="BR24" s="429"/>
      <c r="BS24" s="429"/>
      <c r="BT24" s="429"/>
      <c r="BU24" s="430"/>
      <c r="BV24" s="428">
        <v>4691156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5800</v>
      </c>
      <c r="R25" s="405"/>
      <c r="S25" s="405"/>
      <c r="T25" s="405"/>
      <c r="U25" s="405"/>
      <c r="V25" s="406"/>
      <c r="W25" s="470"/>
      <c r="X25" s="461"/>
      <c r="Y25" s="462"/>
      <c r="Z25" s="401" t="s">
        <v>175</v>
      </c>
      <c r="AA25" s="402"/>
      <c r="AB25" s="402"/>
      <c r="AC25" s="402"/>
      <c r="AD25" s="402"/>
      <c r="AE25" s="402"/>
      <c r="AF25" s="402"/>
      <c r="AG25" s="403"/>
      <c r="AH25" s="404" t="s">
        <v>176</v>
      </c>
      <c r="AI25" s="405"/>
      <c r="AJ25" s="405"/>
      <c r="AK25" s="405"/>
      <c r="AL25" s="406"/>
      <c r="AM25" s="404" t="s">
        <v>129</v>
      </c>
      <c r="AN25" s="405"/>
      <c r="AO25" s="405"/>
      <c r="AP25" s="405"/>
      <c r="AQ25" s="405"/>
      <c r="AR25" s="406"/>
      <c r="AS25" s="404" t="s">
        <v>129</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1035663</v>
      </c>
      <c r="BO25" s="424"/>
      <c r="BP25" s="424"/>
      <c r="BQ25" s="424"/>
      <c r="BR25" s="424"/>
      <c r="BS25" s="424"/>
      <c r="BT25" s="424"/>
      <c r="BU25" s="425"/>
      <c r="BV25" s="423">
        <v>1030224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5400</v>
      </c>
      <c r="R26" s="405"/>
      <c r="S26" s="405"/>
      <c r="T26" s="405"/>
      <c r="U26" s="405"/>
      <c r="V26" s="406"/>
      <c r="W26" s="470"/>
      <c r="X26" s="461"/>
      <c r="Y26" s="462"/>
      <c r="Z26" s="401" t="s">
        <v>179</v>
      </c>
      <c r="AA26" s="483"/>
      <c r="AB26" s="483"/>
      <c r="AC26" s="483"/>
      <c r="AD26" s="483"/>
      <c r="AE26" s="483"/>
      <c r="AF26" s="483"/>
      <c r="AG26" s="484"/>
      <c r="AH26" s="404">
        <v>9</v>
      </c>
      <c r="AI26" s="405"/>
      <c r="AJ26" s="405"/>
      <c r="AK26" s="405"/>
      <c r="AL26" s="406"/>
      <c r="AM26" s="404">
        <v>22410</v>
      </c>
      <c r="AN26" s="405"/>
      <c r="AO26" s="405"/>
      <c r="AP26" s="405"/>
      <c r="AQ26" s="405"/>
      <c r="AR26" s="406"/>
      <c r="AS26" s="404">
        <v>2490</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3100</v>
      </c>
      <c r="R27" s="405"/>
      <c r="S27" s="405"/>
      <c r="T27" s="405"/>
      <c r="U27" s="405"/>
      <c r="V27" s="406"/>
      <c r="W27" s="470"/>
      <c r="X27" s="461"/>
      <c r="Y27" s="462"/>
      <c r="Z27" s="401" t="s">
        <v>182</v>
      </c>
      <c r="AA27" s="402"/>
      <c r="AB27" s="402"/>
      <c r="AC27" s="402"/>
      <c r="AD27" s="402"/>
      <c r="AE27" s="402"/>
      <c r="AF27" s="402"/>
      <c r="AG27" s="403"/>
      <c r="AH27" s="404" t="s">
        <v>129</v>
      </c>
      <c r="AI27" s="405"/>
      <c r="AJ27" s="405"/>
      <c r="AK27" s="405"/>
      <c r="AL27" s="406"/>
      <c r="AM27" s="404" t="s">
        <v>129</v>
      </c>
      <c r="AN27" s="405"/>
      <c r="AO27" s="405"/>
      <c r="AP27" s="405"/>
      <c r="AQ27" s="405"/>
      <c r="AR27" s="406"/>
      <c r="AS27" s="404" t="s">
        <v>138</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200000</v>
      </c>
      <c r="BO27" s="432"/>
      <c r="BP27" s="432"/>
      <c r="BQ27" s="432"/>
      <c r="BR27" s="432"/>
      <c r="BS27" s="432"/>
      <c r="BT27" s="432"/>
      <c r="BU27" s="433"/>
      <c r="BV27" s="431">
        <v>200000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2720</v>
      </c>
      <c r="R28" s="405"/>
      <c r="S28" s="405"/>
      <c r="T28" s="405"/>
      <c r="U28" s="405"/>
      <c r="V28" s="406"/>
      <c r="W28" s="470"/>
      <c r="X28" s="461"/>
      <c r="Y28" s="462"/>
      <c r="Z28" s="401" t="s">
        <v>185</v>
      </c>
      <c r="AA28" s="402"/>
      <c r="AB28" s="402"/>
      <c r="AC28" s="402"/>
      <c r="AD28" s="402"/>
      <c r="AE28" s="402"/>
      <c r="AF28" s="402"/>
      <c r="AG28" s="403"/>
      <c r="AH28" s="404" t="s">
        <v>129</v>
      </c>
      <c r="AI28" s="405"/>
      <c r="AJ28" s="405"/>
      <c r="AK28" s="405"/>
      <c r="AL28" s="406"/>
      <c r="AM28" s="404" t="s">
        <v>129</v>
      </c>
      <c r="AN28" s="405"/>
      <c r="AO28" s="405"/>
      <c r="AP28" s="405"/>
      <c r="AQ28" s="405"/>
      <c r="AR28" s="406"/>
      <c r="AS28" s="404" t="s">
        <v>138</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2259203</v>
      </c>
      <c r="BO28" s="424"/>
      <c r="BP28" s="424"/>
      <c r="BQ28" s="424"/>
      <c r="BR28" s="424"/>
      <c r="BS28" s="424"/>
      <c r="BT28" s="424"/>
      <c r="BU28" s="425"/>
      <c r="BV28" s="423">
        <v>2506468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8</v>
      </c>
      <c r="M29" s="405"/>
      <c r="N29" s="405"/>
      <c r="O29" s="405"/>
      <c r="P29" s="406"/>
      <c r="Q29" s="404">
        <v>2560</v>
      </c>
      <c r="R29" s="405"/>
      <c r="S29" s="405"/>
      <c r="T29" s="405"/>
      <c r="U29" s="405"/>
      <c r="V29" s="406"/>
      <c r="W29" s="471"/>
      <c r="X29" s="472"/>
      <c r="Y29" s="473"/>
      <c r="Z29" s="401" t="s">
        <v>188</v>
      </c>
      <c r="AA29" s="402"/>
      <c r="AB29" s="402"/>
      <c r="AC29" s="402"/>
      <c r="AD29" s="402"/>
      <c r="AE29" s="402"/>
      <c r="AF29" s="402"/>
      <c r="AG29" s="403"/>
      <c r="AH29" s="404">
        <v>142</v>
      </c>
      <c r="AI29" s="405"/>
      <c r="AJ29" s="405"/>
      <c r="AK29" s="405"/>
      <c r="AL29" s="406"/>
      <c r="AM29" s="404">
        <v>406972</v>
      </c>
      <c r="AN29" s="405"/>
      <c r="AO29" s="405"/>
      <c r="AP29" s="405"/>
      <c r="AQ29" s="405"/>
      <c r="AR29" s="406"/>
      <c r="AS29" s="404">
        <v>2866</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176802</v>
      </c>
      <c r="BO29" s="429"/>
      <c r="BP29" s="429"/>
      <c r="BQ29" s="429"/>
      <c r="BR29" s="429"/>
      <c r="BS29" s="429"/>
      <c r="BT29" s="429"/>
      <c r="BU29" s="430"/>
      <c r="BV29" s="428">
        <v>176754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159744</v>
      </c>
      <c r="BO30" s="432"/>
      <c r="BP30" s="432"/>
      <c r="BQ30" s="432"/>
      <c r="BR30" s="432"/>
      <c r="BS30" s="432"/>
      <c r="BT30" s="432"/>
      <c r="BU30" s="433"/>
      <c r="BV30" s="431">
        <v>139866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199</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205</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上水道事業会計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5</v>
      </c>
      <c r="BX34" s="387"/>
      <c r="BY34" s="386" t="str">
        <f>IF('各会計、関係団体の財政状況及び健全化判断比率'!B68="","",'各会計、関係団体の財政状況及び健全化判断比率'!B68)</f>
        <v>大垣衛生施設組合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6</v>
      </c>
      <c r="BX35" s="387"/>
      <c r="BY35" s="386" t="str">
        <f>IF('各会計、関係団体の財政状況及び健全化判断比率'!B69="","",'各会計、関係団体の財政状況及び健全化判断比率'!B69)</f>
        <v>揖斐川水防事務組合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7</v>
      </c>
      <c r="BX36" s="387"/>
      <c r="BY36" s="386" t="str">
        <f>IF('各会計、関係団体の財政状況及び健全化判断比率'!B70="","",'各会計、関係団体の財政状況及び健全化判断比率'!B70)</f>
        <v>岐阜県市町村会館組合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8</v>
      </c>
      <c r="BX37" s="387"/>
      <c r="BY37" s="386" t="str">
        <f>IF('各会計、関係団体の財政状況及び健全化判断比率'!B71="","",'各会計、関係団体の財政状況及び健全化判断比率'!B71)</f>
        <v>岐阜県市町村職員退職手当組合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9</v>
      </c>
      <c r="BX38" s="387"/>
      <c r="BY38" s="386" t="str">
        <f>IF('各会計、関係団体の財政状況及び健全化判断比率'!B72="","",'各会計、関係団体の財政状況及び健全化判断比率'!B72)</f>
        <v>揖斐郡消防組合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10</v>
      </c>
      <c r="BX39" s="387"/>
      <c r="BY39" s="386" t="str">
        <f>IF('各会計、関係団体の財政状況及び健全化判断比率'!B73="","",'各会計、関係団体の財政状況及び健全化判断比率'!B73)</f>
        <v>西濃環境整備組合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11</v>
      </c>
      <c r="BX40" s="387"/>
      <c r="BY40" s="386" t="str">
        <f>IF('各会計、関係団体の財政状況及び健全化判断比率'!B74="","",'各会計、関係団体の財政状況及び健全化判断比率'!B74)</f>
        <v>揖斐広域連合（普通会計分）</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12</v>
      </c>
      <c r="BX41" s="387"/>
      <c r="BY41" s="386" t="str">
        <f>IF('各会計、関係団体の財政状況及び健全化判断比率'!B75="","",'各会計、関係団体の財政状況及び健全化判断比率'!B75)</f>
        <v>揖斐広域連合（介護保険事業会計分）</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13</v>
      </c>
      <c r="BX42" s="387"/>
      <c r="BY42" s="386" t="str">
        <f>IF('各会計、関係団体の財政状況及び健全化判断比率'!B76="","",'各会計、関係団体の財政状況及び健全化判断比率'!B76)</f>
        <v>後期高齢者医療連合（一般会計分）</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14</v>
      </c>
      <c r="BX43" s="387"/>
      <c r="BY43" s="386" t="str">
        <f>IF('各会計、関係団体の財政状況及び健全化判断比率'!B77="","",'各会計、関係団体の財政状況及び健全化判断比率'!B77)</f>
        <v>後期高齢者医療連合（特別会計分）</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qrG5GaLsYaZQiydL3WMgrrX91m1DDTUEibmPOKDvIftyAr7HPAf9oCPmFVP1FblWlZ9q0UN1PDlvFJ0PvHpR2g==" saltValue="vIlxJkKWujWz5ohTy0GR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565</v>
      </c>
      <c r="D34" s="1210"/>
      <c r="E34" s="1211"/>
      <c r="F34" s="32">
        <v>15.46</v>
      </c>
      <c r="G34" s="33">
        <v>14.66</v>
      </c>
      <c r="H34" s="33">
        <v>14.08</v>
      </c>
      <c r="I34" s="33">
        <v>13.13</v>
      </c>
      <c r="J34" s="34">
        <v>12.35</v>
      </c>
      <c r="K34" s="22"/>
      <c r="L34" s="22"/>
      <c r="M34" s="22"/>
      <c r="N34" s="22"/>
      <c r="O34" s="22"/>
      <c r="P34" s="22"/>
    </row>
    <row r="35" spans="1:16" ht="39" customHeight="1" x14ac:dyDescent="0.15">
      <c r="A35" s="22"/>
      <c r="B35" s="35"/>
      <c r="C35" s="1204" t="s">
        <v>566</v>
      </c>
      <c r="D35" s="1205"/>
      <c r="E35" s="1206"/>
      <c r="F35" s="36">
        <v>4.8899999999999997</v>
      </c>
      <c r="G35" s="37">
        <v>2.99</v>
      </c>
      <c r="H35" s="37">
        <v>3.04</v>
      </c>
      <c r="I35" s="37">
        <v>2.91</v>
      </c>
      <c r="J35" s="38">
        <v>2.9</v>
      </c>
      <c r="K35" s="22"/>
      <c r="L35" s="22"/>
      <c r="M35" s="22"/>
      <c r="N35" s="22"/>
      <c r="O35" s="22"/>
      <c r="P35" s="22"/>
    </row>
    <row r="36" spans="1:16" ht="39" customHeight="1" x14ac:dyDescent="0.15">
      <c r="A36" s="22"/>
      <c r="B36" s="35"/>
      <c r="C36" s="1204" t="s">
        <v>567</v>
      </c>
      <c r="D36" s="1205"/>
      <c r="E36" s="1206"/>
      <c r="F36" s="36">
        <v>3.12</v>
      </c>
      <c r="G36" s="37">
        <v>5.21</v>
      </c>
      <c r="H36" s="37">
        <v>4.2</v>
      </c>
      <c r="I36" s="37">
        <v>0.59</v>
      </c>
      <c r="J36" s="38">
        <v>1.3</v>
      </c>
      <c r="K36" s="22"/>
      <c r="L36" s="22"/>
      <c r="M36" s="22"/>
      <c r="N36" s="22"/>
      <c r="O36" s="22"/>
      <c r="P36" s="22"/>
    </row>
    <row r="37" spans="1:16" ht="39" customHeight="1" x14ac:dyDescent="0.15">
      <c r="A37" s="22"/>
      <c r="B37" s="35"/>
      <c r="C37" s="1204" t="s">
        <v>568</v>
      </c>
      <c r="D37" s="1205"/>
      <c r="E37" s="1206"/>
      <c r="F37" s="36">
        <v>0.13</v>
      </c>
      <c r="G37" s="37">
        <v>0.04</v>
      </c>
      <c r="H37" s="37">
        <v>0.05</v>
      </c>
      <c r="I37" s="37">
        <v>0.06</v>
      </c>
      <c r="J37" s="38">
        <v>0.15</v>
      </c>
      <c r="K37" s="22"/>
      <c r="L37" s="22"/>
      <c r="M37" s="22"/>
      <c r="N37" s="22"/>
      <c r="O37" s="22"/>
      <c r="P37" s="22"/>
    </row>
    <row r="38" spans="1:16" ht="39" customHeight="1" x14ac:dyDescent="0.15">
      <c r="A38" s="22"/>
      <c r="B38" s="35"/>
      <c r="C38" s="1204"/>
      <c r="D38" s="1205"/>
      <c r="E38" s="1206"/>
      <c r="F38" s="36"/>
      <c r="G38" s="37"/>
      <c r="H38" s="37"/>
      <c r="I38" s="37"/>
      <c r="J38" s="38"/>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569</v>
      </c>
      <c r="D42" s="1205"/>
      <c r="E42" s="1206"/>
      <c r="F42" s="36" t="s">
        <v>513</v>
      </c>
      <c r="G42" s="37" t="s">
        <v>513</v>
      </c>
      <c r="H42" s="37" t="s">
        <v>513</v>
      </c>
      <c r="I42" s="37" t="s">
        <v>513</v>
      </c>
      <c r="J42" s="38" t="s">
        <v>513</v>
      </c>
      <c r="K42" s="22"/>
      <c r="L42" s="22"/>
      <c r="M42" s="22"/>
      <c r="N42" s="22"/>
      <c r="O42" s="22"/>
      <c r="P42" s="22"/>
    </row>
    <row r="43" spans="1:16" ht="39" customHeight="1" thickBot="1" x14ac:dyDescent="0.2">
      <c r="A43" s="22"/>
      <c r="B43" s="40"/>
      <c r="C43" s="1207" t="s">
        <v>570</v>
      </c>
      <c r="D43" s="1208"/>
      <c r="E43" s="1209"/>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uxvJz3ZuhLOqaaSuxIJh6SgwEM/rosUTFYDlpzpKPPHKzNkYYyDPaNvLTQ+h7oBDZcHrilKpH8A8qfb26PXCg==" saltValue="qzi1BNQK8FGUPoT/tjuZ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400</v>
      </c>
      <c r="L45" s="60">
        <v>407</v>
      </c>
      <c r="M45" s="60">
        <v>429</v>
      </c>
      <c r="N45" s="60">
        <v>456</v>
      </c>
      <c r="O45" s="61">
        <v>475</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x14ac:dyDescent="0.15">
      <c r="A48" s="48"/>
      <c r="B48" s="1232"/>
      <c r="C48" s="1233"/>
      <c r="D48" s="62"/>
      <c r="E48" s="1214" t="s">
        <v>15</v>
      </c>
      <c r="F48" s="1214"/>
      <c r="G48" s="1214"/>
      <c r="H48" s="1214"/>
      <c r="I48" s="1214"/>
      <c r="J48" s="1215"/>
      <c r="K48" s="63">
        <v>2</v>
      </c>
      <c r="L48" s="64">
        <v>3</v>
      </c>
      <c r="M48" s="64">
        <v>2</v>
      </c>
      <c r="N48" s="64">
        <v>3</v>
      </c>
      <c r="O48" s="65">
        <v>2</v>
      </c>
      <c r="P48" s="48"/>
      <c r="Q48" s="48"/>
      <c r="R48" s="48"/>
      <c r="S48" s="48"/>
      <c r="T48" s="48"/>
      <c r="U48" s="48"/>
    </row>
    <row r="49" spans="1:21" ht="30.75" customHeight="1" x14ac:dyDescent="0.15">
      <c r="A49" s="48"/>
      <c r="B49" s="1232"/>
      <c r="C49" s="1233"/>
      <c r="D49" s="62"/>
      <c r="E49" s="1214" t="s">
        <v>16</v>
      </c>
      <c r="F49" s="1214"/>
      <c r="G49" s="1214"/>
      <c r="H49" s="1214"/>
      <c r="I49" s="1214"/>
      <c r="J49" s="1215"/>
      <c r="K49" s="63">
        <v>93</v>
      </c>
      <c r="L49" s="64">
        <v>75</v>
      </c>
      <c r="M49" s="64">
        <v>75</v>
      </c>
      <c r="N49" s="64">
        <v>70</v>
      </c>
      <c r="O49" s="65">
        <v>63</v>
      </c>
      <c r="P49" s="48"/>
      <c r="Q49" s="48"/>
      <c r="R49" s="48"/>
      <c r="S49" s="48"/>
      <c r="T49" s="48"/>
      <c r="U49" s="48"/>
    </row>
    <row r="50" spans="1:21" ht="30.75" customHeight="1" x14ac:dyDescent="0.15">
      <c r="A50" s="48"/>
      <c r="B50" s="1232"/>
      <c r="C50" s="1233"/>
      <c r="D50" s="62"/>
      <c r="E50" s="1214" t="s">
        <v>17</v>
      </c>
      <c r="F50" s="1214"/>
      <c r="G50" s="1214"/>
      <c r="H50" s="1214"/>
      <c r="I50" s="1214"/>
      <c r="J50" s="1215"/>
      <c r="K50" s="63">
        <v>0</v>
      </c>
      <c r="L50" s="64">
        <v>0</v>
      </c>
      <c r="M50" s="64" t="s">
        <v>513</v>
      </c>
      <c r="N50" s="64" t="s">
        <v>513</v>
      </c>
      <c r="O50" s="65" t="s">
        <v>513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513</v>
      </c>
      <c r="L51" s="64" t="s">
        <v>513</v>
      </c>
      <c r="M51" s="64" t="s">
        <v>513</v>
      </c>
      <c r="N51" s="64" t="s">
        <v>513</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402</v>
      </c>
      <c r="L52" s="64">
        <v>391</v>
      </c>
      <c r="M52" s="64">
        <v>406</v>
      </c>
      <c r="N52" s="64">
        <v>409</v>
      </c>
      <c r="O52" s="65">
        <v>409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93</v>
      </c>
      <c r="L53" s="69">
        <v>94</v>
      </c>
      <c r="M53" s="69">
        <v>100</v>
      </c>
      <c r="N53" s="69">
        <v>120</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603</v>
      </c>
      <c r="L57" s="84" t="s">
        <v>603</v>
      </c>
      <c r="M57" s="84" t="s">
        <v>603</v>
      </c>
      <c r="N57" s="84" t="s">
        <v>603</v>
      </c>
      <c r="O57" s="85" t="s">
        <v>604</v>
      </c>
    </row>
    <row r="58" spans="1:21" ht="31.5" customHeight="1" thickBot="1" x14ac:dyDescent="0.2">
      <c r="B58" s="1222"/>
      <c r="C58" s="1223"/>
      <c r="D58" s="1227" t="s">
        <v>27</v>
      </c>
      <c r="E58" s="1228"/>
      <c r="F58" s="1228"/>
      <c r="G58" s="1228"/>
      <c r="H58" s="1228"/>
      <c r="I58" s="1228"/>
      <c r="J58" s="1229"/>
      <c r="K58" s="86" t="s">
        <v>605</v>
      </c>
      <c r="L58" s="87" t="s">
        <v>604</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cwARfXoIviWS9n701+jMPwOtubMKymwA2mxN9jmGDKyMGN+tXVpd/+AWAMmoYrI2BUJTpvqV+zxuC7VKYPIYA==" saltValue="OUNPkdHIdQJEOpqFW3rJ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0" t="s">
        <v>30</v>
      </c>
      <c r="C41" s="1251"/>
      <c r="D41" s="102"/>
      <c r="E41" s="1252" t="s">
        <v>31</v>
      </c>
      <c r="F41" s="1252"/>
      <c r="G41" s="1252"/>
      <c r="H41" s="1253"/>
      <c r="I41" s="103">
        <v>5189</v>
      </c>
      <c r="J41" s="104">
        <v>6050</v>
      </c>
      <c r="K41" s="104">
        <v>6542</v>
      </c>
      <c r="L41" s="104">
        <v>7185</v>
      </c>
      <c r="M41" s="105">
        <v>7420</v>
      </c>
    </row>
    <row r="42" spans="2:13" ht="27.75" customHeight="1" x14ac:dyDescent="0.15">
      <c r="B42" s="1240"/>
      <c r="C42" s="1241"/>
      <c r="D42" s="106"/>
      <c r="E42" s="1244" t="s">
        <v>32</v>
      </c>
      <c r="F42" s="1244"/>
      <c r="G42" s="1244"/>
      <c r="H42" s="1245"/>
      <c r="I42" s="107" t="s">
        <v>513</v>
      </c>
      <c r="J42" s="108" t="s">
        <v>513</v>
      </c>
      <c r="K42" s="108" t="s">
        <v>513</v>
      </c>
      <c r="L42" s="108" t="s">
        <v>513</v>
      </c>
      <c r="M42" s="109" t="s">
        <v>513</v>
      </c>
    </row>
    <row r="43" spans="2:13" ht="27.75" customHeight="1" x14ac:dyDescent="0.15">
      <c r="B43" s="1240"/>
      <c r="C43" s="1241"/>
      <c r="D43" s="106"/>
      <c r="E43" s="1244" t="s">
        <v>33</v>
      </c>
      <c r="F43" s="1244"/>
      <c r="G43" s="1244"/>
      <c r="H43" s="1245"/>
      <c r="I43" s="107" t="s">
        <v>513</v>
      </c>
      <c r="J43" s="108" t="s">
        <v>513</v>
      </c>
      <c r="K43" s="108" t="s">
        <v>513</v>
      </c>
      <c r="L43" s="108" t="s">
        <v>513</v>
      </c>
      <c r="M43" s="109" t="s">
        <v>513</v>
      </c>
    </row>
    <row r="44" spans="2:13" ht="27.75" customHeight="1" x14ac:dyDescent="0.15">
      <c r="B44" s="1240"/>
      <c r="C44" s="1241"/>
      <c r="D44" s="106"/>
      <c r="E44" s="1244" t="s">
        <v>34</v>
      </c>
      <c r="F44" s="1244"/>
      <c r="G44" s="1244"/>
      <c r="H44" s="1245"/>
      <c r="I44" s="107">
        <v>353</v>
      </c>
      <c r="J44" s="108">
        <v>505</v>
      </c>
      <c r="K44" s="108">
        <v>481</v>
      </c>
      <c r="L44" s="108">
        <v>413</v>
      </c>
      <c r="M44" s="109">
        <v>360</v>
      </c>
    </row>
    <row r="45" spans="2:13" ht="27.75" customHeight="1" x14ac:dyDescent="0.15">
      <c r="B45" s="1240"/>
      <c r="C45" s="1241"/>
      <c r="D45" s="106"/>
      <c r="E45" s="1244" t="s">
        <v>35</v>
      </c>
      <c r="F45" s="1244"/>
      <c r="G45" s="1244"/>
      <c r="H45" s="1245"/>
      <c r="I45" s="107">
        <v>856</v>
      </c>
      <c r="J45" s="108">
        <v>740</v>
      </c>
      <c r="K45" s="108">
        <v>730</v>
      </c>
      <c r="L45" s="108">
        <v>716</v>
      </c>
      <c r="M45" s="109">
        <v>743</v>
      </c>
    </row>
    <row r="46" spans="2:13" ht="27.75" customHeight="1" x14ac:dyDescent="0.15">
      <c r="B46" s="1240"/>
      <c r="C46" s="1241"/>
      <c r="D46" s="110"/>
      <c r="E46" s="1244" t="s">
        <v>36</v>
      </c>
      <c r="F46" s="1244"/>
      <c r="G46" s="1244"/>
      <c r="H46" s="1245"/>
      <c r="I46" s="107" t="s">
        <v>513</v>
      </c>
      <c r="J46" s="108" t="s">
        <v>513</v>
      </c>
      <c r="K46" s="108" t="s">
        <v>513</v>
      </c>
      <c r="L46" s="108" t="s">
        <v>513</v>
      </c>
      <c r="M46" s="109" t="s">
        <v>513</v>
      </c>
    </row>
    <row r="47" spans="2:13" ht="27.75" customHeight="1" x14ac:dyDescent="0.15">
      <c r="B47" s="1240"/>
      <c r="C47" s="1241"/>
      <c r="D47" s="111"/>
      <c r="E47" s="1254" t="s">
        <v>37</v>
      </c>
      <c r="F47" s="1255"/>
      <c r="G47" s="1255"/>
      <c r="H47" s="1256"/>
      <c r="I47" s="107" t="s">
        <v>513</v>
      </c>
      <c r="J47" s="108" t="s">
        <v>513</v>
      </c>
      <c r="K47" s="108" t="s">
        <v>513</v>
      </c>
      <c r="L47" s="108" t="s">
        <v>513</v>
      </c>
      <c r="M47" s="109" t="s">
        <v>513</v>
      </c>
    </row>
    <row r="48" spans="2:13" ht="27.75" customHeight="1" x14ac:dyDescent="0.15">
      <c r="B48" s="1240"/>
      <c r="C48" s="1241"/>
      <c r="D48" s="106"/>
      <c r="E48" s="1244" t="s">
        <v>38</v>
      </c>
      <c r="F48" s="1244"/>
      <c r="G48" s="1244"/>
      <c r="H48" s="1245"/>
      <c r="I48" s="107" t="s">
        <v>513</v>
      </c>
      <c r="J48" s="108" t="s">
        <v>513</v>
      </c>
      <c r="K48" s="108" t="s">
        <v>513</v>
      </c>
      <c r="L48" s="108" t="s">
        <v>513</v>
      </c>
      <c r="M48" s="109" t="s">
        <v>513</v>
      </c>
    </row>
    <row r="49" spans="2:13" ht="27.75" customHeight="1" x14ac:dyDescent="0.15">
      <c r="B49" s="1242"/>
      <c r="C49" s="1243"/>
      <c r="D49" s="106"/>
      <c r="E49" s="1244" t="s">
        <v>39</v>
      </c>
      <c r="F49" s="1244"/>
      <c r="G49" s="1244"/>
      <c r="H49" s="1245"/>
      <c r="I49" s="107" t="s">
        <v>513</v>
      </c>
      <c r="J49" s="108" t="s">
        <v>513</v>
      </c>
      <c r="K49" s="108" t="s">
        <v>513</v>
      </c>
      <c r="L49" s="108" t="s">
        <v>513</v>
      </c>
      <c r="M49" s="109" t="s">
        <v>513</v>
      </c>
    </row>
    <row r="50" spans="2:13" ht="27.75" customHeight="1" x14ac:dyDescent="0.15">
      <c r="B50" s="1238" t="s">
        <v>40</v>
      </c>
      <c r="C50" s="1239"/>
      <c r="D50" s="112"/>
      <c r="E50" s="1244" t="s">
        <v>41</v>
      </c>
      <c r="F50" s="1244"/>
      <c r="G50" s="1244"/>
      <c r="H50" s="1245"/>
      <c r="I50" s="107">
        <v>4170</v>
      </c>
      <c r="J50" s="108">
        <v>4060</v>
      </c>
      <c r="K50" s="108">
        <v>3442</v>
      </c>
      <c r="L50" s="108">
        <v>3359</v>
      </c>
      <c r="M50" s="109">
        <v>3131</v>
      </c>
    </row>
    <row r="51" spans="2:13" ht="27.75" customHeight="1" x14ac:dyDescent="0.15">
      <c r="B51" s="1240"/>
      <c r="C51" s="1241"/>
      <c r="D51" s="106"/>
      <c r="E51" s="1244" t="s">
        <v>42</v>
      </c>
      <c r="F51" s="1244"/>
      <c r="G51" s="1244"/>
      <c r="H51" s="1245"/>
      <c r="I51" s="107">
        <v>143</v>
      </c>
      <c r="J51" s="108">
        <v>131</v>
      </c>
      <c r="K51" s="108">
        <v>116</v>
      </c>
      <c r="L51" s="108">
        <v>97</v>
      </c>
      <c r="M51" s="109">
        <v>87</v>
      </c>
    </row>
    <row r="52" spans="2:13" ht="27.75" customHeight="1" x14ac:dyDescent="0.15">
      <c r="B52" s="1242"/>
      <c r="C52" s="1243"/>
      <c r="D52" s="106"/>
      <c r="E52" s="1244" t="s">
        <v>43</v>
      </c>
      <c r="F52" s="1244"/>
      <c r="G52" s="1244"/>
      <c r="H52" s="1245"/>
      <c r="I52" s="107">
        <v>4681</v>
      </c>
      <c r="J52" s="108">
        <v>4920</v>
      </c>
      <c r="K52" s="108">
        <v>5068</v>
      </c>
      <c r="L52" s="108">
        <v>5312</v>
      </c>
      <c r="M52" s="109">
        <v>5269</v>
      </c>
    </row>
    <row r="53" spans="2:13" ht="27.75" customHeight="1" thickBot="1" x14ac:dyDescent="0.2">
      <c r="B53" s="1246" t="s">
        <v>44</v>
      </c>
      <c r="C53" s="1247"/>
      <c r="D53" s="113"/>
      <c r="E53" s="1248" t="s">
        <v>45</v>
      </c>
      <c r="F53" s="1248"/>
      <c r="G53" s="1248"/>
      <c r="H53" s="1249"/>
      <c r="I53" s="114">
        <v>-2596</v>
      </c>
      <c r="J53" s="115">
        <v>-1815</v>
      </c>
      <c r="K53" s="115">
        <v>-871</v>
      </c>
      <c r="L53" s="115">
        <v>-455</v>
      </c>
      <c r="M53" s="116">
        <v>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DVW8vx5bbbo2VRByCi+9tvRZ0DJZZIy6MDkbSs3O3k0Fqd3PkRY6TvjOwJBL1aLQzba+f6TqWZZnKAnA5ENtA==" saltValue="Jx5C4JDLWavqxpd/W05a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5" t="s">
        <v>48</v>
      </c>
      <c r="D55" s="1265"/>
      <c r="E55" s="1266"/>
      <c r="F55" s="128">
        <v>2742</v>
      </c>
      <c r="G55" s="128">
        <v>2506</v>
      </c>
      <c r="H55" s="129">
        <v>2259</v>
      </c>
    </row>
    <row r="56" spans="2:8" ht="52.5" customHeight="1" x14ac:dyDescent="0.15">
      <c r="B56" s="130"/>
      <c r="C56" s="1267" t="s">
        <v>49</v>
      </c>
      <c r="D56" s="1267"/>
      <c r="E56" s="1268"/>
      <c r="F56" s="131">
        <v>177</v>
      </c>
      <c r="G56" s="131">
        <v>177</v>
      </c>
      <c r="H56" s="132">
        <v>177</v>
      </c>
    </row>
    <row r="57" spans="2:8" ht="53.25" customHeight="1" x14ac:dyDescent="0.15">
      <c r="B57" s="130"/>
      <c r="C57" s="1269" t="s">
        <v>50</v>
      </c>
      <c r="D57" s="1269"/>
      <c r="E57" s="1270"/>
      <c r="F57" s="133">
        <v>137</v>
      </c>
      <c r="G57" s="133">
        <v>140</v>
      </c>
      <c r="H57" s="134">
        <v>160</v>
      </c>
    </row>
    <row r="58" spans="2:8" ht="45.75" customHeight="1" x14ac:dyDescent="0.15">
      <c r="B58" s="135"/>
      <c r="C58" s="1257" t="s">
        <v>577</v>
      </c>
      <c r="D58" s="1258"/>
      <c r="E58" s="1259"/>
      <c r="F58" s="136">
        <v>39</v>
      </c>
      <c r="G58" s="136">
        <v>56</v>
      </c>
      <c r="H58" s="137">
        <v>74</v>
      </c>
    </row>
    <row r="59" spans="2:8" ht="45.75" customHeight="1" x14ac:dyDescent="0.15">
      <c r="B59" s="135"/>
      <c r="C59" s="1257" t="s">
        <v>578</v>
      </c>
      <c r="D59" s="1258"/>
      <c r="E59" s="1259"/>
      <c r="F59" s="136">
        <v>44</v>
      </c>
      <c r="G59" s="136">
        <v>45</v>
      </c>
      <c r="H59" s="137">
        <v>46</v>
      </c>
    </row>
    <row r="60" spans="2:8" ht="45.75" customHeight="1" x14ac:dyDescent="0.15">
      <c r="B60" s="135"/>
      <c r="C60" s="1257" t="s">
        <v>579</v>
      </c>
      <c r="D60" s="1258"/>
      <c r="E60" s="1259"/>
      <c r="F60" s="136">
        <v>40</v>
      </c>
      <c r="G60" s="136">
        <v>24</v>
      </c>
      <c r="H60" s="137">
        <v>24</v>
      </c>
    </row>
    <row r="61" spans="2:8" ht="45.75" customHeight="1" x14ac:dyDescent="0.15">
      <c r="B61" s="135"/>
      <c r="C61" s="1257" t="s">
        <v>580</v>
      </c>
      <c r="D61" s="1258"/>
      <c r="E61" s="1259"/>
      <c r="F61" s="136">
        <v>10</v>
      </c>
      <c r="G61" s="136">
        <v>10</v>
      </c>
      <c r="H61" s="137">
        <v>10</v>
      </c>
    </row>
    <row r="62" spans="2:8" ht="45.75" customHeight="1" thickBot="1" x14ac:dyDescent="0.2">
      <c r="B62" s="138"/>
      <c r="C62" s="1260" t="s">
        <v>581</v>
      </c>
      <c r="D62" s="1261"/>
      <c r="E62" s="1262"/>
      <c r="F62" s="139">
        <v>4</v>
      </c>
      <c r="G62" s="139">
        <v>4</v>
      </c>
      <c r="H62" s="140">
        <v>4</v>
      </c>
    </row>
    <row r="63" spans="2:8" ht="52.5" customHeight="1" thickBot="1" x14ac:dyDescent="0.2">
      <c r="B63" s="141"/>
      <c r="C63" s="1263" t="s">
        <v>51</v>
      </c>
      <c r="D63" s="1263"/>
      <c r="E63" s="1264"/>
      <c r="F63" s="142">
        <v>3056</v>
      </c>
      <c r="G63" s="142">
        <v>2823</v>
      </c>
      <c r="H63" s="143">
        <v>2596</v>
      </c>
    </row>
    <row r="64" spans="2:8" ht="15" customHeight="1" x14ac:dyDescent="0.15"/>
  </sheetData>
  <sheetProtection algorithmName="SHA-512" hashValue="zBljoWnVh3yZXmVwpUBT/JgUXiSFUl5zQqy9X9pNDxt19sDLIPsWrO7Bw4YLc+2ckk0/j9QD3cTNz7KcwUVAAQ==" saltValue="Ah/LI+jUUecdox/gDu4p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60"/>
  <sheetViews>
    <sheetView showGridLines="0" topLeftCell="AU19" zoomScaleNormal="100" zoomScaleSheetLayoutView="55" workbookViewId="0">
      <selection activeCell="AT125" sqref="AT125"/>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616</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612</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610</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609</v>
      </c>
      <c r="AO51" s="1280"/>
      <c r="AP51" s="1280"/>
      <c r="AQ51" s="1280"/>
      <c r="AR51" s="1280"/>
      <c r="AS51" s="1280"/>
      <c r="AT51" s="1280"/>
      <c r="AU51" s="1280"/>
      <c r="AV51" s="1280"/>
      <c r="AW51" s="1280"/>
      <c r="AX51" s="1280"/>
      <c r="AY51" s="1280"/>
      <c r="AZ51" s="1280"/>
      <c r="BA51" s="1280"/>
      <c r="BB51" s="1280" t="s">
        <v>607</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v>0.8</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614</v>
      </c>
      <c r="BC53" s="1280"/>
      <c r="BD53" s="1280"/>
      <c r="BE53" s="1280"/>
      <c r="BF53" s="1280"/>
      <c r="BG53" s="1280"/>
      <c r="BH53" s="1280"/>
      <c r="BI53" s="1280"/>
      <c r="BJ53" s="1280"/>
      <c r="BK53" s="1280"/>
      <c r="BL53" s="1280"/>
      <c r="BM53" s="1280"/>
      <c r="BN53" s="1280"/>
      <c r="BO53" s="1280"/>
      <c r="BP53" s="1279">
        <v>45.8</v>
      </c>
      <c r="BQ53" s="1279"/>
      <c r="BR53" s="1279"/>
      <c r="BS53" s="1279"/>
      <c r="BT53" s="1279"/>
      <c r="BU53" s="1279"/>
      <c r="BV53" s="1279"/>
      <c r="BW53" s="1279"/>
      <c r="BX53" s="1279">
        <v>45.7</v>
      </c>
      <c r="BY53" s="1279"/>
      <c r="BZ53" s="1279"/>
      <c r="CA53" s="1279"/>
      <c r="CB53" s="1279"/>
      <c r="CC53" s="1279"/>
      <c r="CD53" s="1279"/>
      <c r="CE53" s="1279"/>
      <c r="CF53" s="1279">
        <v>65.2</v>
      </c>
      <c r="CG53" s="1279"/>
      <c r="CH53" s="1279"/>
      <c r="CI53" s="1279"/>
      <c r="CJ53" s="1279"/>
      <c r="CK53" s="1279"/>
      <c r="CL53" s="1279"/>
      <c r="CM53" s="1279"/>
      <c r="CN53" s="1279">
        <v>61.4</v>
      </c>
      <c r="CO53" s="1279"/>
      <c r="CP53" s="1279"/>
      <c r="CQ53" s="1279"/>
      <c r="CR53" s="1279"/>
      <c r="CS53" s="1279"/>
      <c r="CT53" s="1279"/>
      <c r="CU53" s="1279"/>
      <c r="CV53" s="1279">
        <v>62.5</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608</v>
      </c>
      <c r="AO55" s="1281"/>
      <c r="AP55" s="1281"/>
      <c r="AQ55" s="1281"/>
      <c r="AR55" s="1281"/>
      <c r="AS55" s="1281"/>
      <c r="AT55" s="1281"/>
      <c r="AU55" s="1281"/>
      <c r="AV55" s="1281"/>
      <c r="AW55" s="1281"/>
      <c r="AX55" s="1281"/>
      <c r="AY55" s="1281"/>
      <c r="AZ55" s="1281"/>
      <c r="BA55" s="1281"/>
      <c r="BB55" s="1280" t="s">
        <v>607</v>
      </c>
      <c r="BC55" s="1280"/>
      <c r="BD55" s="1280"/>
      <c r="BE55" s="1280"/>
      <c r="BF55" s="1280"/>
      <c r="BG55" s="1280"/>
      <c r="BH55" s="1280"/>
      <c r="BI55" s="1280"/>
      <c r="BJ55" s="1280"/>
      <c r="BK55" s="1280"/>
      <c r="BL55" s="1280"/>
      <c r="BM55" s="1280"/>
      <c r="BN55" s="1280"/>
      <c r="BO55" s="1280"/>
      <c r="BP55" s="1279">
        <v>20.2</v>
      </c>
      <c r="BQ55" s="1279"/>
      <c r="BR55" s="1279"/>
      <c r="BS55" s="1279"/>
      <c r="BT55" s="1279"/>
      <c r="BU55" s="1279"/>
      <c r="BV55" s="1279"/>
      <c r="BW55" s="1279"/>
      <c r="BX55" s="1279">
        <v>15.5</v>
      </c>
      <c r="BY55" s="1279"/>
      <c r="BZ55" s="1279"/>
      <c r="CA55" s="1279"/>
      <c r="CB55" s="1279"/>
      <c r="CC55" s="1279"/>
      <c r="CD55" s="1279"/>
      <c r="CE55" s="1279"/>
      <c r="CF55" s="1279">
        <v>14</v>
      </c>
      <c r="CG55" s="1279"/>
      <c r="CH55" s="1279"/>
      <c r="CI55" s="1279"/>
      <c r="CJ55" s="1279"/>
      <c r="CK55" s="1279"/>
      <c r="CL55" s="1279"/>
      <c r="CM55" s="1279"/>
      <c r="CN55" s="1279">
        <v>11.4</v>
      </c>
      <c r="CO55" s="1279"/>
      <c r="CP55" s="1279"/>
      <c r="CQ55" s="1279"/>
      <c r="CR55" s="1279"/>
      <c r="CS55" s="1279"/>
      <c r="CT55" s="1279"/>
      <c r="CU55" s="1279"/>
      <c r="CV55" s="1279">
        <v>10.4</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614</v>
      </c>
      <c r="BC57" s="1280"/>
      <c r="BD57" s="1280"/>
      <c r="BE57" s="1280"/>
      <c r="BF57" s="1280"/>
      <c r="BG57" s="1280"/>
      <c r="BH57" s="1280"/>
      <c r="BI57" s="1280"/>
      <c r="BJ57" s="1280"/>
      <c r="BK57" s="1280"/>
      <c r="BL57" s="1280"/>
      <c r="BM57" s="1280"/>
      <c r="BN57" s="1280"/>
      <c r="BO57" s="1280"/>
      <c r="BP57" s="1279">
        <v>54.5</v>
      </c>
      <c r="BQ57" s="1279"/>
      <c r="BR57" s="1279"/>
      <c r="BS57" s="1279"/>
      <c r="BT57" s="1279"/>
      <c r="BU57" s="1279"/>
      <c r="BV57" s="1279"/>
      <c r="BW57" s="1279"/>
      <c r="BX57" s="1279">
        <v>57.7</v>
      </c>
      <c r="BY57" s="1279"/>
      <c r="BZ57" s="1279"/>
      <c r="CA57" s="1279"/>
      <c r="CB57" s="1279"/>
      <c r="CC57" s="1279"/>
      <c r="CD57" s="1279"/>
      <c r="CE57" s="1279"/>
      <c r="CF57" s="1279">
        <v>57.8</v>
      </c>
      <c r="CG57" s="1279"/>
      <c r="CH57" s="1279"/>
      <c r="CI57" s="1279"/>
      <c r="CJ57" s="1279"/>
      <c r="CK57" s="1279"/>
      <c r="CL57" s="1279"/>
      <c r="CM57" s="1279"/>
      <c r="CN57" s="1279">
        <v>59.5</v>
      </c>
      <c r="CO57" s="1279"/>
      <c r="CP57" s="1279"/>
      <c r="CQ57" s="1279"/>
      <c r="CR57" s="1279"/>
      <c r="CS57" s="1279"/>
      <c r="CT57" s="1279"/>
      <c r="CU57" s="1279"/>
      <c r="CV57" s="1279">
        <v>60.4</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613</v>
      </c>
    </row>
    <row r="64" spans="1:109" ht="13.5" x14ac:dyDescent="0.15">
      <c r="B64" s="1272"/>
      <c r="G64" s="1309"/>
      <c r="I64" s="1311"/>
      <c r="J64" s="1311"/>
      <c r="K64" s="1311"/>
      <c r="L64" s="1311"/>
      <c r="M64" s="1311"/>
      <c r="N64" s="1310"/>
      <c r="AM64" s="1309"/>
      <c r="AN64" s="1309" t="s">
        <v>612</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611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610</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609</v>
      </c>
      <c r="AO73" s="1280"/>
      <c r="AP73" s="1280"/>
      <c r="AQ73" s="1280"/>
      <c r="AR73" s="1280"/>
      <c r="AS73" s="1280"/>
      <c r="AT73" s="1280"/>
      <c r="AU73" s="1280"/>
      <c r="AV73" s="1280"/>
      <c r="AW73" s="1280"/>
      <c r="AX73" s="1280"/>
      <c r="AY73" s="1280"/>
      <c r="AZ73" s="1280"/>
      <c r="BA73" s="1280"/>
      <c r="BB73" s="1280" t="s">
        <v>607</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v>0.8</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9">
        <v>0.8</v>
      </c>
      <c r="BQ75" s="1279"/>
      <c r="BR75" s="1279"/>
      <c r="BS75" s="1279"/>
      <c r="BT75" s="1279"/>
      <c r="BU75" s="1279"/>
      <c r="BV75" s="1279"/>
      <c r="BW75" s="1279"/>
      <c r="BX75" s="1279">
        <v>1.3</v>
      </c>
      <c r="BY75" s="1279"/>
      <c r="BZ75" s="1279"/>
      <c r="CA75" s="1279"/>
      <c r="CB75" s="1279"/>
      <c r="CC75" s="1279"/>
      <c r="CD75" s="1279"/>
      <c r="CE75" s="1279"/>
      <c r="CF75" s="1279">
        <v>2.1</v>
      </c>
      <c r="CG75" s="1279"/>
      <c r="CH75" s="1279"/>
      <c r="CI75" s="1279"/>
      <c r="CJ75" s="1279"/>
      <c r="CK75" s="1279"/>
      <c r="CL75" s="1279"/>
      <c r="CM75" s="1279"/>
      <c r="CN75" s="1279">
        <v>2.2999999999999998</v>
      </c>
      <c r="CO75" s="1279"/>
      <c r="CP75" s="1279"/>
      <c r="CQ75" s="1279"/>
      <c r="CR75" s="1279"/>
      <c r="CS75" s="1279"/>
      <c r="CT75" s="1279"/>
      <c r="CU75" s="1279"/>
      <c r="CV75" s="1279">
        <v>2.6</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608</v>
      </c>
      <c r="AO77" s="1281"/>
      <c r="AP77" s="1281"/>
      <c r="AQ77" s="1281"/>
      <c r="AR77" s="1281"/>
      <c r="AS77" s="1281"/>
      <c r="AT77" s="1281"/>
      <c r="AU77" s="1281"/>
      <c r="AV77" s="1281"/>
      <c r="AW77" s="1281"/>
      <c r="AX77" s="1281"/>
      <c r="AY77" s="1281"/>
      <c r="AZ77" s="1281"/>
      <c r="BA77" s="1281"/>
      <c r="BB77" s="1280" t="s">
        <v>607</v>
      </c>
      <c r="BC77" s="1280"/>
      <c r="BD77" s="1280"/>
      <c r="BE77" s="1280"/>
      <c r="BF77" s="1280"/>
      <c r="BG77" s="1280"/>
      <c r="BH77" s="1280"/>
      <c r="BI77" s="1280"/>
      <c r="BJ77" s="1280"/>
      <c r="BK77" s="1280"/>
      <c r="BL77" s="1280"/>
      <c r="BM77" s="1280"/>
      <c r="BN77" s="1280"/>
      <c r="BO77" s="1280"/>
      <c r="BP77" s="1279">
        <v>20.2</v>
      </c>
      <c r="BQ77" s="1279"/>
      <c r="BR77" s="1279"/>
      <c r="BS77" s="1279"/>
      <c r="BT77" s="1279"/>
      <c r="BU77" s="1279"/>
      <c r="BV77" s="1279"/>
      <c r="BW77" s="1279"/>
      <c r="BX77" s="1279">
        <v>15.5</v>
      </c>
      <c r="BY77" s="1279"/>
      <c r="BZ77" s="1279"/>
      <c r="CA77" s="1279"/>
      <c r="CB77" s="1279"/>
      <c r="CC77" s="1279"/>
      <c r="CD77" s="1279"/>
      <c r="CE77" s="1279"/>
      <c r="CF77" s="1279">
        <v>14</v>
      </c>
      <c r="CG77" s="1279"/>
      <c r="CH77" s="1279"/>
      <c r="CI77" s="1279"/>
      <c r="CJ77" s="1279"/>
      <c r="CK77" s="1279"/>
      <c r="CL77" s="1279"/>
      <c r="CM77" s="1279"/>
      <c r="CN77" s="1279">
        <v>11.4</v>
      </c>
      <c r="CO77" s="1279"/>
      <c r="CP77" s="1279"/>
      <c r="CQ77" s="1279"/>
      <c r="CR77" s="1279"/>
      <c r="CS77" s="1279"/>
      <c r="CT77" s="1279"/>
      <c r="CU77" s="1279"/>
      <c r="CV77" s="1279">
        <v>10.4</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606</v>
      </c>
      <c r="BC79" s="1280"/>
      <c r="BD79" s="1280"/>
      <c r="BE79" s="1280"/>
      <c r="BF79" s="1280"/>
      <c r="BG79" s="1280"/>
      <c r="BH79" s="1280"/>
      <c r="BI79" s="1280"/>
      <c r="BJ79" s="1280"/>
      <c r="BK79" s="1280"/>
      <c r="BL79" s="1280"/>
      <c r="BM79" s="1280"/>
      <c r="BN79" s="1280"/>
      <c r="BO79" s="1280"/>
      <c r="BP79" s="1279">
        <v>7.1</v>
      </c>
      <c r="BQ79" s="1279"/>
      <c r="BR79" s="1279"/>
      <c r="BS79" s="1279"/>
      <c r="BT79" s="1279"/>
      <c r="BU79" s="1279"/>
      <c r="BV79" s="1279"/>
      <c r="BW79" s="1279"/>
      <c r="BX79" s="1279">
        <v>6.6</v>
      </c>
      <c r="BY79" s="1279"/>
      <c r="BZ79" s="1279"/>
      <c r="CA79" s="1279"/>
      <c r="CB79" s="1279"/>
      <c r="CC79" s="1279"/>
      <c r="CD79" s="1279"/>
      <c r="CE79" s="1279"/>
      <c r="CF79" s="1279">
        <v>6.5</v>
      </c>
      <c r="CG79" s="1279"/>
      <c r="CH79" s="1279"/>
      <c r="CI79" s="1279"/>
      <c r="CJ79" s="1279"/>
      <c r="CK79" s="1279"/>
      <c r="CL79" s="1279"/>
      <c r="CM79" s="1279"/>
      <c r="CN79" s="1279">
        <v>6.7</v>
      </c>
      <c r="CO79" s="1279"/>
      <c r="CP79" s="1279"/>
      <c r="CQ79" s="1279"/>
      <c r="CR79" s="1279"/>
      <c r="CS79" s="1279"/>
      <c r="CT79" s="1279"/>
      <c r="CU79" s="1279"/>
      <c r="CV79" s="1279">
        <v>6.6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RADbidiTqF5TnbbiYzUwY92eE0rQe2Aq4/CIvdjWes9y8wGzKK5y2QH4nEjFiNNRswRmyRT5MlFnxrRf2Y79tQ==" saltValue="ORxk2zk5QX7O5mF9c9nww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topLeftCell="I101" zoomScaleNormal="100" zoomScaleSheetLayoutView="70" workbookViewId="0">
      <selection activeCell="AT125" sqref="AT12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HteutoW5KOs0skSkYHODQBD0fc6LwKQf/cDuyZy+XVTcvmSqMGtSu2prNxUmCXa3+Y71n3K8nz9n81wjxvedZw==" saltValue="oR3Ysilg9vba2+1ulTj+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topLeftCell="A104" zoomScaleNormal="100" zoomScaleSheetLayoutView="55" workbookViewId="0">
      <selection activeCell="AT125" sqref="AT12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53cqFne+AswW3vpa2DCFZjeocCOqmTJ0EuK2dilnvoUut4w+zT62n0Ms5uWi1dR8TxDWqNJaKJgPtCFbA1rQsg==" saltValue="FaDrISx9h/l8RF+d0jlx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33630</v>
      </c>
      <c r="E3" s="162"/>
      <c r="F3" s="163">
        <v>56894</v>
      </c>
      <c r="G3" s="164"/>
      <c r="H3" s="165"/>
    </row>
    <row r="4" spans="1:8" x14ac:dyDescent="0.15">
      <c r="A4" s="166"/>
      <c r="B4" s="167"/>
      <c r="C4" s="168"/>
      <c r="D4" s="169">
        <v>12975</v>
      </c>
      <c r="E4" s="170"/>
      <c r="F4" s="171">
        <v>32548</v>
      </c>
      <c r="G4" s="172"/>
      <c r="H4" s="173"/>
    </row>
    <row r="5" spans="1:8" x14ac:dyDescent="0.15">
      <c r="A5" s="154" t="s">
        <v>547</v>
      </c>
      <c r="B5" s="159"/>
      <c r="C5" s="160"/>
      <c r="D5" s="161">
        <v>100984</v>
      </c>
      <c r="E5" s="162"/>
      <c r="F5" s="163">
        <v>57122</v>
      </c>
      <c r="G5" s="164"/>
      <c r="H5" s="165"/>
    </row>
    <row r="6" spans="1:8" x14ac:dyDescent="0.15">
      <c r="A6" s="166"/>
      <c r="B6" s="167"/>
      <c r="C6" s="168"/>
      <c r="D6" s="169">
        <v>64953</v>
      </c>
      <c r="E6" s="170"/>
      <c r="F6" s="171">
        <v>36191</v>
      </c>
      <c r="G6" s="172"/>
      <c r="H6" s="173"/>
    </row>
    <row r="7" spans="1:8" x14ac:dyDescent="0.15">
      <c r="A7" s="154" t="s">
        <v>548</v>
      </c>
      <c r="B7" s="159"/>
      <c r="C7" s="160"/>
      <c r="D7" s="161">
        <v>103076</v>
      </c>
      <c r="E7" s="162"/>
      <c r="F7" s="163">
        <v>53655</v>
      </c>
      <c r="G7" s="164"/>
      <c r="H7" s="165"/>
    </row>
    <row r="8" spans="1:8" x14ac:dyDescent="0.15">
      <c r="A8" s="166"/>
      <c r="B8" s="167"/>
      <c r="C8" s="168"/>
      <c r="D8" s="169">
        <v>18551</v>
      </c>
      <c r="E8" s="170"/>
      <c r="F8" s="171">
        <v>32719</v>
      </c>
      <c r="G8" s="172"/>
      <c r="H8" s="173"/>
    </row>
    <row r="9" spans="1:8" x14ac:dyDescent="0.15">
      <c r="A9" s="154" t="s">
        <v>549</v>
      </c>
      <c r="B9" s="159"/>
      <c r="C9" s="160"/>
      <c r="D9" s="161">
        <v>76078</v>
      </c>
      <c r="E9" s="162"/>
      <c r="F9" s="163">
        <v>53869</v>
      </c>
      <c r="G9" s="164"/>
      <c r="H9" s="165"/>
    </row>
    <row r="10" spans="1:8" x14ac:dyDescent="0.15">
      <c r="A10" s="166"/>
      <c r="B10" s="167"/>
      <c r="C10" s="168"/>
      <c r="D10" s="169">
        <v>25058</v>
      </c>
      <c r="E10" s="170"/>
      <c r="F10" s="171">
        <v>35046</v>
      </c>
      <c r="G10" s="172"/>
      <c r="H10" s="173"/>
    </row>
    <row r="11" spans="1:8" x14ac:dyDescent="0.15">
      <c r="A11" s="154" t="s">
        <v>550</v>
      </c>
      <c r="B11" s="159"/>
      <c r="C11" s="160"/>
      <c r="D11" s="161">
        <v>60340</v>
      </c>
      <c r="E11" s="162"/>
      <c r="F11" s="163">
        <v>59119</v>
      </c>
      <c r="G11" s="164"/>
      <c r="H11" s="165"/>
    </row>
    <row r="12" spans="1:8" x14ac:dyDescent="0.15">
      <c r="A12" s="166"/>
      <c r="B12" s="167"/>
      <c r="C12" s="174"/>
      <c r="D12" s="169">
        <v>14417</v>
      </c>
      <c r="E12" s="170"/>
      <c r="F12" s="171">
        <v>29900</v>
      </c>
      <c r="G12" s="172"/>
      <c r="H12" s="173"/>
    </row>
    <row r="13" spans="1:8" x14ac:dyDescent="0.15">
      <c r="A13" s="154"/>
      <c r="B13" s="159"/>
      <c r="C13" s="175"/>
      <c r="D13" s="176">
        <v>74822</v>
      </c>
      <c r="E13" s="177"/>
      <c r="F13" s="178">
        <v>56132</v>
      </c>
      <c r="G13" s="179"/>
      <c r="H13" s="165"/>
    </row>
    <row r="14" spans="1:8" x14ac:dyDescent="0.15">
      <c r="A14" s="166"/>
      <c r="B14" s="167"/>
      <c r="C14" s="168"/>
      <c r="D14" s="169">
        <v>27191</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4.8899999999999997</v>
      </c>
      <c r="C19" s="180">
        <f>ROUND(VALUE(SUBSTITUTE(実質収支比率等に係る経年分析!G$48,"▲","-")),2)</f>
        <v>3</v>
      </c>
      <c r="D19" s="180">
        <f>ROUND(VALUE(SUBSTITUTE(実質収支比率等に係る経年分析!H$48,"▲","-")),2)</f>
        <v>3.05</v>
      </c>
      <c r="E19" s="180">
        <f>ROUND(VALUE(SUBSTITUTE(実質収支比率等に係る経年分析!I$48,"▲","-")),2)</f>
        <v>2.91</v>
      </c>
      <c r="F19" s="180">
        <f>ROUND(VALUE(SUBSTITUTE(実質収支比率等に係る経年分析!J$48,"▲","-")),2)</f>
        <v>2.91</v>
      </c>
    </row>
    <row r="20" spans="1:11" x14ac:dyDescent="0.15">
      <c r="A20" s="180" t="s">
        <v>55</v>
      </c>
      <c r="B20" s="180">
        <f>ROUND(VALUE(SUBSTITUTE(実質収支比率等に係る経年分析!F$47,"▲","-")),2)</f>
        <v>65.88</v>
      </c>
      <c r="C20" s="180">
        <f>ROUND(VALUE(SUBSTITUTE(実質収支比率等に係る経年分析!G$47,"▲","-")),2)</f>
        <v>62.21</v>
      </c>
      <c r="D20" s="180">
        <f>ROUND(VALUE(SUBSTITUTE(実質収支比率等に係る経年分析!H$47,"▲","-")),2)</f>
        <v>57.44</v>
      </c>
      <c r="E20" s="180">
        <f>ROUND(VALUE(SUBSTITUTE(実質収支比率等に係る経年分析!I$47,"▲","-")),2)</f>
        <v>51.34</v>
      </c>
      <c r="F20" s="180">
        <f>ROUND(VALUE(SUBSTITUTE(実質収支比率等に係る経年分析!J$47,"▲","-")),2)</f>
        <v>46.26</v>
      </c>
    </row>
    <row r="21" spans="1:11" x14ac:dyDescent="0.15">
      <c r="A21" s="180" t="s">
        <v>56</v>
      </c>
      <c r="B21" s="180">
        <f>IF(ISNUMBER(VALUE(SUBSTITUTE(実質収支比率等に係る経年分析!F$49,"▲","-"))),ROUND(VALUE(SUBSTITUTE(実質収支比率等に係る経年分析!F$49,"▲","-")),2),NA())</f>
        <v>-0.38</v>
      </c>
      <c r="C21" s="180">
        <f>IF(ISNUMBER(VALUE(SUBSTITUTE(実質収支比率等に係る経年分析!G$49,"▲","-"))),ROUND(VALUE(SUBSTITUTE(実質収支比率等に係る経年分析!G$49,"▲","-")),2),NA())</f>
        <v>-9.4499999999999993</v>
      </c>
      <c r="D21" s="180">
        <f>IF(ISNUMBER(VALUE(SUBSTITUTE(実質収支比率等に係る経年分析!H$49,"▲","-"))),ROUND(VALUE(SUBSTITUTE(実質収支比率等に係る経年分析!H$49,"▲","-")),2),NA())</f>
        <v>-5.97</v>
      </c>
      <c r="E21" s="180">
        <f>IF(ISNUMBER(VALUE(SUBSTITUTE(実質収支比率等に係る経年分析!I$49,"▲","-"))),ROUND(VALUE(SUBSTITUTE(実質収支比率等に係る経年分析!I$49,"▲","-")),2),NA())</f>
        <v>-6.39</v>
      </c>
      <c r="F21" s="180">
        <f>IF(ISNUMBER(VALUE(SUBSTITUTE(実質収支比率等に係る経年分析!J$49,"▲","-"))),ROUND(VALUE(SUBSTITUTE(実質収支比率等に係る経年分析!J$49,"▲","-")),2),NA())</f>
        <v>-6.54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4.8899999999999997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402</v>
      </c>
      <c r="E42" s="182"/>
      <c r="F42" s="182"/>
      <c r="G42" s="182">
        <f>'実質公債費比率（分子）の構造'!L$52</f>
        <v>391</v>
      </c>
      <c r="H42" s="182"/>
      <c r="I42" s="182"/>
      <c r="J42" s="182">
        <f>'実質公債費比率（分子）の構造'!M$52</f>
        <v>406</v>
      </c>
      <c r="K42" s="182"/>
      <c r="L42" s="182"/>
      <c r="M42" s="182">
        <f>'実質公債費比率（分子）の構造'!N$52</f>
        <v>409</v>
      </c>
      <c r="N42" s="182"/>
      <c r="O42" s="182"/>
      <c r="P42" s="182">
        <f>'実質公債費比率（分子）の構造'!O$52</f>
        <v>409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93</v>
      </c>
      <c r="C45" s="182"/>
      <c r="D45" s="182"/>
      <c r="E45" s="182">
        <f>'実質公債費比率（分子）の構造'!L$49</f>
        <v>75</v>
      </c>
      <c r="F45" s="182"/>
      <c r="G45" s="182"/>
      <c r="H45" s="182">
        <f>'実質公債費比率（分子）の構造'!M$49</f>
        <v>75</v>
      </c>
      <c r="I45" s="182"/>
      <c r="J45" s="182"/>
      <c r="K45" s="182">
        <f>'実質公債費比率（分子）の構造'!N$49</f>
        <v>70</v>
      </c>
      <c r="L45" s="182"/>
      <c r="M45" s="182"/>
      <c r="N45" s="182">
        <f>'実質公債費比率（分子）の構造'!O$49</f>
        <v>63</v>
      </c>
      <c r="O45" s="182"/>
      <c r="P45" s="182"/>
    </row>
    <row r="46" spans="1:16" x14ac:dyDescent="0.15">
      <c r="A46" s="182" t="s">
        <v>67</v>
      </c>
      <c r="B46" s="182">
        <f>'実質公債費比率（分子）の構造'!K$48</f>
        <v>2</v>
      </c>
      <c r="C46" s="182"/>
      <c r="D46" s="182"/>
      <c r="E46" s="182">
        <f>'実質公債費比率（分子）の構造'!L$48</f>
        <v>3</v>
      </c>
      <c r="F46" s="182"/>
      <c r="G46" s="182"/>
      <c r="H46" s="182">
        <f>'実質公債費比率（分子）の構造'!M$48</f>
        <v>2</v>
      </c>
      <c r="I46" s="182"/>
      <c r="J46" s="182"/>
      <c r="K46" s="182">
        <f>'実質公債費比率（分子）の構造'!N$48</f>
        <v>3</v>
      </c>
      <c r="L46" s="182"/>
      <c r="M46" s="182"/>
      <c r="N46" s="182">
        <f>'実質公債費比率（分子）の構造'!O$48</f>
        <v>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400</v>
      </c>
      <c r="C49" s="182"/>
      <c r="D49" s="182"/>
      <c r="E49" s="182">
        <f>'実質公債費比率（分子）の構造'!L$45</f>
        <v>407</v>
      </c>
      <c r="F49" s="182"/>
      <c r="G49" s="182"/>
      <c r="H49" s="182">
        <f>'実質公債費比率（分子）の構造'!M$45</f>
        <v>429</v>
      </c>
      <c r="I49" s="182"/>
      <c r="J49" s="182"/>
      <c r="K49" s="182">
        <f>'実質公債費比率（分子）の構造'!N$45</f>
        <v>456</v>
      </c>
      <c r="L49" s="182"/>
      <c r="M49" s="182"/>
      <c r="N49" s="182">
        <f>'実質公債費比率（分子）の構造'!O$45</f>
        <v>475</v>
      </c>
      <c r="O49" s="182"/>
      <c r="P49" s="182"/>
    </row>
    <row r="50" spans="1:16" x14ac:dyDescent="0.15">
      <c r="A50" s="182" t="s">
        <v>71</v>
      </c>
      <c r="B50" s="182" t="e">
        <f>NA()</f>
        <v>#N/A</v>
      </c>
      <c r="C50" s="182">
        <f>IF(ISNUMBER('実質公債費比率（分子）の構造'!K$53),'実質公債費比率（分子）の構造'!K$53,NA())</f>
        <v>93</v>
      </c>
      <c r="D50" s="182" t="e">
        <f>NA()</f>
        <v>#N/A</v>
      </c>
      <c r="E50" s="182" t="e">
        <f>NA()</f>
        <v>#N/A</v>
      </c>
      <c r="F50" s="182">
        <f>IF(ISNUMBER('実質公債費比率（分子）の構造'!L$53),'実質公債費比率（分子）の構造'!L$53,NA())</f>
        <v>94</v>
      </c>
      <c r="G50" s="182" t="e">
        <f>NA()</f>
        <v>#N/A</v>
      </c>
      <c r="H50" s="182" t="e">
        <f>NA()</f>
        <v>#N/A</v>
      </c>
      <c r="I50" s="182">
        <f>IF(ISNUMBER('実質公債費比率（分子）の構造'!M$53),'実質公債費比率（分子）の構造'!M$53,NA())</f>
        <v>100</v>
      </c>
      <c r="J50" s="182" t="e">
        <f>NA()</f>
        <v>#N/A</v>
      </c>
      <c r="K50" s="182" t="e">
        <f>NA()</f>
        <v>#N/A</v>
      </c>
      <c r="L50" s="182">
        <f>IF(ISNUMBER('実質公債費比率（分子）の構造'!N$53),'実質公債費比率（分子）の構造'!N$53,NA())</f>
        <v>120</v>
      </c>
      <c r="M50" s="182" t="e">
        <f>NA()</f>
        <v>#N/A</v>
      </c>
      <c r="N50" s="182" t="e">
        <f>NA()</f>
        <v>#N/A</v>
      </c>
      <c r="O50" s="182">
        <f>IF(ISNUMBER('実質公債費比率（分子）の構造'!O$53),'実質公債費比率（分子）の構造'!O$53,NA())</f>
        <v>131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4681</v>
      </c>
      <c r="E56" s="181"/>
      <c r="F56" s="181"/>
      <c r="G56" s="181">
        <f>'将来負担比率（分子）の構造'!J$52</f>
        <v>4920</v>
      </c>
      <c r="H56" s="181"/>
      <c r="I56" s="181"/>
      <c r="J56" s="181">
        <f>'将来負担比率（分子）の構造'!K$52</f>
        <v>5068</v>
      </c>
      <c r="K56" s="181"/>
      <c r="L56" s="181"/>
      <c r="M56" s="181">
        <f>'将来負担比率（分子）の構造'!L$52</f>
        <v>5312</v>
      </c>
      <c r="N56" s="181"/>
      <c r="O56" s="181"/>
      <c r="P56" s="181">
        <f>'将来負担比率（分子）の構造'!M$52</f>
        <v>5269</v>
      </c>
    </row>
    <row r="57" spans="1:16" x14ac:dyDescent="0.15">
      <c r="A57" s="181" t="s">
        <v>42</v>
      </c>
      <c r="B57" s="181"/>
      <c r="C57" s="181"/>
      <c r="D57" s="181">
        <f>'将来負担比率（分子）の構造'!I$51</f>
        <v>143</v>
      </c>
      <c r="E57" s="181"/>
      <c r="F57" s="181"/>
      <c r="G57" s="181">
        <f>'将来負担比率（分子）の構造'!J$51</f>
        <v>131</v>
      </c>
      <c r="H57" s="181"/>
      <c r="I57" s="181"/>
      <c r="J57" s="181">
        <f>'将来負担比率（分子）の構造'!K$51</f>
        <v>116</v>
      </c>
      <c r="K57" s="181"/>
      <c r="L57" s="181"/>
      <c r="M57" s="181">
        <f>'将来負担比率（分子）の構造'!L$51</f>
        <v>97</v>
      </c>
      <c r="N57" s="181"/>
      <c r="O57" s="181"/>
      <c r="P57" s="181">
        <f>'将来負担比率（分子）の構造'!M$51</f>
        <v>87</v>
      </c>
    </row>
    <row r="58" spans="1:16" x14ac:dyDescent="0.15">
      <c r="A58" s="181" t="s">
        <v>41</v>
      </c>
      <c r="B58" s="181"/>
      <c r="C58" s="181"/>
      <c r="D58" s="181">
        <f>'将来負担比率（分子）の構造'!I$50</f>
        <v>4170</v>
      </c>
      <c r="E58" s="181"/>
      <c r="F58" s="181"/>
      <c r="G58" s="181">
        <f>'将来負担比率（分子）の構造'!J$50</f>
        <v>4060</v>
      </c>
      <c r="H58" s="181"/>
      <c r="I58" s="181"/>
      <c r="J58" s="181">
        <f>'将来負担比率（分子）の構造'!K$50</f>
        <v>3442</v>
      </c>
      <c r="K58" s="181"/>
      <c r="L58" s="181"/>
      <c r="M58" s="181">
        <f>'将来負担比率（分子）の構造'!L$50</f>
        <v>3359</v>
      </c>
      <c r="N58" s="181"/>
      <c r="O58" s="181"/>
      <c r="P58" s="181">
        <f>'将来負担比率（分子）の構造'!M$50</f>
        <v>3131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856</v>
      </c>
      <c r="C62" s="181"/>
      <c r="D62" s="181"/>
      <c r="E62" s="181">
        <f>'将来負担比率（分子）の構造'!J$45</f>
        <v>740</v>
      </c>
      <c r="F62" s="181"/>
      <c r="G62" s="181"/>
      <c r="H62" s="181">
        <f>'将来負担比率（分子）の構造'!K$45</f>
        <v>730</v>
      </c>
      <c r="I62" s="181"/>
      <c r="J62" s="181"/>
      <c r="K62" s="181">
        <f>'将来負担比率（分子）の構造'!L$45</f>
        <v>716</v>
      </c>
      <c r="L62" s="181"/>
      <c r="M62" s="181"/>
      <c r="N62" s="181">
        <f>'将来負担比率（分子）の構造'!M$45</f>
        <v>743</v>
      </c>
      <c r="O62" s="181"/>
      <c r="P62" s="181"/>
    </row>
    <row r="63" spans="1:16" x14ac:dyDescent="0.15">
      <c r="A63" s="181" t="s">
        <v>34</v>
      </c>
      <c r="B63" s="181">
        <f>'将来負担比率（分子）の構造'!I$44</f>
        <v>353</v>
      </c>
      <c r="C63" s="181"/>
      <c r="D63" s="181"/>
      <c r="E63" s="181">
        <f>'将来負担比率（分子）の構造'!J$44</f>
        <v>505</v>
      </c>
      <c r="F63" s="181"/>
      <c r="G63" s="181"/>
      <c r="H63" s="181">
        <f>'将来負担比率（分子）の構造'!K$44</f>
        <v>481</v>
      </c>
      <c r="I63" s="181"/>
      <c r="J63" s="181"/>
      <c r="K63" s="181">
        <f>'将来負担比率（分子）の構造'!L$44</f>
        <v>413</v>
      </c>
      <c r="L63" s="181"/>
      <c r="M63" s="181"/>
      <c r="N63" s="181">
        <f>'将来負担比率（分子）の構造'!M$44</f>
        <v>360</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5189</v>
      </c>
      <c r="C66" s="181"/>
      <c r="D66" s="181"/>
      <c r="E66" s="181">
        <f>'将来負担比率（分子）の構造'!J$41</f>
        <v>6050</v>
      </c>
      <c r="F66" s="181"/>
      <c r="G66" s="181"/>
      <c r="H66" s="181">
        <f>'将来負担比率（分子）の構造'!K$41</f>
        <v>6542</v>
      </c>
      <c r="I66" s="181"/>
      <c r="J66" s="181"/>
      <c r="K66" s="181">
        <f>'将来負担比率（分子）の構造'!L$41</f>
        <v>7185</v>
      </c>
      <c r="L66" s="181"/>
      <c r="M66" s="181"/>
      <c r="N66" s="181">
        <f>'将来負担比率（分子）の構造'!M$41</f>
        <v>7420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36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2742</v>
      </c>
      <c r="C72" s="185">
        <f>基金残高に係る経年分析!G55</f>
        <v>2506</v>
      </c>
      <c r="D72" s="185">
        <f>基金残高に係る経年分析!H55</f>
        <v>2259</v>
      </c>
    </row>
    <row r="73" spans="1:16" x14ac:dyDescent="0.15">
      <c r="A73" s="184" t="s">
        <v>78</v>
      </c>
      <c r="B73" s="185">
        <f>基金残高に係る経年分析!F56</f>
        <v>177</v>
      </c>
      <c r="C73" s="185">
        <f>基金残高に係る経年分析!G56</f>
        <v>177</v>
      </c>
      <c r="D73" s="185">
        <f>基金残高に係る経年分析!H56</f>
        <v>177</v>
      </c>
    </row>
    <row r="74" spans="1:16" x14ac:dyDescent="0.15">
      <c r="A74" s="184" t="s">
        <v>79</v>
      </c>
      <c r="B74" s="185">
        <f>基金残高に係る経年分析!F57</f>
        <v>137</v>
      </c>
      <c r="C74" s="185">
        <f>基金残高に係る経年分析!G57</f>
        <v>140</v>
      </c>
      <c r="D74" s="185">
        <f>基金残高に係る経年分析!H57</f>
        <v>160</v>
      </c>
    </row>
  </sheetData>
  <sheetProtection algorithmName="SHA-512" hashValue="TbMIqTwXsG+3tjlVTvancIuKTmhEmbl1PNSN1nOTU7wDbjr0qIRk89gRc1I40NItomyWZLdKpWoiuBsfBAwl2A==" saltValue="Q5Q/K9GRP/GFwwZOb+c5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229</v>
      </c>
      <c r="C5" s="709"/>
      <c r="D5" s="709"/>
      <c r="E5" s="709"/>
      <c r="F5" s="709"/>
      <c r="G5" s="709"/>
      <c r="H5" s="709"/>
      <c r="I5" s="709"/>
      <c r="J5" s="709"/>
      <c r="K5" s="709"/>
      <c r="L5" s="709"/>
      <c r="M5" s="709"/>
      <c r="N5" s="709"/>
      <c r="O5" s="709"/>
      <c r="P5" s="709"/>
      <c r="Q5" s="710"/>
      <c r="R5" s="695">
        <v>2570766</v>
      </c>
      <c r="S5" s="696"/>
      <c r="T5" s="696"/>
      <c r="U5" s="696"/>
      <c r="V5" s="696"/>
      <c r="W5" s="696"/>
      <c r="X5" s="696"/>
      <c r="Y5" s="739"/>
      <c r="Z5" s="757">
        <v>31</v>
      </c>
      <c r="AA5" s="757"/>
      <c r="AB5" s="757"/>
      <c r="AC5" s="757"/>
      <c r="AD5" s="758">
        <v>2570766</v>
      </c>
      <c r="AE5" s="758"/>
      <c r="AF5" s="758"/>
      <c r="AG5" s="758"/>
      <c r="AH5" s="758"/>
      <c r="AI5" s="758"/>
      <c r="AJ5" s="758"/>
      <c r="AK5" s="758"/>
      <c r="AL5" s="740">
        <v>55.4</v>
      </c>
      <c r="AM5" s="713"/>
      <c r="AN5" s="713"/>
      <c r="AO5" s="741"/>
      <c r="AP5" s="708" t="s">
        <v>230</v>
      </c>
      <c r="AQ5" s="709"/>
      <c r="AR5" s="709"/>
      <c r="AS5" s="709"/>
      <c r="AT5" s="709"/>
      <c r="AU5" s="709"/>
      <c r="AV5" s="709"/>
      <c r="AW5" s="709"/>
      <c r="AX5" s="709"/>
      <c r="AY5" s="709"/>
      <c r="AZ5" s="709"/>
      <c r="BA5" s="709"/>
      <c r="BB5" s="709"/>
      <c r="BC5" s="709"/>
      <c r="BD5" s="709"/>
      <c r="BE5" s="709"/>
      <c r="BF5" s="710"/>
      <c r="BG5" s="640">
        <v>2567201</v>
      </c>
      <c r="BH5" s="641"/>
      <c r="BI5" s="641"/>
      <c r="BJ5" s="641"/>
      <c r="BK5" s="641"/>
      <c r="BL5" s="641"/>
      <c r="BM5" s="641"/>
      <c r="BN5" s="642"/>
      <c r="BO5" s="677">
        <v>99.9</v>
      </c>
      <c r="BP5" s="677"/>
      <c r="BQ5" s="677"/>
      <c r="BR5" s="677"/>
      <c r="BS5" s="678" t="s">
        <v>129</v>
      </c>
      <c r="BT5" s="678"/>
      <c r="BU5" s="678"/>
      <c r="BV5" s="678"/>
      <c r="BW5" s="678"/>
      <c r="BX5" s="678"/>
      <c r="BY5" s="678"/>
      <c r="BZ5" s="678"/>
      <c r="CA5" s="678"/>
      <c r="CB5" s="728"/>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124036</v>
      </c>
      <c r="S6" s="641"/>
      <c r="T6" s="641"/>
      <c r="U6" s="641"/>
      <c r="V6" s="641"/>
      <c r="W6" s="641"/>
      <c r="X6" s="641"/>
      <c r="Y6" s="642"/>
      <c r="Z6" s="677">
        <v>1.5</v>
      </c>
      <c r="AA6" s="677"/>
      <c r="AB6" s="677"/>
      <c r="AC6" s="677"/>
      <c r="AD6" s="678">
        <v>124036</v>
      </c>
      <c r="AE6" s="678"/>
      <c r="AF6" s="678"/>
      <c r="AG6" s="678"/>
      <c r="AH6" s="678"/>
      <c r="AI6" s="678"/>
      <c r="AJ6" s="678"/>
      <c r="AK6" s="678"/>
      <c r="AL6" s="643">
        <v>2.7</v>
      </c>
      <c r="AM6" s="644"/>
      <c r="AN6" s="644"/>
      <c r="AO6" s="679"/>
      <c r="AP6" s="637" t="s">
        <v>235</v>
      </c>
      <c r="AQ6" s="638"/>
      <c r="AR6" s="638"/>
      <c r="AS6" s="638"/>
      <c r="AT6" s="638"/>
      <c r="AU6" s="638"/>
      <c r="AV6" s="638"/>
      <c r="AW6" s="638"/>
      <c r="AX6" s="638"/>
      <c r="AY6" s="638"/>
      <c r="AZ6" s="638"/>
      <c r="BA6" s="638"/>
      <c r="BB6" s="638"/>
      <c r="BC6" s="638"/>
      <c r="BD6" s="638"/>
      <c r="BE6" s="638"/>
      <c r="BF6" s="639"/>
      <c r="BG6" s="640">
        <v>2567201</v>
      </c>
      <c r="BH6" s="641"/>
      <c r="BI6" s="641"/>
      <c r="BJ6" s="641"/>
      <c r="BK6" s="641"/>
      <c r="BL6" s="641"/>
      <c r="BM6" s="641"/>
      <c r="BN6" s="642"/>
      <c r="BO6" s="677">
        <v>99.9</v>
      </c>
      <c r="BP6" s="677"/>
      <c r="BQ6" s="677"/>
      <c r="BR6" s="677"/>
      <c r="BS6" s="678" t="s">
        <v>129</v>
      </c>
      <c r="BT6" s="678"/>
      <c r="BU6" s="678"/>
      <c r="BV6" s="678"/>
      <c r="BW6" s="678"/>
      <c r="BX6" s="678"/>
      <c r="BY6" s="678"/>
      <c r="BZ6" s="678"/>
      <c r="CA6" s="678"/>
      <c r="CB6" s="728"/>
      <c r="CD6" s="698" t="s">
        <v>236</v>
      </c>
      <c r="CE6" s="699"/>
      <c r="CF6" s="699"/>
      <c r="CG6" s="699"/>
      <c r="CH6" s="699"/>
      <c r="CI6" s="699"/>
      <c r="CJ6" s="699"/>
      <c r="CK6" s="699"/>
      <c r="CL6" s="699"/>
      <c r="CM6" s="699"/>
      <c r="CN6" s="699"/>
      <c r="CO6" s="699"/>
      <c r="CP6" s="699"/>
      <c r="CQ6" s="700"/>
      <c r="CR6" s="640">
        <v>73473</v>
      </c>
      <c r="CS6" s="641"/>
      <c r="CT6" s="641"/>
      <c r="CU6" s="641"/>
      <c r="CV6" s="641"/>
      <c r="CW6" s="641"/>
      <c r="CX6" s="641"/>
      <c r="CY6" s="642"/>
      <c r="CZ6" s="740">
        <v>0.9</v>
      </c>
      <c r="DA6" s="713"/>
      <c r="DB6" s="713"/>
      <c r="DC6" s="743"/>
      <c r="DD6" s="646" t="s">
        <v>129</v>
      </c>
      <c r="DE6" s="641"/>
      <c r="DF6" s="641"/>
      <c r="DG6" s="641"/>
      <c r="DH6" s="641"/>
      <c r="DI6" s="641"/>
      <c r="DJ6" s="641"/>
      <c r="DK6" s="641"/>
      <c r="DL6" s="641"/>
      <c r="DM6" s="641"/>
      <c r="DN6" s="641"/>
      <c r="DO6" s="641"/>
      <c r="DP6" s="642"/>
      <c r="DQ6" s="646">
        <v>73473</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3200</v>
      </c>
      <c r="S7" s="641"/>
      <c r="T7" s="641"/>
      <c r="U7" s="641"/>
      <c r="V7" s="641"/>
      <c r="W7" s="641"/>
      <c r="X7" s="641"/>
      <c r="Y7" s="642"/>
      <c r="Z7" s="677">
        <v>0</v>
      </c>
      <c r="AA7" s="677"/>
      <c r="AB7" s="677"/>
      <c r="AC7" s="677"/>
      <c r="AD7" s="678">
        <v>3200</v>
      </c>
      <c r="AE7" s="678"/>
      <c r="AF7" s="678"/>
      <c r="AG7" s="678"/>
      <c r="AH7" s="678"/>
      <c r="AI7" s="678"/>
      <c r="AJ7" s="678"/>
      <c r="AK7" s="678"/>
      <c r="AL7" s="643">
        <v>0.1</v>
      </c>
      <c r="AM7" s="644"/>
      <c r="AN7" s="644"/>
      <c r="AO7" s="679"/>
      <c r="AP7" s="637" t="s">
        <v>238</v>
      </c>
      <c r="AQ7" s="638"/>
      <c r="AR7" s="638"/>
      <c r="AS7" s="638"/>
      <c r="AT7" s="638"/>
      <c r="AU7" s="638"/>
      <c r="AV7" s="638"/>
      <c r="AW7" s="638"/>
      <c r="AX7" s="638"/>
      <c r="AY7" s="638"/>
      <c r="AZ7" s="638"/>
      <c r="BA7" s="638"/>
      <c r="BB7" s="638"/>
      <c r="BC7" s="638"/>
      <c r="BD7" s="638"/>
      <c r="BE7" s="638"/>
      <c r="BF7" s="639"/>
      <c r="BG7" s="640">
        <v>1205124</v>
      </c>
      <c r="BH7" s="641"/>
      <c r="BI7" s="641"/>
      <c r="BJ7" s="641"/>
      <c r="BK7" s="641"/>
      <c r="BL7" s="641"/>
      <c r="BM7" s="641"/>
      <c r="BN7" s="642"/>
      <c r="BO7" s="677">
        <v>46.9</v>
      </c>
      <c r="BP7" s="677"/>
      <c r="BQ7" s="677"/>
      <c r="BR7" s="677"/>
      <c r="BS7" s="678" t="s">
        <v>129</v>
      </c>
      <c r="BT7" s="678"/>
      <c r="BU7" s="678"/>
      <c r="BV7" s="678"/>
      <c r="BW7" s="678"/>
      <c r="BX7" s="678"/>
      <c r="BY7" s="678"/>
      <c r="BZ7" s="678"/>
      <c r="CA7" s="678"/>
      <c r="CB7" s="728"/>
      <c r="CD7" s="673" t="s">
        <v>239</v>
      </c>
      <c r="CE7" s="674"/>
      <c r="CF7" s="674"/>
      <c r="CG7" s="674"/>
      <c r="CH7" s="674"/>
      <c r="CI7" s="674"/>
      <c r="CJ7" s="674"/>
      <c r="CK7" s="674"/>
      <c r="CL7" s="674"/>
      <c r="CM7" s="674"/>
      <c r="CN7" s="674"/>
      <c r="CO7" s="674"/>
      <c r="CP7" s="674"/>
      <c r="CQ7" s="675"/>
      <c r="CR7" s="640">
        <v>986517</v>
      </c>
      <c r="CS7" s="641"/>
      <c r="CT7" s="641"/>
      <c r="CU7" s="641"/>
      <c r="CV7" s="641"/>
      <c r="CW7" s="641"/>
      <c r="CX7" s="641"/>
      <c r="CY7" s="642"/>
      <c r="CZ7" s="677">
        <v>12.2</v>
      </c>
      <c r="DA7" s="677"/>
      <c r="DB7" s="677"/>
      <c r="DC7" s="677"/>
      <c r="DD7" s="646">
        <v>18162</v>
      </c>
      <c r="DE7" s="641"/>
      <c r="DF7" s="641"/>
      <c r="DG7" s="641"/>
      <c r="DH7" s="641"/>
      <c r="DI7" s="641"/>
      <c r="DJ7" s="641"/>
      <c r="DK7" s="641"/>
      <c r="DL7" s="641"/>
      <c r="DM7" s="641"/>
      <c r="DN7" s="641"/>
      <c r="DO7" s="641"/>
      <c r="DP7" s="642"/>
      <c r="DQ7" s="646">
        <v>825626</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12761</v>
      </c>
      <c r="S8" s="641"/>
      <c r="T8" s="641"/>
      <c r="U8" s="641"/>
      <c r="V8" s="641"/>
      <c r="W8" s="641"/>
      <c r="X8" s="641"/>
      <c r="Y8" s="642"/>
      <c r="Z8" s="677">
        <v>0.2</v>
      </c>
      <c r="AA8" s="677"/>
      <c r="AB8" s="677"/>
      <c r="AC8" s="677"/>
      <c r="AD8" s="678">
        <v>12761</v>
      </c>
      <c r="AE8" s="678"/>
      <c r="AF8" s="678"/>
      <c r="AG8" s="678"/>
      <c r="AH8" s="678"/>
      <c r="AI8" s="678"/>
      <c r="AJ8" s="678"/>
      <c r="AK8" s="678"/>
      <c r="AL8" s="643">
        <v>0.3</v>
      </c>
      <c r="AM8" s="644"/>
      <c r="AN8" s="644"/>
      <c r="AO8" s="679"/>
      <c r="AP8" s="637" t="s">
        <v>241</v>
      </c>
      <c r="AQ8" s="638"/>
      <c r="AR8" s="638"/>
      <c r="AS8" s="638"/>
      <c r="AT8" s="638"/>
      <c r="AU8" s="638"/>
      <c r="AV8" s="638"/>
      <c r="AW8" s="638"/>
      <c r="AX8" s="638"/>
      <c r="AY8" s="638"/>
      <c r="AZ8" s="638"/>
      <c r="BA8" s="638"/>
      <c r="BB8" s="638"/>
      <c r="BC8" s="638"/>
      <c r="BD8" s="638"/>
      <c r="BE8" s="638"/>
      <c r="BF8" s="639"/>
      <c r="BG8" s="640">
        <v>41009</v>
      </c>
      <c r="BH8" s="641"/>
      <c r="BI8" s="641"/>
      <c r="BJ8" s="641"/>
      <c r="BK8" s="641"/>
      <c r="BL8" s="641"/>
      <c r="BM8" s="641"/>
      <c r="BN8" s="642"/>
      <c r="BO8" s="677">
        <v>1.6</v>
      </c>
      <c r="BP8" s="677"/>
      <c r="BQ8" s="677"/>
      <c r="BR8" s="677"/>
      <c r="BS8" s="646" t="s">
        <v>129</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2629864</v>
      </c>
      <c r="CS8" s="641"/>
      <c r="CT8" s="641"/>
      <c r="CU8" s="641"/>
      <c r="CV8" s="641"/>
      <c r="CW8" s="641"/>
      <c r="CX8" s="641"/>
      <c r="CY8" s="642"/>
      <c r="CZ8" s="677">
        <v>32.4</v>
      </c>
      <c r="DA8" s="677"/>
      <c r="DB8" s="677"/>
      <c r="DC8" s="677"/>
      <c r="DD8" s="646">
        <v>5616</v>
      </c>
      <c r="DE8" s="641"/>
      <c r="DF8" s="641"/>
      <c r="DG8" s="641"/>
      <c r="DH8" s="641"/>
      <c r="DI8" s="641"/>
      <c r="DJ8" s="641"/>
      <c r="DK8" s="641"/>
      <c r="DL8" s="641"/>
      <c r="DM8" s="641"/>
      <c r="DN8" s="641"/>
      <c r="DO8" s="641"/>
      <c r="DP8" s="642"/>
      <c r="DQ8" s="646">
        <v>1379940</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6804</v>
      </c>
      <c r="S9" s="641"/>
      <c r="T9" s="641"/>
      <c r="U9" s="641"/>
      <c r="V9" s="641"/>
      <c r="W9" s="641"/>
      <c r="X9" s="641"/>
      <c r="Y9" s="642"/>
      <c r="Z9" s="677">
        <v>0.1</v>
      </c>
      <c r="AA9" s="677"/>
      <c r="AB9" s="677"/>
      <c r="AC9" s="677"/>
      <c r="AD9" s="678">
        <v>6804</v>
      </c>
      <c r="AE9" s="678"/>
      <c r="AF9" s="678"/>
      <c r="AG9" s="678"/>
      <c r="AH9" s="678"/>
      <c r="AI9" s="678"/>
      <c r="AJ9" s="678"/>
      <c r="AK9" s="678"/>
      <c r="AL9" s="643">
        <v>0.1</v>
      </c>
      <c r="AM9" s="644"/>
      <c r="AN9" s="644"/>
      <c r="AO9" s="679"/>
      <c r="AP9" s="637" t="s">
        <v>244</v>
      </c>
      <c r="AQ9" s="638"/>
      <c r="AR9" s="638"/>
      <c r="AS9" s="638"/>
      <c r="AT9" s="638"/>
      <c r="AU9" s="638"/>
      <c r="AV9" s="638"/>
      <c r="AW9" s="638"/>
      <c r="AX9" s="638"/>
      <c r="AY9" s="638"/>
      <c r="AZ9" s="638"/>
      <c r="BA9" s="638"/>
      <c r="BB9" s="638"/>
      <c r="BC9" s="638"/>
      <c r="BD9" s="638"/>
      <c r="BE9" s="638"/>
      <c r="BF9" s="639"/>
      <c r="BG9" s="640">
        <v>1043360</v>
      </c>
      <c r="BH9" s="641"/>
      <c r="BI9" s="641"/>
      <c r="BJ9" s="641"/>
      <c r="BK9" s="641"/>
      <c r="BL9" s="641"/>
      <c r="BM9" s="641"/>
      <c r="BN9" s="642"/>
      <c r="BO9" s="677">
        <v>40.6</v>
      </c>
      <c r="BP9" s="677"/>
      <c r="BQ9" s="677"/>
      <c r="BR9" s="677"/>
      <c r="BS9" s="646" t="s">
        <v>129</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808057</v>
      </c>
      <c r="CS9" s="641"/>
      <c r="CT9" s="641"/>
      <c r="CU9" s="641"/>
      <c r="CV9" s="641"/>
      <c r="CW9" s="641"/>
      <c r="CX9" s="641"/>
      <c r="CY9" s="642"/>
      <c r="CZ9" s="677">
        <v>10</v>
      </c>
      <c r="DA9" s="677"/>
      <c r="DB9" s="677"/>
      <c r="DC9" s="677"/>
      <c r="DD9" s="646">
        <v>260136</v>
      </c>
      <c r="DE9" s="641"/>
      <c r="DF9" s="641"/>
      <c r="DG9" s="641"/>
      <c r="DH9" s="641"/>
      <c r="DI9" s="641"/>
      <c r="DJ9" s="641"/>
      <c r="DK9" s="641"/>
      <c r="DL9" s="641"/>
      <c r="DM9" s="641"/>
      <c r="DN9" s="641"/>
      <c r="DO9" s="641"/>
      <c r="DP9" s="642"/>
      <c r="DQ9" s="646">
        <v>658574</v>
      </c>
      <c r="DR9" s="641"/>
      <c r="DS9" s="641"/>
      <c r="DT9" s="641"/>
      <c r="DU9" s="641"/>
      <c r="DV9" s="641"/>
      <c r="DW9" s="641"/>
      <c r="DX9" s="641"/>
      <c r="DY9" s="641"/>
      <c r="DZ9" s="641"/>
      <c r="EA9" s="641"/>
      <c r="EB9" s="641"/>
      <c r="EC9" s="684"/>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129</v>
      </c>
      <c r="AE10" s="678"/>
      <c r="AF10" s="678"/>
      <c r="AG10" s="678"/>
      <c r="AH10" s="678"/>
      <c r="AI10" s="678"/>
      <c r="AJ10" s="678"/>
      <c r="AK10" s="678"/>
      <c r="AL10" s="643" t="s">
        <v>129</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43975</v>
      </c>
      <c r="BH10" s="641"/>
      <c r="BI10" s="641"/>
      <c r="BJ10" s="641"/>
      <c r="BK10" s="641"/>
      <c r="BL10" s="641"/>
      <c r="BM10" s="641"/>
      <c r="BN10" s="642"/>
      <c r="BO10" s="677">
        <v>1.7</v>
      </c>
      <c r="BP10" s="677"/>
      <c r="BQ10" s="677"/>
      <c r="BR10" s="677"/>
      <c r="BS10" s="646" t="s">
        <v>129</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t="s">
        <v>138</v>
      </c>
      <c r="CS10" s="641"/>
      <c r="CT10" s="641"/>
      <c r="CU10" s="641"/>
      <c r="CV10" s="641"/>
      <c r="CW10" s="641"/>
      <c r="CX10" s="641"/>
      <c r="CY10" s="642"/>
      <c r="CZ10" s="677" t="s">
        <v>129</v>
      </c>
      <c r="DA10" s="677"/>
      <c r="DB10" s="677"/>
      <c r="DC10" s="677"/>
      <c r="DD10" s="646" t="s">
        <v>129</v>
      </c>
      <c r="DE10" s="641"/>
      <c r="DF10" s="641"/>
      <c r="DG10" s="641"/>
      <c r="DH10" s="641"/>
      <c r="DI10" s="641"/>
      <c r="DJ10" s="641"/>
      <c r="DK10" s="641"/>
      <c r="DL10" s="641"/>
      <c r="DM10" s="641"/>
      <c r="DN10" s="641"/>
      <c r="DO10" s="641"/>
      <c r="DP10" s="642"/>
      <c r="DQ10" s="646" t="s">
        <v>129</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386239</v>
      </c>
      <c r="S11" s="641"/>
      <c r="T11" s="641"/>
      <c r="U11" s="641"/>
      <c r="V11" s="641"/>
      <c r="W11" s="641"/>
      <c r="X11" s="641"/>
      <c r="Y11" s="642"/>
      <c r="Z11" s="643">
        <v>4.7</v>
      </c>
      <c r="AA11" s="644"/>
      <c r="AB11" s="644"/>
      <c r="AC11" s="645"/>
      <c r="AD11" s="646">
        <v>386239</v>
      </c>
      <c r="AE11" s="641"/>
      <c r="AF11" s="641"/>
      <c r="AG11" s="641"/>
      <c r="AH11" s="641"/>
      <c r="AI11" s="641"/>
      <c r="AJ11" s="641"/>
      <c r="AK11" s="642"/>
      <c r="AL11" s="643">
        <v>8.3000000000000007</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76780</v>
      </c>
      <c r="BH11" s="641"/>
      <c r="BI11" s="641"/>
      <c r="BJ11" s="641"/>
      <c r="BK11" s="641"/>
      <c r="BL11" s="641"/>
      <c r="BM11" s="641"/>
      <c r="BN11" s="642"/>
      <c r="BO11" s="677">
        <v>3</v>
      </c>
      <c r="BP11" s="677"/>
      <c r="BQ11" s="677"/>
      <c r="BR11" s="677"/>
      <c r="BS11" s="646" t="s">
        <v>129</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261112</v>
      </c>
      <c r="CS11" s="641"/>
      <c r="CT11" s="641"/>
      <c r="CU11" s="641"/>
      <c r="CV11" s="641"/>
      <c r="CW11" s="641"/>
      <c r="CX11" s="641"/>
      <c r="CY11" s="642"/>
      <c r="CZ11" s="677">
        <v>3.2</v>
      </c>
      <c r="DA11" s="677"/>
      <c r="DB11" s="677"/>
      <c r="DC11" s="677"/>
      <c r="DD11" s="646">
        <v>55918</v>
      </c>
      <c r="DE11" s="641"/>
      <c r="DF11" s="641"/>
      <c r="DG11" s="641"/>
      <c r="DH11" s="641"/>
      <c r="DI11" s="641"/>
      <c r="DJ11" s="641"/>
      <c r="DK11" s="641"/>
      <c r="DL11" s="641"/>
      <c r="DM11" s="641"/>
      <c r="DN11" s="641"/>
      <c r="DO11" s="641"/>
      <c r="DP11" s="642"/>
      <c r="DQ11" s="646">
        <v>142161</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129</v>
      </c>
      <c r="S12" s="641"/>
      <c r="T12" s="641"/>
      <c r="U12" s="641"/>
      <c r="V12" s="641"/>
      <c r="W12" s="641"/>
      <c r="X12" s="641"/>
      <c r="Y12" s="642"/>
      <c r="Z12" s="677" t="s">
        <v>129</v>
      </c>
      <c r="AA12" s="677"/>
      <c r="AB12" s="677"/>
      <c r="AC12" s="677"/>
      <c r="AD12" s="678" t="s">
        <v>129</v>
      </c>
      <c r="AE12" s="678"/>
      <c r="AF12" s="678"/>
      <c r="AG12" s="678"/>
      <c r="AH12" s="678"/>
      <c r="AI12" s="678"/>
      <c r="AJ12" s="678"/>
      <c r="AK12" s="678"/>
      <c r="AL12" s="643" t="s">
        <v>129</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1186962</v>
      </c>
      <c r="BH12" s="641"/>
      <c r="BI12" s="641"/>
      <c r="BJ12" s="641"/>
      <c r="BK12" s="641"/>
      <c r="BL12" s="641"/>
      <c r="BM12" s="641"/>
      <c r="BN12" s="642"/>
      <c r="BO12" s="677">
        <v>46.2</v>
      </c>
      <c r="BP12" s="677"/>
      <c r="BQ12" s="677"/>
      <c r="BR12" s="677"/>
      <c r="BS12" s="646" t="s">
        <v>129</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156952</v>
      </c>
      <c r="CS12" s="641"/>
      <c r="CT12" s="641"/>
      <c r="CU12" s="641"/>
      <c r="CV12" s="641"/>
      <c r="CW12" s="641"/>
      <c r="CX12" s="641"/>
      <c r="CY12" s="642"/>
      <c r="CZ12" s="677">
        <v>1.9</v>
      </c>
      <c r="DA12" s="677"/>
      <c r="DB12" s="677"/>
      <c r="DC12" s="677"/>
      <c r="DD12" s="646">
        <v>28077</v>
      </c>
      <c r="DE12" s="641"/>
      <c r="DF12" s="641"/>
      <c r="DG12" s="641"/>
      <c r="DH12" s="641"/>
      <c r="DI12" s="641"/>
      <c r="DJ12" s="641"/>
      <c r="DK12" s="641"/>
      <c r="DL12" s="641"/>
      <c r="DM12" s="641"/>
      <c r="DN12" s="641"/>
      <c r="DO12" s="641"/>
      <c r="DP12" s="642"/>
      <c r="DQ12" s="646">
        <v>123679</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129</v>
      </c>
      <c r="AA13" s="677"/>
      <c r="AB13" s="677"/>
      <c r="AC13" s="677"/>
      <c r="AD13" s="678" t="s">
        <v>129</v>
      </c>
      <c r="AE13" s="678"/>
      <c r="AF13" s="678"/>
      <c r="AG13" s="678"/>
      <c r="AH13" s="678"/>
      <c r="AI13" s="678"/>
      <c r="AJ13" s="678"/>
      <c r="AK13" s="678"/>
      <c r="AL13" s="643" t="s">
        <v>138</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1186939</v>
      </c>
      <c r="BH13" s="641"/>
      <c r="BI13" s="641"/>
      <c r="BJ13" s="641"/>
      <c r="BK13" s="641"/>
      <c r="BL13" s="641"/>
      <c r="BM13" s="641"/>
      <c r="BN13" s="642"/>
      <c r="BO13" s="677">
        <v>46.2</v>
      </c>
      <c r="BP13" s="677"/>
      <c r="BQ13" s="677"/>
      <c r="BR13" s="677"/>
      <c r="BS13" s="646" t="s">
        <v>129</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925016</v>
      </c>
      <c r="CS13" s="641"/>
      <c r="CT13" s="641"/>
      <c r="CU13" s="641"/>
      <c r="CV13" s="641"/>
      <c r="CW13" s="641"/>
      <c r="CX13" s="641"/>
      <c r="CY13" s="642"/>
      <c r="CZ13" s="677">
        <v>11.4</v>
      </c>
      <c r="DA13" s="677"/>
      <c r="DB13" s="677"/>
      <c r="DC13" s="677"/>
      <c r="DD13" s="646">
        <v>596436</v>
      </c>
      <c r="DE13" s="641"/>
      <c r="DF13" s="641"/>
      <c r="DG13" s="641"/>
      <c r="DH13" s="641"/>
      <c r="DI13" s="641"/>
      <c r="DJ13" s="641"/>
      <c r="DK13" s="641"/>
      <c r="DL13" s="641"/>
      <c r="DM13" s="641"/>
      <c r="DN13" s="641"/>
      <c r="DO13" s="641"/>
      <c r="DP13" s="642"/>
      <c r="DQ13" s="646">
        <v>526627</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20757</v>
      </c>
      <c r="S14" s="641"/>
      <c r="T14" s="641"/>
      <c r="U14" s="641"/>
      <c r="V14" s="641"/>
      <c r="W14" s="641"/>
      <c r="X14" s="641"/>
      <c r="Y14" s="642"/>
      <c r="Z14" s="677">
        <v>0.3</v>
      </c>
      <c r="AA14" s="677"/>
      <c r="AB14" s="677"/>
      <c r="AC14" s="677"/>
      <c r="AD14" s="678">
        <v>20757</v>
      </c>
      <c r="AE14" s="678"/>
      <c r="AF14" s="678"/>
      <c r="AG14" s="678"/>
      <c r="AH14" s="678"/>
      <c r="AI14" s="678"/>
      <c r="AJ14" s="678"/>
      <c r="AK14" s="678"/>
      <c r="AL14" s="643">
        <v>0.4</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73372</v>
      </c>
      <c r="BH14" s="641"/>
      <c r="BI14" s="641"/>
      <c r="BJ14" s="641"/>
      <c r="BK14" s="641"/>
      <c r="BL14" s="641"/>
      <c r="BM14" s="641"/>
      <c r="BN14" s="642"/>
      <c r="BO14" s="677">
        <v>2.9</v>
      </c>
      <c r="BP14" s="677"/>
      <c r="BQ14" s="677"/>
      <c r="BR14" s="677"/>
      <c r="BS14" s="646" t="s">
        <v>129</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394970</v>
      </c>
      <c r="CS14" s="641"/>
      <c r="CT14" s="641"/>
      <c r="CU14" s="641"/>
      <c r="CV14" s="641"/>
      <c r="CW14" s="641"/>
      <c r="CX14" s="641"/>
      <c r="CY14" s="642"/>
      <c r="CZ14" s="677">
        <v>4.9000000000000004</v>
      </c>
      <c r="DA14" s="677"/>
      <c r="DB14" s="677"/>
      <c r="DC14" s="677"/>
      <c r="DD14" s="646">
        <v>16480</v>
      </c>
      <c r="DE14" s="641"/>
      <c r="DF14" s="641"/>
      <c r="DG14" s="641"/>
      <c r="DH14" s="641"/>
      <c r="DI14" s="641"/>
      <c r="DJ14" s="641"/>
      <c r="DK14" s="641"/>
      <c r="DL14" s="641"/>
      <c r="DM14" s="641"/>
      <c r="DN14" s="641"/>
      <c r="DO14" s="641"/>
      <c r="DP14" s="642"/>
      <c r="DQ14" s="646">
        <v>392155</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138</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100305</v>
      </c>
      <c r="BH15" s="641"/>
      <c r="BI15" s="641"/>
      <c r="BJ15" s="641"/>
      <c r="BK15" s="641"/>
      <c r="BL15" s="641"/>
      <c r="BM15" s="641"/>
      <c r="BN15" s="642"/>
      <c r="BO15" s="677">
        <v>3.9</v>
      </c>
      <c r="BP15" s="677"/>
      <c r="BQ15" s="677"/>
      <c r="BR15" s="677"/>
      <c r="BS15" s="646" t="s">
        <v>129</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1397424</v>
      </c>
      <c r="CS15" s="641"/>
      <c r="CT15" s="641"/>
      <c r="CU15" s="641"/>
      <c r="CV15" s="641"/>
      <c r="CW15" s="641"/>
      <c r="CX15" s="641"/>
      <c r="CY15" s="642"/>
      <c r="CZ15" s="677">
        <v>17.2</v>
      </c>
      <c r="DA15" s="677"/>
      <c r="DB15" s="677"/>
      <c r="DC15" s="677"/>
      <c r="DD15" s="646">
        <v>404109</v>
      </c>
      <c r="DE15" s="641"/>
      <c r="DF15" s="641"/>
      <c r="DG15" s="641"/>
      <c r="DH15" s="641"/>
      <c r="DI15" s="641"/>
      <c r="DJ15" s="641"/>
      <c r="DK15" s="641"/>
      <c r="DL15" s="641"/>
      <c r="DM15" s="641"/>
      <c r="DN15" s="641"/>
      <c r="DO15" s="641"/>
      <c r="DP15" s="642"/>
      <c r="DQ15" s="646">
        <v>740019</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6154</v>
      </c>
      <c r="S16" s="641"/>
      <c r="T16" s="641"/>
      <c r="U16" s="641"/>
      <c r="V16" s="641"/>
      <c r="W16" s="641"/>
      <c r="X16" s="641"/>
      <c r="Y16" s="642"/>
      <c r="Z16" s="677">
        <v>0.1</v>
      </c>
      <c r="AA16" s="677"/>
      <c r="AB16" s="677"/>
      <c r="AC16" s="677"/>
      <c r="AD16" s="678">
        <v>6154</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v>1438</v>
      </c>
      <c r="BH16" s="641"/>
      <c r="BI16" s="641"/>
      <c r="BJ16" s="641"/>
      <c r="BK16" s="641"/>
      <c r="BL16" s="641"/>
      <c r="BM16" s="641"/>
      <c r="BN16" s="642"/>
      <c r="BO16" s="677">
        <v>0.1</v>
      </c>
      <c r="BP16" s="677"/>
      <c r="BQ16" s="677"/>
      <c r="BR16" s="677"/>
      <c r="BS16" s="646" t="s">
        <v>129</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t="s">
        <v>129</v>
      </c>
      <c r="CS16" s="641"/>
      <c r="CT16" s="641"/>
      <c r="CU16" s="641"/>
      <c r="CV16" s="641"/>
      <c r="CW16" s="641"/>
      <c r="CX16" s="641"/>
      <c r="CY16" s="642"/>
      <c r="CZ16" s="677" t="s">
        <v>129</v>
      </c>
      <c r="DA16" s="677"/>
      <c r="DB16" s="677"/>
      <c r="DC16" s="677"/>
      <c r="DD16" s="646" t="s">
        <v>129</v>
      </c>
      <c r="DE16" s="641"/>
      <c r="DF16" s="641"/>
      <c r="DG16" s="641"/>
      <c r="DH16" s="641"/>
      <c r="DI16" s="641"/>
      <c r="DJ16" s="641"/>
      <c r="DK16" s="641"/>
      <c r="DL16" s="641"/>
      <c r="DM16" s="641"/>
      <c r="DN16" s="641"/>
      <c r="DO16" s="641"/>
      <c r="DP16" s="642"/>
      <c r="DQ16" s="646" t="s">
        <v>129</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61304</v>
      </c>
      <c r="S17" s="641"/>
      <c r="T17" s="641"/>
      <c r="U17" s="641"/>
      <c r="V17" s="641"/>
      <c r="W17" s="641"/>
      <c r="X17" s="641"/>
      <c r="Y17" s="642"/>
      <c r="Z17" s="677">
        <v>0.7</v>
      </c>
      <c r="AA17" s="677"/>
      <c r="AB17" s="677"/>
      <c r="AC17" s="677"/>
      <c r="AD17" s="678">
        <v>61304</v>
      </c>
      <c r="AE17" s="678"/>
      <c r="AF17" s="678"/>
      <c r="AG17" s="678"/>
      <c r="AH17" s="678"/>
      <c r="AI17" s="678"/>
      <c r="AJ17" s="678"/>
      <c r="AK17" s="678"/>
      <c r="AL17" s="643">
        <v>1.3</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129</v>
      </c>
      <c r="BP17" s="677"/>
      <c r="BQ17" s="677"/>
      <c r="BR17" s="677"/>
      <c r="BS17" s="646" t="s">
        <v>129</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475026</v>
      </c>
      <c r="CS17" s="641"/>
      <c r="CT17" s="641"/>
      <c r="CU17" s="641"/>
      <c r="CV17" s="641"/>
      <c r="CW17" s="641"/>
      <c r="CX17" s="641"/>
      <c r="CY17" s="642"/>
      <c r="CZ17" s="677">
        <v>5.9</v>
      </c>
      <c r="DA17" s="677"/>
      <c r="DB17" s="677"/>
      <c r="DC17" s="677"/>
      <c r="DD17" s="646" t="s">
        <v>129</v>
      </c>
      <c r="DE17" s="641"/>
      <c r="DF17" s="641"/>
      <c r="DG17" s="641"/>
      <c r="DH17" s="641"/>
      <c r="DI17" s="641"/>
      <c r="DJ17" s="641"/>
      <c r="DK17" s="641"/>
      <c r="DL17" s="641"/>
      <c r="DM17" s="641"/>
      <c r="DN17" s="641"/>
      <c r="DO17" s="641"/>
      <c r="DP17" s="642"/>
      <c r="DQ17" s="646">
        <v>465761</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19269</v>
      </c>
      <c r="S18" s="641"/>
      <c r="T18" s="641"/>
      <c r="U18" s="641"/>
      <c r="V18" s="641"/>
      <c r="W18" s="641"/>
      <c r="X18" s="641"/>
      <c r="Y18" s="642"/>
      <c r="Z18" s="677">
        <v>0.2</v>
      </c>
      <c r="AA18" s="677"/>
      <c r="AB18" s="677"/>
      <c r="AC18" s="677"/>
      <c r="AD18" s="678">
        <v>19269</v>
      </c>
      <c r="AE18" s="678"/>
      <c r="AF18" s="678"/>
      <c r="AG18" s="678"/>
      <c r="AH18" s="678"/>
      <c r="AI18" s="678"/>
      <c r="AJ18" s="678"/>
      <c r="AK18" s="678"/>
      <c r="AL18" s="643">
        <v>0.4</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129</v>
      </c>
      <c r="BH18" s="641"/>
      <c r="BI18" s="641"/>
      <c r="BJ18" s="641"/>
      <c r="BK18" s="641"/>
      <c r="BL18" s="641"/>
      <c r="BM18" s="641"/>
      <c r="BN18" s="642"/>
      <c r="BO18" s="677" t="s">
        <v>138</v>
      </c>
      <c r="BP18" s="677"/>
      <c r="BQ18" s="677"/>
      <c r="BR18" s="677"/>
      <c r="BS18" s="646" t="s">
        <v>129</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2970</v>
      </c>
      <c r="S19" s="641"/>
      <c r="T19" s="641"/>
      <c r="U19" s="641"/>
      <c r="V19" s="641"/>
      <c r="W19" s="641"/>
      <c r="X19" s="641"/>
      <c r="Y19" s="642"/>
      <c r="Z19" s="677">
        <v>0</v>
      </c>
      <c r="AA19" s="677"/>
      <c r="AB19" s="677"/>
      <c r="AC19" s="677"/>
      <c r="AD19" s="678">
        <v>2970</v>
      </c>
      <c r="AE19" s="678"/>
      <c r="AF19" s="678"/>
      <c r="AG19" s="678"/>
      <c r="AH19" s="678"/>
      <c r="AI19" s="678"/>
      <c r="AJ19" s="678"/>
      <c r="AK19" s="678"/>
      <c r="AL19" s="643">
        <v>0.1</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3565</v>
      </c>
      <c r="BH19" s="641"/>
      <c r="BI19" s="641"/>
      <c r="BJ19" s="641"/>
      <c r="BK19" s="641"/>
      <c r="BL19" s="641"/>
      <c r="BM19" s="641"/>
      <c r="BN19" s="642"/>
      <c r="BO19" s="677">
        <v>0.1</v>
      </c>
      <c r="BP19" s="677"/>
      <c r="BQ19" s="677"/>
      <c r="BR19" s="677"/>
      <c r="BS19" s="646" t="s">
        <v>138</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138</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808</v>
      </c>
      <c r="S20" s="641"/>
      <c r="T20" s="641"/>
      <c r="U20" s="641"/>
      <c r="V20" s="641"/>
      <c r="W20" s="641"/>
      <c r="X20" s="641"/>
      <c r="Y20" s="642"/>
      <c r="Z20" s="677">
        <v>0</v>
      </c>
      <c r="AA20" s="677"/>
      <c r="AB20" s="677"/>
      <c r="AC20" s="677"/>
      <c r="AD20" s="678">
        <v>808</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3565</v>
      </c>
      <c r="BH20" s="641"/>
      <c r="BI20" s="641"/>
      <c r="BJ20" s="641"/>
      <c r="BK20" s="641"/>
      <c r="BL20" s="641"/>
      <c r="BM20" s="641"/>
      <c r="BN20" s="642"/>
      <c r="BO20" s="677">
        <v>0.1</v>
      </c>
      <c r="BP20" s="677"/>
      <c r="BQ20" s="677"/>
      <c r="BR20" s="677"/>
      <c r="BS20" s="646" t="s">
        <v>129</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8108411</v>
      </c>
      <c r="CS20" s="641"/>
      <c r="CT20" s="641"/>
      <c r="CU20" s="641"/>
      <c r="CV20" s="641"/>
      <c r="CW20" s="641"/>
      <c r="CX20" s="641"/>
      <c r="CY20" s="642"/>
      <c r="CZ20" s="677">
        <v>100</v>
      </c>
      <c r="DA20" s="677"/>
      <c r="DB20" s="677"/>
      <c r="DC20" s="677"/>
      <c r="DD20" s="646">
        <v>1384934</v>
      </c>
      <c r="DE20" s="641"/>
      <c r="DF20" s="641"/>
      <c r="DG20" s="641"/>
      <c r="DH20" s="641"/>
      <c r="DI20" s="641"/>
      <c r="DJ20" s="641"/>
      <c r="DK20" s="641"/>
      <c r="DL20" s="641"/>
      <c r="DM20" s="641"/>
      <c r="DN20" s="641"/>
      <c r="DO20" s="641"/>
      <c r="DP20" s="642"/>
      <c r="DQ20" s="646">
        <v>5328015</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38257</v>
      </c>
      <c r="S21" s="641"/>
      <c r="T21" s="641"/>
      <c r="U21" s="641"/>
      <c r="V21" s="641"/>
      <c r="W21" s="641"/>
      <c r="X21" s="641"/>
      <c r="Y21" s="642"/>
      <c r="Z21" s="677">
        <v>0.5</v>
      </c>
      <c r="AA21" s="677"/>
      <c r="AB21" s="677"/>
      <c r="AC21" s="677"/>
      <c r="AD21" s="678">
        <v>38257</v>
      </c>
      <c r="AE21" s="678"/>
      <c r="AF21" s="678"/>
      <c r="AG21" s="678"/>
      <c r="AH21" s="678"/>
      <c r="AI21" s="678"/>
      <c r="AJ21" s="678"/>
      <c r="AK21" s="678"/>
      <c r="AL21" s="643">
        <v>0.8</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v>3565</v>
      </c>
      <c r="BH21" s="641"/>
      <c r="BI21" s="641"/>
      <c r="BJ21" s="641"/>
      <c r="BK21" s="641"/>
      <c r="BL21" s="641"/>
      <c r="BM21" s="641"/>
      <c r="BN21" s="642"/>
      <c r="BO21" s="677">
        <v>0.1</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1580762</v>
      </c>
      <c r="S22" s="641"/>
      <c r="T22" s="641"/>
      <c r="U22" s="641"/>
      <c r="V22" s="641"/>
      <c r="W22" s="641"/>
      <c r="X22" s="641"/>
      <c r="Y22" s="642"/>
      <c r="Z22" s="677">
        <v>19.100000000000001</v>
      </c>
      <c r="AA22" s="677"/>
      <c r="AB22" s="677"/>
      <c r="AC22" s="677"/>
      <c r="AD22" s="678">
        <v>1448182</v>
      </c>
      <c r="AE22" s="678"/>
      <c r="AF22" s="678"/>
      <c r="AG22" s="678"/>
      <c r="AH22" s="678"/>
      <c r="AI22" s="678"/>
      <c r="AJ22" s="678"/>
      <c r="AK22" s="678"/>
      <c r="AL22" s="643">
        <v>31.2</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129</v>
      </c>
      <c r="BH22" s="641"/>
      <c r="BI22" s="641"/>
      <c r="BJ22" s="641"/>
      <c r="BK22" s="641"/>
      <c r="BL22" s="641"/>
      <c r="BM22" s="641"/>
      <c r="BN22" s="642"/>
      <c r="BO22" s="677" t="s">
        <v>129</v>
      </c>
      <c r="BP22" s="677"/>
      <c r="BQ22" s="677"/>
      <c r="BR22" s="677"/>
      <c r="BS22" s="646" t="s">
        <v>138</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1448182</v>
      </c>
      <c r="S23" s="641"/>
      <c r="T23" s="641"/>
      <c r="U23" s="641"/>
      <c r="V23" s="641"/>
      <c r="W23" s="641"/>
      <c r="X23" s="641"/>
      <c r="Y23" s="642"/>
      <c r="Z23" s="677">
        <v>17.5</v>
      </c>
      <c r="AA23" s="677"/>
      <c r="AB23" s="677"/>
      <c r="AC23" s="677"/>
      <c r="AD23" s="678">
        <v>1448182</v>
      </c>
      <c r="AE23" s="678"/>
      <c r="AF23" s="678"/>
      <c r="AG23" s="678"/>
      <c r="AH23" s="678"/>
      <c r="AI23" s="678"/>
      <c r="AJ23" s="678"/>
      <c r="AK23" s="678"/>
      <c r="AL23" s="643">
        <v>31.2</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t="s">
        <v>129</v>
      </c>
      <c r="BH23" s="641"/>
      <c r="BI23" s="641"/>
      <c r="BJ23" s="641"/>
      <c r="BK23" s="641"/>
      <c r="BL23" s="641"/>
      <c r="BM23" s="641"/>
      <c r="BN23" s="642"/>
      <c r="BO23" s="677" t="s">
        <v>129</v>
      </c>
      <c r="BP23" s="677"/>
      <c r="BQ23" s="677"/>
      <c r="BR23" s="677"/>
      <c r="BS23" s="646" t="s">
        <v>129</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132580</v>
      </c>
      <c r="S24" s="641"/>
      <c r="T24" s="641"/>
      <c r="U24" s="641"/>
      <c r="V24" s="641"/>
      <c r="W24" s="641"/>
      <c r="X24" s="641"/>
      <c r="Y24" s="642"/>
      <c r="Z24" s="677">
        <v>1.6</v>
      </c>
      <c r="AA24" s="677"/>
      <c r="AB24" s="677"/>
      <c r="AC24" s="677"/>
      <c r="AD24" s="678" t="s">
        <v>129</v>
      </c>
      <c r="AE24" s="678"/>
      <c r="AF24" s="678"/>
      <c r="AG24" s="678"/>
      <c r="AH24" s="678"/>
      <c r="AI24" s="678"/>
      <c r="AJ24" s="678"/>
      <c r="AK24" s="678"/>
      <c r="AL24" s="643" t="s">
        <v>129</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129</v>
      </c>
      <c r="BH24" s="641"/>
      <c r="BI24" s="641"/>
      <c r="BJ24" s="641"/>
      <c r="BK24" s="641"/>
      <c r="BL24" s="641"/>
      <c r="BM24" s="641"/>
      <c r="BN24" s="642"/>
      <c r="BO24" s="677" t="s">
        <v>129</v>
      </c>
      <c r="BP24" s="677"/>
      <c r="BQ24" s="677"/>
      <c r="BR24" s="677"/>
      <c r="BS24" s="646" t="s">
        <v>129</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3172123</v>
      </c>
      <c r="CS24" s="696"/>
      <c r="CT24" s="696"/>
      <c r="CU24" s="696"/>
      <c r="CV24" s="696"/>
      <c r="CW24" s="696"/>
      <c r="CX24" s="696"/>
      <c r="CY24" s="739"/>
      <c r="CZ24" s="740">
        <v>39.1</v>
      </c>
      <c r="DA24" s="713"/>
      <c r="DB24" s="713"/>
      <c r="DC24" s="743"/>
      <c r="DD24" s="738">
        <v>1943689</v>
      </c>
      <c r="DE24" s="696"/>
      <c r="DF24" s="696"/>
      <c r="DG24" s="696"/>
      <c r="DH24" s="696"/>
      <c r="DI24" s="696"/>
      <c r="DJ24" s="696"/>
      <c r="DK24" s="739"/>
      <c r="DL24" s="738">
        <v>1930009</v>
      </c>
      <c r="DM24" s="696"/>
      <c r="DN24" s="696"/>
      <c r="DO24" s="696"/>
      <c r="DP24" s="696"/>
      <c r="DQ24" s="696"/>
      <c r="DR24" s="696"/>
      <c r="DS24" s="696"/>
      <c r="DT24" s="696"/>
      <c r="DU24" s="696"/>
      <c r="DV24" s="739"/>
      <c r="DW24" s="740">
        <v>39.200000000000003</v>
      </c>
      <c r="DX24" s="713"/>
      <c r="DY24" s="713"/>
      <c r="DZ24" s="713"/>
      <c r="EA24" s="713"/>
      <c r="EB24" s="713"/>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129</v>
      </c>
      <c r="AA25" s="677"/>
      <c r="AB25" s="677"/>
      <c r="AC25" s="677"/>
      <c r="AD25" s="678" t="s">
        <v>129</v>
      </c>
      <c r="AE25" s="678"/>
      <c r="AF25" s="678"/>
      <c r="AG25" s="678"/>
      <c r="AH25" s="678"/>
      <c r="AI25" s="678"/>
      <c r="AJ25" s="678"/>
      <c r="AK25" s="678"/>
      <c r="AL25" s="643" t="s">
        <v>129</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129</v>
      </c>
      <c r="BH25" s="641"/>
      <c r="BI25" s="641"/>
      <c r="BJ25" s="641"/>
      <c r="BK25" s="641"/>
      <c r="BL25" s="641"/>
      <c r="BM25" s="641"/>
      <c r="BN25" s="642"/>
      <c r="BO25" s="677" t="s">
        <v>129</v>
      </c>
      <c r="BP25" s="677"/>
      <c r="BQ25" s="677"/>
      <c r="BR25" s="677"/>
      <c r="BS25" s="646" t="s">
        <v>129</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1148833</v>
      </c>
      <c r="CS25" s="659"/>
      <c r="CT25" s="659"/>
      <c r="CU25" s="659"/>
      <c r="CV25" s="659"/>
      <c r="CW25" s="659"/>
      <c r="CX25" s="659"/>
      <c r="CY25" s="660"/>
      <c r="CZ25" s="643">
        <v>14.2</v>
      </c>
      <c r="DA25" s="661"/>
      <c r="DB25" s="661"/>
      <c r="DC25" s="662"/>
      <c r="DD25" s="646">
        <v>969263</v>
      </c>
      <c r="DE25" s="659"/>
      <c r="DF25" s="659"/>
      <c r="DG25" s="659"/>
      <c r="DH25" s="659"/>
      <c r="DI25" s="659"/>
      <c r="DJ25" s="659"/>
      <c r="DK25" s="660"/>
      <c r="DL25" s="646">
        <v>956786</v>
      </c>
      <c r="DM25" s="659"/>
      <c r="DN25" s="659"/>
      <c r="DO25" s="659"/>
      <c r="DP25" s="659"/>
      <c r="DQ25" s="659"/>
      <c r="DR25" s="659"/>
      <c r="DS25" s="659"/>
      <c r="DT25" s="659"/>
      <c r="DU25" s="659"/>
      <c r="DV25" s="660"/>
      <c r="DW25" s="643">
        <v>19.399999999999999</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4772783</v>
      </c>
      <c r="S26" s="641"/>
      <c r="T26" s="641"/>
      <c r="U26" s="641"/>
      <c r="V26" s="641"/>
      <c r="W26" s="641"/>
      <c r="X26" s="641"/>
      <c r="Y26" s="642"/>
      <c r="Z26" s="677">
        <v>57.6</v>
      </c>
      <c r="AA26" s="677"/>
      <c r="AB26" s="677"/>
      <c r="AC26" s="677"/>
      <c r="AD26" s="678">
        <v>4640203</v>
      </c>
      <c r="AE26" s="678"/>
      <c r="AF26" s="678"/>
      <c r="AG26" s="678"/>
      <c r="AH26" s="678"/>
      <c r="AI26" s="678"/>
      <c r="AJ26" s="678"/>
      <c r="AK26" s="678"/>
      <c r="AL26" s="643">
        <v>100</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129</v>
      </c>
      <c r="BH26" s="641"/>
      <c r="BI26" s="641"/>
      <c r="BJ26" s="641"/>
      <c r="BK26" s="641"/>
      <c r="BL26" s="641"/>
      <c r="BM26" s="641"/>
      <c r="BN26" s="642"/>
      <c r="BO26" s="677" t="s">
        <v>129</v>
      </c>
      <c r="BP26" s="677"/>
      <c r="BQ26" s="677"/>
      <c r="BR26" s="677"/>
      <c r="BS26" s="646" t="s">
        <v>129</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721587</v>
      </c>
      <c r="CS26" s="641"/>
      <c r="CT26" s="641"/>
      <c r="CU26" s="641"/>
      <c r="CV26" s="641"/>
      <c r="CW26" s="641"/>
      <c r="CX26" s="641"/>
      <c r="CY26" s="642"/>
      <c r="CZ26" s="643">
        <v>8.9</v>
      </c>
      <c r="DA26" s="661"/>
      <c r="DB26" s="661"/>
      <c r="DC26" s="662"/>
      <c r="DD26" s="646">
        <v>570796</v>
      </c>
      <c r="DE26" s="641"/>
      <c r="DF26" s="641"/>
      <c r="DG26" s="641"/>
      <c r="DH26" s="641"/>
      <c r="DI26" s="641"/>
      <c r="DJ26" s="641"/>
      <c r="DK26" s="642"/>
      <c r="DL26" s="646" t="s">
        <v>129</v>
      </c>
      <c r="DM26" s="641"/>
      <c r="DN26" s="641"/>
      <c r="DO26" s="641"/>
      <c r="DP26" s="641"/>
      <c r="DQ26" s="641"/>
      <c r="DR26" s="641"/>
      <c r="DS26" s="641"/>
      <c r="DT26" s="641"/>
      <c r="DU26" s="641"/>
      <c r="DV26" s="642"/>
      <c r="DW26" s="643" t="s">
        <v>129</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2271</v>
      </c>
      <c r="S27" s="641"/>
      <c r="T27" s="641"/>
      <c r="U27" s="641"/>
      <c r="V27" s="641"/>
      <c r="W27" s="641"/>
      <c r="X27" s="641"/>
      <c r="Y27" s="642"/>
      <c r="Z27" s="677">
        <v>0</v>
      </c>
      <c r="AA27" s="677"/>
      <c r="AB27" s="677"/>
      <c r="AC27" s="677"/>
      <c r="AD27" s="678">
        <v>2271</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2570766</v>
      </c>
      <c r="BH27" s="641"/>
      <c r="BI27" s="641"/>
      <c r="BJ27" s="641"/>
      <c r="BK27" s="641"/>
      <c r="BL27" s="641"/>
      <c r="BM27" s="641"/>
      <c r="BN27" s="642"/>
      <c r="BO27" s="677">
        <v>100</v>
      </c>
      <c r="BP27" s="677"/>
      <c r="BQ27" s="677"/>
      <c r="BR27" s="677"/>
      <c r="BS27" s="646" t="s">
        <v>129</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1548264</v>
      </c>
      <c r="CS27" s="659"/>
      <c r="CT27" s="659"/>
      <c r="CU27" s="659"/>
      <c r="CV27" s="659"/>
      <c r="CW27" s="659"/>
      <c r="CX27" s="659"/>
      <c r="CY27" s="660"/>
      <c r="CZ27" s="643">
        <v>19.100000000000001</v>
      </c>
      <c r="DA27" s="661"/>
      <c r="DB27" s="661"/>
      <c r="DC27" s="662"/>
      <c r="DD27" s="646">
        <v>508665</v>
      </c>
      <c r="DE27" s="659"/>
      <c r="DF27" s="659"/>
      <c r="DG27" s="659"/>
      <c r="DH27" s="659"/>
      <c r="DI27" s="659"/>
      <c r="DJ27" s="659"/>
      <c r="DK27" s="660"/>
      <c r="DL27" s="646">
        <v>507462</v>
      </c>
      <c r="DM27" s="659"/>
      <c r="DN27" s="659"/>
      <c r="DO27" s="659"/>
      <c r="DP27" s="659"/>
      <c r="DQ27" s="659"/>
      <c r="DR27" s="659"/>
      <c r="DS27" s="659"/>
      <c r="DT27" s="659"/>
      <c r="DU27" s="659"/>
      <c r="DV27" s="660"/>
      <c r="DW27" s="643">
        <v>10.3</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44066</v>
      </c>
      <c r="S28" s="641"/>
      <c r="T28" s="641"/>
      <c r="U28" s="641"/>
      <c r="V28" s="641"/>
      <c r="W28" s="641"/>
      <c r="X28" s="641"/>
      <c r="Y28" s="642"/>
      <c r="Z28" s="677">
        <v>0.5</v>
      </c>
      <c r="AA28" s="677"/>
      <c r="AB28" s="677"/>
      <c r="AC28" s="677"/>
      <c r="AD28" s="678" t="s">
        <v>129</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475026</v>
      </c>
      <c r="CS28" s="641"/>
      <c r="CT28" s="641"/>
      <c r="CU28" s="641"/>
      <c r="CV28" s="641"/>
      <c r="CW28" s="641"/>
      <c r="CX28" s="641"/>
      <c r="CY28" s="642"/>
      <c r="CZ28" s="643">
        <v>5.9</v>
      </c>
      <c r="DA28" s="661"/>
      <c r="DB28" s="661"/>
      <c r="DC28" s="662"/>
      <c r="DD28" s="646">
        <v>465761</v>
      </c>
      <c r="DE28" s="641"/>
      <c r="DF28" s="641"/>
      <c r="DG28" s="641"/>
      <c r="DH28" s="641"/>
      <c r="DI28" s="641"/>
      <c r="DJ28" s="641"/>
      <c r="DK28" s="642"/>
      <c r="DL28" s="646">
        <v>465761</v>
      </c>
      <c r="DM28" s="641"/>
      <c r="DN28" s="641"/>
      <c r="DO28" s="641"/>
      <c r="DP28" s="641"/>
      <c r="DQ28" s="641"/>
      <c r="DR28" s="641"/>
      <c r="DS28" s="641"/>
      <c r="DT28" s="641"/>
      <c r="DU28" s="641"/>
      <c r="DV28" s="642"/>
      <c r="DW28" s="643">
        <v>9.5</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48475</v>
      </c>
      <c r="S29" s="641"/>
      <c r="T29" s="641"/>
      <c r="U29" s="641"/>
      <c r="V29" s="641"/>
      <c r="W29" s="641"/>
      <c r="X29" s="641"/>
      <c r="Y29" s="642"/>
      <c r="Z29" s="677">
        <v>0.6</v>
      </c>
      <c r="AA29" s="677"/>
      <c r="AB29" s="677"/>
      <c r="AC29" s="677"/>
      <c r="AD29" s="678" t="s">
        <v>129</v>
      </c>
      <c r="AE29" s="678"/>
      <c r="AF29" s="678"/>
      <c r="AG29" s="678"/>
      <c r="AH29" s="678"/>
      <c r="AI29" s="678"/>
      <c r="AJ29" s="678"/>
      <c r="AK29" s="678"/>
      <c r="AL29" s="643" t="s">
        <v>138</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70</v>
      </c>
      <c r="CG29" s="674"/>
      <c r="CH29" s="674"/>
      <c r="CI29" s="674"/>
      <c r="CJ29" s="674"/>
      <c r="CK29" s="674"/>
      <c r="CL29" s="674"/>
      <c r="CM29" s="674"/>
      <c r="CN29" s="674"/>
      <c r="CO29" s="674"/>
      <c r="CP29" s="674"/>
      <c r="CQ29" s="675"/>
      <c r="CR29" s="640">
        <v>474938</v>
      </c>
      <c r="CS29" s="659"/>
      <c r="CT29" s="659"/>
      <c r="CU29" s="659"/>
      <c r="CV29" s="659"/>
      <c r="CW29" s="659"/>
      <c r="CX29" s="659"/>
      <c r="CY29" s="660"/>
      <c r="CZ29" s="643">
        <v>5.9</v>
      </c>
      <c r="DA29" s="661"/>
      <c r="DB29" s="661"/>
      <c r="DC29" s="662"/>
      <c r="DD29" s="646">
        <v>465673</v>
      </c>
      <c r="DE29" s="659"/>
      <c r="DF29" s="659"/>
      <c r="DG29" s="659"/>
      <c r="DH29" s="659"/>
      <c r="DI29" s="659"/>
      <c r="DJ29" s="659"/>
      <c r="DK29" s="660"/>
      <c r="DL29" s="646">
        <v>465673</v>
      </c>
      <c r="DM29" s="659"/>
      <c r="DN29" s="659"/>
      <c r="DO29" s="659"/>
      <c r="DP29" s="659"/>
      <c r="DQ29" s="659"/>
      <c r="DR29" s="659"/>
      <c r="DS29" s="659"/>
      <c r="DT29" s="659"/>
      <c r="DU29" s="659"/>
      <c r="DV29" s="660"/>
      <c r="DW29" s="643">
        <v>9.5</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45979</v>
      </c>
      <c r="S30" s="641"/>
      <c r="T30" s="641"/>
      <c r="U30" s="641"/>
      <c r="V30" s="641"/>
      <c r="W30" s="641"/>
      <c r="X30" s="641"/>
      <c r="Y30" s="642"/>
      <c r="Z30" s="677">
        <v>0.6</v>
      </c>
      <c r="AA30" s="677"/>
      <c r="AB30" s="677"/>
      <c r="AC30" s="677"/>
      <c r="AD30" s="678" t="s">
        <v>129</v>
      </c>
      <c r="AE30" s="678"/>
      <c r="AF30" s="678"/>
      <c r="AG30" s="678"/>
      <c r="AH30" s="678"/>
      <c r="AI30" s="678"/>
      <c r="AJ30" s="678"/>
      <c r="AK30" s="678"/>
      <c r="AL30" s="643" t="s">
        <v>129</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1"/>
      <c r="CE30" s="732"/>
      <c r="CF30" s="673" t="s">
        <v>310</v>
      </c>
      <c r="CG30" s="674"/>
      <c r="CH30" s="674"/>
      <c r="CI30" s="674"/>
      <c r="CJ30" s="674"/>
      <c r="CK30" s="674"/>
      <c r="CL30" s="674"/>
      <c r="CM30" s="674"/>
      <c r="CN30" s="674"/>
      <c r="CO30" s="674"/>
      <c r="CP30" s="674"/>
      <c r="CQ30" s="675"/>
      <c r="CR30" s="640">
        <v>436568</v>
      </c>
      <c r="CS30" s="641"/>
      <c r="CT30" s="641"/>
      <c r="CU30" s="641"/>
      <c r="CV30" s="641"/>
      <c r="CW30" s="641"/>
      <c r="CX30" s="641"/>
      <c r="CY30" s="642"/>
      <c r="CZ30" s="643">
        <v>5.4</v>
      </c>
      <c r="DA30" s="661"/>
      <c r="DB30" s="661"/>
      <c r="DC30" s="662"/>
      <c r="DD30" s="646">
        <v>429319</v>
      </c>
      <c r="DE30" s="641"/>
      <c r="DF30" s="641"/>
      <c r="DG30" s="641"/>
      <c r="DH30" s="641"/>
      <c r="DI30" s="641"/>
      <c r="DJ30" s="641"/>
      <c r="DK30" s="642"/>
      <c r="DL30" s="646">
        <v>429319</v>
      </c>
      <c r="DM30" s="641"/>
      <c r="DN30" s="641"/>
      <c r="DO30" s="641"/>
      <c r="DP30" s="641"/>
      <c r="DQ30" s="641"/>
      <c r="DR30" s="641"/>
      <c r="DS30" s="641"/>
      <c r="DT30" s="641"/>
      <c r="DU30" s="641"/>
      <c r="DV30" s="642"/>
      <c r="DW30" s="643">
        <v>8.6999999999999993</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1128680</v>
      </c>
      <c r="S31" s="641"/>
      <c r="T31" s="641"/>
      <c r="U31" s="641"/>
      <c r="V31" s="641"/>
      <c r="W31" s="641"/>
      <c r="X31" s="641"/>
      <c r="Y31" s="642"/>
      <c r="Z31" s="677">
        <v>13.6</v>
      </c>
      <c r="AA31" s="677"/>
      <c r="AB31" s="677"/>
      <c r="AC31" s="677"/>
      <c r="AD31" s="678" t="s">
        <v>138</v>
      </c>
      <c r="AE31" s="678"/>
      <c r="AF31" s="678"/>
      <c r="AG31" s="678"/>
      <c r="AH31" s="678"/>
      <c r="AI31" s="678"/>
      <c r="AJ31" s="678"/>
      <c r="AK31" s="678"/>
      <c r="AL31" s="643" t="s">
        <v>129</v>
      </c>
      <c r="AM31" s="644"/>
      <c r="AN31" s="644"/>
      <c r="AO31" s="679"/>
      <c r="AP31" s="715" t="s">
        <v>312</v>
      </c>
      <c r="AQ31" s="716"/>
      <c r="AR31" s="716"/>
      <c r="AS31" s="716"/>
      <c r="AT31" s="721" t="s">
        <v>313</v>
      </c>
      <c r="AU31" s="231"/>
      <c r="AV31" s="231"/>
      <c r="AW31" s="231"/>
      <c r="AX31" s="708" t="s">
        <v>188</v>
      </c>
      <c r="AY31" s="709"/>
      <c r="AZ31" s="709"/>
      <c r="BA31" s="709"/>
      <c r="BB31" s="709"/>
      <c r="BC31" s="709"/>
      <c r="BD31" s="709"/>
      <c r="BE31" s="709"/>
      <c r="BF31" s="710"/>
      <c r="BG31" s="711">
        <v>99.2</v>
      </c>
      <c r="BH31" s="712"/>
      <c r="BI31" s="712"/>
      <c r="BJ31" s="712"/>
      <c r="BK31" s="712"/>
      <c r="BL31" s="712"/>
      <c r="BM31" s="713">
        <v>97.1</v>
      </c>
      <c r="BN31" s="712"/>
      <c r="BO31" s="712"/>
      <c r="BP31" s="712"/>
      <c r="BQ31" s="714"/>
      <c r="BR31" s="711">
        <v>99.1</v>
      </c>
      <c r="BS31" s="712"/>
      <c r="BT31" s="712"/>
      <c r="BU31" s="712"/>
      <c r="BV31" s="712"/>
      <c r="BW31" s="712"/>
      <c r="BX31" s="713">
        <v>96.5</v>
      </c>
      <c r="BY31" s="712"/>
      <c r="BZ31" s="712"/>
      <c r="CA31" s="712"/>
      <c r="CB31" s="714"/>
      <c r="CD31" s="731"/>
      <c r="CE31" s="732"/>
      <c r="CF31" s="673" t="s">
        <v>314</v>
      </c>
      <c r="CG31" s="674"/>
      <c r="CH31" s="674"/>
      <c r="CI31" s="674"/>
      <c r="CJ31" s="674"/>
      <c r="CK31" s="674"/>
      <c r="CL31" s="674"/>
      <c r="CM31" s="674"/>
      <c r="CN31" s="674"/>
      <c r="CO31" s="674"/>
      <c r="CP31" s="674"/>
      <c r="CQ31" s="675"/>
      <c r="CR31" s="640">
        <v>38370</v>
      </c>
      <c r="CS31" s="659"/>
      <c r="CT31" s="659"/>
      <c r="CU31" s="659"/>
      <c r="CV31" s="659"/>
      <c r="CW31" s="659"/>
      <c r="CX31" s="659"/>
      <c r="CY31" s="660"/>
      <c r="CZ31" s="643">
        <v>0.5</v>
      </c>
      <c r="DA31" s="661"/>
      <c r="DB31" s="661"/>
      <c r="DC31" s="662"/>
      <c r="DD31" s="646">
        <v>36354</v>
      </c>
      <c r="DE31" s="659"/>
      <c r="DF31" s="659"/>
      <c r="DG31" s="659"/>
      <c r="DH31" s="659"/>
      <c r="DI31" s="659"/>
      <c r="DJ31" s="659"/>
      <c r="DK31" s="660"/>
      <c r="DL31" s="646">
        <v>36354</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04" t="s">
        <v>315</v>
      </c>
      <c r="C32" s="705"/>
      <c r="D32" s="705"/>
      <c r="E32" s="705"/>
      <c r="F32" s="705"/>
      <c r="G32" s="705"/>
      <c r="H32" s="705"/>
      <c r="I32" s="705"/>
      <c r="J32" s="705"/>
      <c r="K32" s="705"/>
      <c r="L32" s="705"/>
      <c r="M32" s="705"/>
      <c r="N32" s="705"/>
      <c r="O32" s="705"/>
      <c r="P32" s="705"/>
      <c r="Q32" s="706"/>
      <c r="R32" s="640" t="s">
        <v>129</v>
      </c>
      <c r="S32" s="641"/>
      <c r="T32" s="641"/>
      <c r="U32" s="641"/>
      <c r="V32" s="641"/>
      <c r="W32" s="641"/>
      <c r="X32" s="641"/>
      <c r="Y32" s="642"/>
      <c r="Z32" s="677" t="s">
        <v>138</v>
      </c>
      <c r="AA32" s="677"/>
      <c r="AB32" s="677"/>
      <c r="AC32" s="677"/>
      <c r="AD32" s="678" t="s">
        <v>129</v>
      </c>
      <c r="AE32" s="678"/>
      <c r="AF32" s="678"/>
      <c r="AG32" s="678"/>
      <c r="AH32" s="678"/>
      <c r="AI32" s="678"/>
      <c r="AJ32" s="678"/>
      <c r="AK32" s="678"/>
      <c r="AL32" s="643" t="s">
        <v>138</v>
      </c>
      <c r="AM32" s="644"/>
      <c r="AN32" s="644"/>
      <c r="AO32" s="679"/>
      <c r="AP32" s="717"/>
      <c r="AQ32" s="718"/>
      <c r="AR32" s="718"/>
      <c r="AS32" s="718"/>
      <c r="AT32" s="722"/>
      <c r="AU32" s="230" t="s">
        <v>316</v>
      </c>
      <c r="AV32" s="230"/>
      <c r="AW32" s="230"/>
      <c r="AX32" s="637" t="s">
        <v>317</v>
      </c>
      <c r="AY32" s="638"/>
      <c r="AZ32" s="638"/>
      <c r="BA32" s="638"/>
      <c r="BB32" s="638"/>
      <c r="BC32" s="638"/>
      <c r="BD32" s="638"/>
      <c r="BE32" s="638"/>
      <c r="BF32" s="639"/>
      <c r="BG32" s="724">
        <v>99.6</v>
      </c>
      <c r="BH32" s="659"/>
      <c r="BI32" s="659"/>
      <c r="BJ32" s="659"/>
      <c r="BK32" s="659"/>
      <c r="BL32" s="659"/>
      <c r="BM32" s="644">
        <v>98.8</v>
      </c>
      <c r="BN32" s="725"/>
      <c r="BO32" s="725"/>
      <c r="BP32" s="725"/>
      <c r="BQ32" s="683"/>
      <c r="BR32" s="724">
        <v>99.4</v>
      </c>
      <c r="BS32" s="659"/>
      <c r="BT32" s="659"/>
      <c r="BU32" s="659"/>
      <c r="BV32" s="659"/>
      <c r="BW32" s="659"/>
      <c r="BX32" s="644">
        <v>98.3</v>
      </c>
      <c r="BY32" s="725"/>
      <c r="BZ32" s="725"/>
      <c r="CA32" s="725"/>
      <c r="CB32" s="683"/>
      <c r="CD32" s="733"/>
      <c r="CE32" s="734"/>
      <c r="CF32" s="673" t="s">
        <v>318</v>
      </c>
      <c r="CG32" s="674"/>
      <c r="CH32" s="674"/>
      <c r="CI32" s="674"/>
      <c r="CJ32" s="674"/>
      <c r="CK32" s="674"/>
      <c r="CL32" s="674"/>
      <c r="CM32" s="674"/>
      <c r="CN32" s="674"/>
      <c r="CO32" s="674"/>
      <c r="CP32" s="674"/>
      <c r="CQ32" s="675"/>
      <c r="CR32" s="640">
        <v>88</v>
      </c>
      <c r="CS32" s="641"/>
      <c r="CT32" s="641"/>
      <c r="CU32" s="641"/>
      <c r="CV32" s="641"/>
      <c r="CW32" s="641"/>
      <c r="CX32" s="641"/>
      <c r="CY32" s="642"/>
      <c r="CZ32" s="643">
        <v>0</v>
      </c>
      <c r="DA32" s="661"/>
      <c r="DB32" s="661"/>
      <c r="DC32" s="662"/>
      <c r="DD32" s="646">
        <v>88</v>
      </c>
      <c r="DE32" s="641"/>
      <c r="DF32" s="641"/>
      <c r="DG32" s="641"/>
      <c r="DH32" s="641"/>
      <c r="DI32" s="641"/>
      <c r="DJ32" s="641"/>
      <c r="DK32" s="642"/>
      <c r="DL32" s="646">
        <v>88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746044</v>
      </c>
      <c r="S33" s="641"/>
      <c r="T33" s="641"/>
      <c r="U33" s="641"/>
      <c r="V33" s="641"/>
      <c r="W33" s="641"/>
      <c r="X33" s="641"/>
      <c r="Y33" s="642"/>
      <c r="Z33" s="677">
        <v>9</v>
      </c>
      <c r="AA33" s="677"/>
      <c r="AB33" s="677"/>
      <c r="AC33" s="677"/>
      <c r="AD33" s="678" t="s">
        <v>129</v>
      </c>
      <c r="AE33" s="678"/>
      <c r="AF33" s="678"/>
      <c r="AG33" s="678"/>
      <c r="AH33" s="678"/>
      <c r="AI33" s="678"/>
      <c r="AJ33" s="678"/>
      <c r="AK33" s="678"/>
      <c r="AL33" s="643" t="s">
        <v>129</v>
      </c>
      <c r="AM33" s="644"/>
      <c r="AN33" s="644"/>
      <c r="AO33" s="679"/>
      <c r="AP33" s="719"/>
      <c r="AQ33" s="720"/>
      <c r="AR33" s="720"/>
      <c r="AS33" s="720"/>
      <c r="AT33" s="723"/>
      <c r="AU33" s="232"/>
      <c r="AV33" s="232"/>
      <c r="AW33" s="232"/>
      <c r="AX33" s="621" t="s">
        <v>320</v>
      </c>
      <c r="AY33" s="622"/>
      <c r="AZ33" s="622"/>
      <c r="BA33" s="622"/>
      <c r="BB33" s="622"/>
      <c r="BC33" s="622"/>
      <c r="BD33" s="622"/>
      <c r="BE33" s="622"/>
      <c r="BF33" s="623"/>
      <c r="BG33" s="707">
        <v>98.8</v>
      </c>
      <c r="BH33" s="625"/>
      <c r="BI33" s="625"/>
      <c r="BJ33" s="625"/>
      <c r="BK33" s="625"/>
      <c r="BL33" s="625"/>
      <c r="BM33" s="668">
        <v>95.1</v>
      </c>
      <c r="BN33" s="625"/>
      <c r="BO33" s="625"/>
      <c r="BP33" s="625"/>
      <c r="BQ33" s="689"/>
      <c r="BR33" s="707">
        <v>98.7</v>
      </c>
      <c r="BS33" s="625"/>
      <c r="BT33" s="625"/>
      <c r="BU33" s="625"/>
      <c r="BV33" s="625"/>
      <c r="BW33" s="625"/>
      <c r="BX33" s="668">
        <v>94.2</v>
      </c>
      <c r="BY33" s="625"/>
      <c r="BZ33" s="625"/>
      <c r="CA33" s="625"/>
      <c r="CB33" s="689"/>
      <c r="CD33" s="673" t="s">
        <v>321</v>
      </c>
      <c r="CE33" s="674"/>
      <c r="CF33" s="674"/>
      <c r="CG33" s="674"/>
      <c r="CH33" s="674"/>
      <c r="CI33" s="674"/>
      <c r="CJ33" s="674"/>
      <c r="CK33" s="674"/>
      <c r="CL33" s="674"/>
      <c r="CM33" s="674"/>
      <c r="CN33" s="674"/>
      <c r="CO33" s="674"/>
      <c r="CP33" s="674"/>
      <c r="CQ33" s="675"/>
      <c r="CR33" s="640">
        <v>3551354</v>
      </c>
      <c r="CS33" s="659"/>
      <c r="CT33" s="659"/>
      <c r="CU33" s="659"/>
      <c r="CV33" s="659"/>
      <c r="CW33" s="659"/>
      <c r="CX33" s="659"/>
      <c r="CY33" s="660"/>
      <c r="CZ33" s="643">
        <v>43.8</v>
      </c>
      <c r="DA33" s="661"/>
      <c r="DB33" s="661"/>
      <c r="DC33" s="662"/>
      <c r="DD33" s="646">
        <v>2876213</v>
      </c>
      <c r="DE33" s="659"/>
      <c r="DF33" s="659"/>
      <c r="DG33" s="659"/>
      <c r="DH33" s="659"/>
      <c r="DI33" s="659"/>
      <c r="DJ33" s="659"/>
      <c r="DK33" s="660"/>
      <c r="DL33" s="646">
        <v>2396429</v>
      </c>
      <c r="DM33" s="659"/>
      <c r="DN33" s="659"/>
      <c r="DO33" s="659"/>
      <c r="DP33" s="659"/>
      <c r="DQ33" s="659"/>
      <c r="DR33" s="659"/>
      <c r="DS33" s="659"/>
      <c r="DT33" s="659"/>
      <c r="DU33" s="659"/>
      <c r="DV33" s="660"/>
      <c r="DW33" s="643">
        <v>48.6</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24315</v>
      </c>
      <c r="S34" s="641"/>
      <c r="T34" s="641"/>
      <c r="U34" s="641"/>
      <c r="V34" s="641"/>
      <c r="W34" s="641"/>
      <c r="X34" s="641"/>
      <c r="Y34" s="642"/>
      <c r="Z34" s="677">
        <v>0.3</v>
      </c>
      <c r="AA34" s="677"/>
      <c r="AB34" s="677"/>
      <c r="AC34" s="677"/>
      <c r="AD34" s="678" t="s">
        <v>129</v>
      </c>
      <c r="AE34" s="678"/>
      <c r="AF34" s="678"/>
      <c r="AG34" s="678"/>
      <c r="AH34" s="678"/>
      <c r="AI34" s="678"/>
      <c r="AJ34" s="678"/>
      <c r="AK34" s="678"/>
      <c r="AL34" s="643" t="s">
        <v>129</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1306543</v>
      </c>
      <c r="CS34" s="641"/>
      <c r="CT34" s="641"/>
      <c r="CU34" s="641"/>
      <c r="CV34" s="641"/>
      <c r="CW34" s="641"/>
      <c r="CX34" s="641"/>
      <c r="CY34" s="642"/>
      <c r="CZ34" s="643">
        <v>16.100000000000001</v>
      </c>
      <c r="DA34" s="661"/>
      <c r="DB34" s="661"/>
      <c r="DC34" s="662"/>
      <c r="DD34" s="646">
        <v>1070100</v>
      </c>
      <c r="DE34" s="641"/>
      <c r="DF34" s="641"/>
      <c r="DG34" s="641"/>
      <c r="DH34" s="641"/>
      <c r="DI34" s="641"/>
      <c r="DJ34" s="641"/>
      <c r="DK34" s="642"/>
      <c r="DL34" s="646">
        <v>818109</v>
      </c>
      <c r="DM34" s="641"/>
      <c r="DN34" s="641"/>
      <c r="DO34" s="641"/>
      <c r="DP34" s="641"/>
      <c r="DQ34" s="641"/>
      <c r="DR34" s="641"/>
      <c r="DS34" s="641"/>
      <c r="DT34" s="641"/>
      <c r="DU34" s="641"/>
      <c r="DV34" s="642"/>
      <c r="DW34" s="643">
        <v>16.600000000000001</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38568</v>
      </c>
      <c r="S35" s="641"/>
      <c r="T35" s="641"/>
      <c r="U35" s="641"/>
      <c r="V35" s="641"/>
      <c r="W35" s="641"/>
      <c r="X35" s="641"/>
      <c r="Y35" s="642"/>
      <c r="Z35" s="677">
        <v>0.5</v>
      </c>
      <c r="AA35" s="677"/>
      <c r="AB35" s="677"/>
      <c r="AC35" s="677"/>
      <c r="AD35" s="678" t="s">
        <v>129</v>
      </c>
      <c r="AE35" s="678"/>
      <c r="AF35" s="678"/>
      <c r="AG35" s="678"/>
      <c r="AH35" s="678"/>
      <c r="AI35" s="678"/>
      <c r="AJ35" s="678"/>
      <c r="AK35" s="678"/>
      <c r="AL35" s="643" t="s">
        <v>129</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183746</v>
      </c>
      <c r="CS35" s="659"/>
      <c r="CT35" s="659"/>
      <c r="CU35" s="659"/>
      <c r="CV35" s="659"/>
      <c r="CW35" s="659"/>
      <c r="CX35" s="659"/>
      <c r="CY35" s="660"/>
      <c r="CZ35" s="643">
        <v>2.2999999999999998</v>
      </c>
      <c r="DA35" s="661"/>
      <c r="DB35" s="661"/>
      <c r="DC35" s="662"/>
      <c r="DD35" s="646">
        <v>175889</v>
      </c>
      <c r="DE35" s="659"/>
      <c r="DF35" s="659"/>
      <c r="DG35" s="659"/>
      <c r="DH35" s="659"/>
      <c r="DI35" s="659"/>
      <c r="DJ35" s="659"/>
      <c r="DK35" s="660"/>
      <c r="DL35" s="646">
        <v>175889</v>
      </c>
      <c r="DM35" s="659"/>
      <c r="DN35" s="659"/>
      <c r="DO35" s="659"/>
      <c r="DP35" s="659"/>
      <c r="DQ35" s="659"/>
      <c r="DR35" s="659"/>
      <c r="DS35" s="659"/>
      <c r="DT35" s="659"/>
      <c r="DU35" s="659"/>
      <c r="DV35" s="660"/>
      <c r="DW35" s="643">
        <v>3.6</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335719</v>
      </c>
      <c r="S36" s="641"/>
      <c r="T36" s="641"/>
      <c r="U36" s="641"/>
      <c r="V36" s="641"/>
      <c r="W36" s="641"/>
      <c r="X36" s="641"/>
      <c r="Y36" s="642"/>
      <c r="Z36" s="677">
        <v>4.0999999999999996</v>
      </c>
      <c r="AA36" s="677"/>
      <c r="AB36" s="677"/>
      <c r="AC36" s="677"/>
      <c r="AD36" s="678" t="s">
        <v>129</v>
      </c>
      <c r="AE36" s="678"/>
      <c r="AF36" s="678"/>
      <c r="AG36" s="678"/>
      <c r="AH36" s="678"/>
      <c r="AI36" s="678"/>
      <c r="AJ36" s="678"/>
      <c r="AK36" s="678"/>
      <c r="AL36" s="643" t="s">
        <v>138</v>
      </c>
      <c r="AM36" s="644"/>
      <c r="AN36" s="644"/>
      <c r="AO36" s="679"/>
      <c r="AP36" s="235"/>
      <c r="AQ36" s="692" t="s">
        <v>329</v>
      </c>
      <c r="AR36" s="693"/>
      <c r="AS36" s="693"/>
      <c r="AT36" s="693"/>
      <c r="AU36" s="693"/>
      <c r="AV36" s="693"/>
      <c r="AW36" s="693"/>
      <c r="AX36" s="693"/>
      <c r="AY36" s="694"/>
      <c r="AZ36" s="695">
        <v>677008</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63690</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1353791</v>
      </c>
      <c r="CS36" s="641"/>
      <c r="CT36" s="641"/>
      <c r="CU36" s="641"/>
      <c r="CV36" s="641"/>
      <c r="CW36" s="641"/>
      <c r="CX36" s="641"/>
      <c r="CY36" s="642"/>
      <c r="CZ36" s="643">
        <v>16.7</v>
      </c>
      <c r="DA36" s="661"/>
      <c r="DB36" s="661"/>
      <c r="DC36" s="662"/>
      <c r="DD36" s="646">
        <v>1076762</v>
      </c>
      <c r="DE36" s="641"/>
      <c r="DF36" s="641"/>
      <c r="DG36" s="641"/>
      <c r="DH36" s="641"/>
      <c r="DI36" s="641"/>
      <c r="DJ36" s="641"/>
      <c r="DK36" s="642"/>
      <c r="DL36" s="646">
        <v>863549</v>
      </c>
      <c r="DM36" s="641"/>
      <c r="DN36" s="641"/>
      <c r="DO36" s="641"/>
      <c r="DP36" s="641"/>
      <c r="DQ36" s="641"/>
      <c r="DR36" s="641"/>
      <c r="DS36" s="641"/>
      <c r="DT36" s="641"/>
      <c r="DU36" s="641"/>
      <c r="DV36" s="642"/>
      <c r="DW36" s="643">
        <v>17.5</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121317</v>
      </c>
      <c r="S37" s="641"/>
      <c r="T37" s="641"/>
      <c r="U37" s="641"/>
      <c r="V37" s="641"/>
      <c r="W37" s="641"/>
      <c r="X37" s="641"/>
      <c r="Y37" s="642"/>
      <c r="Z37" s="677">
        <v>1.5</v>
      </c>
      <c r="AA37" s="677"/>
      <c r="AB37" s="677"/>
      <c r="AC37" s="677"/>
      <c r="AD37" s="678" t="s">
        <v>129</v>
      </c>
      <c r="AE37" s="678"/>
      <c r="AF37" s="678"/>
      <c r="AG37" s="678"/>
      <c r="AH37" s="678"/>
      <c r="AI37" s="678"/>
      <c r="AJ37" s="678"/>
      <c r="AK37" s="678"/>
      <c r="AL37" s="643" t="s">
        <v>129</v>
      </c>
      <c r="AM37" s="644"/>
      <c r="AN37" s="644"/>
      <c r="AO37" s="679"/>
      <c r="AQ37" s="680" t="s">
        <v>333</v>
      </c>
      <c r="AR37" s="681"/>
      <c r="AS37" s="681"/>
      <c r="AT37" s="681"/>
      <c r="AU37" s="681"/>
      <c r="AV37" s="681"/>
      <c r="AW37" s="681"/>
      <c r="AX37" s="681"/>
      <c r="AY37" s="682"/>
      <c r="AZ37" s="640">
        <v>4439</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49971</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582799</v>
      </c>
      <c r="CS37" s="659"/>
      <c r="CT37" s="659"/>
      <c r="CU37" s="659"/>
      <c r="CV37" s="659"/>
      <c r="CW37" s="659"/>
      <c r="CX37" s="659"/>
      <c r="CY37" s="660"/>
      <c r="CZ37" s="643">
        <v>7.2</v>
      </c>
      <c r="DA37" s="661"/>
      <c r="DB37" s="661"/>
      <c r="DC37" s="662"/>
      <c r="DD37" s="646">
        <v>582799</v>
      </c>
      <c r="DE37" s="659"/>
      <c r="DF37" s="659"/>
      <c r="DG37" s="659"/>
      <c r="DH37" s="659"/>
      <c r="DI37" s="659"/>
      <c r="DJ37" s="659"/>
      <c r="DK37" s="660"/>
      <c r="DL37" s="646">
        <v>534817</v>
      </c>
      <c r="DM37" s="659"/>
      <c r="DN37" s="659"/>
      <c r="DO37" s="659"/>
      <c r="DP37" s="659"/>
      <c r="DQ37" s="659"/>
      <c r="DR37" s="659"/>
      <c r="DS37" s="659"/>
      <c r="DT37" s="659"/>
      <c r="DU37" s="659"/>
      <c r="DV37" s="660"/>
      <c r="DW37" s="643">
        <v>10.9</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305535</v>
      </c>
      <c r="S38" s="641"/>
      <c r="T38" s="641"/>
      <c r="U38" s="641"/>
      <c r="V38" s="641"/>
      <c r="W38" s="641"/>
      <c r="X38" s="641"/>
      <c r="Y38" s="642"/>
      <c r="Z38" s="677">
        <v>3.7</v>
      </c>
      <c r="AA38" s="677"/>
      <c r="AB38" s="677"/>
      <c r="AC38" s="677"/>
      <c r="AD38" s="678">
        <v>13</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4117</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2944</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672891</v>
      </c>
      <c r="CS38" s="641"/>
      <c r="CT38" s="641"/>
      <c r="CU38" s="641"/>
      <c r="CV38" s="641"/>
      <c r="CW38" s="641"/>
      <c r="CX38" s="641"/>
      <c r="CY38" s="642"/>
      <c r="CZ38" s="643">
        <v>8.3000000000000007</v>
      </c>
      <c r="DA38" s="661"/>
      <c r="DB38" s="661"/>
      <c r="DC38" s="662"/>
      <c r="DD38" s="646">
        <v>551127</v>
      </c>
      <c r="DE38" s="641"/>
      <c r="DF38" s="641"/>
      <c r="DG38" s="641"/>
      <c r="DH38" s="641"/>
      <c r="DI38" s="641"/>
      <c r="DJ38" s="641"/>
      <c r="DK38" s="642"/>
      <c r="DL38" s="646">
        <v>538882</v>
      </c>
      <c r="DM38" s="641"/>
      <c r="DN38" s="641"/>
      <c r="DO38" s="641"/>
      <c r="DP38" s="641"/>
      <c r="DQ38" s="641"/>
      <c r="DR38" s="641"/>
      <c r="DS38" s="641"/>
      <c r="DT38" s="641"/>
      <c r="DU38" s="641"/>
      <c r="DV38" s="642"/>
      <c r="DW38" s="643">
        <v>10.9</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671564</v>
      </c>
      <c r="S39" s="641"/>
      <c r="T39" s="641"/>
      <c r="U39" s="641"/>
      <c r="V39" s="641"/>
      <c r="W39" s="641"/>
      <c r="X39" s="641"/>
      <c r="Y39" s="642"/>
      <c r="Z39" s="677">
        <v>8.1</v>
      </c>
      <c r="AA39" s="677"/>
      <c r="AB39" s="677"/>
      <c r="AC39" s="677"/>
      <c r="AD39" s="678" t="s">
        <v>129</v>
      </c>
      <c r="AE39" s="678"/>
      <c r="AF39" s="678"/>
      <c r="AG39" s="678"/>
      <c r="AH39" s="678"/>
      <c r="AI39" s="678"/>
      <c r="AJ39" s="678"/>
      <c r="AK39" s="678"/>
      <c r="AL39" s="643" t="s">
        <v>138</v>
      </c>
      <c r="AM39" s="644"/>
      <c r="AN39" s="644"/>
      <c r="AO39" s="679"/>
      <c r="AQ39" s="680" t="s">
        <v>341</v>
      </c>
      <c r="AR39" s="681"/>
      <c r="AS39" s="681"/>
      <c r="AT39" s="681"/>
      <c r="AU39" s="681"/>
      <c r="AV39" s="681"/>
      <c r="AW39" s="681"/>
      <c r="AX39" s="681"/>
      <c r="AY39" s="682"/>
      <c r="AZ39" s="640" t="s">
        <v>129</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4989</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31383</v>
      </c>
      <c r="CS39" s="659"/>
      <c r="CT39" s="659"/>
      <c r="CU39" s="659"/>
      <c r="CV39" s="659"/>
      <c r="CW39" s="659"/>
      <c r="CX39" s="659"/>
      <c r="CY39" s="660"/>
      <c r="CZ39" s="643">
        <v>0.4</v>
      </c>
      <c r="DA39" s="661"/>
      <c r="DB39" s="661"/>
      <c r="DC39" s="662"/>
      <c r="DD39" s="646">
        <v>2335</v>
      </c>
      <c r="DE39" s="659"/>
      <c r="DF39" s="659"/>
      <c r="DG39" s="659"/>
      <c r="DH39" s="659"/>
      <c r="DI39" s="659"/>
      <c r="DJ39" s="659"/>
      <c r="DK39" s="660"/>
      <c r="DL39" s="646" t="s">
        <v>129</v>
      </c>
      <c r="DM39" s="659"/>
      <c r="DN39" s="659"/>
      <c r="DO39" s="659"/>
      <c r="DP39" s="659"/>
      <c r="DQ39" s="659"/>
      <c r="DR39" s="659"/>
      <c r="DS39" s="659"/>
      <c r="DT39" s="659"/>
      <c r="DU39" s="659"/>
      <c r="DV39" s="660"/>
      <c r="DW39" s="643" t="s">
        <v>129</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129</v>
      </c>
      <c r="AA40" s="677"/>
      <c r="AB40" s="677"/>
      <c r="AC40" s="677"/>
      <c r="AD40" s="678" t="s">
        <v>129</v>
      </c>
      <c r="AE40" s="678"/>
      <c r="AF40" s="678"/>
      <c r="AG40" s="678"/>
      <c r="AH40" s="678"/>
      <c r="AI40" s="678"/>
      <c r="AJ40" s="678"/>
      <c r="AK40" s="678"/>
      <c r="AL40" s="643" t="s">
        <v>129</v>
      </c>
      <c r="AM40" s="644"/>
      <c r="AN40" s="644"/>
      <c r="AO40" s="679"/>
      <c r="AQ40" s="680" t="s">
        <v>345</v>
      </c>
      <c r="AR40" s="681"/>
      <c r="AS40" s="681"/>
      <c r="AT40" s="681"/>
      <c r="AU40" s="681"/>
      <c r="AV40" s="681"/>
      <c r="AW40" s="681"/>
      <c r="AX40" s="681"/>
      <c r="AY40" s="682"/>
      <c r="AZ40" s="640" t="s">
        <v>129</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101</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3000</v>
      </c>
      <c r="CS40" s="641"/>
      <c r="CT40" s="641"/>
      <c r="CU40" s="641"/>
      <c r="CV40" s="641"/>
      <c r="CW40" s="641"/>
      <c r="CX40" s="641"/>
      <c r="CY40" s="642"/>
      <c r="CZ40" s="643">
        <v>0</v>
      </c>
      <c r="DA40" s="661"/>
      <c r="DB40" s="661"/>
      <c r="DC40" s="662"/>
      <c r="DD40" s="646" t="s">
        <v>129</v>
      </c>
      <c r="DE40" s="641"/>
      <c r="DF40" s="641"/>
      <c r="DG40" s="641"/>
      <c r="DH40" s="641"/>
      <c r="DI40" s="641"/>
      <c r="DJ40" s="641"/>
      <c r="DK40" s="642"/>
      <c r="DL40" s="646" t="s">
        <v>129</v>
      </c>
      <c r="DM40" s="641"/>
      <c r="DN40" s="641"/>
      <c r="DO40" s="641"/>
      <c r="DP40" s="641"/>
      <c r="DQ40" s="641"/>
      <c r="DR40" s="641"/>
      <c r="DS40" s="641"/>
      <c r="DT40" s="641"/>
      <c r="DU40" s="641"/>
      <c r="DV40" s="642"/>
      <c r="DW40" s="643" t="s">
        <v>129</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283464</v>
      </c>
      <c r="S41" s="641"/>
      <c r="T41" s="641"/>
      <c r="U41" s="641"/>
      <c r="V41" s="641"/>
      <c r="W41" s="641"/>
      <c r="X41" s="641"/>
      <c r="Y41" s="642"/>
      <c r="Z41" s="677">
        <v>3.4</v>
      </c>
      <c r="AA41" s="677"/>
      <c r="AB41" s="677"/>
      <c r="AC41" s="677"/>
      <c r="AD41" s="678" t="s">
        <v>129</v>
      </c>
      <c r="AE41" s="678"/>
      <c r="AF41" s="678"/>
      <c r="AG41" s="678"/>
      <c r="AH41" s="678"/>
      <c r="AI41" s="678"/>
      <c r="AJ41" s="678"/>
      <c r="AK41" s="678"/>
      <c r="AL41" s="643" t="s">
        <v>138</v>
      </c>
      <c r="AM41" s="644"/>
      <c r="AN41" s="644"/>
      <c r="AO41" s="679"/>
      <c r="AQ41" s="680" t="s">
        <v>350</v>
      </c>
      <c r="AR41" s="681"/>
      <c r="AS41" s="681"/>
      <c r="AT41" s="681"/>
      <c r="AU41" s="681"/>
      <c r="AV41" s="681"/>
      <c r="AW41" s="681"/>
      <c r="AX41" s="681"/>
      <c r="AY41" s="682"/>
      <c r="AZ41" s="640">
        <v>146116</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129</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129</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8285316</v>
      </c>
      <c r="S42" s="663"/>
      <c r="T42" s="663"/>
      <c r="U42" s="663"/>
      <c r="V42" s="663"/>
      <c r="W42" s="663"/>
      <c r="X42" s="663"/>
      <c r="Y42" s="665"/>
      <c r="Z42" s="666">
        <v>100</v>
      </c>
      <c r="AA42" s="666"/>
      <c r="AB42" s="666"/>
      <c r="AC42" s="666"/>
      <c r="AD42" s="667">
        <v>4642487</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522336</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344</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1384934</v>
      </c>
      <c r="CS42" s="641"/>
      <c r="CT42" s="641"/>
      <c r="CU42" s="641"/>
      <c r="CV42" s="641"/>
      <c r="CW42" s="641"/>
      <c r="CX42" s="641"/>
      <c r="CY42" s="642"/>
      <c r="CZ42" s="643">
        <v>17.100000000000001</v>
      </c>
      <c r="DA42" s="644"/>
      <c r="DB42" s="644"/>
      <c r="DC42" s="645"/>
      <c r="DD42" s="646">
        <v>508113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13321</v>
      </c>
      <c r="CS43" s="659"/>
      <c r="CT43" s="659"/>
      <c r="CU43" s="659"/>
      <c r="CV43" s="659"/>
      <c r="CW43" s="659"/>
      <c r="CX43" s="659"/>
      <c r="CY43" s="660"/>
      <c r="CZ43" s="643">
        <v>0.2</v>
      </c>
      <c r="DA43" s="661"/>
      <c r="DB43" s="661"/>
      <c r="DC43" s="662"/>
      <c r="DD43" s="646">
        <v>13321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1384934</v>
      </c>
      <c r="CS44" s="641"/>
      <c r="CT44" s="641"/>
      <c r="CU44" s="641"/>
      <c r="CV44" s="641"/>
      <c r="CW44" s="641"/>
      <c r="CX44" s="641"/>
      <c r="CY44" s="642"/>
      <c r="CZ44" s="643">
        <v>17.100000000000001</v>
      </c>
      <c r="DA44" s="644"/>
      <c r="DB44" s="644"/>
      <c r="DC44" s="645"/>
      <c r="DD44" s="646">
        <v>508113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1003150</v>
      </c>
      <c r="CS45" s="659"/>
      <c r="CT45" s="659"/>
      <c r="CU45" s="659"/>
      <c r="CV45" s="659"/>
      <c r="CW45" s="659"/>
      <c r="CX45" s="659"/>
      <c r="CY45" s="660"/>
      <c r="CZ45" s="643">
        <v>12.4</v>
      </c>
      <c r="DA45" s="661"/>
      <c r="DB45" s="661"/>
      <c r="DC45" s="662"/>
      <c r="DD45" s="646">
        <v>217411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330888</v>
      </c>
      <c r="CS46" s="641"/>
      <c r="CT46" s="641"/>
      <c r="CU46" s="641"/>
      <c r="CV46" s="641"/>
      <c r="CW46" s="641"/>
      <c r="CX46" s="641"/>
      <c r="CY46" s="642"/>
      <c r="CZ46" s="643">
        <v>4.0999999999999996</v>
      </c>
      <c r="DA46" s="644"/>
      <c r="DB46" s="644"/>
      <c r="DC46" s="645"/>
      <c r="DD46" s="646">
        <v>239806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t="s">
        <v>129</v>
      </c>
      <c r="CS47" s="659"/>
      <c r="CT47" s="659"/>
      <c r="CU47" s="659"/>
      <c r="CV47" s="659"/>
      <c r="CW47" s="659"/>
      <c r="CX47" s="659"/>
      <c r="CY47" s="660"/>
      <c r="CZ47" s="643" t="s">
        <v>129</v>
      </c>
      <c r="DA47" s="661"/>
      <c r="DB47" s="661"/>
      <c r="DC47" s="662"/>
      <c r="DD47" s="646" t="s">
        <v>129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129</v>
      </c>
      <c r="CS48" s="641"/>
      <c r="CT48" s="641"/>
      <c r="CU48" s="641"/>
      <c r="CV48" s="641"/>
      <c r="CW48" s="641"/>
      <c r="CX48" s="641"/>
      <c r="CY48" s="642"/>
      <c r="CZ48" s="643" t="s">
        <v>129</v>
      </c>
      <c r="DA48" s="644"/>
      <c r="DB48" s="644"/>
      <c r="DC48" s="645"/>
      <c r="DD48" s="646" t="s">
        <v>129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8108411</v>
      </c>
      <c r="CS49" s="625"/>
      <c r="CT49" s="625"/>
      <c r="CU49" s="625"/>
      <c r="CV49" s="625"/>
      <c r="CW49" s="625"/>
      <c r="CX49" s="625"/>
      <c r="CY49" s="626"/>
      <c r="CZ49" s="627">
        <v>100</v>
      </c>
      <c r="DA49" s="628"/>
      <c r="DB49" s="628"/>
      <c r="DC49" s="629"/>
      <c r="DD49" s="630">
        <v>5328015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5EjcL0lVDAvFx7D+4mU3gXBcn33IGUnBmBn3bimsfrtlMlaCRiKly6kUjV98T0sAnRDkhVPFgB5R7plSGplbQ==" saltValue="R15fW/WGXY69MT5Zxld6V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8285</v>
      </c>
      <c r="R7" s="1160"/>
      <c r="S7" s="1160"/>
      <c r="T7" s="1160"/>
      <c r="U7" s="1160"/>
      <c r="V7" s="1160">
        <v>8108</v>
      </c>
      <c r="W7" s="1160"/>
      <c r="X7" s="1160"/>
      <c r="Y7" s="1160"/>
      <c r="Z7" s="1160"/>
      <c r="AA7" s="1160">
        <v>177</v>
      </c>
      <c r="AB7" s="1160"/>
      <c r="AC7" s="1160"/>
      <c r="AD7" s="1160"/>
      <c r="AE7" s="1161"/>
      <c r="AF7" s="1162">
        <v>142</v>
      </c>
      <c r="AG7" s="1163"/>
      <c r="AH7" s="1163"/>
      <c r="AI7" s="1163"/>
      <c r="AJ7" s="1164"/>
      <c r="AK7" s="1146">
        <v>336</v>
      </c>
      <c r="AL7" s="1147"/>
      <c r="AM7" s="1147"/>
      <c r="AN7" s="1147"/>
      <c r="AO7" s="1147"/>
      <c r="AP7" s="1147">
        <v>7420</v>
      </c>
      <c r="AQ7" s="1147"/>
      <c r="AR7" s="1147"/>
      <c r="AS7" s="1147"/>
      <c r="AT7" s="1147"/>
      <c r="AU7" s="1148" t="s">
        <v>582</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390</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8285</v>
      </c>
      <c r="R23" s="1124"/>
      <c r="S23" s="1124"/>
      <c r="T23" s="1124"/>
      <c r="U23" s="1124"/>
      <c r="V23" s="1124">
        <v>8108</v>
      </c>
      <c r="W23" s="1124"/>
      <c r="X23" s="1124"/>
      <c r="Y23" s="1124"/>
      <c r="Z23" s="1124"/>
      <c r="AA23" s="1124">
        <v>177</v>
      </c>
      <c r="AB23" s="1124"/>
      <c r="AC23" s="1124"/>
      <c r="AD23" s="1124"/>
      <c r="AE23" s="1125"/>
      <c r="AF23" s="1126">
        <v>142</v>
      </c>
      <c r="AG23" s="1124"/>
      <c r="AH23" s="1124"/>
      <c r="AI23" s="1124"/>
      <c r="AJ23" s="1127"/>
      <c r="AK23" s="1128"/>
      <c r="AL23" s="1129"/>
      <c r="AM23" s="1129"/>
      <c r="AN23" s="1129"/>
      <c r="AO23" s="1129"/>
      <c r="AP23" s="1124">
        <v>7420</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2451</v>
      </c>
      <c r="R28" s="1109"/>
      <c r="S28" s="1109"/>
      <c r="T28" s="1109"/>
      <c r="U28" s="1109"/>
      <c r="V28" s="1109">
        <v>2387</v>
      </c>
      <c r="W28" s="1109"/>
      <c r="X28" s="1109"/>
      <c r="Y28" s="1109"/>
      <c r="Z28" s="1109"/>
      <c r="AA28" s="1109">
        <v>64</v>
      </c>
      <c r="AB28" s="1109"/>
      <c r="AC28" s="1109"/>
      <c r="AD28" s="1109"/>
      <c r="AE28" s="1110"/>
      <c r="AF28" s="1111">
        <v>64</v>
      </c>
      <c r="AG28" s="1109"/>
      <c r="AH28" s="1109"/>
      <c r="AI28" s="1109"/>
      <c r="AJ28" s="1112"/>
      <c r="AK28" s="1113">
        <v>146</v>
      </c>
      <c r="AL28" s="1101"/>
      <c r="AM28" s="1101"/>
      <c r="AN28" s="1101"/>
      <c r="AO28" s="1101"/>
      <c r="AP28" s="1101">
        <v>0</v>
      </c>
      <c r="AQ28" s="1101"/>
      <c r="AR28" s="1101"/>
      <c r="AS28" s="1101"/>
      <c r="AT28" s="1101"/>
      <c r="AU28" s="1101" t="s">
        <v>583</v>
      </c>
      <c r="AV28" s="1101"/>
      <c r="AW28" s="1101"/>
      <c r="AX28" s="1101"/>
      <c r="AY28" s="1101"/>
      <c r="AZ28" s="1102" t="s">
        <v>584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405</v>
      </c>
      <c r="C29" s="1087"/>
      <c r="D29" s="1087"/>
      <c r="E29" s="1087"/>
      <c r="F29" s="1087"/>
      <c r="G29" s="1087"/>
      <c r="H29" s="1087"/>
      <c r="I29" s="1087"/>
      <c r="J29" s="1087"/>
      <c r="K29" s="1087"/>
      <c r="L29" s="1087"/>
      <c r="M29" s="1087"/>
      <c r="N29" s="1087"/>
      <c r="O29" s="1087"/>
      <c r="P29" s="1088"/>
      <c r="Q29" s="1098">
        <v>259</v>
      </c>
      <c r="R29" s="1099"/>
      <c r="S29" s="1099"/>
      <c r="T29" s="1099"/>
      <c r="U29" s="1099"/>
      <c r="V29" s="1099">
        <v>252</v>
      </c>
      <c r="W29" s="1099"/>
      <c r="X29" s="1099"/>
      <c r="Y29" s="1099"/>
      <c r="Z29" s="1099"/>
      <c r="AA29" s="1099">
        <v>7</v>
      </c>
      <c r="AB29" s="1099"/>
      <c r="AC29" s="1099"/>
      <c r="AD29" s="1099"/>
      <c r="AE29" s="1100"/>
      <c r="AF29" s="1092">
        <v>7</v>
      </c>
      <c r="AG29" s="1093"/>
      <c r="AH29" s="1093"/>
      <c r="AI29" s="1093"/>
      <c r="AJ29" s="1094"/>
      <c r="AK29" s="1035">
        <v>57</v>
      </c>
      <c r="AL29" s="1026"/>
      <c r="AM29" s="1026"/>
      <c r="AN29" s="1026"/>
      <c r="AO29" s="1026"/>
      <c r="AP29" s="1026">
        <v>0</v>
      </c>
      <c r="AQ29" s="1026"/>
      <c r="AR29" s="1026"/>
      <c r="AS29" s="1026"/>
      <c r="AT29" s="1026"/>
      <c r="AU29" s="1026" t="s">
        <v>585</v>
      </c>
      <c r="AV29" s="1026"/>
      <c r="AW29" s="1026"/>
      <c r="AX29" s="1026"/>
      <c r="AY29" s="1026"/>
      <c r="AZ29" s="1097" t="s">
        <v>583</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406</v>
      </c>
      <c r="C30" s="1087"/>
      <c r="D30" s="1087"/>
      <c r="E30" s="1087"/>
      <c r="F30" s="1087"/>
      <c r="G30" s="1087"/>
      <c r="H30" s="1087"/>
      <c r="I30" s="1087"/>
      <c r="J30" s="1087"/>
      <c r="K30" s="1087"/>
      <c r="L30" s="1087"/>
      <c r="M30" s="1087"/>
      <c r="N30" s="1087"/>
      <c r="O30" s="1087"/>
      <c r="P30" s="1088"/>
      <c r="Q30" s="1098">
        <v>278</v>
      </c>
      <c r="R30" s="1099"/>
      <c r="S30" s="1099"/>
      <c r="T30" s="1099"/>
      <c r="U30" s="1099"/>
      <c r="V30" s="1099">
        <v>257</v>
      </c>
      <c r="W30" s="1099"/>
      <c r="X30" s="1099"/>
      <c r="Y30" s="1099"/>
      <c r="Z30" s="1099"/>
      <c r="AA30" s="1099">
        <v>21</v>
      </c>
      <c r="AB30" s="1099"/>
      <c r="AC30" s="1099"/>
      <c r="AD30" s="1099"/>
      <c r="AE30" s="1100"/>
      <c r="AF30" s="1092">
        <v>603</v>
      </c>
      <c r="AG30" s="1093"/>
      <c r="AH30" s="1093"/>
      <c r="AI30" s="1093"/>
      <c r="AJ30" s="1094"/>
      <c r="AK30" s="1035">
        <v>4</v>
      </c>
      <c r="AL30" s="1026"/>
      <c r="AM30" s="1026"/>
      <c r="AN30" s="1026"/>
      <c r="AO30" s="1026"/>
      <c r="AP30" s="1026">
        <v>847</v>
      </c>
      <c r="AQ30" s="1026"/>
      <c r="AR30" s="1026"/>
      <c r="AS30" s="1026"/>
      <c r="AT30" s="1026"/>
      <c r="AU30" s="1026" t="s">
        <v>583</v>
      </c>
      <c r="AV30" s="1026"/>
      <c r="AW30" s="1026"/>
      <c r="AX30" s="1026"/>
      <c r="AY30" s="1026"/>
      <c r="AZ30" s="1097" t="s">
        <v>583</v>
      </c>
      <c r="BA30" s="1097"/>
      <c r="BB30" s="1097"/>
      <c r="BC30" s="1097"/>
      <c r="BD30" s="1097"/>
      <c r="BE30" s="1081" t="s">
        <v>407</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c r="C31" s="1087"/>
      <c r="D31" s="1087"/>
      <c r="E31" s="1087"/>
      <c r="F31" s="1087"/>
      <c r="G31" s="1087"/>
      <c r="H31" s="1087"/>
      <c r="I31" s="1087"/>
      <c r="J31" s="1087"/>
      <c r="K31" s="1087"/>
      <c r="L31" s="1087"/>
      <c r="M31" s="1087"/>
      <c r="N31" s="1087"/>
      <c r="O31" s="1087"/>
      <c r="P31" s="1088"/>
      <c r="Q31" s="1098"/>
      <c r="R31" s="1099"/>
      <c r="S31" s="1099"/>
      <c r="T31" s="1099"/>
      <c r="U31" s="1099"/>
      <c r="V31" s="1099"/>
      <c r="W31" s="1099"/>
      <c r="X31" s="1099"/>
      <c r="Y31" s="1099"/>
      <c r="Z31" s="1099"/>
      <c r="AA31" s="1099"/>
      <c r="AB31" s="1099"/>
      <c r="AC31" s="1099"/>
      <c r="AD31" s="1099"/>
      <c r="AE31" s="1100"/>
      <c r="AF31" s="1092"/>
      <c r="AG31" s="1093"/>
      <c r="AH31" s="1093"/>
      <c r="AI31" s="1093"/>
      <c r="AJ31" s="1094"/>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408</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674</v>
      </c>
      <c r="AG63" s="1014"/>
      <c r="AH63" s="1014"/>
      <c r="AI63" s="1014"/>
      <c r="AJ63" s="1079"/>
      <c r="AK63" s="1080"/>
      <c r="AL63" s="1018"/>
      <c r="AM63" s="1018"/>
      <c r="AN63" s="1018"/>
      <c r="AO63" s="1018"/>
      <c r="AP63" s="1014">
        <v>847</v>
      </c>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410</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412</v>
      </c>
      <c r="B66" s="1051"/>
      <c r="C66" s="1051"/>
      <c r="D66" s="1051"/>
      <c r="E66" s="1051"/>
      <c r="F66" s="1051"/>
      <c r="G66" s="1051"/>
      <c r="H66" s="1051"/>
      <c r="I66" s="1051"/>
      <c r="J66" s="1051"/>
      <c r="K66" s="1051"/>
      <c r="L66" s="1051"/>
      <c r="M66" s="1051"/>
      <c r="N66" s="1051"/>
      <c r="O66" s="1051"/>
      <c r="P66" s="1052"/>
      <c r="Q66" s="1056" t="s">
        <v>413</v>
      </c>
      <c r="R66" s="1057"/>
      <c r="S66" s="1057"/>
      <c r="T66" s="1057"/>
      <c r="U66" s="1058"/>
      <c r="V66" s="1056" t="s">
        <v>397</v>
      </c>
      <c r="W66" s="1057"/>
      <c r="X66" s="1057"/>
      <c r="Y66" s="1057"/>
      <c r="Z66" s="1058"/>
      <c r="AA66" s="1056" t="s">
        <v>414</v>
      </c>
      <c r="AB66" s="1057"/>
      <c r="AC66" s="1057"/>
      <c r="AD66" s="1057"/>
      <c r="AE66" s="1058"/>
      <c r="AF66" s="1062" t="s">
        <v>415</v>
      </c>
      <c r="AG66" s="1063"/>
      <c r="AH66" s="1063"/>
      <c r="AI66" s="1063"/>
      <c r="AJ66" s="1064"/>
      <c r="AK66" s="1056" t="s">
        <v>400</v>
      </c>
      <c r="AL66" s="1051"/>
      <c r="AM66" s="1051"/>
      <c r="AN66" s="1051"/>
      <c r="AO66" s="1052"/>
      <c r="AP66" s="1056" t="s">
        <v>416</v>
      </c>
      <c r="AQ66" s="1057"/>
      <c r="AR66" s="1057"/>
      <c r="AS66" s="1057"/>
      <c r="AT66" s="1058"/>
      <c r="AU66" s="1056" t="s">
        <v>417</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586</v>
      </c>
      <c r="C68" s="1041"/>
      <c r="D68" s="1041"/>
      <c r="E68" s="1041"/>
      <c r="F68" s="1041"/>
      <c r="G68" s="1041"/>
      <c r="H68" s="1041"/>
      <c r="I68" s="1041"/>
      <c r="J68" s="1041"/>
      <c r="K68" s="1041"/>
      <c r="L68" s="1041"/>
      <c r="M68" s="1041"/>
      <c r="N68" s="1041"/>
      <c r="O68" s="1041"/>
      <c r="P68" s="1042"/>
      <c r="Q68" s="1043">
        <v>563</v>
      </c>
      <c r="R68" s="1037"/>
      <c r="S68" s="1037"/>
      <c r="T68" s="1037"/>
      <c r="U68" s="1037"/>
      <c r="V68" s="1037">
        <v>485</v>
      </c>
      <c r="W68" s="1037"/>
      <c r="X68" s="1037"/>
      <c r="Y68" s="1037"/>
      <c r="Z68" s="1037"/>
      <c r="AA68" s="1037">
        <v>77</v>
      </c>
      <c r="AB68" s="1037"/>
      <c r="AC68" s="1037"/>
      <c r="AD68" s="1037"/>
      <c r="AE68" s="1037"/>
      <c r="AF68" s="1037">
        <v>77</v>
      </c>
      <c r="AG68" s="1037"/>
      <c r="AH68" s="1037"/>
      <c r="AI68" s="1037"/>
      <c r="AJ68" s="1037"/>
      <c r="AK68" s="1037">
        <v>20</v>
      </c>
      <c r="AL68" s="1037"/>
      <c r="AM68" s="1037"/>
      <c r="AN68" s="1037"/>
      <c r="AO68" s="1037"/>
      <c r="AP68" s="1037" t="s">
        <v>596</v>
      </c>
      <c r="AQ68" s="1037"/>
      <c r="AR68" s="1037"/>
      <c r="AS68" s="1037"/>
      <c r="AT68" s="1037"/>
      <c r="AU68" s="1037" t="s">
        <v>583</v>
      </c>
      <c r="AV68" s="1037"/>
      <c r="AW68" s="1037"/>
      <c r="AX68" s="1037"/>
      <c r="AY68" s="1037"/>
      <c r="AZ68" s="1038" t="s">
        <v>597</v>
      </c>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587</v>
      </c>
      <c r="C69" s="1030"/>
      <c r="D69" s="1030"/>
      <c r="E69" s="1030"/>
      <c r="F69" s="1030"/>
      <c r="G69" s="1030"/>
      <c r="H69" s="1030"/>
      <c r="I69" s="1030"/>
      <c r="J69" s="1030"/>
      <c r="K69" s="1030"/>
      <c r="L69" s="1030"/>
      <c r="M69" s="1030"/>
      <c r="N69" s="1030"/>
      <c r="O69" s="1030"/>
      <c r="P69" s="1031"/>
      <c r="Q69" s="1032">
        <v>2</v>
      </c>
      <c r="R69" s="1026"/>
      <c r="S69" s="1026"/>
      <c r="T69" s="1026"/>
      <c r="U69" s="1026"/>
      <c r="V69" s="1026">
        <v>1</v>
      </c>
      <c r="W69" s="1026"/>
      <c r="X69" s="1026"/>
      <c r="Y69" s="1026"/>
      <c r="Z69" s="1026"/>
      <c r="AA69" s="1026">
        <v>1</v>
      </c>
      <c r="AB69" s="1026"/>
      <c r="AC69" s="1026"/>
      <c r="AD69" s="1026"/>
      <c r="AE69" s="1026"/>
      <c r="AF69" s="1026">
        <v>1</v>
      </c>
      <c r="AG69" s="1026"/>
      <c r="AH69" s="1026"/>
      <c r="AI69" s="1026"/>
      <c r="AJ69" s="1026"/>
      <c r="AK69" s="1026" t="s">
        <v>583</v>
      </c>
      <c r="AL69" s="1026"/>
      <c r="AM69" s="1026"/>
      <c r="AN69" s="1026"/>
      <c r="AO69" s="1026"/>
      <c r="AP69" s="1026" t="s">
        <v>583</v>
      </c>
      <c r="AQ69" s="1026"/>
      <c r="AR69" s="1026"/>
      <c r="AS69" s="1026"/>
      <c r="AT69" s="1026"/>
      <c r="AU69" s="1026" t="s">
        <v>583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588</v>
      </c>
      <c r="C70" s="1030"/>
      <c r="D70" s="1030"/>
      <c r="E70" s="1030"/>
      <c r="F70" s="1030"/>
      <c r="G70" s="1030"/>
      <c r="H70" s="1030"/>
      <c r="I70" s="1030"/>
      <c r="J70" s="1030"/>
      <c r="K70" s="1030"/>
      <c r="L70" s="1030"/>
      <c r="M70" s="1030"/>
      <c r="N70" s="1030"/>
      <c r="O70" s="1030"/>
      <c r="P70" s="1031"/>
      <c r="Q70" s="1032">
        <v>72</v>
      </c>
      <c r="R70" s="1026"/>
      <c r="S70" s="1026"/>
      <c r="T70" s="1026"/>
      <c r="U70" s="1026"/>
      <c r="V70" s="1026">
        <v>69</v>
      </c>
      <c r="W70" s="1026"/>
      <c r="X70" s="1026"/>
      <c r="Y70" s="1026"/>
      <c r="Z70" s="1026"/>
      <c r="AA70" s="1026">
        <v>3</v>
      </c>
      <c r="AB70" s="1026"/>
      <c r="AC70" s="1026"/>
      <c r="AD70" s="1026"/>
      <c r="AE70" s="1026"/>
      <c r="AF70" s="1026">
        <v>3</v>
      </c>
      <c r="AG70" s="1026"/>
      <c r="AH70" s="1026"/>
      <c r="AI70" s="1026"/>
      <c r="AJ70" s="1026"/>
      <c r="AK70" s="1026" t="s">
        <v>583</v>
      </c>
      <c r="AL70" s="1026"/>
      <c r="AM70" s="1026"/>
      <c r="AN70" s="1026"/>
      <c r="AO70" s="1026"/>
      <c r="AP70" s="1026" t="s">
        <v>583</v>
      </c>
      <c r="AQ70" s="1026"/>
      <c r="AR70" s="1026"/>
      <c r="AS70" s="1026"/>
      <c r="AT70" s="1026"/>
      <c r="AU70" s="1026" t="s">
        <v>598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589</v>
      </c>
      <c r="C71" s="1030"/>
      <c r="D71" s="1030"/>
      <c r="E71" s="1030"/>
      <c r="F71" s="1030"/>
      <c r="G71" s="1030"/>
      <c r="H71" s="1030"/>
      <c r="I71" s="1030"/>
      <c r="J71" s="1030"/>
      <c r="K71" s="1030"/>
      <c r="L71" s="1030"/>
      <c r="M71" s="1030"/>
      <c r="N71" s="1030"/>
      <c r="O71" s="1030"/>
      <c r="P71" s="1031"/>
      <c r="Q71" s="1032">
        <v>10088</v>
      </c>
      <c r="R71" s="1026"/>
      <c r="S71" s="1026"/>
      <c r="T71" s="1026"/>
      <c r="U71" s="1026"/>
      <c r="V71" s="1026">
        <v>10036</v>
      </c>
      <c r="W71" s="1026"/>
      <c r="X71" s="1026"/>
      <c r="Y71" s="1026"/>
      <c r="Z71" s="1026"/>
      <c r="AA71" s="1026">
        <v>51</v>
      </c>
      <c r="AB71" s="1026"/>
      <c r="AC71" s="1026"/>
      <c r="AD71" s="1026"/>
      <c r="AE71" s="1026"/>
      <c r="AF71" s="1026">
        <v>51</v>
      </c>
      <c r="AG71" s="1026"/>
      <c r="AH71" s="1026"/>
      <c r="AI71" s="1026"/>
      <c r="AJ71" s="1026"/>
      <c r="AK71" s="1026">
        <v>2348</v>
      </c>
      <c r="AL71" s="1026"/>
      <c r="AM71" s="1026"/>
      <c r="AN71" s="1026"/>
      <c r="AO71" s="1026"/>
      <c r="AP71" s="1026" t="s">
        <v>599</v>
      </c>
      <c r="AQ71" s="1026"/>
      <c r="AR71" s="1026"/>
      <c r="AS71" s="1026"/>
      <c r="AT71" s="1026"/>
      <c r="AU71" s="1026" t="s">
        <v>585</v>
      </c>
      <c r="AV71" s="1026"/>
      <c r="AW71" s="1026"/>
      <c r="AX71" s="1026"/>
      <c r="AY71" s="1026"/>
      <c r="AZ71" s="1027" t="s">
        <v>600</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590</v>
      </c>
      <c r="C72" s="1030"/>
      <c r="D72" s="1030"/>
      <c r="E72" s="1030"/>
      <c r="F72" s="1030"/>
      <c r="G72" s="1030"/>
      <c r="H72" s="1030"/>
      <c r="I72" s="1030"/>
      <c r="J72" s="1030"/>
      <c r="K72" s="1030"/>
      <c r="L72" s="1030"/>
      <c r="M72" s="1030"/>
      <c r="N72" s="1030"/>
      <c r="O72" s="1030"/>
      <c r="P72" s="1031"/>
      <c r="Q72" s="1032">
        <v>768</v>
      </c>
      <c r="R72" s="1026"/>
      <c r="S72" s="1026"/>
      <c r="T72" s="1026"/>
      <c r="U72" s="1026"/>
      <c r="V72" s="1026">
        <v>759</v>
      </c>
      <c r="W72" s="1026"/>
      <c r="X72" s="1026"/>
      <c r="Y72" s="1026"/>
      <c r="Z72" s="1026"/>
      <c r="AA72" s="1026">
        <v>9</v>
      </c>
      <c r="AB72" s="1026"/>
      <c r="AC72" s="1026"/>
      <c r="AD72" s="1026"/>
      <c r="AE72" s="1026"/>
      <c r="AF72" s="1026">
        <v>9</v>
      </c>
      <c r="AG72" s="1026"/>
      <c r="AH72" s="1026"/>
      <c r="AI72" s="1026"/>
      <c r="AJ72" s="1026"/>
      <c r="AK72" s="1026" t="s">
        <v>583</v>
      </c>
      <c r="AL72" s="1026"/>
      <c r="AM72" s="1026"/>
      <c r="AN72" s="1026"/>
      <c r="AO72" s="1026"/>
      <c r="AP72" s="1026">
        <v>215</v>
      </c>
      <c r="AQ72" s="1026"/>
      <c r="AR72" s="1026"/>
      <c r="AS72" s="1026"/>
      <c r="AT72" s="1026"/>
      <c r="AU72" s="1026" t="s">
        <v>583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591</v>
      </c>
      <c r="C73" s="1030"/>
      <c r="D73" s="1030"/>
      <c r="E73" s="1030"/>
      <c r="F73" s="1030"/>
      <c r="G73" s="1030"/>
      <c r="H73" s="1030"/>
      <c r="I73" s="1030"/>
      <c r="J73" s="1030"/>
      <c r="K73" s="1030"/>
      <c r="L73" s="1030"/>
      <c r="M73" s="1030"/>
      <c r="N73" s="1030"/>
      <c r="O73" s="1030"/>
      <c r="P73" s="1031"/>
      <c r="Q73" s="1032">
        <v>1413</v>
      </c>
      <c r="R73" s="1026"/>
      <c r="S73" s="1026"/>
      <c r="T73" s="1026"/>
      <c r="U73" s="1026"/>
      <c r="V73" s="1026">
        <v>1352</v>
      </c>
      <c r="W73" s="1026"/>
      <c r="X73" s="1026"/>
      <c r="Y73" s="1026"/>
      <c r="Z73" s="1026"/>
      <c r="AA73" s="1026">
        <v>61</v>
      </c>
      <c r="AB73" s="1026"/>
      <c r="AC73" s="1026"/>
      <c r="AD73" s="1026"/>
      <c r="AE73" s="1026"/>
      <c r="AF73" s="1026">
        <v>61</v>
      </c>
      <c r="AG73" s="1026"/>
      <c r="AH73" s="1026"/>
      <c r="AI73" s="1026"/>
      <c r="AJ73" s="1026"/>
      <c r="AK73" s="1026">
        <v>21</v>
      </c>
      <c r="AL73" s="1026"/>
      <c r="AM73" s="1026"/>
      <c r="AN73" s="1026"/>
      <c r="AO73" s="1026"/>
      <c r="AP73" s="1026">
        <v>2159</v>
      </c>
      <c r="AQ73" s="1026"/>
      <c r="AR73" s="1026"/>
      <c r="AS73" s="1026"/>
      <c r="AT73" s="1026"/>
      <c r="AU73" s="1026" t="s">
        <v>583</v>
      </c>
      <c r="AV73" s="1026"/>
      <c r="AW73" s="1026"/>
      <c r="AX73" s="1026"/>
      <c r="AY73" s="1026"/>
      <c r="AZ73" s="1027" t="s">
        <v>601</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592</v>
      </c>
      <c r="C74" s="1030"/>
      <c r="D74" s="1030"/>
      <c r="E74" s="1030"/>
      <c r="F74" s="1030"/>
      <c r="G74" s="1030"/>
      <c r="H74" s="1030"/>
      <c r="I74" s="1030"/>
      <c r="J74" s="1030"/>
      <c r="K74" s="1030"/>
      <c r="L74" s="1030"/>
      <c r="M74" s="1030"/>
      <c r="N74" s="1030"/>
      <c r="O74" s="1030"/>
      <c r="P74" s="1031"/>
      <c r="Q74" s="1032">
        <v>384</v>
      </c>
      <c r="R74" s="1026"/>
      <c r="S74" s="1026"/>
      <c r="T74" s="1026"/>
      <c r="U74" s="1026"/>
      <c r="V74" s="1026">
        <v>375</v>
      </c>
      <c r="W74" s="1026"/>
      <c r="X74" s="1026"/>
      <c r="Y74" s="1026"/>
      <c r="Z74" s="1026"/>
      <c r="AA74" s="1026">
        <v>9</v>
      </c>
      <c r="AB74" s="1026"/>
      <c r="AC74" s="1026"/>
      <c r="AD74" s="1026"/>
      <c r="AE74" s="1026"/>
      <c r="AF74" s="1026">
        <v>9</v>
      </c>
      <c r="AG74" s="1026"/>
      <c r="AH74" s="1026"/>
      <c r="AI74" s="1026"/>
      <c r="AJ74" s="1026"/>
      <c r="AK74" s="1026" t="s">
        <v>583</v>
      </c>
      <c r="AL74" s="1026"/>
      <c r="AM74" s="1026"/>
      <c r="AN74" s="1026"/>
      <c r="AO74" s="1026"/>
      <c r="AP74" s="1026">
        <v>277</v>
      </c>
      <c r="AQ74" s="1026"/>
      <c r="AR74" s="1026"/>
      <c r="AS74" s="1026"/>
      <c r="AT74" s="1026"/>
      <c r="AU74" s="1026" t="s">
        <v>583</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593</v>
      </c>
      <c r="C75" s="1030"/>
      <c r="D75" s="1030"/>
      <c r="E75" s="1030"/>
      <c r="F75" s="1030"/>
      <c r="G75" s="1030"/>
      <c r="H75" s="1030"/>
      <c r="I75" s="1030"/>
      <c r="J75" s="1030"/>
      <c r="K75" s="1030"/>
      <c r="L75" s="1030"/>
      <c r="M75" s="1030"/>
      <c r="N75" s="1030"/>
      <c r="O75" s="1030"/>
      <c r="P75" s="1031"/>
      <c r="Q75" s="1033">
        <v>6970</v>
      </c>
      <c r="R75" s="1034"/>
      <c r="S75" s="1034"/>
      <c r="T75" s="1034"/>
      <c r="U75" s="1035"/>
      <c r="V75" s="1036">
        <v>6567</v>
      </c>
      <c r="W75" s="1034"/>
      <c r="X75" s="1034"/>
      <c r="Y75" s="1034"/>
      <c r="Z75" s="1035"/>
      <c r="AA75" s="1036">
        <v>403</v>
      </c>
      <c r="AB75" s="1034"/>
      <c r="AC75" s="1034"/>
      <c r="AD75" s="1034"/>
      <c r="AE75" s="1035"/>
      <c r="AF75" s="1036">
        <v>403</v>
      </c>
      <c r="AG75" s="1034"/>
      <c r="AH75" s="1034"/>
      <c r="AI75" s="1034"/>
      <c r="AJ75" s="1035"/>
      <c r="AK75" s="1036" t="s">
        <v>583</v>
      </c>
      <c r="AL75" s="1034"/>
      <c r="AM75" s="1034"/>
      <c r="AN75" s="1034"/>
      <c r="AO75" s="1035"/>
      <c r="AP75" s="1036" t="s">
        <v>602</v>
      </c>
      <c r="AQ75" s="1034"/>
      <c r="AR75" s="1034"/>
      <c r="AS75" s="1034"/>
      <c r="AT75" s="1035"/>
      <c r="AU75" s="1036" t="s">
        <v>583</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594</v>
      </c>
      <c r="C76" s="1030"/>
      <c r="D76" s="1030"/>
      <c r="E76" s="1030"/>
      <c r="F76" s="1030"/>
      <c r="G76" s="1030"/>
      <c r="H76" s="1030"/>
      <c r="I76" s="1030"/>
      <c r="J76" s="1030"/>
      <c r="K76" s="1030"/>
      <c r="L76" s="1030"/>
      <c r="M76" s="1030"/>
      <c r="N76" s="1030"/>
      <c r="O76" s="1030"/>
      <c r="P76" s="1031"/>
      <c r="Q76" s="1033">
        <v>271</v>
      </c>
      <c r="R76" s="1034"/>
      <c r="S76" s="1034"/>
      <c r="T76" s="1034"/>
      <c r="U76" s="1035"/>
      <c r="V76" s="1036">
        <v>235</v>
      </c>
      <c r="W76" s="1034"/>
      <c r="X76" s="1034"/>
      <c r="Y76" s="1034"/>
      <c r="Z76" s="1035"/>
      <c r="AA76" s="1036">
        <v>37</v>
      </c>
      <c r="AB76" s="1034"/>
      <c r="AC76" s="1034"/>
      <c r="AD76" s="1034"/>
      <c r="AE76" s="1035"/>
      <c r="AF76" s="1036">
        <v>37</v>
      </c>
      <c r="AG76" s="1034"/>
      <c r="AH76" s="1034"/>
      <c r="AI76" s="1034"/>
      <c r="AJ76" s="1035"/>
      <c r="AK76" s="1036" t="s">
        <v>596</v>
      </c>
      <c r="AL76" s="1034"/>
      <c r="AM76" s="1034"/>
      <c r="AN76" s="1034"/>
      <c r="AO76" s="1035"/>
      <c r="AP76" s="1036" t="s">
        <v>583</v>
      </c>
      <c r="AQ76" s="1034"/>
      <c r="AR76" s="1034"/>
      <c r="AS76" s="1034"/>
      <c r="AT76" s="1035"/>
      <c r="AU76" s="1036" t="s">
        <v>583</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595</v>
      </c>
      <c r="C77" s="1030"/>
      <c r="D77" s="1030"/>
      <c r="E77" s="1030"/>
      <c r="F77" s="1030"/>
      <c r="G77" s="1030"/>
      <c r="H77" s="1030"/>
      <c r="I77" s="1030"/>
      <c r="J77" s="1030"/>
      <c r="K77" s="1030"/>
      <c r="L77" s="1030"/>
      <c r="M77" s="1030"/>
      <c r="N77" s="1030"/>
      <c r="O77" s="1030"/>
      <c r="P77" s="1031"/>
      <c r="Q77" s="1033">
        <v>261265</v>
      </c>
      <c r="R77" s="1034"/>
      <c r="S77" s="1034"/>
      <c r="T77" s="1034"/>
      <c r="U77" s="1035"/>
      <c r="V77" s="1036">
        <v>253642</v>
      </c>
      <c r="W77" s="1034"/>
      <c r="X77" s="1034"/>
      <c r="Y77" s="1034"/>
      <c r="Z77" s="1035"/>
      <c r="AA77" s="1036">
        <v>7623</v>
      </c>
      <c r="AB77" s="1034"/>
      <c r="AC77" s="1034"/>
      <c r="AD77" s="1034"/>
      <c r="AE77" s="1035"/>
      <c r="AF77" s="1036">
        <v>7623</v>
      </c>
      <c r="AG77" s="1034"/>
      <c r="AH77" s="1034"/>
      <c r="AI77" s="1034"/>
      <c r="AJ77" s="1035"/>
      <c r="AK77" s="1036" t="s">
        <v>583</v>
      </c>
      <c r="AL77" s="1034"/>
      <c r="AM77" s="1034"/>
      <c r="AN77" s="1034"/>
      <c r="AO77" s="1035"/>
      <c r="AP77" s="1036" t="s">
        <v>583</v>
      </c>
      <c r="AQ77" s="1034"/>
      <c r="AR77" s="1034"/>
      <c r="AS77" s="1034"/>
      <c r="AT77" s="1035"/>
      <c r="AU77" s="1036" t="s">
        <v>585</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8274</v>
      </c>
      <c r="AG88" s="1014"/>
      <c r="AH88" s="1014"/>
      <c r="AI88" s="1014"/>
      <c r="AJ88" s="1014"/>
      <c r="AK88" s="1018"/>
      <c r="AL88" s="1018"/>
      <c r="AM88" s="1018"/>
      <c r="AN88" s="1018"/>
      <c r="AO88" s="1018"/>
      <c r="AP88" s="1014">
        <v>2651</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309</v>
      </c>
      <c r="AG109" s="949"/>
      <c r="AH109" s="949"/>
      <c r="AI109" s="949"/>
      <c r="AJ109" s="950"/>
      <c r="AK109" s="951" t="s">
        <v>308</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309</v>
      </c>
      <c r="BW109" s="949"/>
      <c r="BX109" s="949"/>
      <c r="BY109" s="949"/>
      <c r="BZ109" s="950"/>
      <c r="CA109" s="951" t="s">
        <v>308</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309</v>
      </c>
      <c r="DM109" s="949"/>
      <c r="DN109" s="949"/>
      <c r="DO109" s="949"/>
      <c r="DP109" s="950"/>
      <c r="DQ109" s="951" t="s">
        <v>308</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428841</v>
      </c>
      <c r="AB110" s="942"/>
      <c r="AC110" s="942"/>
      <c r="AD110" s="942"/>
      <c r="AE110" s="943"/>
      <c r="AF110" s="944">
        <v>455955</v>
      </c>
      <c r="AG110" s="942"/>
      <c r="AH110" s="942"/>
      <c r="AI110" s="942"/>
      <c r="AJ110" s="943"/>
      <c r="AK110" s="944">
        <v>474938</v>
      </c>
      <c r="AL110" s="942"/>
      <c r="AM110" s="942"/>
      <c r="AN110" s="942"/>
      <c r="AO110" s="943"/>
      <c r="AP110" s="945">
        <v>10.6</v>
      </c>
      <c r="AQ110" s="946"/>
      <c r="AR110" s="946"/>
      <c r="AS110" s="946"/>
      <c r="AT110" s="947"/>
      <c r="AU110" s="981" t="s">
        <v>73</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6542397</v>
      </c>
      <c r="BR110" s="889"/>
      <c r="BS110" s="889"/>
      <c r="BT110" s="889"/>
      <c r="BU110" s="889"/>
      <c r="BV110" s="889">
        <v>7184576</v>
      </c>
      <c r="BW110" s="889"/>
      <c r="BX110" s="889"/>
      <c r="BY110" s="889"/>
      <c r="BZ110" s="889"/>
      <c r="CA110" s="889">
        <v>7419572</v>
      </c>
      <c r="CB110" s="889"/>
      <c r="CC110" s="889"/>
      <c r="CD110" s="889"/>
      <c r="CE110" s="889"/>
      <c r="CF110" s="913">
        <v>165.5</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434</v>
      </c>
      <c r="DH110" s="889"/>
      <c r="DI110" s="889"/>
      <c r="DJ110" s="889"/>
      <c r="DK110" s="889"/>
      <c r="DL110" s="889" t="s">
        <v>434</v>
      </c>
      <c r="DM110" s="889"/>
      <c r="DN110" s="889"/>
      <c r="DO110" s="889"/>
      <c r="DP110" s="889"/>
      <c r="DQ110" s="889" t="s">
        <v>434</v>
      </c>
      <c r="DR110" s="889"/>
      <c r="DS110" s="889"/>
      <c r="DT110" s="889"/>
      <c r="DU110" s="889"/>
      <c r="DV110" s="890" t="s">
        <v>434</v>
      </c>
      <c r="DW110" s="890"/>
      <c r="DX110" s="890"/>
      <c r="DY110" s="890"/>
      <c r="DZ110" s="891"/>
    </row>
    <row r="111" spans="1:131" s="247"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434</v>
      </c>
      <c r="AB111" s="970"/>
      <c r="AC111" s="970"/>
      <c r="AD111" s="970"/>
      <c r="AE111" s="971"/>
      <c r="AF111" s="972" t="s">
        <v>434</v>
      </c>
      <c r="AG111" s="970"/>
      <c r="AH111" s="970"/>
      <c r="AI111" s="970"/>
      <c r="AJ111" s="971"/>
      <c r="AK111" s="972" t="s">
        <v>434</v>
      </c>
      <c r="AL111" s="970"/>
      <c r="AM111" s="970"/>
      <c r="AN111" s="970"/>
      <c r="AO111" s="971"/>
      <c r="AP111" s="973" t="s">
        <v>434</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t="s">
        <v>410</v>
      </c>
      <c r="BR111" s="861"/>
      <c r="BS111" s="861"/>
      <c r="BT111" s="861"/>
      <c r="BU111" s="861"/>
      <c r="BV111" s="861" t="s">
        <v>410</v>
      </c>
      <c r="BW111" s="861"/>
      <c r="BX111" s="861"/>
      <c r="BY111" s="861"/>
      <c r="BZ111" s="861"/>
      <c r="CA111" s="861" t="s">
        <v>437</v>
      </c>
      <c r="CB111" s="861"/>
      <c r="CC111" s="861"/>
      <c r="CD111" s="861"/>
      <c r="CE111" s="861"/>
      <c r="CF111" s="922" t="s">
        <v>437</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410</v>
      </c>
      <c r="DH111" s="861"/>
      <c r="DI111" s="861"/>
      <c r="DJ111" s="861"/>
      <c r="DK111" s="861"/>
      <c r="DL111" s="861" t="s">
        <v>439</v>
      </c>
      <c r="DM111" s="861"/>
      <c r="DN111" s="861"/>
      <c r="DO111" s="861"/>
      <c r="DP111" s="861"/>
      <c r="DQ111" s="861" t="s">
        <v>440</v>
      </c>
      <c r="DR111" s="861"/>
      <c r="DS111" s="861"/>
      <c r="DT111" s="861"/>
      <c r="DU111" s="861"/>
      <c r="DV111" s="838" t="s">
        <v>437</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440</v>
      </c>
      <c r="AB112" s="824"/>
      <c r="AC112" s="824"/>
      <c r="AD112" s="824"/>
      <c r="AE112" s="825"/>
      <c r="AF112" s="826" t="s">
        <v>443</v>
      </c>
      <c r="AG112" s="824"/>
      <c r="AH112" s="824"/>
      <c r="AI112" s="824"/>
      <c r="AJ112" s="825"/>
      <c r="AK112" s="826" t="s">
        <v>410</v>
      </c>
      <c r="AL112" s="824"/>
      <c r="AM112" s="824"/>
      <c r="AN112" s="824"/>
      <c r="AO112" s="825"/>
      <c r="AP112" s="871" t="s">
        <v>393</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t="s">
        <v>410</v>
      </c>
      <c r="BR112" s="861"/>
      <c r="BS112" s="861"/>
      <c r="BT112" s="861"/>
      <c r="BU112" s="861"/>
      <c r="BV112" s="861" t="s">
        <v>410</v>
      </c>
      <c r="BW112" s="861"/>
      <c r="BX112" s="861"/>
      <c r="BY112" s="861"/>
      <c r="BZ112" s="861"/>
      <c r="CA112" s="861" t="s">
        <v>393</v>
      </c>
      <c r="CB112" s="861"/>
      <c r="CC112" s="861"/>
      <c r="CD112" s="861"/>
      <c r="CE112" s="861"/>
      <c r="CF112" s="922" t="s">
        <v>410</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440</v>
      </c>
      <c r="DH112" s="861"/>
      <c r="DI112" s="861"/>
      <c r="DJ112" s="861"/>
      <c r="DK112" s="861"/>
      <c r="DL112" s="861" t="s">
        <v>393</v>
      </c>
      <c r="DM112" s="861"/>
      <c r="DN112" s="861"/>
      <c r="DO112" s="861"/>
      <c r="DP112" s="861"/>
      <c r="DQ112" s="861" t="s">
        <v>437</v>
      </c>
      <c r="DR112" s="861"/>
      <c r="DS112" s="861"/>
      <c r="DT112" s="861"/>
      <c r="DU112" s="861"/>
      <c r="DV112" s="838" t="s">
        <v>437</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1587</v>
      </c>
      <c r="AB113" s="970"/>
      <c r="AC113" s="970"/>
      <c r="AD113" s="970"/>
      <c r="AE113" s="971"/>
      <c r="AF113" s="972">
        <v>3494</v>
      </c>
      <c r="AG113" s="970"/>
      <c r="AH113" s="970"/>
      <c r="AI113" s="970"/>
      <c r="AJ113" s="971"/>
      <c r="AK113" s="972">
        <v>1828</v>
      </c>
      <c r="AL113" s="970"/>
      <c r="AM113" s="970"/>
      <c r="AN113" s="970"/>
      <c r="AO113" s="971"/>
      <c r="AP113" s="973">
        <v>0</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481455</v>
      </c>
      <c r="BR113" s="861"/>
      <c r="BS113" s="861"/>
      <c r="BT113" s="861"/>
      <c r="BU113" s="861"/>
      <c r="BV113" s="861">
        <v>412935</v>
      </c>
      <c r="BW113" s="861"/>
      <c r="BX113" s="861"/>
      <c r="BY113" s="861"/>
      <c r="BZ113" s="861"/>
      <c r="CA113" s="861">
        <v>359726</v>
      </c>
      <c r="CB113" s="861"/>
      <c r="CC113" s="861"/>
      <c r="CD113" s="861"/>
      <c r="CE113" s="861"/>
      <c r="CF113" s="922">
        <v>8</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410</v>
      </c>
      <c r="DH113" s="824"/>
      <c r="DI113" s="824"/>
      <c r="DJ113" s="824"/>
      <c r="DK113" s="825"/>
      <c r="DL113" s="826" t="s">
        <v>437</v>
      </c>
      <c r="DM113" s="824"/>
      <c r="DN113" s="824"/>
      <c r="DO113" s="824"/>
      <c r="DP113" s="825"/>
      <c r="DQ113" s="826" t="s">
        <v>439</v>
      </c>
      <c r="DR113" s="824"/>
      <c r="DS113" s="824"/>
      <c r="DT113" s="824"/>
      <c r="DU113" s="825"/>
      <c r="DV113" s="871" t="s">
        <v>437</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74527</v>
      </c>
      <c r="AB114" s="824"/>
      <c r="AC114" s="824"/>
      <c r="AD114" s="824"/>
      <c r="AE114" s="825"/>
      <c r="AF114" s="826">
        <v>69578</v>
      </c>
      <c r="AG114" s="824"/>
      <c r="AH114" s="824"/>
      <c r="AI114" s="824"/>
      <c r="AJ114" s="825"/>
      <c r="AK114" s="826">
        <v>63374</v>
      </c>
      <c r="AL114" s="824"/>
      <c r="AM114" s="824"/>
      <c r="AN114" s="824"/>
      <c r="AO114" s="825"/>
      <c r="AP114" s="871">
        <v>1.4</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730448</v>
      </c>
      <c r="BR114" s="861"/>
      <c r="BS114" s="861"/>
      <c r="BT114" s="861"/>
      <c r="BU114" s="861"/>
      <c r="BV114" s="861">
        <v>716123</v>
      </c>
      <c r="BW114" s="861"/>
      <c r="BX114" s="861"/>
      <c r="BY114" s="861"/>
      <c r="BZ114" s="861"/>
      <c r="CA114" s="861">
        <v>743092</v>
      </c>
      <c r="CB114" s="861"/>
      <c r="CC114" s="861"/>
      <c r="CD114" s="861"/>
      <c r="CE114" s="861"/>
      <c r="CF114" s="922">
        <v>16.600000000000001</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410</v>
      </c>
      <c r="DH114" s="824"/>
      <c r="DI114" s="824"/>
      <c r="DJ114" s="824"/>
      <c r="DK114" s="825"/>
      <c r="DL114" s="826" t="s">
        <v>437</v>
      </c>
      <c r="DM114" s="824"/>
      <c r="DN114" s="824"/>
      <c r="DO114" s="824"/>
      <c r="DP114" s="825"/>
      <c r="DQ114" s="826" t="s">
        <v>440</v>
      </c>
      <c r="DR114" s="824"/>
      <c r="DS114" s="824"/>
      <c r="DT114" s="824"/>
      <c r="DU114" s="825"/>
      <c r="DV114" s="871" t="s">
        <v>439</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393</v>
      </c>
      <c r="AB115" s="970"/>
      <c r="AC115" s="970"/>
      <c r="AD115" s="970"/>
      <c r="AE115" s="971"/>
      <c r="AF115" s="972" t="s">
        <v>437</v>
      </c>
      <c r="AG115" s="970"/>
      <c r="AH115" s="970"/>
      <c r="AI115" s="970"/>
      <c r="AJ115" s="971"/>
      <c r="AK115" s="972" t="s">
        <v>393</v>
      </c>
      <c r="AL115" s="970"/>
      <c r="AM115" s="970"/>
      <c r="AN115" s="970"/>
      <c r="AO115" s="971"/>
      <c r="AP115" s="973" t="s">
        <v>437</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410</v>
      </c>
      <c r="BR115" s="861"/>
      <c r="BS115" s="861"/>
      <c r="BT115" s="861"/>
      <c r="BU115" s="861"/>
      <c r="BV115" s="861" t="s">
        <v>437</v>
      </c>
      <c r="BW115" s="861"/>
      <c r="BX115" s="861"/>
      <c r="BY115" s="861"/>
      <c r="BZ115" s="861"/>
      <c r="CA115" s="861" t="s">
        <v>437</v>
      </c>
      <c r="CB115" s="861"/>
      <c r="CC115" s="861"/>
      <c r="CD115" s="861"/>
      <c r="CE115" s="861"/>
      <c r="CF115" s="922" t="s">
        <v>437</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437</v>
      </c>
      <c r="DH115" s="824"/>
      <c r="DI115" s="824"/>
      <c r="DJ115" s="824"/>
      <c r="DK115" s="825"/>
      <c r="DL115" s="826" t="s">
        <v>437</v>
      </c>
      <c r="DM115" s="824"/>
      <c r="DN115" s="824"/>
      <c r="DO115" s="824"/>
      <c r="DP115" s="825"/>
      <c r="DQ115" s="826" t="s">
        <v>443</v>
      </c>
      <c r="DR115" s="824"/>
      <c r="DS115" s="824"/>
      <c r="DT115" s="824"/>
      <c r="DU115" s="825"/>
      <c r="DV115" s="871" t="s">
        <v>437</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443</v>
      </c>
      <c r="AB116" s="824"/>
      <c r="AC116" s="824"/>
      <c r="AD116" s="824"/>
      <c r="AE116" s="825"/>
      <c r="AF116" s="826" t="s">
        <v>440</v>
      </c>
      <c r="AG116" s="824"/>
      <c r="AH116" s="824"/>
      <c r="AI116" s="824"/>
      <c r="AJ116" s="825"/>
      <c r="AK116" s="826">
        <v>88</v>
      </c>
      <c r="AL116" s="824"/>
      <c r="AM116" s="824"/>
      <c r="AN116" s="824"/>
      <c r="AO116" s="825"/>
      <c r="AP116" s="871">
        <v>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410</v>
      </c>
      <c r="BR116" s="861"/>
      <c r="BS116" s="861"/>
      <c r="BT116" s="861"/>
      <c r="BU116" s="861"/>
      <c r="BV116" s="861" t="s">
        <v>410</v>
      </c>
      <c r="BW116" s="861"/>
      <c r="BX116" s="861"/>
      <c r="BY116" s="861"/>
      <c r="BZ116" s="861"/>
      <c r="CA116" s="861" t="s">
        <v>410</v>
      </c>
      <c r="CB116" s="861"/>
      <c r="CC116" s="861"/>
      <c r="CD116" s="861"/>
      <c r="CE116" s="861"/>
      <c r="CF116" s="922" t="s">
        <v>437</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437</v>
      </c>
      <c r="DH116" s="824"/>
      <c r="DI116" s="824"/>
      <c r="DJ116" s="824"/>
      <c r="DK116" s="825"/>
      <c r="DL116" s="826" t="s">
        <v>437</v>
      </c>
      <c r="DM116" s="824"/>
      <c r="DN116" s="824"/>
      <c r="DO116" s="824"/>
      <c r="DP116" s="825"/>
      <c r="DQ116" s="826" t="s">
        <v>410</v>
      </c>
      <c r="DR116" s="824"/>
      <c r="DS116" s="824"/>
      <c r="DT116" s="824"/>
      <c r="DU116" s="825"/>
      <c r="DV116" s="871" t="s">
        <v>440</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504955</v>
      </c>
      <c r="AB117" s="956"/>
      <c r="AC117" s="956"/>
      <c r="AD117" s="956"/>
      <c r="AE117" s="957"/>
      <c r="AF117" s="958">
        <v>529027</v>
      </c>
      <c r="AG117" s="956"/>
      <c r="AH117" s="956"/>
      <c r="AI117" s="956"/>
      <c r="AJ117" s="957"/>
      <c r="AK117" s="958">
        <v>540228</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393</v>
      </c>
      <c r="BR117" s="861"/>
      <c r="BS117" s="861"/>
      <c r="BT117" s="861"/>
      <c r="BU117" s="861"/>
      <c r="BV117" s="861" t="s">
        <v>437</v>
      </c>
      <c r="BW117" s="861"/>
      <c r="BX117" s="861"/>
      <c r="BY117" s="861"/>
      <c r="BZ117" s="861"/>
      <c r="CA117" s="861" t="s">
        <v>410</v>
      </c>
      <c r="CB117" s="861"/>
      <c r="CC117" s="861"/>
      <c r="CD117" s="861"/>
      <c r="CE117" s="861"/>
      <c r="CF117" s="922" t="s">
        <v>393</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393</v>
      </c>
      <c r="DH117" s="824"/>
      <c r="DI117" s="824"/>
      <c r="DJ117" s="824"/>
      <c r="DK117" s="825"/>
      <c r="DL117" s="826" t="s">
        <v>437</v>
      </c>
      <c r="DM117" s="824"/>
      <c r="DN117" s="824"/>
      <c r="DO117" s="824"/>
      <c r="DP117" s="825"/>
      <c r="DQ117" s="826" t="s">
        <v>437</v>
      </c>
      <c r="DR117" s="824"/>
      <c r="DS117" s="824"/>
      <c r="DT117" s="824"/>
      <c r="DU117" s="825"/>
      <c r="DV117" s="871" t="s">
        <v>393</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309</v>
      </c>
      <c r="AG118" s="949"/>
      <c r="AH118" s="949"/>
      <c r="AI118" s="949"/>
      <c r="AJ118" s="950"/>
      <c r="AK118" s="951" t="s">
        <v>308</v>
      </c>
      <c r="AL118" s="949"/>
      <c r="AM118" s="949"/>
      <c r="AN118" s="949"/>
      <c r="AO118" s="950"/>
      <c r="AP118" s="952" t="s">
        <v>428</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393</v>
      </c>
      <c r="BR118" s="892"/>
      <c r="BS118" s="892"/>
      <c r="BT118" s="892"/>
      <c r="BU118" s="892"/>
      <c r="BV118" s="892" t="s">
        <v>439</v>
      </c>
      <c r="BW118" s="892"/>
      <c r="BX118" s="892"/>
      <c r="BY118" s="892"/>
      <c r="BZ118" s="892"/>
      <c r="CA118" s="892" t="s">
        <v>437</v>
      </c>
      <c r="CB118" s="892"/>
      <c r="CC118" s="892"/>
      <c r="CD118" s="892"/>
      <c r="CE118" s="892"/>
      <c r="CF118" s="922" t="s">
        <v>393</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437</v>
      </c>
      <c r="DH118" s="824"/>
      <c r="DI118" s="824"/>
      <c r="DJ118" s="824"/>
      <c r="DK118" s="825"/>
      <c r="DL118" s="826" t="s">
        <v>410</v>
      </c>
      <c r="DM118" s="824"/>
      <c r="DN118" s="824"/>
      <c r="DO118" s="824"/>
      <c r="DP118" s="825"/>
      <c r="DQ118" s="826" t="s">
        <v>393</v>
      </c>
      <c r="DR118" s="824"/>
      <c r="DS118" s="824"/>
      <c r="DT118" s="824"/>
      <c r="DU118" s="825"/>
      <c r="DV118" s="871" t="s">
        <v>393</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463</v>
      </c>
      <c r="AB119" s="942"/>
      <c r="AC119" s="942"/>
      <c r="AD119" s="942"/>
      <c r="AE119" s="943"/>
      <c r="AF119" s="944" t="s">
        <v>410</v>
      </c>
      <c r="AG119" s="942"/>
      <c r="AH119" s="942"/>
      <c r="AI119" s="942"/>
      <c r="AJ119" s="943"/>
      <c r="AK119" s="944" t="s">
        <v>410</v>
      </c>
      <c r="AL119" s="942"/>
      <c r="AM119" s="942"/>
      <c r="AN119" s="942"/>
      <c r="AO119" s="943"/>
      <c r="AP119" s="945" t="s">
        <v>437</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464</v>
      </c>
      <c r="BP119" s="925"/>
      <c r="BQ119" s="929">
        <v>7754300</v>
      </c>
      <c r="BR119" s="892"/>
      <c r="BS119" s="892"/>
      <c r="BT119" s="892"/>
      <c r="BU119" s="892"/>
      <c r="BV119" s="892">
        <v>8313634</v>
      </c>
      <c r="BW119" s="892"/>
      <c r="BX119" s="892"/>
      <c r="BY119" s="892"/>
      <c r="BZ119" s="892"/>
      <c r="CA119" s="892">
        <v>8522390</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410</v>
      </c>
      <c r="DH119" s="807"/>
      <c r="DI119" s="807"/>
      <c r="DJ119" s="807"/>
      <c r="DK119" s="808"/>
      <c r="DL119" s="809" t="s">
        <v>410</v>
      </c>
      <c r="DM119" s="807"/>
      <c r="DN119" s="807"/>
      <c r="DO119" s="807"/>
      <c r="DP119" s="808"/>
      <c r="DQ119" s="809" t="s">
        <v>393</v>
      </c>
      <c r="DR119" s="807"/>
      <c r="DS119" s="807"/>
      <c r="DT119" s="807"/>
      <c r="DU119" s="808"/>
      <c r="DV119" s="895" t="s">
        <v>410</v>
      </c>
      <c r="DW119" s="896"/>
      <c r="DX119" s="896"/>
      <c r="DY119" s="896"/>
      <c r="DZ119" s="897"/>
    </row>
    <row r="120" spans="1:130" s="247" customFormat="1" ht="26.25" customHeight="1" x14ac:dyDescent="0.15">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437</v>
      </c>
      <c r="AB120" s="824"/>
      <c r="AC120" s="824"/>
      <c r="AD120" s="824"/>
      <c r="AE120" s="825"/>
      <c r="AF120" s="826" t="s">
        <v>410</v>
      </c>
      <c r="AG120" s="824"/>
      <c r="AH120" s="824"/>
      <c r="AI120" s="824"/>
      <c r="AJ120" s="825"/>
      <c r="AK120" s="826" t="s">
        <v>410</v>
      </c>
      <c r="AL120" s="824"/>
      <c r="AM120" s="824"/>
      <c r="AN120" s="824"/>
      <c r="AO120" s="825"/>
      <c r="AP120" s="871" t="s">
        <v>443</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3442013</v>
      </c>
      <c r="BR120" s="889"/>
      <c r="BS120" s="889"/>
      <c r="BT120" s="889"/>
      <c r="BU120" s="889"/>
      <c r="BV120" s="889">
        <v>3359253</v>
      </c>
      <c r="BW120" s="889"/>
      <c r="BX120" s="889"/>
      <c r="BY120" s="889"/>
      <c r="BZ120" s="889"/>
      <c r="CA120" s="889">
        <v>3130680</v>
      </c>
      <c r="CB120" s="889"/>
      <c r="CC120" s="889"/>
      <c r="CD120" s="889"/>
      <c r="CE120" s="889"/>
      <c r="CF120" s="913">
        <v>69.8</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t="s">
        <v>437</v>
      </c>
      <c r="DH120" s="889"/>
      <c r="DI120" s="889"/>
      <c r="DJ120" s="889"/>
      <c r="DK120" s="889"/>
      <c r="DL120" s="889" t="s">
        <v>393</v>
      </c>
      <c r="DM120" s="889"/>
      <c r="DN120" s="889"/>
      <c r="DO120" s="889"/>
      <c r="DP120" s="889"/>
      <c r="DQ120" s="889" t="s">
        <v>443</v>
      </c>
      <c r="DR120" s="889"/>
      <c r="DS120" s="889"/>
      <c r="DT120" s="889"/>
      <c r="DU120" s="889"/>
      <c r="DV120" s="890" t="s">
        <v>410</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410</v>
      </c>
      <c r="AB121" s="824"/>
      <c r="AC121" s="824"/>
      <c r="AD121" s="824"/>
      <c r="AE121" s="825"/>
      <c r="AF121" s="826" t="s">
        <v>410</v>
      </c>
      <c r="AG121" s="824"/>
      <c r="AH121" s="824"/>
      <c r="AI121" s="824"/>
      <c r="AJ121" s="825"/>
      <c r="AK121" s="826" t="s">
        <v>410</v>
      </c>
      <c r="AL121" s="824"/>
      <c r="AM121" s="824"/>
      <c r="AN121" s="824"/>
      <c r="AO121" s="825"/>
      <c r="AP121" s="871" t="s">
        <v>410</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115900</v>
      </c>
      <c r="BR121" s="861"/>
      <c r="BS121" s="861"/>
      <c r="BT121" s="861"/>
      <c r="BU121" s="861"/>
      <c r="BV121" s="861">
        <v>97483</v>
      </c>
      <c r="BW121" s="861"/>
      <c r="BX121" s="861"/>
      <c r="BY121" s="861"/>
      <c r="BZ121" s="861"/>
      <c r="CA121" s="861">
        <v>87138</v>
      </c>
      <c r="CB121" s="861"/>
      <c r="CC121" s="861"/>
      <c r="CD121" s="861"/>
      <c r="CE121" s="861"/>
      <c r="CF121" s="922">
        <v>1.9</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t="s">
        <v>410</v>
      </c>
      <c r="DH121" s="861"/>
      <c r="DI121" s="861"/>
      <c r="DJ121" s="861"/>
      <c r="DK121" s="861"/>
      <c r="DL121" s="861" t="s">
        <v>410</v>
      </c>
      <c r="DM121" s="861"/>
      <c r="DN121" s="861"/>
      <c r="DO121" s="861"/>
      <c r="DP121" s="861"/>
      <c r="DQ121" s="861" t="s">
        <v>393</v>
      </c>
      <c r="DR121" s="861"/>
      <c r="DS121" s="861"/>
      <c r="DT121" s="861"/>
      <c r="DU121" s="861"/>
      <c r="DV121" s="838" t="s">
        <v>437</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410</v>
      </c>
      <c r="AB122" s="824"/>
      <c r="AC122" s="824"/>
      <c r="AD122" s="824"/>
      <c r="AE122" s="825"/>
      <c r="AF122" s="826" t="s">
        <v>437</v>
      </c>
      <c r="AG122" s="824"/>
      <c r="AH122" s="824"/>
      <c r="AI122" s="824"/>
      <c r="AJ122" s="825"/>
      <c r="AK122" s="826" t="s">
        <v>437</v>
      </c>
      <c r="AL122" s="824"/>
      <c r="AM122" s="824"/>
      <c r="AN122" s="824"/>
      <c r="AO122" s="825"/>
      <c r="AP122" s="871" t="s">
        <v>437</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5067713</v>
      </c>
      <c r="BR122" s="892"/>
      <c r="BS122" s="892"/>
      <c r="BT122" s="892"/>
      <c r="BU122" s="892"/>
      <c r="BV122" s="892">
        <v>5311821</v>
      </c>
      <c r="BW122" s="892"/>
      <c r="BX122" s="892"/>
      <c r="BY122" s="892"/>
      <c r="BZ122" s="892"/>
      <c r="CA122" s="892">
        <v>5268530</v>
      </c>
      <c r="CB122" s="892"/>
      <c r="CC122" s="892"/>
      <c r="CD122" s="892"/>
      <c r="CE122" s="892"/>
      <c r="CF122" s="893">
        <v>117.5</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t="s">
        <v>437</v>
      </c>
      <c r="DH122" s="861"/>
      <c r="DI122" s="861"/>
      <c r="DJ122" s="861"/>
      <c r="DK122" s="861"/>
      <c r="DL122" s="861" t="s">
        <v>437</v>
      </c>
      <c r="DM122" s="861"/>
      <c r="DN122" s="861"/>
      <c r="DO122" s="861"/>
      <c r="DP122" s="861"/>
      <c r="DQ122" s="861" t="s">
        <v>410</v>
      </c>
      <c r="DR122" s="861"/>
      <c r="DS122" s="861"/>
      <c r="DT122" s="861"/>
      <c r="DU122" s="861"/>
      <c r="DV122" s="838" t="s">
        <v>410</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410</v>
      </c>
      <c r="AB123" s="824"/>
      <c r="AC123" s="824"/>
      <c r="AD123" s="824"/>
      <c r="AE123" s="825"/>
      <c r="AF123" s="826" t="s">
        <v>410</v>
      </c>
      <c r="AG123" s="824"/>
      <c r="AH123" s="824"/>
      <c r="AI123" s="824"/>
      <c r="AJ123" s="825"/>
      <c r="AK123" s="826" t="s">
        <v>393</v>
      </c>
      <c r="AL123" s="824"/>
      <c r="AM123" s="824"/>
      <c r="AN123" s="824"/>
      <c r="AO123" s="825"/>
      <c r="AP123" s="871" t="s">
        <v>410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475</v>
      </c>
      <c r="BP123" s="925"/>
      <c r="BQ123" s="879">
        <v>8625626</v>
      </c>
      <c r="BR123" s="880"/>
      <c r="BS123" s="880"/>
      <c r="BT123" s="880"/>
      <c r="BU123" s="880"/>
      <c r="BV123" s="880">
        <v>8768557</v>
      </c>
      <c r="BW123" s="880"/>
      <c r="BX123" s="880"/>
      <c r="BY123" s="880"/>
      <c r="BZ123" s="880"/>
      <c r="CA123" s="880">
        <v>8486348</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393</v>
      </c>
      <c r="AB124" s="824"/>
      <c r="AC124" s="824"/>
      <c r="AD124" s="824"/>
      <c r="AE124" s="825"/>
      <c r="AF124" s="826" t="s">
        <v>437</v>
      </c>
      <c r="AG124" s="824"/>
      <c r="AH124" s="824"/>
      <c r="AI124" s="824"/>
      <c r="AJ124" s="825"/>
      <c r="AK124" s="826" t="s">
        <v>437</v>
      </c>
      <c r="AL124" s="824"/>
      <c r="AM124" s="824"/>
      <c r="AN124" s="824"/>
      <c r="AO124" s="825"/>
      <c r="AP124" s="871" t="s">
        <v>410</v>
      </c>
      <c r="AQ124" s="872"/>
      <c r="AR124" s="872"/>
      <c r="AS124" s="872"/>
      <c r="AT124" s="873"/>
      <c r="AU124" s="874" t="s">
        <v>476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437</v>
      </c>
      <c r="BR124" s="878"/>
      <c r="BS124" s="878"/>
      <c r="BT124" s="878"/>
      <c r="BU124" s="878"/>
      <c r="BV124" s="878" t="s">
        <v>410</v>
      </c>
      <c r="BW124" s="878"/>
      <c r="BX124" s="878"/>
      <c r="BY124" s="878"/>
      <c r="BZ124" s="878"/>
      <c r="CA124" s="878">
        <v>0.8</v>
      </c>
      <c r="CB124" s="878"/>
      <c r="CC124" s="878"/>
      <c r="CD124" s="878"/>
      <c r="CE124" s="878"/>
      <c r="CF124" s="768"/>
      <c r="CG124" s="769"/>
      <c r="CH124" s="769"/>
      <c r="CI124" s="769"/>
      <c r="CJ124" s="909"/>
      <c r="CK124" s="917"/>
      <c r="CL124" s="917"/>
      <c r="CM124" s="917"/>
      <c r="CN124" s="917"/>
      <c r="CO124" s="918"/>
      <c r="CP124" s="882" t="s">
        <v>477</v>
      </c>
      <c r="CQ124" s="883"/>
      <c r="CR124" s="883"/>
      <c r="CS124" s="883"/>
      <c r="CT124" s="883"/>
      <c r="CU124" s="883"/>
      <c r="CV124" s="883"/>
      <c r="CW124" s="883"/>
      <c r="CX124" s="883"/>
      <c r="CY124" s="883"/>
      <c r="CZ124" s="883"/>
      <c r="DA124" s="883"/>
      <c r="DB124" s="883"/>
      <c r="DC124" s="883"/>
      <c r="DD124" s="883"/>
      <c r="DE124" s="883"/>
      <c r="DF124" s="884"/>
      <c r="DG124" s="806" t="s">
        <v>393</v>
      </c>
      <c r="DH124" s="807"/>
      <c r="DI124" s="807"/>
      <c r="DJ124" s="807"/>
      <c r="DK124" s="808"/>
      <c r="DL124" s="809" t="s">
        <v>410</v>
      </c>
      <c r="DM124" s="807"/>
      <c r="DN124" s="807"/>
      <c r="DO124" s="807"/>
      <c r="DP124" s="808"/>
      <c r="DQ124" s="809" t="s">
        <v>410</v>
      </c>
      <c r="DR124" s="807"/>
      <c r="DS124" s="807"/>
      <c r="DT124" s="807"/>
      <c r="DU124" s="808"/>
      <c r="DV124" s="895" t="s">
        <v>393</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410</v>
      </c>
      <c r="AB125" s="824"/>
      <c r="AC125" s="824"/>
      <c r="AD125" s="824"/>
      <c r="AE125" s="825"/>
      <c r="AF125" s="826" t="s">
        <v>437</v>
      </c>
      <c r="AG125" s="824"/>
      <c r="AH125" s="824"/>
      <c r="AI125" s="824"/>
      <c r="AJ125" s="825"/>
      <c r="AK125" s="826" t="s">
        <v>410</v>
      </c>
      <c r="AL125" s="824"/>
      <c r="AM125" s="824"/>
      <c r="AN125" s="824"/>
      <c r="AO125" s="825"/>
      <c r="AP125" s="871" t="s">
        <v>410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478</v>
      </c>
      <c r="CL125" s="899"/>
      <c r="CM125" s="899"/>
      <c r="CN125" s="899"/>
      <c r="CO125" s="900"/>
      <c r="CP125" s="907" t="s">
        <v>479</v>
      </c>
      <c r="CQ125" s="852"/>
      <c r="CR125" s="852"/>
      <c r="CS125" s="852"/>
      <c r="CT125" s="852"/>
      <c r="CU125" s="852"/>
      <c r="CV125" s="852"/>
      <c r="CW125" s="852"/>
      <c r="CX125" s="852"/>
      <c r="CY125" s="852"/>
      <c r="CZ125" s="852"/>
      <c r="DA125" s="852"/>
      <c r="DB125" s="852"/>
      <c r="DC125" s="852"/>
      <c r="DD125" s="852"/>
      <c r="DE125" s="852"/>
      <c r="DF125" s="853"/>
      <c r="DG125" s="908" t="s">
        <v>410</v>
      </c>
      <c r="DH125" s="889"/>
      <c r="DI125" s="889"/>
      <c r="DJ125" s="889"/>
      <c r="DK125" s="889"/>
      <c r="DL125" s="889" t="s">
        <v>393</v>
      </c>
      <c r="DM125" s="889"/>
      <c r="DN125" s="889"/>
      <c r="DO125" s="889"/>
      <c r="DP125" s="889"/>
      <c r="DQ125" s="889" t="s">
        <v>437</v>
      </c>
      <c r="DR125" s="889"/>
      <c r="DS125" s="889"/>
      <c r="DT125" s="889"/>
      <c r="DU125" s="889"/>
      <c r="DV125" s="890" t="s">
        <v>410</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410</v>
      </c>
      <c r="AB126" s="824"/>
      <c r="AC126" s="824"/>
      <c r="AD126" s="824"/>
      <c r="AE126" s="825"/>
      <c r="AF126" s="826" t="s">
        <v>410</v>
      </c>
      <c r="AG126" s="824"/>
      <c r="AH126" s="824"/>
      <c r="AI126" s="824"/>
      <c r="AJ126" s="825"/>
      <c r="AK126" s="826" t="s">
        <v>410</v>
      </c>
      <c r="AL126" s="824"/>
      <c r="AM126" s="824"/>
      <c r="AN126" s="824"/>
      <c r="AO126" s="825"/>
      <c r="AP126" s="871" t="s">
        <v>410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480</v>
      </c>
      <c r="CQ126" s="794"/>
      <c r="CR126" s="794"/>
      <c r="CS126" s="794"/>
      <c r="CT126" s="794"/>
      <c r="CU126" s="794"/>
      <c r="CV126" s="794"/>
      <c r="CW126" s="794"/>
      <c r="CX126" s="794"/>
      <c r="CY126" s="794"/>
      <c r="CZ126" s="794"/>
      <c r="DA126" s="794"/>
      <c r="DB126" s="794"/>
      <c r="DC126" s="794"/>
      <c r="DD126" s="794"/>
      <c r="DE126" s="794"/>
      <c r="DF126" s="795"/>
      <c r="DG126" s="860" t="s">
        <v>437</v>
      </c>
      <c r="DH126" s="861"/>
      <c r="DI126" s="861"/>
      <c r="DJ126" s="861"/>
      <c r="DK126" s="861"/>
      <c r="DL126" s="861" t="s">
        <v>410</v>
      </c>
      <c r="DM126" s="861"/>
      <c r="DN126" s="861"/>
      <c r="DO126" s="861"/>
      <c r="DP126" s="861"/>
      <c r="DQ126" s="861" t="s">
        <v>410</v>
      </c>
      <c r="DR126" s="861"/>
      <c r="DS126" s="861"/>
      <c r="DT126" s="861"/>
      <c r="DU126" s="861"/>
      <c r="DV126" s="838" t="s">
        <v>410</v>
      </c>
      <c r="DW126" s="838"/>
      <c r="DX126" s="838"/>
      <c r="DY126" s="838"/>
      <c r="DZ126" s="839"/>
    </row>
    <row r="127" spans="1:130" s="247" customFormat="1" ht="26.25" customHeight="1" x14ac:dyDescent="0.15">
      <c r="A127" s="866"/>
      <c r="B127" s="867"/>
      <c r="C127" s="885" t="s">
        <v>481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393</v>
      </c>
      <c r="AB127" s="824"/>
      <c r="AC127" s="824"/>
      <c r="AD127" s="824"/>
      <c r="AE127" s="825"/>
      <c r="AF127" s="826" t="s">
        <v>410</v>
      </c>
      <c r="AG127" s="824"/>
      <c r="AH127" s="824"/>
      <c r="AI127" s="824"/>
      <c r="AJ127" s="825"/>
      <c r="AK127" s="826" t="s">
        <v>410</v>
      </c>
      <c r="AL127" s="824"/>
      <c r="AM127" s="824"/>
      <c r="AN127" s="824"/>
      <c r="AO127" s="825"/>
      <c r="AP127" s="871" t="s">
        <v>410</v>
      </c>
      <c r="AQ127" s="872"/>
      <c r="AR127" s="872"/>
      <c r="AS127" s="872"/>
      <c r="AT127" s="873"/>
      <c r="AU127" s="283"/>
      <c r="AV127" s="283"/>
      <c r="AW127" s="283"/>
      <c r="AX127" s="888" t="s">
        <v>482</v>
      </c>
      <c r="AY127" s="856"/>
      <c r="AZ127" s="856"/>
      <c r="BA127" s="856"/>
      <c r="BB127" s="856"/>
      <c r="BC127" s="856"/>
      <c r="BD127" s="856"/>
      <c r="BE127" s="857"/>
      <c r="BF127" s="855" t="s">
        <v>483</v>
      </c>
      <c r="BG127" s="856"/>
      <c r="BH127" s="856"/>
      <c r="BI127" s="856"/>
      <c r="BJ127" s="856"/>
      <c r="BK127" s="856"/>
      <c r="BL127" s="857"/>
      <c r="BM127" s="855" t="s">
        <v>484</v>
      </c>
      <c r="BN127" s="856"/>
      <c r="BO127" s="856"/>
      <c r="BP127" s="856"/>
      <c r="BQ127" s="856"/>
      <c r="BR127" s="856"/>
      <c r="BS127" s="857"/>
      <c r="BT127" s="855" t="s">
        <v>485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486</v>
      </c>
      <c r="CQ127" s="794"/>
      <c r="CR127" s="794"/>
      <c r="CS127" s="794"/>
      <c r="CT127" s="794"/>
      <c r="CU127" s="794"/>
      <c r="CV127" s="794"/>
      <c r="CW127" s="794"/>
      <c r="CX127" s="794"/>
      <c r="CY127" s="794"/>
      <c r="CZ127" s="794"/>
      <c r="DA127" s="794"/>
      <c r="DB127" s="794"/>
      <c r="DC127" s="794"/>
      <c r="DD127" s="794"/>
      <c r="DE127" s="794"/>
      <c r="DF127" s="795"/>
      <c r="DG127" s="860" t="s">
        <v>410</v>
      </c>
      <c r="DH127" s="861"/>
      <c r="DI127" s="861"/>
      <c r="DJ127" s="861"/>
      <c r="DK127" s="861"/>
      <c r="DL127" s="861" t="s">
        <v>410</v>
      </c>
      <c r="DM127" s="861"/>
      <c r="DN127" s="861"/>
      <c r="DO127" s="861"/>
      <c r="DP127" s="861"/>
      <c r="DQ127" s="861" t="s">
        <v>410</v>
      </c>
      <c r="DR127" s="861"/>
      <c r="DS127" s="861"/>
      <c r="DT127" s="861"/>
      <c r="DU127" s="861"/>
      <c r="DV127" s="838" t="s">
        <v>393</v>
      </c>
      <c r="DW127" s="838"/>
      <c r="DX127" s="838"/>
      <c r="DY127" s="838"/>
      <c r="DZ127" s="839"/>
    </row>
    <row r="128" spans="1:130" s="247" customFormat="1" ht="26.25" customHeight="1" thickBot="1" x14ac:dyDescent="0.2">
      <c r="A128" s="840" t="s">
        <v>487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488</v>
      </c>
      <c r="X128" s="842"/>
      <c r="Y128" s="842"/>
      <c r="Z128" s="843"/>
      <c r="AA128" s="844">
        <v>9663</v>
      </c>
      <c r="AB128" s="845"/>
      <c r="AC128" s="845"/>
      <c r="AD128" s="845"/>
      <c r="AE128" s="846"/>
      <c r="AF128" s="847">
        <v>7789</v>
      </c>
      <c r="AG128" s="845"/>
      <c r="AH128" s="845"/>
      <c r="AI128" s="845"/>
      <c r="AJ128" s="846"/>
      <c r="AK128" s="847">
        <v>9265</v>
      </c>
      <c r="AL128" s="845"/>
      <c r="AM128" s="845"/>
      <c r="AN128" s="845"/>
      <c r="AO128" s="846"/>
      <c r="AP128" s="848"/>
      <c r="AQ128" s="849"/>
      <c r="AR128" s="849"/>
      <c r="AS128" s="849"/>
      <c r="AT128" s="850"/>
      <c r="AU128" s="283"/>
      <c r="AV128" s="283"/>
      <c r="AW128" s="283"/>
      <c r="AX128" s="851" t="s">
        <v>489</v>
      </c>
      <c r="AY128" s="852"/>
      <c r="AZ128" s="852"/>
      <c r="BA128" s="852"/>
      <c r="BB128" s="852"/>
      <c r="BC128" s="852"/>
      <c r="BD128" s="852"/>
      <c r="BE128" s="853"/>
      <c r="BF128" s="830" t="s">
        <v>463</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490</v>
      </c>
      <c r="CQ128" s="772"/>
      <c r="CR128" s="772"/>
      <c r="CS128" s="772"/>
      <c r="CT128" s="772"/>
      <c r="CU128" s="772"/>
      <c r="CV128" s="772"/>
      <c r="CW128" s="772"/>
      <c r="CX128" s="772"/>
      <c r="CY128" s="772"/>
      <c r="CZ128" s="772"/>
      <c r="DA128" s="772"/>
      <c r="DB128" s="772"/>
      <c r="DC128" s="772"/>
      <c r="DD128" s="772"/>
      <c r="DE128" s="772"/>
      <c r="DF128" s="773"/>
      <c r="DG128" s="834" t="s">
        <v>463</v>
      </c>
      <c r="DH128" s="835"/>
      <c r="DI128" s="835"/>
      <c r="DJ128" s="835"/>
      <c r="DK128" s="835"/>
      <c r="DL128" s="835" t="s">
        <v>410</v>
      </c>
      <c r="DM128" s="835"/>
      <c r="DN128" s="835"/>
      <c r="DO128" s="835"/>
      <c r="DP128" s="835"/>
      <c r="DQ128" s="835" t="s">
        <v>410</v>
      </c>
      <c r="DR128" s="835"/>
      <c r="DS128" s="835"/>
      <c r="DT128" s="835"/>
      <c r="DU128" s="835"/>
      <c r="DV128" s="836" t="s">
        <v>393</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491</v>
      </c>
      <c r="X129" s="821"/>
      <c r="Y129" s="821"/>
      <c r="Z129" s="822"/>
      <c r="AA129" s="823">
        <v>4774077</v>
      </c>
      <c r="AB129" s="824"/>
      <c r="AC129" s="824"/>
      <c r="AD129" s="824"/>
      <c r="AE129" s="825"/>
      <c r="AF129" s="826">
        <v>4882338</v>
      </c>
      <c r="AG129" s="824"/>
      <c r="AH129" s="824"/>
      <c r="AI129" s="824"/>
      <c r="AJ129" s="825"/>
      <c r="AK129" s="826">
        <v>4884078</v>
      </c>
      <c r="AL129" s="824"/>
      <c r="AM129" s="824"/>
      <c r="AN129" s="824"/>
      <c r="AO129" s="825"/>
      <c r="AP129" s="827"/>
      <c r="AQ129" s="828"/>
      <c r="AR129" s="828"/>
      <c r="AS129" s="828"/>
      <c r="AT129" s="829"/>
      <c r="AU129" s="285"/>
      <c r="AV129" s="285"/>
      <c r="AW129" s="285"/>
      <c r="AX129" s="793" t="s">
        <v>492</v>
      </c>
      <c r="AY129" s="794"/>
      <c r="AZ129" s="794"/>
      <c r="BA129" s="794"/>
      <c r="BB129" s="794"/>
      <c r="BC129" s="794"/>
      <c r="BD129" s="794"/>
      <c r="BE129" s="795"/>
      <c r="BF129" s="813" t="s">
        <v>410</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494</v>
      </c>
      <c r="X130" s="821"/>
      <c r="Y130" s="821"/>
      <c r="Z130" s="822"/>
      <c r="AA130" s="823">
        <v>396319</v>
      </c>
      <c r="AB130" s="824"/>
      <c r="AC130" s="824"/>
      <c r="AD130" s="824"/>
      <c r="AE130" s="825"/>
      <c r="AF130" s="826">
        <v>401417</v>
      </c>
      <c r="AG130" s="824"/>
      <c r="AH130" s="824"/>
      <c r="AI130" s="824"/>
      <c r="AJ130" s="825"/>
      <c r="AK130" s="826">
        <v>400166</v>
      </c>
      <c r="AL130" s="824"/>
      <c r="AM130" s="824"/>
      <c r="AN130" s="824"/>
      <c r="AO130" s="825"/>
      <c r="AP130" s="827"/>
      <c r="AQ130" s="828"/>
      <c r="AR130" s="828"/>
      <c r="AS130" s="828"/>
      <c r="AT130" s="829"/>
      <c r="AU130" s="285"/>
      <c r="AV130" s="285"/>
      <c r="AW130" s="285"/>
      <c r="AX130" s="793" t="s">
        <v>495</v>
      </c>
      <c r="AY130" s="794"/>
      <c r="AZ130" s="794"/>
      <c r="BA130" s="794"/>
      <c r="BB130" s="794"/>
      <c r="BC130" s="794"/>
      <c r="BD130" s="794"/>
      <c r="BE130" s="795"/>
      <c r="BF130" s="796">
        <v>2.6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496</v>
      </c>
      <c r="X131" s="804"/>
      <c r="Y131" s="804"/>
      <c r="Z131" s="805"/>
      <c r="AA131" s="806">
        <v>4377758</v>
      </c>
      <c r="AB131" s="807"/>
      <c r="AC131" s="807"/>
      <c r="AD131" s="807"/>
      <c r="AE131" s="808"/>
      <c r="AF131" s="809">
        <v>4480921</v>
      </c>
      <c r="AG131" s="807"/>
      <c r="AH131" s="807"/>
      <c r="AI131" s="807"/>
      <c r="AJ131" s="808"/>
      <c r="AK131" s="809">
        <v>4483912</v>
      </c>
      <c r="AL131" s="807"/>
      <c r="AM131" s="807"/>
      <c r="AN131" s="807"/>
      <c r="AO131" s="808"/>
      <c r="AP131" s="810"/>
      <c r="AQ131" s="811"/>
      <c r="AR131" s="811"/>
      <c r="AS131" s="811"/>
      <c r="AT131" s="812"/>
      <c r="AU131" s="285"/>
      <c r="AV131" s="285"/>
      <c r="AW131" s="285"/>
      <c r="AX131" s="771" t="s">
        <v>497</v>
      </c>
      <c r="AY131" s="772"/>
      <c r="AZ131" s="772"/>
      <c r="BA131" s="772"/>
      <c r="BB131" s="772"/>
      <c r="BC131" s="772"/>
      <c r="BD131" s="772"/>
      <c r="BE131" s="773"/>
      <c r="BF131" s="774">
        <v>0.8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499</v>
      </c>
      <c r="W132" s="784"/>
      <c r="X132" s="784"/>
      <c r="Y132" s="784"/>
      <c r="Z132" s="785"/>
      <c r="AA132" s="786">
        <v>2.2608147820000002</v>
      </c>
      <c r="AB132" s="787"/>
      <c r="AC132" s="787"/>
      <c r="AD132" s="787"/>
      <c r="AE132" s="788"/>
      <c r="AF132" s="789">
        <v>2.674026166</v>
      </c>
      <c r="AG132" s="787"/>
      <c r="AH132" s="787"/>
      <c r="AI132" s="787"/>
      <c r="AJ132" s="788"/>
      <c r="AK132" s="789">
        <v>2.9170287020000001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500</v>
      </c>
      <c r="W133" s="763"/>
      <c r="X133" s="763"/>
      <c r="Y133" s="763"/>
      <c r="Z133" s="764"/>
      <c r="AA133" s="765">
        <v>2.1</v>
      </c>
      <c r="AB133" s="766"/>
      <c r="AC133" s="766"/>
      <c r="AD133" s="766"/>
      <c r="AE133" s="767"/>
      <c r="AF133" s="765">
        <v>2.2999999999999998</v>
      </c>
      <c r="AG133" s="766"/>
      <c r="AH133" s="766"/>
      <c r="AI133" s="766"/>
      <c r="AJ133" s="767"/>
      <c r="AK133" s="765">
        <v>2.6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IsRX/qSp8s/VH0s4Kf9Gnt2zWJOvaWA9G8MIk136G+5DzovgMp7Zl3VnkHFnn5CDVkQkRaCTGylNmZXlbYNNg==" saltValue="4DgoES+mak66OfmZzTrx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K8BucD04tE9dxZbq5LdWkWeAqqWljNQT90Fn9wiiaQzTHzgK+OmmqEJxhmgAJGRAEitDvnu07N2+LcGPD6wQ==" saltValue="sybFQjTICLUFUJNFHAqc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sPNKv4K66OIyhaxIN+VVzGB2ypxy1ndzl4oQJ9qVQ+FMfOYDdW6R22uHdZfP9mICtp3TLhiMTitFP2bUOBA==" saltValue="jxZqiRiW7cv7g9Tkm2j9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509</v>
      </c>
      <c r="AL9" s="1193"/>
      <c r="AM9" s="1193"/>
      <c r="AN9" s="1194"/>
      <c r="AO9" s="313">
        <v>1148833</v>
      </c>
      <c r="AP9" s="313">
        <v>50054</v>
      </c>
      <c r="AQ9" s="314">
        <v>62963</v>
      </c>
      <c r="AR9" s="315">
        <v>-20.5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510</v>
      </c>
      <c r="AL10" s="1193"/>
      <c r="AM10" s="1193"/>
      <c r="AN10" s="1194"/>
      <c r="AO10" s="316">
        <v>134680</v>
      </c>
      <c r="AP10" s="316">
        <v>5868</v>
      </c>
      <c r="AQ10" s="317">
        <v>6807</v>
      </c>
      <c r="AR10" s="318">
        <v>-13.8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511</v>
      </c>
      <c r="AL11" s="1193"/>
      <c r="AM11" s="1193"/>
      <c r="AN11" s="1194"/>
      <c r="AO11" s="316">
        <v>312019</v>
      </c>
      <c r="AP11" s="316">
        <v>13594</v>
      </c>
      <c r="AQ11" s="317">
        <v>9161</v>
      </c>
      <c r="AR11" s="318">
        <v>48.4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512</v>
      </c>
      <c r="AL12" s="1193"/>
      <c r="AM12" s="1193"/>
      <c r="AN12" s="1194"/>
      <c r="AO12" s="316" t="s">
        <v>513</v>
      </c>
      <c r="AP12" s="316" t="s">
        <v>513</v>
      </c>
      <c r="AQ12" s="317">
        <v>469</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514</v>
      </c>
      <c r="AL13" s="1193"/>
      <c r="AM13" s="1193"/>
      <c r="AN13" s="1194"/>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515</v>
      </c>
      <c r="AL14" s="1193"/>
      <c r="AM14" s="1193"/>
      <c r="AN14" s="1194"/>
      <c r="AO14" s="316">
        <v>26771</v>
      </c>
      <c r="AP14" s="316">
        <v>1166</v>
      </c>
      <c r="AQ14" s="317">
        <v>2905</v>
      </c>
      <c r="AR14" s="318">
        <v>-59.9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516</v>
      </c>
      <c r="AL15" s="1193"/>
      <c r="AM15" s="1193"/>
      <c r="AN15" s="1194"/>
      <c r="AO15" s="316">
        <v>13321</v>
      </c>
      <c r="AP15" s="316">
        <v>580</v>
      </c>
      <c r="AQ15" s="317">
        <v>1486</v>
      </c>
      <c r="AR15" s="318">
        <v>-61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517</v>
      </c>
      <c r="AL16" s="1196"/>
      <c r="AM16" s="1196"/>
      <c r="AN16" s="1197"/>
      <c r="AO16" s="316">
        <v>-80291</v>
      </c>
      <c r="AP16" s="316">
        <v>-3498</v>
      </c>
      <c r="AQ16" s="317">
        <v>-5107</v>
      </c>
      <c r="AR16" s="318">
        <v>-31.5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1555333</v>
      </c>
      <c r="AP17" s="316">
        <v>67765</v>
      </c>
      <c r="AQ17" s="317">
        <v>78684</v>
      </c>
      <c r="AR17" s="318">
        <v>-13.9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522</v>
      </c>
      <c r="AL21" s="1190"/>
      <c r="AM21" s="1190"/>
      <c r="AN21" s="1191"/>
      <c r="AO21" s="328">
        <v>6.19</v>
      </c>
      <c r="AP21" s="329">
        <v>7.53</v>
      </c>
      <c r="AQ21" s="330">
        <v>-1.34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523</v>
      </c>
      <c r="AL22" s="1190"/>
      <c r="AM22" s="1190"/>
      <c r="AN22" s="1191"/>
      <c r="AO22" s="333">
        <v>94</v>
      </c>
      <c r="AP22" s="334">
        <v>97.4</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527</v>
      </c>
      <c r="AL32" s="1181"/>
      <c r="AM32" s="1181"/>
      <c r="AN32" s="1182"/>
      <c r="AO32" s="343">
        <v>474938</v>
      </c>
      <c r="AP32" s="343">
        <v>20693</v>
      </c>
      <c r="AQ32" s="344">
        <v>34297</v>
      </c>
      <c r="AR32" s="345">
        <v>-39.700000000000003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528</v>
      </c>
      <c r="AL33" s="1181"/>
      <c r="AM33" s="1181"/>
      <c r="AN33" s="1182"/>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529</v>
      </c>
      <c r="AL34" s="1181"/>
      <c r="AM34" s="1181"/>
      <c r="AN34" s="1182"/>
      <c r="AO34" s="343" t="s">
        <v>513</v>
      </c>
      <c r="AP34" s="343" t="s">
        <v>513</v>
      </c>
      <c r="AQ34" s="344" t="s">
        <v>513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530</v>
      </c>
      <c r="AL35" s="1181"/>
      <c r="AM35" s="1181"/>
      <c r="AN35" s="1182"/>
      <c r="AO35" s="343">
        <v>1828</v>
      </c>
      <c r="AP35" s="343">
        <v>80</v>
      </c>
      <c r="AQ35" s="344">
        <v>14866</v>
      </c>
      <c r="AR35" s="345">
        <v>-99.5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531</v>
      </c>
      <c r="AL36" s="1181"/>
      <c r="AM36" s="1181"/>
      <c r="AN36" s="1182"/>
      <c r="AO36" s="343">
        <v>63374</v>
      </c>
      <c r="AP36" s="343">
        <v>2761</v>
      </c>
      <c r="AQ36" s="344">
        <v>2278</v>
      </c>
      <c r="AR36" s="345">
        <v>21.2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532</v>
      </c>
      <c r="AL37" s="1181"/>
      <c r="AM37" s="1181"/>
      <c r="AN37" s="1182"/>
      <c r="AO37" s="343" t="s">
        <v>513</v>
      </c>
      <c r="AP37" s="343" t="s">
        <v>513</v>
      </c>
      <c r="AQ37" s="344">
        <v>453</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533</v>
      </c>
      <c r="AL38" s="1184"/>
      <c r="AM38" s="1184"/>
      <c r="AN38" s="1185"/>
      <c r="AO38" s="346">
        <v>88</v>
      </c>
      <c r="AP38" s="346">
        <v>4</v>
      </c>
      <c r="AQ38" s="347">
        <v>1</v>
      </c>
      <c r="AR38" s="335">
        <v>300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534</v>
      </c>
      <c r="AL39" s="1184"/>
      <c r="AM39" s="1184"/>
      <c r="AN39" s="1185"/>
      <c r="AO39" s="343">
        <v>-9265</v>
      </c>
      <c r="AP39" s="343">
        <v>-404</v>
      </c>
      <c r="AQ39" s="344">
        <v>-3000</v>
      </c>
      <c r="AR39" s="345">
        <v>-86.5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535</v>
      </c>
      <c r="AL40" s="1181"/>
      <c r="AM40" s="1181"/>
      <c r="AN40" s="1182"/>
      <c r="AO40" s="343">
        <v>-400166</v>
      </c>
      <c r="AP40" s="343">
        <v>-17435</v>
      </c>
      <c r="AQ40" s="344">
        <v>-34641</v>
      </c>
      <c r="AR40" s="345">
        <v>-49.7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130797</v>
      </c>
      <c r="AP41" s="343">
        <v>5699</v>
      </c>
      <c r="AQ41" s="344">
        <v>14254</v>
      </c>
      <c r="AR41" s="345">
        <v>-60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504</v>
      </c>
      <c r="AN49" s="1175" t="s">
        <v>539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800129</v>
      </c>
      <c r="AN51" s="365">
        <v>33630</v>
      </c>
      <c r="AO51" s="366">
        <v>-32</v>
      </c>
      <c r="AP51" s="367">
        <v>56894</v>
      </c>
      <c r="AQ51" s="368">
        <v>6.8</v>
      </c>
      <c r="AR51" s="369">
        <v>-38.799999999999997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308706</v>
      </c>
      <c r="AN52" s="373">
        <v>12975</v>
      </c>
      <c r="AO52" s="374">
        <v>-39.200000000000003</v>
      </c>
      <c r="AP52" s="375">
        <v>32548</v>
      </c>
      <c r="AQ52" s="376">
        <v>12.6</v>
      </c>
      <c r="AR52" s="377">
        <v>-51.8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2372427</v>
      </c>
      <c r="AN53" s="365">
        <v>100984</v>
      </c>
      <c r="AO53" s="366">
        <v>200.3</v>
      </c>
      <c r="AP53" s="367">
        <v>57122</v>
      </c>
      <c r="AQ53" s="368">
        <v>0.4</v>
      </c>
      <c r="AR53" s="369">
        <v>199.9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1525942</v>
      </c>
      <c r="AN54" s="373">
        <v>64953</v>
      </c>
      <c r="AO54" s="374">
        <v>400.6</v>
      </c>
      <c r="AP54" s="375">
        <v>36191</v>
      </c>
      <c r="AQ54" s="376">
        <v>11.2</v>
      </c>
      <c r="AR54" s="377">
        <v>389.4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2405681</v>
      </c>
      <c r="AN55" s="365">
        <v>103076</v>
      </c>
      <c r="AO55" s="366">
        <v>2.1</v>
      </c>
      <c r="AP55" s="367">
        <v>53655</v>
      </c>
      <c r="AQ55" s="368">
        <v>-6.1</v>
      </c>
      <c r="AR55" s="369">
        <v>8.1999999999999993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432960</v>
      </c>
      <c r="AN56" s="373">
        <v>18551</v>
      </c>
      <c r="AO56" s="374">
        <v>-71.400000000000006</v>
      </c>
      <c r="AP56" s="375">
        <v>32719</v>
      </c>
      <c r="AQ56" s="376">
        <v>-9.6</v>
      </c>
      <c r="AR56" s="377">
        <v>-61.8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1760360</v>
      </c>
      <c r="AN57" s="365">
        <v>76078</v>
      </c>
      <c r="AO57" s="366">
        <v>-26.2</v>
      </c>
      <c r="AP57" s="367">
        <v>53869</v>
      </c>
      <c r="AQ57" s="368">
        <v>0.4</v>
      </c>
      <c r="AR57" s="369">
        <v>-26.6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579825</v>
      </c>
      <c r="AN58" s="373">
        <v>25058</v>
      </c>
      <c r="AO58" s="374">
        <v>35.1</v>
      </c>
      <c r="AP58" s="375">
        <v>35046</v>
      </c>
      <c r="AQ58" s="376">
        <v>7.1</v>
      </c>
      <c r="AR58" s="377">
        <v>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1384934</v>
      </c>
      <c r="AN59" s="365">
        <v>60340</v>
      </c>
      <c r="AO59" s="366">
        <v>-20.7</v>
      </c>
      <c r="AP59" s="367">
        <v>59119</v>
      </c>
      <c r="AQ59" s="368">
        <v>9.6999999999999993</v>
      </c>
      <c r="AR59" s="369">
        <v>-30.4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330888</v>
      </c>
      <c r="AN60" s="373">
        <v>14417</v>
      </c>
      <c r="AO60" s="374">
        <v>-42.5</v>
      </c>
      <c r="AP60" s="375">
        <v>29900</v>
      </c>
      <c r="AQ60" s="376">
        <v>-14.7</v>
      </c>
      <c r="AR60" s="377">
        <v>-27.8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1744706</v>
      </c>
      <c r="AN61" s="380">
        <v>74822</v>
      </c>
      <c r="AO61" s="381">
        <v>24.7</v>
      </c>
      <c r="AP61" s="382">
        <v>56132</v>
      </c>
      <c r="AQ61" s="383">
        <v>2.2000000000000002</v>
      </c>
      <c r="AR61" s="369">
        <v>22.5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635664</v>
      </c>
      <c r="AN62" s="373">
        <v>27191</v>
      </c>
      <c r="AO62" s="374">
        <v>56.5</v>
      </c>
      <c r="AP62" s="375">
        <v>33281</v>
      </c>
      <c r="AQ62" s="376">
        <v>1.3</v>
      </c>
      <c r="AR62" s="377">
        <v>55.2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Wy/DEVq3h+NdQnOqAzIG/kPeo8gd8MnpzZHkRbSWe2TzELqOuzxiFEmDbAmYRpmOFQBK+w/mUAsWyYQlfGcmQ==" saltValue="A3CsvTZFYg2kziinBEk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KSGNrhYTPtAc/4MWA1cLLoCIFuThMmsGKsfmlMxKaVxVMw4FtBsr4yGRhVOyHsPCJhsBX3fWb68i6tYJhr8zsA==" saltValue="hkbM0SCv5in95DwUBNBz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yW6Jz8RM5L1ykjWIPJhSsGLfQcABcArYHq3SHa5Xv3ad+BVwI7GDS331MSuEQiEHybECJBEQ4125zrZ8G6rXjA==" saltValue="qMvMRgbbnGDU1RE+06/S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65.88</v>
      </c>
      <c r="G47" s="12">
        <v>62.21</v>
      </c>
      <c r="H47" s="12">
        <v>57.44</v>
      </c>
      <c r="I47" s="12">
        <v>51.34</v>
      </c>
      <c r="J47" s="13">
        <v>46.26</v>
      </c>
    </row>
    <row r="48" spans="2:10" ht="57.75" customHeight="1" x14ac:dyDescent="0.15">
      <c r="B48" s="14"/>
      <c r="C48" s="1200" t="s">
        <v>4</v>
      </c>
      <c r="D48" s="1200"/>
      <c r="E48" s="1201"/>
      <c r="F48" s="15">
        <v>4.8899999999999997</v>
      </c>
      <c r="G48" s="16">
        <v>3</v>
      </c>
      <c r="H48" s="16">
        <v>3.05</v>
      </c>
      <c r="I48" s="16">
        <v>2.91</v>
      </c>
      <c r="J48" s="17">
        <v>2.91</v>
      </c>
    </row>
    <row r="49" spans="2:10" ht="57.75" customHeight="1" thickBot="1" x14ac:dyDescent="0.2">
      <c r="B49" s="18"/>
      <c r="C49" s="1202" t="s">
        <v>5</v>
      </c>
      <c r="D49" s="1202"/>
      <c r="E49" s="1203"/>
      <c r="F49" s="19" t="s">
        <v>560</v>
      </c>
      <c r="G49" s="20" t="s">
        <v>561</v>
      </c>
      <c r="H49" s="20" t="s">
        <v>562</v>
      </c>
      <c r="I49" s="20" t="s">
        <v>563</v>
      </c>
      <c r="J49" s="21" t="s">
        <v>564</v>
      </c>
    </row>
    <row r="50" spans="2:10" ht="13.5" customHeight="1" x14ac:dyDescent="0.15"/>
  </sheetData>
  <sheetProtection algorithmName="SHA-512" hashValue="8tY3hMPzOXjQc0z4UgV1z5IL4CYb85pW0JXcAXquVuyWyh6BaI9Cv9NzSyWSfkWDHkt7SHhGqC6fFbe/K0rfFA==" saltValue="vTK8tv3RRUMARZAu6wIW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2021-02-05T02:47:40Z</dcterms:created>
  <dcterms:modified xsi:type="dcterms:W3CDTF">2021-09-22T11:14:28Z</dcterms:modified>
  <cp:category/>
</cp:coreProperties>
</file>