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<sst xmlns="http://schemas.openxmlformats.org/spreadsheetml/2006/main" count="1185" uniqueCount="624">
  <si>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</si>
  <si>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</si>
  <si>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</si>
  <si>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</si>
  <si>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</si>
  <si>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</si>
  <si>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</si>
  <si>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</si>
  <si>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</si>
  <si>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</si>
  <si>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</si>
  <si>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</si>
  <si>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</si>
  <si>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</si>
  <si>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</si>
  <si>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</si>
  <si>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</si>
  <si>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</si>
  <si>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</si>
  <si>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</si>
  <si>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</si>
  <si>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</si>
  <si>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</si>
  <si>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</si>
  <si>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</si>
  <si>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</si>
  <si>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</si>
  <si>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</si>
  <si>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</si>
  <si>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</si>
  <si>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</si>
  <si>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</si>
  <si>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</si>
  <si>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</si>
  <si>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</si>
  <si>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</si>
  <si>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</si>
  <si>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</si>
  <si>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</si>
  <si>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</si>
  <si>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</si>
  <si>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</si>
  <si>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</si>
  <si>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</si>
  <si>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</si>
  <si>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</si>
  <si>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</si>
  <si>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</si>
  <si>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</si>
  <si>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</si>
  <si>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</si>
  <si>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</si>
  <si>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</si>
  <si>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</si>
  <si>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</si>
  <si>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</si>
  <si>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</si>
  <si>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</si>
  <si>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</si>
  <si>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</si>
  <si>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</si>
  <si>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</si>
  <si>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</si>
  <si>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</si>
  <si>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</si>
  <si>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</si>
  <si>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</si>
  <si>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</si>
  <si>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</si>
  <si>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</si>
  <si>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</si>
  <si>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</si>
  <si>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</si>
  <si>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</si>
  <si>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</si>
  <si>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</si>
  <si>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</si>
  <si>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</si>
  <si>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</si>
  <si>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</si>
  <si>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</si>
  <si>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</si>
  <si>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</si>
  <si>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</si>
  <si>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</si>
  <si>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</si>
  <si>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</si>
  <si>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</si>
  <si>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</si>
  <si>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</si>
  <si>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</si>
  <si>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</si>
  <si>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</si>
  <si>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</si>
  <si>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</si>
  <si>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</si>
  <si>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</si>
  <si>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</si>
  <si>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</si>
  <si>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</si>
  <si>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</si>
  <si>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</si>
  <si>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</si>
  <si>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</si>
  <si>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</si>
  <si>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</si>
  <si>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</si>
  <si>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</si>
  <si>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</si>
  <si>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</si>
  <si>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</si>
  <si>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</si>
  <si>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</si>
  <si>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</si>
  <si>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</si>
  <si>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</si>
  <si>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</si>
  <si>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</si>
  <si>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</si>
  <si>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</si>
  <si>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</si>
  <si>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</si>
  <si>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</si>
  <si>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</si>
  <si>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</si>
  <si>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</si>
  <si>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</si>
  <si>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</si>
  <si>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</si>
  <si>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</si>
  <si>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</si>
  <si>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</si>
  <si>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</si>
  <si>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</si>
  <si>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</si>
  <si>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</si>
  <si>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</si>
  <si>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</si>
  <si>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</si>
  <si>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</si>
  <si>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</si>
  <si>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</si>
  <si>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</si>
  <si>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</si>
  <si>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</si>
  <si>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</si>
  <si>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</si>
  <si>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</si>
  <si>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</si>
  <si>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</si>
  <si>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</si>
  <si>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</si>
  <si>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</si>
  <si>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</si>
  <si>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</si>
  <si>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</si>
  <si>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</si>
  <si>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</si>
  <si>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</si>
  <si>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</si>
  <si>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</si>
  <si>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</si>
  <si>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</si>
  <si>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</si>
  <si>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</si>
  <si>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</si>
  <si>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</si>
  <si>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</si>
  <si>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</si>
  <si>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</si>
  <si>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</si>
  <si>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</si>
  <si>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</si>
  <si>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</si>
  <si>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</si>
  <si>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</si>
  <si>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</si>
  <si>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</si>
  <si>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</si>
  <si>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</si>
  <si>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</si>
  <si>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</si>
  <si>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</si>
  <si>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</si>
  <si>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</si>
  <si>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</si>
  <si>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</si>
  <si>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</si>
  <si>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</si>
  <si>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</si>
  <si>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</si>
  <si>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</si>
  <si>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</si>
  <si>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</si>
  <si>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</si>
  <si>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</si>
  <si>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</si>
  <si>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</si>
  <si>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</si>
  <si>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</si>
  <si>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</si>
  <si>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</si>
  <si>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</si>
  <si>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</si>
  <si>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</si>
  <si>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</si>
  <si>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</si>
  <si>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</si>
  <si>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</si>
  <si>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</si>
  <si>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</si>
  <si>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</si>
  <si>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</si>
  <si>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</si>
  <si>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</si>
  <si>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岐阜県関ケ原町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</si>
  <si>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</si>
  <si>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</si>
  <si>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</si>
  <si>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</si>
  <si>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</si>
  <si>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</si>
  <si>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</si>
  <si>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</si>
  <si>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</si>
  <si>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</si>
  <si>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</si>
  <si>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</si>
  <si>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</si>
  <si>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</si>
  <si>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</si>
  <si>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</si>
  <si>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</si>
  <si>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</si>
  <si>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</si>
  <si>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</si>
  <si>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</si>
  <si>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</si>
  <si>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</si>
  <si>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</si>
  <si>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</si>
  <si>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</si>
  <si>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</si>
  <si>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</si>
  <si>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</si>
  <si>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</si>
  <si>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</si>
  <si>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</si>
  <si>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</si>
  <si>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</si>
  <si>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</si>
  <si>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</si>
  <si>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</si>
  <si>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</si>
  <si>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</si>
  <si>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</si>
  <si>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</si>
  <si>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</si>
  <si>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</si>
  <si>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</si>
  <si>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</si>
  <si>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</si>
  <si>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</si>
  <si>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</si>
  <si>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</si>
  <si>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</si>
  <si>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</si>
  <si>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</si>
  <si>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</si>
  <si>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</si>
  <si>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</si>
  <si>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</si>
  <si>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</si>
  <si>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</si>
  <si>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</si>
  <si>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</si>
  <si>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</si>
  <si>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</si>
  <si>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</si>
  <si>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</si>
  <si>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</si>
  <si>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</si>
  <si>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</si>
  <si>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</si>
  <si>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</si>
  <si>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</si>
  <si>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</si>
  <si>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</si>
  <si>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</si>
  <si>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</si>
  <si>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</si>
  <si>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</si>
  <si>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</si>
  <si>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</si>
  <si>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</si>
  <si>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</si>
  <si>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</si>
  <si>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</si>
  <si>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</si>
  <si>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</si>
  <si>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</si>
  <si>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</si>
  <si>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</si>
  <si>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</si>
  <si>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</si>
  <si>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</si>
  <si>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</si>
  <si>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</si>
  <si>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</si>
  <si>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</si>
  <si>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</si>
  <si>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</si>
  <si>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</si>
  <si>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</si>
  <si>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</si>
  <si>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</si>
  <si>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</si>
  <si>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</si>
  <si>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</si>
  <si>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</si>
  <si>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</si>
  <si>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</si>
  <si>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</si>
  <si>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</si>
  <si>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</si>
  <si>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</si>
  <si>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</si>
  <si>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</si>
  <si>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</si>
  <si>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</si>
  <si>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</si>
  <si>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</si>
  <si>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</si>
  <si>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</si>
  <si>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</si>
  <si>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</si>
  <si>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</si>
  <si>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</si>
  <si>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</si>
  <si>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</si>
  <si>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</si>
  <si>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</si>
  <si>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</si>
  <si>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</si>
  <si>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</si>
  <si>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</si>
  <si>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</si>
  <si>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</si>
  <si>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</si>
  <si>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</si>
  <si>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</si>
  <si>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</si>
  <si>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</si>
  <si>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</si>
  <si>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</si>
  <si>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</si>
  <si>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</si>
  <si>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</si>
  <si>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</si>
  <si>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</si>
  <si>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</si>
  <si>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</si>
  <si>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</si>
  <si>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</si>
  <si>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</si>
  <si>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</si>
  <si>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</si>
  <si>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</si>
  <si>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</si>
  <si>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岐阜県関ケ原町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</si>
  <si>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</si>
  <si>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</si>
  <si>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</si>
  <si>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</si>
  <si>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</si>
  <si>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</si>
  <si>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</si>
  <si>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</si>
  <si>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</si>
  <si>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</si>
  <si>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</si>
  <si>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</si>
  <si>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</si>
  <si>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</si>
  <si>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</si>
  <si>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</si>
  <si>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</si>
  <si>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</si>
  <si>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</si>
  <si>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</si>
  <si>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</si>
  <si>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</si>
  <si>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</si>
  <si>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</si>
  <si>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</si>
  <si>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</si>
  <si>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</si>
  <si>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</si>
  <si>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</si>
  <si>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</si>
  <si>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</si>
  <si>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</si>
  <si>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</si>
  <si>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</si>
  <si>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</si>
  <si>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</si>
  <si>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</si>
  <si>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</si>
  <si>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水道事業会計</t>
    <phoneticPr fontId="5"/>
  </si>
  <si>
    <t>法適用企業</t>
    <phoneticPr fontId="5"/>
  </si>
  <si>
    <t>今須農業集落排水事業特別会計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</si>
  <si>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</si>
  <si>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</si>
  <si>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</si>
  <si>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</si>
  <si>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</si>
  <si>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</si>
  <si>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</si>
  <si>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</si>
  <si>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</si>
  <si>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</si>
  <si>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</si>
  <si>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</si>
  <si>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</si>
  <si>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</si>
  <si>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</si>
  <si>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</si>
  <si>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</si>
  <si>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</si>
  <si>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</si>
  <si>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</si>
  <si>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</si>
  <si>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</si>
  <si>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</si>
  <si>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</si>
  <si>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</si>
  <si>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</si>
  <si>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</si>
  <si>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</si>
  <si>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</si>
  <si>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</si>
  <si>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</si>
  <si>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</si>
  <si>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</si>
  <si>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</si>
  <si>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</si>
  <si>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</si>
  <si>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</si>
  <si>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</si>
  <si>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</si>
  <si>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</si>
  <si>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</si>
  <si>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</si>
  <si>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</si>
  <si>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</si>
  <si>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</si>
  <si>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</si>
  <si>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</si>
  <si>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</si>
  <si>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</si>
  <si>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</si>
  <si>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</si>
  <si>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</si>
  <si>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</si>
  <si>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</si>
  <si>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</si>
  <si>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</si>
  <si>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</si>
  <si>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</si>
  <si>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</si>
  <si>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</si>
  <si>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</si>
  <si>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</si>
  <si>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</si>
  <si>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</si>
  <si>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</si>
  <si>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</si>
  <si>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今須農業集落排水事業特別会計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</si>
  <si>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</si>
  <si>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</si>
  <si>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</si>
  <si>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</si>
  <si>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</si>
  <si>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</si>
  <si>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</si>
  <si>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</si>
  <si>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</si>
  <si>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</si>
  <si>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</si>
  <si>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</si>
  <si>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</si>
  <si>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</si>
  <si>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</si>
  <si>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</si>
  <si>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</si>
  <si>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</si>
  <si>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</si>
  <si>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</si>
  <si>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</si>
  <si>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</si>
  <si>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</si>
  <si>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</si>
  <si>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</si>
  <si>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</si>
  <si>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</si>
  <si>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</si>
  <si>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</si>
  <si>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</si>
  <si>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</si>
  <si>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</si>
  <si>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</si>
  <si>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</si>
  <si>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</si>
  <si>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</si>
  <si>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</si>
  <si>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</si>
  <si>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</si>
  <si>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</si>
  <si>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</si>
  <si>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</si>
  <si>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</si>
  <si>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</si>
  <si>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</si>
  <si>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</si>
  <si>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</si>
  <si>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</si>
  <si>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</si>
  <si>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</si>
  <si>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</si>
  <si>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</si>
  <si>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</si>
  <si>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</si>
  <si>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</si>
  <si>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</si>
  <si>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</si>
  <si>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</si>
  <si>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</si>
  <si>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</si>
  <si>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</si>
  <si>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</si>
  <si>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</si>
  <si>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</si>
  <si>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</si>
  <si>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</si>
  <si>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</si>
  <si>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</si>
  <si>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</si>
  <si>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</si>
  <si>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</si>
  <si>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</si>
  <si>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</si>
  <si>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</si>
  <si>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</si>
  <si>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</si>
  <si>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</si>
  <si>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</si>
  <si>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</si>
  <si>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</si>
  <si>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</si>
  <si>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</si>
  <si>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</si>
  <si>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</si>
  <si>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</si>
  <si>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</si>
  <si>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</si>
  <si>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</si>
  <si>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</si>
  <si>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</si>
  <si>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</si>
  <si>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6.44</t>
  </si>
  <si>
    <t>▲ 0.11</t>
  </si>
  <si>
    <t>▲ 1.98</t>
  </si>
  <si>
    <t>水道事業会計</t>
  </si>
  <si>
    <t>一般会計</t>
  </si>
  <si>
    <t>介護保険特別会計</t>
  </si>
  <si>
    <t>国民健康保険特別会計（事業勘定）</t>
  </si>
  <si>
    <t>介護サービス事業特別会計</t>
  </si>
  <si>
    <t>国民健康保険特別会計（直診勘定）</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</si>
  <si>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</si>
  <si>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</si>
  <si>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</si>
  <si>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</si>
  <si>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</si>
  <si>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</si>
  <si>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</si>
  <si>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</si>
  <si>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</si>
  <si>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</si>
  <si>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基金から250百万円繰入</t>
    <phoneticPr fontId="19"/>
  </si>
  <si>
    <t>-</t>
    <phoneticPr fontId="2"/>
  </si>
  <si>
    <t>大垣衛生施設組合</t>
    <rPh sb="0" eb="2">
      <t>オオガキ</t>
    </rPh>
    <rPh sb="2" eb="4">
      <t>エイセイ</t>
    </rPh>
    <rPh sb="4" eb="6">
      <t>シセツ</t>
    </rPh>
    <rPh sb="6" eb="8">
      <t>クミアイ</t>
    </rPh>
    <phoneticPr fontId="18"/>
  </si>
  <si>
    <t>南濃衛生施設利用事務組合</t>
    <rPh sb="0" eb="2">
      <t>ナンノウ</t>
    </rPh>
    <rPh sb="2" eb="4">
      <t>エイセイ</t>
    </rPh>
    <rPh sb="4" eb="6">
      <t>シセツ</t>
    </rPh>
    <rPh sb="6" eb="8">
      <t>リヨウ</t>
    </rPh>
    <rPh sb="8" eb="10">
      <t>ジム</t>
    </rPh>
    <rPh sb="10" eb="12">
      <t>クミアイ</t>
    </rPh>
    <phoneticPr fontId="18"/>
  </si>
  <si>
    <t>岐阜県市町村会館組合</t>
    <rPh sb="0" eb="6">
      <t>ギフケンシチョウソン</t>
    </rPh>
    <rPh sb="6" eb="8">
      <t>カイカン</t>
    </rPh>
    <rPh sb="8" eb="10">
      <t>クミアイ</t>
    </rPh>
    <phoneticPr fontId="18"/>
  </si>
  <si>
    <t>岐阜県市町村職員退職手当組合</t>
    <rPh sb="0" eb="3">
      <t>ギフケン</t>
    </rPh>
    <rPh sb="3" eb="6">
      <t>シチョウソン</t>
    </rPh>
    <rPh sb="6" eb="8">
      <t>ショクイン</t>
    </rPh>
    <rPh sb="8" eb="10">
      <t>タイショク</t>
    </rPh>
    <rPh sb="10" eb="12">
      <t>テアテ</t>
    </rPh>
    <rPh sb="12" eb="14">
      <t>クミアイ</t>
    </rPh>
    <phoneticPr fontId="18"/>
  </si>
  <si>
    <t>不破消防組合</t>
    <rPh sb="0" eb="2">
      <t>フワ</t>
    </rPh>
    <rPh sb="2" eb="4">
      <t>ショウボウ</t>
    </rPh>
    <rPh sb="4" eb="6">
      <t>クミアイ</t>
    </rPh>
    <phoneticPr fontId="18"/>
  </si>
  <si>
    <t>西南濃老人福祉施設事務組合</t>
    <rPh sb="0" eb="5">
      <t>セイナンノウロウジン</t>
    </rPh>
    <rPh sb="5" eb="7">
      <t>フクシ</t>
    </rPh>
    <rPh sb="7" eb="9">
      <t>シセツ</t>
    </rPh>
    <rPh sb="9" eb="11">
      <t>ジム</t>
    </rPh>
    <rPh sb="11" eb="13">
      <t>クミアイ</t>
    </rPh>
    <phoneticPr fontId="18"/>
  </si>
  <si>
    <t>西南濃粗大廃棄物処理組合</t>
    <rPh sb="0" eb="3">
      <t>セイナンノウ</t>
    </rPh>
    <rPh sb="3" eb="5">
      <t>ソダイ</t>
    </rPh>
    <rPh sb="5" eb="8">
      <t>ハイキブツ</t>
    </rPh>
    <rPh sb="8" eb="10">
      <t>ショリ</t>
    </rPh>
    <rPh sb="10" eb="12">
      <t>クミアイ</t>
    </rPh>
    <phoneticPr fontId="18"/>
  </si>
  <si>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8"/>
  </si>
  <si>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8"/>
  </si>
  <si>
    <t>基金から21百万円繰入</t>
    <rPh sb="0" eb="2">
      <t>キキン</t>
    </rPh>
    <rPh sb="6" eb="7">
      <t>ヒャク</t>
    </rPh>
    <rPh sb="7" eb="9">
      <t>マンエン</t>
    </rPh>
    <rPh sb="9" eb="11">
      <t>クリイレ</t>
    </rPh>
    <phoneticPr fontId="19"/>
  </si>
  <si>
    <t>-</t>
    <phoneticPr fontId="2"/>
  </si>
  <si>
    <t>-</t>
    <phoneticPr fontId="2"/>
  </si>
  <si>
    <t>-</t>
    <phoneticPr fontId="2"/>
  </si>
  <si>
    <t>基金から2,348百万円繰入</t>
    <rPh sb="0" eb="2">
      <t>キキン</t>
    </rPh>
    <rPh sb="9" eb="10">
      <t>ヒャク</t>
    </rPh>
    <rPh sb="10" eb="12">
      <t>マンエン</t>
    </rPh>
    <rPh sb="12" eb="14">
      <t>クリイレ</t>
    </rPh>
    <phoneticPr fontId="19"/>
  </si>
  <si>
    <t>法非適用企業、基金から24百万円繰入</t>
    <phoneticPr fontId="5"/>
  </si>
  <si>
    <t>-</t>
    <phoneticPr fontId="2"/>
  </si>
  <si>
    <t>廃棄物処理施設整備基金</t>
    <rPh sb="0" eb="3">
      <t>ハイキブツ</t>
    </rPh>
    <rPh sb="3" eb="5">
      <t>ショリ</t>
    </rPh>
    <rPh sb="5" eb="7">
      <t>シセツ</t>
    </rPh>
    <rPh sb="7" eb="9">
      <t>セイビ</t>
    </rPh>
    <rPh sb="9" eb="11">
      <t>キキン</t>
    </rPh>
    <phoneticPr fontId="5"/>
  </si>
  <si>
    <t>社会福祉振興基金</t>
    <rPh sb="0" eb="2">
      <t>シャカイ</t>
    </rPh>
    <rPh sb="2" eb="4">
      <t>フクシ</t>
    </rPh>
    <rPh sb="4" eb="6">
      <t>シンコウ</t>
    </rPh>
    <rPh sb="6" eb="8">
      <t>キキン</t>
    </rPh>
    <phoneticPr fontId="5"/>
  </si>
  <si>
    <t>国道バイパス建設促進対策事業基金</t>
    <rPh sb="0" eb="2">
      <t>コクドウ</t>
    </rPh>
    <rPh sb="6" eb="8">
      <t>ケンセツ</t>
    </rPh>
    <rPh sb="8" eb="10">
      <t>ソクシン</t>
    </rPh>
    <rPh sb="10" eb="12">
      <t>タイサク</t>
    </rPh>
    <rPh sb="12" eb="14">
      <t>ジギョウ</t>
    </rPh>
    <rPh sb="14" eb="16">
      <t>キキン</t>
    </rPh>
    <phoneticPr fontId="5"/>
  </si>
  <si>
    <t>ふるさと応援基金</t>
    <rPh sb="4" eb="6">
      <t>オウエン</t>
    </rPh>
    <rPh sb="6" eb="8">
      <t>キキン</t>
    </rPh>
    <phoneticPr fontId="5"/>
  </si>
  <si>
    <t>教育施設基金</t>
    <rPh sb="0" eb="2">
      <t>キョウイク</t>
    </rPh>
    <rPh sb="2" eb="4">
      <t>シセツ</t>
    </rPh>
    <rPh sb="4" eb="6">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</si>
  <si>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</si>
  <si>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</si>
  <si>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</si>
  <si>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</si>
  <si>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</si>
  <si>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</si>
  <si>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将来負担比率ともに類似団体平均を上回っているが、近年、地方債の新規発行を抑制してきた結果、実質公債費比率については減少傾向にある。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おり、公共施設個別施設計画により計画的に実施し、将来負担が過度にならないようこれまで以上に公債の適正化に取り組んでいく必要がある。</t>
    <rPh sb="55" eb="57">
      <t>ジッシツ</t>
    </rPh>
    <rPh sb="57" eb="60">
      <t>コウサイヒ</t>
    </rPh>
    <rPh sb="60" eb="62">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</si>
  <si>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</si>
  <si>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</si>
  <si>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</si>
  <si>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額は減少傾向にあるが、令和元年度は基金の取崩しを行ったため比率が上昇した。有形固定資産減価償却率は類似団体平均を下回っているが、上昇傾向にあり、主な要因としては、昭和50年代に建設された認定こども園や公民館、既に耐用年数を経過した公営住宅を保有していることにある。公共施設個別施設計画により老朽化対策など適正な管理に努めていく必要がある。</t>
    <rPh sb="23" eb="24">
      <t>ガク</t>
    </rPh>
    <rPh sb="34" eb="37">
      <t>レイワガン</t>
    </rPh>
    <rPh sb="37" eb="39">
      <t>ネンド</t>
    </rPh>
    <rPh sb="40" eb="42">
      <t>キキン</t>
    </rPh>
    <rPh sb="43" eb="45">
      <t>トリクズシ</t>
    </rPh>
    <rPh sb="47" eb="48">
      <t>オコナ</t>
    </rPh>
    <rPh sb="52" eb="54">
      <t>ヒリツ</t>
    </rPh>
    <rPh sb="55" eb="57">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</si>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</sst>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indexed="8"/>
      <name val="ＭＳ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37"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FC6A-4562-8297-F992DAF9D6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61503</c:v>
                </c:pt>
                <c:pt idx="1">
                  <c:v>45349</c:v>
                </c:pt>
                <c:pt idx="2">
                  <c:v>41354</c:v>
                </c:pt>
                <c:pt idx="3">
                  <c:v>46388</c:v>
                </c:pt>
                <c:pt idx="4">
                  <c:v>78141</c:v>
                </c:pt>
              </c:numCache>
            </c:numRef>
          </c:val>
          <c:smooth val="0"/>
          <c:extLst>
            <c:ext xmlns:c16="http://schemas.microsoft.com/office/drawing/2014/chart" uri="{C3380CC4-5D6E-409C-BE32-E72D297353CC}">
              <c16:uniqueId val="{00000001-FC6A-4562-8297-F992DAF9D6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11.27</c:v>
                </c:pt>
                <c:pt idx="1">
                  <c:v>8.07</c:v>
                </c:pt>
                <c:pt idx="2">
                  <c:v>7.66</c:v>
                </c:pt>
                <c:pt idx="3">
                  <c:v>8.4600000000000009</c:v>
                </c:pt>
                <c:pt idx="4">
                  <c:v>7.88</c:v>
                </c:pt>
              </c:numCache>
            </c:numRef>
          </c:val>
          <c:extLst>
            <c:ext xmlns:c16="http://schemas.microsoft.com/office/drawing/2014/chart" uri="{C3380CC4-5D6E-409C-BE32-E72D297353CC}">
              <c16:uniqueId val="{00000000-0EC5-4CBC-BD7D-B083F22F66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14.32</c:v>
                </c:pt>
                <c:pt idx="1">
                  <c:v>11.23</c:v>
                </c:pt>
                <c:pt idx="2">
                  <c:v>11.68</c:v>
                </c:pt>
                <c:pt idx="3">
                  <c:v>12.17</c:v>
                </c:pt>
                <c:pt idx="4">
                  <c:v>10.69</c:v>
                </c:pt>
              </c:numCache>
            </c:numRef>
          </c:val>
          <c:extLst>
            <c:ext xmlns:c16="http://schemas.microsoft.com/office/drawing/2014/chart" uri="{C3380CC4-5D6E-409C-BE32-E72D297353CC}">
              <c16:uniqueId val="{00000001-0EC5-4CBC-BD7D-B083F22F66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4.55</c:v>
                </c:pt>
                <c:pt idx="1">
                  <c:v>-6.44</c:v>
                </c:pt>
                <c:pt idx="2">
                  <c:v>-0.11</c:v>
                </c:pt>
                <c:pt idx="3">
                  <c:v>1.0900000000000001</c:v>
                </c:pt>
                <c:pt idx="4">
                  <c:v>-1.98</c:v>
                </c:pt>
              </c:numCache>
            </c:numRef>
          </c:val>
          <c:smooth val="0"/>
          <c:extLst>
            <c:ext xmlns:c16="http://schemas.microsoft.com/office/drawing/2014/chart" uri="{C3380CC4-5D6E-409C-BE32-E72D297353CC}">
              <c16:uniqueId val="{00000002-0EC5-4CBC-BD7D-B083F22F66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5.93</c:v>
                </c:pt>
                <c:pt idx="2">
                  <c:v>#N/A</c:v>
                </c:pt>
                <c:pt idx="3">
                  <c:v>4.84</c:v>
                </c:pt>
                <c:pt idx="4">
                  <c:v>#N/A</c:v>
                </c:pt>
                <c:pt idx="5">
                  <c:v>0.02</c:v>
                </c:pt>
                <c:pt idx="6">
                  <c:v>#N/A</c:v>
                </c:pt>
                <c:pt idx="7">
                  <c:v>0.02</c:v>
                </c:pt>
                <c:pt idx="8">
                  <c:v>#N/A</c:v>
                </c:pt>
                <c:pt idx="9">
                  <c:v>0.01</c:v>
                </c:pt>
              </c:numCache>
            </c:numRef>
          </c:val>
          <c:extLst>
            <c:ext xmlns:c16="http://schemas.microsoft.com/office/drawing/2014/chart" uri="{C3380CC4-5D6E-409C-BE32-E72D297353CC}">
              <c16:uniqueId val="{00000000-74D3-4EBD-8A7B-100E015FF9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D3-4EBD-8A7B-100E015FF964}"/>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0.12</c:v>
                </c:pt>
                <c:pt idx="4">
                  <c:v>#N/A</c:v>
                </c:pt>
                <c:pt idx="5">
                  <c:v>0.09</c:v>
                </c:pt>
                <c:pt idx="6">
                  <c:v>#N/A</c:v>
                </c:pt>
                <c:pt idx="7">
                  <c:v>0.13</c:v>
                </c:pt>
                <c:pt idx="8">
                  <c:v>#N/A</c:v>
                </c:pt>
                <c:pt idx="9">
                  <c:v>0.1</c:v>
                </c:pt>
              </c:numCache>
            </c:numRef>
          </c:val>
          <c:extLst>
            <c:ext xmlns:c16="http://schemas.microsoft.com/office/drawing/2014/chart" uri="{C3380CC4-5D6E-409C-BE32-E72D297353CC}">
              <c16:uniqueId val="{00000002-74D3-4EBD-8A7B-100E015FF96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0.12</c:v>
                </c:pt>
                <c:pt idx="4">
                  <c:v>#N/A</c:v>
                </c:pt>
                <c:pt idx="5">
                  <c:v>0.14000000000000001</c:v>
                </c:pt>
                <c:pt idx="6">
                  <c:v>#N/A</c:v>
                </c:pt>
                <c:pt idx="7">
                  <c:v>0.05</c:v>
                </c:pt>
                <c:pt idx="8">
                  <c:v>#N/A</c:v>
                </c:pt>
                <c:pt idx="9">
                  <c:v>0.15</c:v>
                </c:pt>
              </c:numCache>
            </c:numRef>
          </c:val>
          <c:extLst>
            <c:ext xmlns:c16="http://schemas.microsoft.com/office/drawing/2014/chart" uri="{C3380CC4-5D6E-409C-BE32-E72D297353CC}">
              <c16:uniqueId val="{00000003-74D3-4EBD-8A7B-100E015FF964}"/>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0.75</c:v>
                </c:pt>
                <c:pt idx="6">
                  <c:v>#N/A</c:v>
                </c:pt>
                <c:pt idx="7">
                  <c:v>0.75</c:v>
                </c:pt>
                <c:pt idx="8">
                  <c:v>#N/A</c:v>
                </c:pt>
                <c:pt idx="9">
                  <c:v>0.73</c:v>
                </c:pt>
              </c:numCache>
            </c:numRef>
          </c:val>
          <c:extLst>
            <c:ext xmlns:c16="http://schemas.microsoft.com/office/drawing/2014/chart" uri="{C3380CC4-5D6E-409C-BE32-E72D297353CC}">
              <c16:uniqueId val="{00000004-74D3-4EBD-8A7B-100E015FF96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2.58</c:v>
                </c:pt>
                <c:pt idx="2">
                  <c:v>#N/A</c:v>
                </c:pt>
                <c:pt idx="3">
                  <c:v>2.36</c:v>
                </c:pt>
                <c:pt idx="4">
                  <c:v>#N/A</c:v>
                </c:pt>
                <c:pt idx="5">
                  <c:v>1.99</c:v>
                </c:pt>
                <c:pt idx="6">
                  <c:v>#N/A</c:v>
                </c:pt>
                <c:pt idx="7">
                  <c:v>1.58</c:v>
                </c:pt>
                <c:pt idx="8">
                  <c:v>#N/A</c:v>
                </c:pt>
                <c:pt idx="9">
                  <c:v>1.25</c:v>
                </c:pt>
              </c:numCache>
            </c:numRef>
          </c:val>
          <c:extLst>
            <c:ext xmlns:c16="http://schemas.microsoft.com/office/drawing/2014/chart" uri="{C3380CC4-5D6E-409C-BE32-E72D297353CC}">
              <c16:uniqueId val="{00000005-74D3-4EBD-8A7B-100E015FF96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2.84</c:v>
                </c:pt>
                <c:pt idx="2">
                  <c:v>#N/A</c:v>
                </c:pt>
                <c:pt idx="3">
                  <c:v>3.37</c:v>
                </c:pt>
                <c:pt idx="4">
                  <c:v>#N/A</c:v>
                </c:pt>
                <c:pt idx="5">
                  <c:v>4.7</c:v>
                </c:pt>
                <c:pt idx="6">
                  <c:v>#N/A</c:v>
                </c:pt>
                <c:pt idx="7">
                  <c:v>2.41</c:v>
                </c:pt>
                <c:pt idx="8">
                  <c:v>#N/A</c:v>
                </c:pt>
                <c:pt idx="9">
                  <c:v>1.54</c:v>
                </c:pt>
              </c:numCache>
            </c:numRef>
          </c:val>
          <c:extLst>
            <c:ext xmlns:c16="http://schemas.microsoft.com/office/drawing/2014/chart" uri="{C3380CC4-5D6E-409C-BE32-E72D297353CC}">
              <c16:uniqueId val="{00000006-74D3-4EBD-8A7B-100E015FF96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1.34</c:v>
                </c:pt>
                <c:pt idx="2">
                  <c:v>#N/A</c:v>
                </c:pt>
                <c:pt idx="3">
                  <c:v>2.42</c:v>
                </c:pt>
                <c:pt idx="4">
                  <c:v>#N/A</c:v>
                </c:pt>
                <c:pt idx="5">
                  <c:v>3.38</c:v>
                </c:pt>
                <c:pt idx="6">
                  <c:v>#N/A</c:v>
                </c:pt>
                <c:pt idx="7">
                  <c:v>3.63</c:v>
                </c:pt>
                <c:pt idx="8">
                  <c:v>#N/A</c:v>
                </c:pt>
                <c:pt idx="9">
                  <c:v>2.48</c:v>
                </c:pt>
              </c:numCache>
            </c:numRef>
          </c:val>
          <c:extLst>
            <c:ext xmlns:c16="http://schemas.microsoft.com/office/drawing/2014/chart" uri="{C3380CC4-5D6E-409C-BE32-E72D297353CC}">
              <c16:uniqueId val="{00000007-74D3-4EBD-8A7B-100E015FF9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11.26</c:v>
                </c:pt>
                <c:pt idx="2">
                  <c:v>#N/A</c:v>
                </c:pt>
                <c:pt idx="3">
                  <c:v>8.07</c:v>
                </c:pt>
                <c:pt idx="4">
                  <c:v>#N/A</c:v>
                </c:pt>
                <c:pt idx="5">
                  <c:v>7.65</c:v>
                </c:pt>
                <c:pt idx="6">
                  <c:v>#N/A</c:v>
                </c:pt>
                <c:pt idx="7">
                  <c:v>8.4499999999999993</c:v>
                </c:pt>
                <c:pt idx="8">
                  <c:v>#N/A</c:v>
                </c:pt>
                <c:pt idx="9">
                  <c:v>7.88</c:v>
                </c:pt>
              </c:numCache>
            </c:numRef>
          </c:val>
          <c:extLst>
            <c:ext xmlns:c16="http://schemas.microsoft.com/office/drawing/2014/chart" uri="{C3380CC4-5D6E-409C-BE32-E72D297353CC}">
              <c16:uniqueId val="{00000008-74D3-4EBD-8A7B-100E015FF9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15.03</c:v>
                </c:pt>
                <c:pt idx="2">
                  <c:v>#N/A</c:v>
                </c:pt>
                <c:pt idx="3">
                  <c:v>14.19</c:v>
                </c:pt>
                <c:pt idx="4">
                  <c:v>#N/A</c:v>
                </c:pt>
                <c:pt idx="5">
                  <c:v>11.42</c:v>
                </c:pt>
                <c:pt idx="6">
                  <c:v>#N/A</c:v>
                </c:pt>
                <c:pt idx="7">
                  <c:v>10.69</c:v>
                </c:pt>
                <c:pt idx="8">
                  <c:v>#N/A</c:v>
                </c:pt>
                <c:pt idx="9">
                  <c:v>11.72</c:v>
                </c:pt>
              </c:numCache>
            </c:numRef>
          </c:val>
          <c:extLst>
            <c:ext xmlns:c16="http://schemas.microsoft.com/office/drawing/2014/chart" uri="{C3380CC4-5D6E-409C-BE32-E72D297353CC}">
              <c16:uniqueId val="{00000009-74D3-4EBD-8A7B-100E015FF9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387</c:v>
                </c:pt>
                <c:pt idx="5">
                  <c:v>397</c:v>
                </c:pt>
                <c:pt idx="8">
                  <c:v>407</c:v>
                </c:pt>
                <c:pt idx="11">
                  <c:v>413</c:v>
                </c:pt>
                <c:pt idx="14">
                  <c:v>412</c:v>
                </c:pt>
              </c:numCache>
            </c:numRef>
          </c:val>
          <c:extLst>
            <c:ext xmlns:c16="http://schemas.microsoft.com/office/drawing/2014/chart" uri="{C3380CC4-5D6E-409C-BE32-E72D297353CC}">
              <c16:uniqueId val="{00000000-AC3C-4986-85A1-0B3385C9E3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3C-4986-85A1-0B3385C9E3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3C-4986-85A1-0B3385C9E3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49</c:v>
                </c:pt>
                <c:pt idx="6">
                  <c:v>49</c:v>
                </c:pt>
                <c:pt idx="9">
                  <c:v>49</c:v>
                </c:pt>
                <c:pt idx="12">
                  <c:v>51</c:v>
                </c:pt>
              </c:numCache>
            </c:numRef>
          </c:val>
          <c:extLst>
            <c:ext xmlns:c16="http://schemas.microsoft.com/office/drawing/2014/chart" uri="{C3380CC4-5D6E-409C-BE32-E72D297353CC}">
              <c16:uniqueId val="{00000003-AC3C-4986-85A1-0B3385C9E3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296</c:v>
                </c:pt>
                <c:pt idx="3">
                  <c:v>324</c:v>
                </c:pt>
                <c:pt idx="6">
                  <c:v>268</c:v>
                </c:pt>
                <c:pt idx="9">
                  <c:v>285</c:v>
                </c:pt>
                <c:pt idx="12">
                  <c:v>276</c:v>
                </c:pt>
              </c:numCache>
            </c:numRef>
          </c:val>
          <c:extLst>
            <c:ext xmlns:c16="http://schemas.microsoft.com/office/drawing/2014/chart" uri="{C3380CC4-5D6E-409C-BE32-E72D297353CC}">
              <c16:uniqueId val="{00000004-AC3C-4986-85A1-0B3385C9E3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3C-4986-85A1-0B3385C9E3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3C-4986-85A1-0B3385C9E3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328</c:v>
                </c:pt>
                <c:pt idx="3">
                  <c:v>344</c:v>
                </c:pt>
                <c:pt idx="6">
                  <c:v>346</c:v>
                </c:pt>
                <c:pt idx="9">
                  <c:v>357</c:v>
                </c:pt>
                <c:pt idx="12">
                  <c:v>345</c:v>
                </c:pt>
              </c:numCache>
            </c:numRef>
          </c:val>
          <c:extLst>
            <c:ext xmlns:c16="http://schemas.microsoft.com/office/drawing/2014/chart" uri="{C3380CC4-5D6E-409C-BE32-E72D297353CC}">
              <c16:uniqueId val="{00000007-AC3C-4986-85A1-0B3385C9E3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292</c:v>
                </c:pt>
                <c:pt idx="2">
                  <c:v>#N/A</c:v>
                </c:pt>
                <c:pt idx="3">
                  <c:v>#N/A</c:v>
                </c:pt>
                <c:pt idx="4">
                  <c:v>320</c:v>
                </c:pt>
                <c:pt idx="5">
                  <c:v>#N/A</c:v>
                </c:pt>
                <c:pt idx="6">
                  <c:v>#N/A</c:v>
                </c:pt>
                <c:pt idx="7">
                  <c:v>256</c:v>
                </c:pt>
                <c:pt idx="8">
                  <c:v>#N/A</c:v>
                </c:pt>
                <c:pt idx="9">
                  <c:v>#N/A</c:v>
                </c:pt>
                <c:pt idx="10">
                  <c:v>278</c:v>
                </c:pt>
                <c:pt idx="11">
                  <c:v>#N/A</c:v>
                </c:pt>
                <c:pt idx="12">
                  <c:v>#N/A</c:v>
                </c:pt>
                <c:pt idx="13">
                  <c:v>260</c:v>
                </c:pt>
                <c:pt idx="14">
                  <c:v>#N/A</c:v>
                </c:pt>
              </c:numCache>
            </c:numRef>
          </c:val>
          <c:smooth val="0"/>
          <c:extLst>
            <c:ext xmlns:c16="http://schemas.microsoft.com/office/drawing/2014/chart" uri="{C3380CC4-5D6E-409C-BE32-E72D297353CC}">
              <c16:uniqueId val="{00000008-AC3C-4986-85A1-0B3385C9E3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4854</c:v>
                </c:pt>
                <c:pt idx="5">
                  <c:v>4724</c:v>
                </c:pt>
                <c:pt idx="8">
                  <c:v>4568</c:v>
                </c:pt>
                <c:pt idx="11">
                  <c:v>4491</c:v>
                </c:pt>
                <c:pt idx="14">
                  <c:v>4262</c:v>
                </c:pt>
              </c:numCache>
            </c:numRef>
          </c:val>
          <c:extLst>
            <c:ext xmlns:c16="http://schemas.microsoft.com/office/drawing/2014/chart" uri="{C3380CC4-5D6E-409C-BE32-E72D297353CC}">
              <c16:uniqueId val="{00000000-D831-4154-AB0A-E08B5C9B0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831-4154-AB0A-E08B5C9B0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1588</c:v>
                </c:pt>
                <c:pt idx="5">
                  <c:v>1521</c:v>
                </c:pt>
                <c:pt idx="8">
                  <c:v>1480</c:v>
                </c:pt>
                <c:pt idx="11">
                  <c:v>1585</c:v>
                </c:pt>
                <c:pt idx="14">
                  <c:v>1405</c:v>
                </c:pt>
              </c:numCache>
            </c:numRef>
          </c:val>
          <c:extLst>
            <c:ext xmlns:c16="http://schemas.microsoft.com/office/drawing/2014/chart" uri="{C3380CC4-5D6E-409C-BE32-E72D297353CC}">
              <c16:uniqueId val="{00000002-D831-4154-AB0A-E08B5C9B0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31-4154-AB0A-E08B5C9B0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31-4154-AB0A-E08B5C9B0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1-4154-AB0A-E08B5C9B0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1-4154-AB0A-E08B5C9B0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297</c:v>
                </c:pt>
                <c:pt idx="3">
                  <c:v>287</c:v>
                </c:pt>
                <c:pt idx="6">
                  <c:v>265</c:v>
                </c:pt>
                <c:pt idx="9">
                  <c:v>249</c:v>
                </c:pt>
                <c:pt idx="12">
                  <c:v>194</c:v>
                </c:pt>
              </c:numCache>
            </c:numRef>
          </c:val>
          <c:extLst>
            <c:ext xmlns:c16="http://schemas.microsoft.com/office/drawing/2014/chart" uri="{C3380CC4-5D6E-409C-BE32-E72D297353CC}">
              <c16:uniqueId val="{00000007-D831-4154-AB0A-E08B5C9B0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3534</c:v>
                </c:pt>
                <c:pt idx="3">
                  <c:v>3297</c:v>
                </c:pt>
                <c:pt idx="6">
                  <c:v>2870</c:v>
                </c:pt>
                <c:pt idx="9">
                  <c:v>2784</c:v>
                </c:pt>
                <c:pt idx="12">
                  <c:v>2647</c:v>
                </c:pt>
              </c:numCache>
            </c:numRef>
          </c:val>
          <c:extLst>
            <c:ext xmlns:c16="http://schemas.microsoft.com/office/drawing/2014/chart" uri="{C3380CC4-5D6E-409C-BE32-E72D297353CC}">
              <c16:uniqueId val="{00000008-D831-4154-AB0A-E08B5C9B0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831-4154-AB0A-E08B5C9B0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4281</c:v>
                </c:pt>
                <c:pt idx="3">
                  <c:v>4177</c:v>
                </c:pt>
                <c:pt idx="6">
                  <c:v>4052</c:v>
                </c:pt>
                <c:pt idx="9">
                  <c:v>3965</c:v>
                </c:pt>
                <c:pt idx="12">
                  <c:v>3934</c:v>
                </c:pt>
              </c:numCache>
            </c:numRef>
          </c:val>
          <c:extLst>
            <c:ext xmlns:c16="http://schemas.microsoft.com/office/drawing/2014/chart" uri="{C3380CC4-5D6E-409C-BE32-E72D297353CC}">
              <c16:uniqueId val="{0000000A-D831-4154-AB0A-E08B5C9B06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1671</c:v>
                </c:pt>
                <c:pt idx="2">
                  <c:v>#N/A</c:v>
                </c:pt>
                <c:pt idx="3">
                  <c:v>#N/A</c:v>
                </c:pt>
                <c:pt idx="4">
                  <c:v>1516</c:v>
                </c:pt>
                <c:pt idx="5">
                  <c:v>#N/A</c:v>
                </c:pt>
                <c:pt idx="6">
                  <c:v>#N/A</c:v>
                </c:pt>
                <c:pt idx="7">
                  <c:v>1139</c:v>
                </c:pt>
                <c:pt idx="8">
                  <c:v>#N/A</c:v>
                </c:pt>
                <c:pt idx="9">
                  <c:v>#N/A</c:v>
                </c:pt>
                <c:pt idx="10">
                  <c:v>923</c:v>
                </c:pt>
                <c:pt idx="11">
                  <c:v>#N/A</c:v>
                </c:pt>
                <c:pt idx="12">
                  <c:v>#N/A</c:v>
                </c:pt>
                <c:pt idx="13">
                  <c:v>1107</c:v>
                </c:pt>
                <c:pt idx="14">
                  <c:v>#N/A</c:v>
                </c:pt>
              </c:numCache>
            </c:numRef>
          </c:val>
          <c:smooth val="0"/>
          <c:extLst>
            <c:ext xmlns:c16="http://schemas.microsoft.com/office/drawing/2014/chart" uri="{C3380CC4-5D6E-409C-BE32-E72D297353CC}">
              <c16:uniqueId val="{0000000B-D831-4154-AB0A-E08B5C9B06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c:v>
                </c:pt>
                <c:pt idx="1">
                  <c:v>338</c:v>
                </c:pt>
                <c:pt idx="2">
                  <c:v>298</c:v>
                </c:pt>
              </c:numCache>
            </c:numRef>
          </c:val>
          <c:extLst>
            <c:ext xmlns:c16="http://schemas.microsoft.com/office/drawing/2014/chart" uri="{C3380CC4-5D6E-409C-BE32-E72D297353CC}">
              <c16:uniqueId val="{00000000-D368-42E4-BC26-BACE4DD0FA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428</c:v>
                </c:pt>
                <c:pt idx="1">
                  <c:v>428</c:v>
                </c:pt>
                <c:pt idx="2">
                  <c:v>328</c:v>
                </c:pt>
              </c:numCache>
            </c:numRef>
          </c:val>
          <c:extLst>
            <c:ext xmlns:c16="http://schemas.microsoft.com/office/drawing/2014/chart" uri="{C3380CC4-5D6E-409C-BE32-E72D297353CC}">
              <c16:uniqueId val="{00000001-D368-42E4-BC26-BACE4DD0FA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638</c:v>
                </c:pt>
                <c:pt idx="1">
                  <c:v>642</c:v>
                </c:pt>
                <c:pt idx="2">
                  <c:v>583</c:v>
                </c:pt>
              </c:numCache>
            </c:numRef>
          </c:val>
          <c:extLst>
            <c:ext xmlns:c16="http://schemas.microsoft.com/office/drawing/2014/chart" uri="{C3380CC4-5D6E-409C-BE32-E72D297353CC}">
              <c16:uniqueId val="{00000002-D368-42E4-BC26-BACE4DD0FA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{D21B237B-E5B8-4EB4-AC8C-80429E000958}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8F0-4218-8122-75D7D55F13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{6CFEEA32-7ADE-445D-9B1A-41740D1DAB2B}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F0-4218-8122-75D7D55F13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{52B42DAF-7A1E-4266-8AC6-227EE6468135}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F0-4218-8122-75D7D55F13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{AB326892-8A23-4AEE-80DB-549F2B246E3C}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F0-4218-8122-75D7D55F13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{5B187E5C-E039-42C3-A5B1-58D8720F153F}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F0-4218-8122-75D7D55F13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{88562028-C4A7-4146-9379-058323A785AE}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8F0-4218-8122-75D7D55F13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{1775016B-5E07-4B62-B4CB-7B2395E44DCC}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8F0-4218-8122-75D7D55F13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{C3906169-CA22-4DDE-BEB6-4854CDC70361}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8F0-4218-8122-75D7D55F13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{3D614CC8-4EC5-4BD9-A691-FD1F363FF86F}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8F0-4218-8122-75D7D55F13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53.9</c:v>
                </c:pt>
                <c:pt idx="16">
                  <c:v>56.2</c:v>
                </c:pt>
                <c:pt idx="24">
                  <c:v>53.9</c:v>
                </c:pt>
                <c:pt idx="32">
                  <c:v>55.1</c:v>
                </c:pt>
              </c:numCache>
            </c:numRef>
          </c:xVal>
          <c:yVal>
            <c:numRef>
              <c:f>公会計指標分析・財政指標組合せ分析表!$BP$51:$DC$51</c:f>
              <c:numCache>
                <c:formatCode>#,##0.0;"▲ "#,##0.0</c:formatCode>
                <c:ptCount val="40"/>
                <c:pt idx="0">
                  <c:v>68</c:v>
                </c:pt>
                <c:pt idx="8">
                  <c:v>62.4</c:v>
                </c:pt>
                <c:pt idx="16">
                  <c:v>47.4</c:v>
                </c:pt>
                <c:pt idx="24">
                  <c:v>39</c:v>
                </c:pt>
                <c:pt idx="32">
                  <c:v>46.6</c:v>
                </c:pt>
              </c:numCache>
            </c:numRef>
          </c:yVal>
          <c:smooth val="0"/>
          <c:extLst>
            <c:ext xmlns:c16="http://schemas.microsoft.com/office/drawing/2014/chart" uri="{C3380CC4-5D6E-409C-BE32-E72D297353CC}">
              <c16:uniqueId val="{00000009-E8F0-4218-8122-75D7D55F13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{DA119139-22FF-491D-8221-1DC1392576C6}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8F0-4218-8122-75D7D55F13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{1B692784-9A7A-45C1-B873-6130C38464E1}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F0-4218-8122-75D7D55F13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{C16FDE9D-6601-4C9D-9A37-5A87449F961A}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F0-4218-8122-75D7D55F13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{161B9006-53F7-4A3D-915B-EF9B8088A8A1}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F0-4218-8122-75D7D55F13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{0F4B3CFB-7EBE-41CC-AAE8-48BCDB3D11D7}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F0-4218-8122-75D7D55F13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{AC15246D-6E94-4444-8B80-C784729B9675}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8F0-4218-8122-75D7D55F13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{41F12A65-AA22-4B1D-8805-44DC51E99D40}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8F0-4218-8122-75D7D55F13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{55551F89-AF1A-428D-AC73-2E25332700A4}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8F0-4218-8122-75D7D55F13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{38074C81-07C4-4C83-8C9A-D2CEB9E830F4}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8F0-4218-8122-75D7D55F13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E8F0-4218-8122-75D7D55F1325}"/>
            </c:ext>
          </c:extLst>
        </c:ser>
        <c:dLbls>
          <c:showLegendKey val="0"/>
          <c:showVal val="1"/>
          <c:showCatName val="0"/>
          <c:showSerName val="0"/>
          <c:showPercent val="0"/>
          <c:showBubbleSize val="0"/>
        </c:dLbls>
        <c:axId val="46179840"/>
        <c:axId val="46181760"/>
      </c:scatterChart>
      <c:valAx>
        <c:axId val="461798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{B36DFE8A-177B-4E61-8A01-AFDC5CBE9ED1}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98-4F8A-ADDB-E1DD1F2ED2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{BCD2F5F2-E190-4492-ACB4-F579E4C51BB9}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98-4F8A-ADDB-E1DD1F2ED2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{4FECF0F3-7842-4154-8255-C7A21BE4DA2E}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98-4F8A-ADDB-E1DD1F2ED2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{9F07C6C5-C154-4D56-9FA5-39901F98B9A7}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98-4F8A-ADDB-E1DD1F2ED2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{0EA6A753-EAFC-40A5-A815-8D5E4E8F8B9B}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98-4F8A-ADDB-E1DD1F2ED28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{5894BCA2-9471-4B9B-B7A5-13EBCB8963CA}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98-4F8A-ADDB-E1DD1F2ED28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{8F36A932-E97D-477E-96A3-F14278326AA7}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98-4F8A-ADDB-E1DD1F2ED28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{1CC1271F-B79A-48C1-B953-B9DC9D134400}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98-4F8A-ADDB-E1DD1F2ED28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{040040B5-E65D-4437-B4DB-0B6B2CF02DBB}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98-4F8A-ADDB-E1DD1F2ED2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12.9</c:v>
                </c:pt>
                <c:pt idx="16">
                  <c:v>11.8</c:v>
                </c:pt>
                <c:pt idx="24">
                  <c:v>11.8</c:v>
                </c:pt>
                <c:pt idx="32">
                  <c:v>11.1</c:v>
                </c:pt>
              </c:numCache>
            </c:numRef>
          </c:xVal>
          <c:yVal>
            <c:numRef>
              <c:f>公会計指標分析・財政指標組合せ分析表!$BP$73:$DC$73</c:f>
              <c:numCache>
                <c:formatCode>#,##0.0;"▲ "#,##0.0</c:formatCode>
                <c:ptCount val="40"/>
                <c:pt idx="0">
                  <c:v>68</c:v>
                </c:pt>
                <c:pt idx="8">
                  <c:v>62.4</c:v>
                </c:pt>
                <c:pt idx="16">
                  <c:v>47.4</c:v>
                </c:pt>
                <c:pt idx="24">
                  <c:v>39</c:v>
                </c:pt>
                <c:pt idx="32">
                  <c:v>46.6</c:v>
                </c:pt>
              </c:numCache>
            </c:numRef>
          </c:yVal>
          <c:smooth val="0"/>
          <c:extLst>
            <c:ext xmlns:c16="http://schemas.microsoft.com/office/drawing/2014/chart" uri="{C3380CC4-5D6E-409C-BE32-E72D297353CC}">
              <c16:uniqueId val="{00000009-5A98-4F8A-ADDB-E1DD1F2ED2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{CEB8BD48-F601-429E-AC71-7FE7B6172FA7}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98-4F8A-ADDB-E1DD1F2ED2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{67CC5D74-B993-44BC-BA1A-4F48FBE8B631}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98-4F8A-ADDB-E1DD1F2ED2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{79DF3457-6F69-4361-8435-7CF30263EA41}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98-4F8A-ADDB-E1DD1F2ED2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{FE07E6A5-8094-48B0-B14C-FD24F7C4B1E9}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98-4F8A-ADDB-E1DD1F2ED2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{93752D08-DE59-43BB-82E6-6DE0DB300B39}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98-4F8A-ADDB-E1DD1F2ED288}"/>
                </c:ext>
              </c:extLst>
            </c:dLbl>
            <c:dLbl>
              <c:idx val="8"/>
              <c:layout>
                <c:manualLayout>
                  <c:x val="-2.396223890129481E-2"/>
                  <c:y val="-9.789287947793942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{F6C562FA-78FE-474B-8653-0420013C5B39}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98-4F8A-ADDB-E1DD1F2ED288}"/>
                </c:ext>
              </c:extLst>
            </c:dLbl>
            <c:dLbl>
              <c:idx val="16"/>
              <c:layout>
                <c:manualLayout>
                  <c:x val="-3.9433744336926473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{4B29759D-75B5-4902-93DD-8AAA307705BB}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98-4F8A-ADDB-E1DD1F2ED288}"/>
                </c:ext>
              </c:extLst>
            </c:dLbl>
            <c:dLbl>
              <c:idx val="24"/>
              <c:layout>
                <c:manualLayout>
                  <c:x val="-3.1697991619110633E-2"/>
                  <c:y val="-2.57576338766785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{9DECFDE2-0770-4BFA-A245-FE9E542F1649}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98-4F8A-ADDB-E1DD1F2ED28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{47634673-E9CA-49A3-937E-4523AF0F20A2}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98-4F8A-ADDB-E1DD1F2ED2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5A98-4F8A-ADDB-E1DD1F2ED288}"/>
            </c:ext>
          </c:extLst>
        </c:ser>
        <c:dLbls>
          <c:showLegendKey val="0"/>
          <c:showVal val="1"/>
          <c:showCatName val="0"/>
          <c:showSerName val="0"/>
          <c:showPercent val="0"/>
          <c:showBubbleSize val="0"/>
        </c:dLbls>
        <c:axId val="84219776"/>
        <c:axId val="84234240"/>
      </c:scatterChart>
      <c:valAx>
        <c:axId val="84219776"/>
        <c:scaling>
          <c:orientation val="minMax"/>
          <c:max val="14.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元利償還金は年々増加していたが、平成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年度末に大口の償還が終了したことから一時的に減少したが、近年は臨時財政対策債等の据置期間終了による元金償還開始等に伴い増加傾向にあ</a:t>
          </a:r>
          <a:r>
            <a:rPr kumimoji="1" lang="ja-JP" altLang="en-US" sz="1100">
              <a:solidFill>
                <a:schemeClr val="dk1"/>
              </a:solidFill>
              <a:effectLst/>
              <a:latin typeface="+mn-ea"/>
              <a:ea typeface="+mn-ea"/>
              <a:cs typeface="+mn-cs"/>
            </a:rPr>
            <a:t>り、令和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年度にピークを迎える見込みである。</a:t>
          </a:r>
          <a:r>
            <a:rPr kumimoji="1" lang="ja-JP" altLang="ja-JP" sz="1100">
              <a:solidFill>
                <a:schemeClr val="dk1"/>
              </a:solidFill>
              <a:effectLst/>
              <a:latin typeface="+mn-ea"/>
              <a:ea typeface="+mn-ea"/>
              <a:cs typeface="+mn-cs"/>
            </a:rPr>
            <a:t>今後についても、公共施設の老朽化への対応が必要となることから公債費の増が見込まれている。今後の起債発行については、実質公債費比率の動向に注視し、計画的な事業の執行と借入に努めていく必要があ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一般会計等に係る地方債の現在高が減少したほか、病院事業の診療所化や公共下水道事業特別会計の地方債の減少に伴い公営企業会計債等繰入見込額が減少したため、将来負担比率の分子が減少した。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今後も厳しい財政状況が予想されるため、基金の取崩しは慎重に行い、積極的な積立てと新規地方債の発行の抑制など、より一層努めていく必要がある。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（増減理由）</a:t>
          </a:r>
          <a:endParaRPr lang="ja-JP" altLang="ja-JP" sz="1100">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法人町民税</a:t>
          </a:r>
          <a:r>
            <a:rPr kumimoji="1" lang="ja-JP" altLang="en-US" sz="1100">
              <a:solidFill>
                <a:schemeClr val="dk1"/>
              </a:solidFill>
              <a:effectLst/>
              <a:latin typeface="+mn-ea"/>
              <a:ea typeface="+mn-ea"/>
              <a:cs typeface="+mn-cs"/>
            </a:rPr>
            <a:t>の大幅な減や前年度の法人町民税の好調を反映して普通交付税が大幅な減となったことに伴い、財源不足を生じたことから、財政調整基金、減債基金の取崩しを行ったため、</a:t>
          </a:r>
          <a:r>
            <a:rPr kumimoji="1" lang="ja-JP" altLang="ja-JP" sz="1100">
              <a:solidFill>
                <a:schemeClr val="dk1"/>
              </a:solidFill>
              <a:effectLst/>
              <a:latin typeface="+mn-ea"/>
              <a:ea typeface="+mn-ea"/>
              <a:cs typeface="+mn-cs"/>
            </a:rPr>
            <a:t>基金全体として</a:t>
          </a:r>
          <a:r>
            <a:rPr kumimoji="1" lang="en-US" altLang="ja-JP" sz="1100">
              <a:solidFill>
                <a:schemeClr val="dk1"/>
              </a:solidFill>
              <a:effectLst/>
              <a:latin typeface="+mn-ea"/>
              <a:ea typeface="+mn-ea"/>
              <a:cs typeface="+mn-cs"/>
            </a:rPr>
            <a:t>199</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pPr eaLnBrk="1" fontAlgn="auto" latinLnBrk="0" hangingPunct="1"/>
          <a:endParaRPr lang="ja-JP" altLang="ja-JP" sz="11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100">
            <a:effectLst/>
            <a:latin typeface="+mn-ea"/>
            <a:ea typeface="+mn-ea"/>
          </a:endParaRPr>
        </a:p>
        <a:p>
          <a:pPr eaLnBrk="1" fontAlgn="auto" latinLnBrk="0" hangingPunct="1"/>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今後も厳しい財政状況が見込まれることから、計画的な積立てを行い、健全財政維持に努める。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（基金の使途）</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教育施設基金：教育施設充実のための基金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国道バイパス建設促進対策事業基金：本町内に計画中の国道</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号関ケ原バイパスの建設を促進するための諸事業の円滑な実施をはかるための基金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社会福祉振興基金：社会福祉振興のための基金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教育振興基金：教育振興のための基金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ふるさと農村活性化対策基金：土地改良施設等の利活用に係る集落共同活動を支援し、農村の活性化を図るための基金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廃棄物処理施設整備基金：廃棄物の処理施設整備等の関連事業に要する経費に充てるための基金</a:t>
          </a:r>
          <a:endParaRPr lang="ja-JP" altLang="ja-JP" sz="1100">
            <a:effectLst/>
            <a:latin typeface="+mn-ea"/>
            <a:ea typeface="+mn-ea"/>
          </a:endParaRPr>
        </a:p>
        <a:p>
          <a:r>
            <a:rPr kumimoji="1" lang="ja-JP" altLang="ja-JP" sz="1100">
              <a:solidFill>
                <a:schemeClr val="dk1"/>
              </a:solidFill>
              <a:effectLst/>
              <a:latin typeface="+mn-ea"/>
              <a:ea typeface="+mn-ea"/>
              <a:cs typeface="+mn-cs"/>
            </a:rPr>
            <a:t>　ふるさと応援基金：関ケ原町のまちづくりを応援する個人又は団体等からの寄附金を財源とした活力あるまちづくりを進めていくための基金</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森林環境譲与税基金：関ケ原町における間伐や人材育成、担い手の確保、木材利用の促進や普及啓発等の森林整備及びその促進を図るための基金</a:t>
          </a:r>
          <a:endParaRPr kumimoji="1" lang="en-US" altLang="ja-JP" sz="1100">
            <a:solidFill>
              <a:schemeClr val="dk1"/>
            </a:solidFill>
            <a:effectLst/>
            <a:latin typeface="+mn-ea"/>
            <a:ea typeface="+mn-ea"/>
            <a:cs typeface="+mn-cs"/>
          </a:endParaRPr>
        </a:p>
        <a:p>
          <a:endParaRPr lang="ja-JP" altLang="ja-JP" sz="1100">
            <a:effectLst/>
            <a:latin typeface="+mn-ea"/>
            <a:ea typeface="+mn-ea"/>
          </a:endParaRPr>
        </a:p>
        <a:p>
          <a:r>
            <a:rPr kumimoji="1" lang="ja-JP" altLang="ja-JP" sz="1100">
              <a:solidFill>
                <a:schemeClr val="dk1"/>
              </a:solidFill>
              <a:effectLst/>
              <a:latin typeface="+mn-ea"/>
              <a:ea typeface="+mn-ea"/>
              <a:cs typeface="+mn-cs"/>
            </a:rPr>
            <a:t>（増減理由）</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教育施設基金：定額分及び基金利息の積立て</a:t>
          </a:r>
          <a:r>
            <a:rPr kumimoji="1" lang="ja-JP" altLang="en-US" sz="1100">
              <a:solidFill>
                <a:schemeClr val="dk1"/>
              </a:solidFill>
              <a:effectLst/>
              <a:latin typeface="+mn-ea"/>
              <a:ea typeface="+mn-ea"/>
              <a:cs typeface="+mn-cs"/>
            </a:rPr>
            <a:t>を行ったが、目的事業への充当により減少した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国道バイパス建設促進対策事業基金、廃棄物処理施設整備基金：基金利息の積立てにより増加となった。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社会福祉基金：寄附金及び基金利息の積立てにより増加となった。</a:t>
          </a:r>
          <a:endParaRPr lang="ja-JP" altLang="ja-JP" sz="1100">
            <a:effectLst/>
            <a:latin typeface="+mn-ea"/>
            <a:ea typeface="+mn-ea"/>
          </a:endParaRPr>
        </a:p>
        <a:p>
          <a:pPr eaLnBrk="1" fontAlgn="auto" latinLnBrk="0" hangingPunct="1"/>
          <a:r>
            <a:rPr lang="ja-JP" altLang="ja-JP" sz="1100">
              <a:solidFill>
                <a:schemeClr val="dk1"/>
              </a:solidFill>
              <a:effectLst/>
              <a:latin typeface="+mn-ea"/>
              <a:ea typeface="+mn-ea"/>
              <a:cs typeface="+mn-cs"/>
            </a:rPr>
            <a:t>　ふるさと応援基金：</a:t>
          </a:r>
          <a:r>
            <a:rPr lang="ja-JP" altLang="en-US" sz="1100">
              <a:solidFill>
                <a:schemeClr val="dk1"/>
              </a:solidFill>
              <a:effectLst/>
              <a:latin typeface="+mn-ea"/>
              <a:ea typeface="+mn-ea"/>
              <a:cs typeface="+mn-cs"/>
            </a:rPr>
            <a:t>寄附金の積立てにより増加となった</a:t>
          </a:r>
          <a:r>
            <a:rPr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教育振興基金：寄附金の積立てにより増加となった。</a:t>
          </a:r>
          <a:endParaRPr kumimoji="1" lang="en-US" altLang="ja-JP" sz="1100">
            <a:solidFill>
              <a:schemeClr val="dk1"/>
            </a:solidFill>
            <a:effectLst/>
            <a:latin typeface="+mn-ea"/>
            <a:ea typeface="+mn-ea"/>
            <a:cs typeface="+mn-cs"/>
          </a:endParaRPr>
        </a:p>
        <a:p>
          <a:pPr eaLnBrk="1" fontAlgn="auto" latinLnBrk="0" hangingPunct="1"/>
          <a:endParaRPr lang="ja-JP" altLang="ja-JP" sz="11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100">
            <a:effectLst/>
            <a:latin typeface="+mn-ea"/>
            <a:ea typeface="+mn-ea"/>
          </a:endParaRPr>
        </a:p>
        <a:p>
          <a:pPr eaLnBrk="1" fontAlgn="auto" latinLnBrk="0" hangingPunct="1"/>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教育施設基金：将来の教育施設の設備更新、施設改修等に活用するため、毎年度定額の積立てを行う。</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（増減理由）</a:t>
          </a:r>
          <a:endParaRPr lang="ja-JP" altLang="ja-JP" sz="1100">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法人町民税の大幅な減や前年度の法人町民税の好調を反映して普通交付税が大幅な減となったことに伴い、財源不足を生じたことから、取崩しを</a:t>
          </a:r>
          <a:r>
            <a:rPr kumimoji="1" lang="ja-JP" altLang="ja-JP" sz="1100">
              <a:solidFill>
                <a:schemeClr val="dk1"/>
              </a:solidFill>
              <a:effectLst/>
              <a:latin typeface="+mn-ea"/>
              <a:ea typeface="+mn-ea"/>
              <a:cs typeface="+mn-cs"/>
            </a:rPr>
            <a:t>行ったため、</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百万円の減</a:t>
          </a:r>
          <a:r>
            <a:rPr kumimoji="1" lang="ja-JP" altLang="ja-JP" sz="1100">
              <a:solidFill>
                <a:schemeClr val="dk1"/>
              </a:solidFill>
              <a:effectLst/>
              <a:latin typeface="+mn-lt"/>
              <a:ea typeface="+mn-ea"/>
              <a:cs typeface="+mn-cs"/>
            </a:rPr>
            <a:t>となった。</a:t>
          </a:r>
          <a:endParaRPr kumimoji="0" lang="en-US" altLang="ja-JP" sz="1100">
            <a:solidFill>
              <a:schemeClr val="dk1"/>
            </a:solidFill>
            <a:effectLst/>
            <a:latin typeface="+mn-lt"/>
            <a:ea typeface="+mn-ea"/>
            <a:cs typeface="+mn-cs"/>
          </a:endParaRPr>
        </a:p>
        <a:p>
          <a:pPr eaLnBrk="1" fontAlgn="auto" latinLnBrk="0" hangingPunct="1"/>
          <a:endParaRPr lang="en-US" altLang="ja-JP" sz="11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100">
            <a:effectLst/>
            <a:latin typeface="+mn-ea"/>
            <a:ea typeface="+mn-ea"/>
          </a:endParaRPr>
        </a:p>
        <a:p>
          <a:pPr eaLnBrk="1" fontAlgn="auto" latinLnBrk="0" hangingPunct="1"/>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財政調整基金の残高は、標準財政規模の</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％を目途に維持をしていく。</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（増減理由）</a:t>
          </a:r>
          <a:endParaRPr lang="ja-JP" altLang="ja-JP" sz="1100">
            <a:effectLst/>
            <a:latin typeface="+mn-ea"/>
            <a:ea typeface="+mn-ea"/>
          </a:endParaRPr>
        </a:p>
        <a:p>
          <a:pPr eaLnBrk="1" fontAlgn="auto" latinLnBrk="0" hangingPunct="1"/>
          <a:r>
            <a:rPr kumimoji="1" lang="ja-JP" altLang="ja-JP" sz="1100">
              <a:solidFill>
                <a:schemeClr val="dk1"/>
              </a:solidFill>
              <a:effectLst/>
              <a:latin typeface="+mn-lt"/>
              <a:ea typeface="+mn-ea"/>
              <a:cs typeface="+mn-cs"/>
            </a:rPr>
            <a:t>　法人町民税の大幅な減や前年度の法人町民税の好調を反映して普通交付税が大幅な減となったことに伴い、財源不足を生じたことから、取崩しを</a:t>
          </a:r>
          <a:r>
            <a:rPr kumimoji="1" lang="ja-JP" altLang="ja-JP" sz="1100">
              <a:solidFill>
                <a:schemeClr val="dk1"/>
              </a:solidFill>
              <a:effectLst/>
              <a:latin typeface="+mn-ea"/>
              <a:ea typeface="+mn-ea"/>
              <a:cs typeface="+mn-cs"/>
            </a:rPr>
            <a:t>行ったため、</a:t>
          </a:r>
          <a:r>
            <a:rPr kumimoji="1" lang="en-US" altLang="ja-JP" sz="1100">
              <a:solidFill>
                <a:schemeClr val="dk1"/>
              </a:solidFill>
              <a:effectLst/>
              <a:latin typeface="+mn-ea"/>
              <a:ea typeface="+mn-ea"/>
              <a:cs typeface="+mn-cs"/>
            </a:rPr>
            <a:t>100</a:t>
          </a:r>
          <a:r>
            <a:rPr kumimoji="1" lang="ja-JP" altLang="ja-JP" sz="1100">
              <a:solidFill>
                <a:schemeClr val="dk1"/>
              </a:solidFill>
              <a:effectLst/>
              <a:latin typeface="+mn-ea"/>
              <a:ea typeface="+mn-ea"/>
              <a:cs typeface="+mn-cs"/>
            </a:rPr>
            <a:t>百万円</a:t>
          </a:r>
          <a:r>
            <a:rPr kumimoji="1" lang="ja-JP" altLang="ja-JP" sz="1100">
              <a:solidFill>
                <a:schemeClr val="dk1"/>
              </a:solidFill>
              <a:effectLst/>
              <a:latin typeface="+mn-lt"/>
              <a:ea typeface="+mn-ea"/>
              <a:cs typeface="+mn-cs"/>
            </a:rPr>
            <a:t>の減となった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endParaRPr lang="ja-JP" altLang="ja-JP" sz="1100">
            <a:effectLst/>
            <a:latin typeface="+mn-ea"/>
            <a:ea typeface="+mn-ea"/>
          </a:endParaRPr>
        </a:p>
        <a:p>
          <a:r>
            <a:rPr kumimoji="1" lang="ja-JP" altLang="ja-JP" sz="1100">
              <a:solidFill>
                <a:schemeClr val="dk1"/>
              </a:solidFill>
              <a:effectLst/>
              <a:latin typeface="+mn-ea"/>
              <a:ea typeface="+mn-ea"/>
              <a:cs typeface="+mn-cs"/>
            </a:rPr>
            <a:t>（今後の方針）</a:t>
          </a:r>
          <a:endParaRPr lang="ja-JP" altLang="ja-JP" sz="1100">
            <a:effectLst/>
            <a:latin typeface="+mn-ea"/>
            <a:ea typeface="+mn-ea"/>
          </a:endParaRPr>
        </a:p>
        <a:p>
          <a:pPr eaLnBrk="1" fontAlgn="auto" latinLnBrk="0" hangingPunct="1"/>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将来の償還計画を踏まえ、計画的な積立てを実施する。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mn-lt"/>
              <a:ea typeface="+mn-ea"/>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小中学校の建設を行なったこともあり、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一方で、公営住宅や認定こども園、公民館の老朽化が進んで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公共施設個別施設計画により適正な管理に努めていく必要がある。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524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149966</xdr:rowOff>
    </xdr:from>
    <xdr:to>
      <xdr:col>23</xdr:col>
      <xdr:colOff>136525</xdr:colOff>
      <xdr:row>30</xdr:row>
      <xdr:rowOff>80116</xdr:rowOff>
    </xdr:to>
    <xdr:sp macro="" textlink="">
      <xdr:nvSpPr>
        <xdr:cNvPr id="81" name="楕円 80"/>
        <xdr:cNvSpPr/>
      </xdr:nvSpPr>
      <xdr:spPr>
        <a:xfrm>
          <a:off x="4711700" y="51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1393</xdr:rowOff>
    </xdr:from>
    <xdr:ext cx="405111" cy="259045"/>
    <xdr:sp macro="" textlink="">
      <xdr:nvSpPr>
        <xdr:cNvPr id="82" name="有形固定資産減価償却率該当値テキスト"/>
        <xdr:cNvSpPr txBox="1"/>
      </xdr:nvSpPr>
      <xdr:spPr>
        <a:xfrm>
          <a:off x="4813300" y="4973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128376</xdr:rowOff>
    </xdr:from>
    <xdr:to>
      <xdr:col>19</xdr:col>
      <xdr:colOff>187325</xdr:colOff>
      <xdr:row>30</xdr:row>
      <xdr:rowOff>58526</xdr:rowOff>
    </xdr:to>
    <xdr:sp macro="" textlink="">
      <xdr:nvSpPr>
        <xdr:cNvPr id="83" name="楕円 82"/>
        <xdr:cNvSpPr/>
      </xdr:nvSpPr>
      <xdr:spPr>
        <a:xfrm>
          <a:off x="4000500" y="5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7726</xdr:rowOff>
    </xdr:from>
    <xdr:to>
      <xdr:col>23</xdr:col>
      <xdr:colOff>85725</xdr:colOff>
      <xdr:row>30</xdr:row>
      <xdr:rowOff>29316</xdr:rowOff>
    </xdr:to>
    <xdr:cxnSp macro="">
      <xdr:nvCxnSpPr>
        <xdr:cNvPr id="84" name="直線コネクタ 83"/>
        <xdr:cNvCxnSpPr/>
      </xdr:nvCxnSpPr>
      <xdr:spPr>
        <a:xfrm>
          <a:off x="4051300" y="515122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5" name="楕円 84"/>
        <xdr:cNvSpPr/>
      </xdr:nvSpPr>
      <xdr:spPr>
        <a:xfrm>
          <a:off x="3238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7726</xdr:rowOff>
    </xdr:from>
    <xdr:to>
      <xdr:col>19</xdr:col>
      <xdr:colOff>136525</xdr:colOff>
      <xdr:row>30</xdr:row>
      <xdr:rowOff>49107</xdr:rowOff>
    </xdr:to>
    <xdr:cxnSp macro="">
      <xdr:nvCxnSpPr>
        <xdr:cNvPr id="86" name="直線コネクタ 85"/>
        <xdr:cNvCxnSpPr/>
      </xdr:nvCxnSpPr>
      <xdr:spPr>
        <a:xfrm flipV="1">
          <a:off x="3289300" y="5151226"/>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128376</xdr:rowOff>
    </xdr:from>
    <xdr:to>
      <xdr:col>11</xdr:col>
      <xdr:colOff>187325</xdr:colOff>
      <xdr:row>30</xdr:row>
      <xdr:rowOff>58526</xdr:rowOff>
    </xdr:to>
    <xdr:sp macro="" textlink="">
      <xdr:nvSpPr>
        <xdr:cNvPr id="87" name="楕円 86"/>
        <xdr:cNvSpPr/>
      </xdr:nvSpPr>
      <xdr:spPr>
        <a:xfrm>
          <a:off x="2476500" y="5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7726</xdr:rowOff>
    </xdr:from>
    <xdr:to>
      <xdr:col>15</xdr:col>
      <xdr:colOff>136525</xdr:colOff>
      <xdr:row>30</xdr:row>
      <xdr:rowOff>49107</xdr:rowOff>
    </xdr:to>
    <xdr:cxnSp macro="">
      <xdr:nvCxnSpPr>
        <xdr:cNvPr id="88" name="直線コネクタ 87"/>
        <xdr:cNvCxnSpPr/>
      </xdr:nvCxnSpPr>
      <xdr:spPr>
        <a:xfrm>
          <a:off x="2527300" y="5151226"/>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103188</xdr:rowOff>
    </xdr:from>
    <xdr:to>
      <xdr:col>7</xdr:col>
      <xdr:colOff>187325</xdr:colOff>
      <xdr:row>30</xdr:row>
      <xdr:rowOff>33338</xdr:rowOff>
    </xdr:to>
    <xdr:sp macro="" textlink="">
      <xdr:nvSpPr>
        <xdr:cNvPr id="89" name="楕円 88"/>
        <xdr:cNvSpPr/>
      </xdr:nvSpPr>
      <xdr:spPr>
        <a:xfrm>
          <a:off x="1714500" y="50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153988</xdr:rowOff>
    </xdr:from>
    <xdr:to>
      <xdr:col>11</xdr:col>
      <xdr:colOff>136525</xdr:colOff>
      <xdr:row>30</xdr:row>
      <xdr:rowOff>7726</xdr:rowOff>
    </xdr:to>
    <xdr:cxnSp macro="">
      <xdr:nvCxnSpPr>
        <xdr:cNvPr id="90" name="直線コネクタ 89"/>
        <xdr:cNvCxnSpPr/>
      </xdr:nvCxnSpPr>
      <xdr:spPr>
        <a:xfrm>
          <a:off x="1765300" y="512603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532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75053</xdr:rowOff>
    </xdr:from>
    <xdr:ext cx="405111" cy="259045"/>
    <xdr:sp macro="" textlink="">
      <xdr:nvSpPr>
        <xdr:cNvPr id="95" name="n_1mainValue有形固定資産減価償却率"/>
        <xdr:cNvSpPr txBox="1"/>
      </xdr:nvSpPr>
      <xdr:spPr>
        <a:xfrm>
          <a:off x="3836044" y="487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96" name="n_2mainValue有形固定資産減価償却率"/>
        <xdr:cNvSpPr txBox="1"/>
      </xdr:nvSpPr>
      <xdr:spPr>
        <a:xfrm>
          <a:off x="3086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75053</xdr:rowOff>
    </xdr:from>
    <xdr:ext cx="405111" cy="259045"/>
    <xdr:sp macro="" textlink="">
      <xdr:nvSpPr>
        <xdr:cNvPr id="97" name="n_3mainValue有形固定資産減価償却率"/>
        <xdr:cNvSpPr txBox="1"/>
      </xdr:nvSpPr>
      <xdr:spPr>
        <a:xfrm>
          <a:off x="2324744" y="487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49865</xdr:rowOff>
    </xdr:from>
    <xdr:ext cx="405111" cy="259045"/>
    <xdr:sp macro="" textlink="">
      <xdr:nvSpPr>
        <xdr:cNvPr id="98" name="n_4mainValue有形固定資産減価償却率"/>
        <xdr:cNvSpPr txBox="1"/>
      </xdr:nvSpPr>
      <xdr:spPr>
        <a:xfrm>
          <a:off x="1562744" y="485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地方債の新規発行抑制や第三セクター等改革推進債を活用した土地開発公社の解散等により将来負担額は減少傾向にあるものの、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基金の取崩しによる充当可能財源等の減少などにより、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債務償還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比率は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類似団体と比べると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高くなっている。令和元年度に比率が大幅に増加した要因は、法人町民税と普通交付税の減少による経常一般財源等の減によるものであり、経常収支比率の抑制に努める必要がある。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490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157593</xdr:rowOff>
    </xdr:from>
    <xdr:to>
      <xdr:col>76</xdr:col>
      <xdr:colOff>73025</xdr:colOff>
      <xdr:row>31</xdr:row>
      <xdr:rowOff>87743</xdr:rowOff>
    </xdr:to>
    <xdr:sp macro="" textlink="">
      <xdr:nvSpPr>
        <xdr:cNvPr id="143" name="楕円 142"/>
        <xdr:cNvSpPr/>
      </xdr:nvSpPr>
      <xdr:spPr>
        <a:xfrm>
          <a:off x="14744700" y="53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136020</xdr:rowOff>
    </xdr:from>
    <xdr:ext cx="469744" cy="259045"/>
    <xdr:sp macro="" textlink="">
      <xdr:nvSpPr>
        <xdr:cNvPr id="144" name="債務償還比率該当値テキスト"/>
        <xdr:cNvSpPr txBox="1"/>
      </xdr:nvSpPr>
      <xdr:spPr>
        <a:xfrm>
          <a:off x="14846300" y="527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132214</xdr:rowOff>
    </xdr:from>
    <xdr:to>
      <xdr:col>72</xdr:col>
      <xdr:colOff>123825</xdr:colOff>
      <xdr:row>30</xdr:row>
      <xdr:rowOff>62364</xdr:rowOff>
    </xdr:to>
    <xdr:sp macro="" textlink="">
      <xdr:nvSpPr>
        <xdr:cNvPr id="145" name="楕円 144"/>
        <xdr:cNvSpPr/>
      </xdr:nvSpPr>
      <xdr:spPr>
        <a:xfrm>
          <a:off x="14033500" y="5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11564</xdr:rowOff>
    </xdr:from>
    <xdr:to>
      <xdr:col>76</xdr:col>
      <xdr:colOff>22225</xdr:colOff>
      <xdr:row>31</xdr:row>
      <xdr:rowOff>36943</xdr:rowOff>
    </xdr:to>
    <xdr:cxnSp macro="">
      <xdr:nvCxnSpPr>
        <xdr:cNvPr id="146" name="直線コネクタ 145"/>
        <xdr:cNvCxnSpPr/>
      </xdr:nvCxnSpPr>
      <xdr:spPr>
        <a:xfrm>
          <a:off x="14084300" y="5155064"/>
          <a:ext cx="711200" cy="1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165798</xdr:rowOff>
    </xdr:from>
    <xdr:to>
      <xdr:col>68</xdr:col>
      <xdr:colOff>123825</xdr:colOff>
      <xdr:row>30</xdr:row>
      <xdr:rowOff>95948</xdr:rowOff>
    </xdr:to>
    <xdr:sp macro="" textlink="">
      <xdr:nvSpPr>
        <xdr:cNvPr id="147" name="楕円 146"/>
        <xdr:cNvSpPr/>
      </xdr:nvSpPr>
      <xdr:spPr>
        <a:xfrm>
          <a:off x="13271500" y="5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11564</xdr:rowOff>
    </xdr:from>
    <xdr:to>
      <xdr:col>72</xdr:col>
      <xdr:colOff>73025</xdr:colOff>
      <xdr:row>30</xdr:row>
      <xdr:rowOff>45148</xdr:rowOff>
    </xdr:to>
    <xdr:cxnSp macro="">
      <xdr:nvCxnSpPr>
        <xdr:cNvPr id="148" name="直線コネクタ 147"/>
        <xdr:cNvCxnSpPr/>
      </xdr:nvCxnSpPr>
      <xdr:spPr>
        <a:xfrm flipV="1">
          <a:off x="13322300" y="5155064"/>
          <a:ext cx="7620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80709</xdr:rowOff>
    </xdr:from>
    <xdr:to>
      <xdr:col>64</xdr:col>
      <xdr:colOff>123825</xdr:colOff>
      <xdr:row>31</xdr:row>
      <xdr:rowOff>10859</xdr:rowOff>
    </xdr:to>
    <xdr:sp macro="" textlink="">
      <xdr:nvSpPr>
        <xdr:cNvPr id="149" name="楕円 148"/>
        <xdr:cNvSpPr/>
      </xdr:nvSpPr>
      <xdr:spPr>
        <a:xfrm>
          <a:off x="12509500" y="52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45148</xdr:rowOff>
    </xdr:from>
    <xdr:to>
      <xdr:col>68</xdr:col>
      <xdr:colOff>73025</xdr:colOff>
      <xdr:row>30</xdr:row>
      <xdr:rowOff>131509</xdr:rowOff>
    </xdr:to>
    <xdr:cxnSp macro="">
      <xdr:nvCxnSpPr>
        <xdr:cNvPr id="150" name="直線コネクタ 149"/>
        <xdr:cNvCxnSpPr/>
      </xdr:nvCxnSpPr>
      <xdr:spPr>
        <a:xfrm flipV="1">
          <a:off x="12560300" y="5188648"/>
          <a:ext cx="762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160041</xdr:rowOff>
    </xdr:from>
    <xdr:to>
      <xdr:col>60</xdr:col>
      <xdr:colOff>123825</xdr:colOff>
      <xdr:row>30</xdr:row>
      <xdr:rowOff>90191</xdr:rowOff>
    </xdr:to>
    <xdr:sp macro="" textlink="">
      <xdr:nvSpPr>
        <xdr:cNvPr id="151" name="楕円 150"/>
        <xdr:cNvSpPr/>
      </xdr:nvSpPr>
      <xdr:spPr>
        <a:xfrm>
          <a:off x="11747500" y="5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39391</xdr:rowOff>
    </xdr:from>
    <xdr:to>
      <xdr:col>64</xdr:col>
      <xdr:colOff>73025</xdr:colOff>
      <xdr:row>30</xdr:row>
      <xdr:rowOff>131509</xdr:rowOff>
    </xdr:to>
    <xdr:cxnSp macro="">
      <xdr:nvCxnSpPr>
        <xdr:cNvPr id="152" name="直線コネクタ 151"/>
        <xdr:cNvCxnSpPr/>
      </xdr:nvCxnSpPr>
      <xdr:spPr>
        <a:xfrm>
          <a:off x="11798300" y="5182891"/>
          <a:ext cx="762000" cy="9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478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53491</xdr:rowOff>
    </xdr:from>
    <xdr:ext cx="469744" cy="259045"/>
    <xdr:sp macro="" textlink="">
      <xdr:nvSpPr>
        <xdr:cNvPr id="157" name="n_1mainValue債務償還比率"/>
        <xdr:cNvSpPr txBox="1"/>
      </xdr:nvSpPr>
      <xdr:spPr>
        <a:xfrm>
          <a:off x="13836727" y="519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87075</xdr:rowOff>
    </xdr:from>
    <xdr:ext cx="469744" cy="259045"/>
    <xdr:sp macro="" textlink="">
      <xdr:nvSpPr>
        <xdr:cNvPr id="158" name="n_2mainValue債務償還比率"/>
        <xdr:cNvSpPr txBox="1"/>
      </xdr:nvSpPr>
      <xdr:spPr>
        <a:xfrm>
          <a:off x="13087427" y="523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1986</xdr:rowOff>
    </xdr:from>
    <xdr:ext cx="469744" cy="259045"/>
    <xdr:sp macro="" textlink="">
      <xdr:nvSpPr>
        <xdr:cNvPr id="159" name="n_3mainValue債務償還比率"/>
        <xdr:cNvSpPr txBox="1"/>
      </xdr:nvSpPr>
      <xdr:spPr>
        <a:xfrm>
          <a:off x="12325427" y="531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81318</xdr:rowOff>
    </xdr:from>
    <xdr:ext cx="469744" cy="259045"/>
    <xdr:sp macro="" textlink="">
      <xdr:nvSpPr>
        <xdr:cNvPr id="160" name="n_4mainValue債務償還比率"/>
        <xdr:cNvSpPr txBox="1"/>
      </xdr:nvSpPr>
      <xdr:spPr>
        <a:xfrm>
          <a:off x="11563427" y="522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3" name="楕円 72"/>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4" name="【道路】&#10;有形固定資産減価償却率該当値テキスト"/>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5" name="楕円 74"/>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28575</xdr:rowOff>
    </xdr:from>
    <xdr:to>
      <xdr:col>24</xdr:col>
      <xdr:colOff>63500</xdr:colOff>
      <xdr:row>37</xdr:row>
      <xdr:rowOff>60960</xdr:rowOff>
    </xdr:to>
    <xdr:cxnSp macro="">
      <xdr:nvCxnSpPr>
        <xdr:cNvPr id="76" name="直線コネクタ 75"/>
        <xdr:cNvCxnSpPr/>
      </xdr:nvCxnSpPr>
      <xdr:spPr>
        <a:xfrm>
          <a:off x="3797300" y="63722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114300</xdr:rowOff>
    </xdr:to>
    <xdr:cxnSp macro="">
      <xdr:nvCxnSpPr>
        <xdr:cNvPr id="78" name="直線コネクタ 77"/>
        <xdr:cNvCxnSpPr/>
      </xdr:nvCxnSpPr>
      <xdr:spPr>
        <a:xfrm flipV="1">
          <a:off x="2908300" y="6372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114300</xdr:rowOff>
    </xdr:to>
    <xdr:cxnSp macro="">
      <xdr:nvCxnSpPr>
        <xdr:cNvPr id="80" name="直線コネクタ 79"/>
        <xdr:cNvCxnSpPr/>
      </xdr:nvCxnSpPr>
      <xdr:spPr>
        <a:xfrm>
          <a:off x="2019300" y="6408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64770</xdr:rowOff>
    </xdr:to>
    <xdr:cxnSp macro="">
      <xdr:nvCxnSpPr>
        <xdr:cNvPr id="82" name="直線コネクタ 81"/>
        <xdr:cNvCxnSpPr/>
      </xdr:nvCxnSpPr>
      <xdr:spPr>
        <a:xfrm>
          <a:off x="1130300" y="6377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7"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153570</xdr:rowOff>
    </xdr:from>
    <xdr:to>
      <xdr:col>55</xdr:col>
      <xdr:colOff>50800</xdr:colOff>
      <xdr:row>42</xdr:row>
      <xdr:rowOff>83720</xdr:rowOff>
    </xdr:to>
    <xdr:sp macro="" textlink="">
      <xdr:nvSpPr>
        <xdr:cNvPr id="130" name="楕円 129"/>
        <xdr:cNvSpPr/>
      </xdr:nvSpPr>
      <xdr:spPr>
        <a:xfrm>
          <a:off x="10426700" y="71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153633</xdr:rowOff>
    </xdr:from>
    <xdr:to>
      <xdr:col>50</xdr:col>
      <xdr:colOff>165100</xdr:colOff>
      <xdr:row>42</xdr:row>
      <xdr:rowOff>83783</xdr:rowOff>
    </xdr:to>
    <xdr:sp macro="" textlink="">
      <xdr:nvSpPr>
        <xdr:cNvPr id="132" name="楕円 131"/>
        <xdr:cNvSpPr/>
      </xdr:nvSpPr>
      <xdr:spPr>
        <a:xfrm>
          <a:off x="9588500" y="71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32920</xdr:rowOff>
    </xdr:from>
    <xdr:to>
      <xdr:col>55</xdr:col>
      <xdr:colOff>0</xdr:colOff>
      <xdr:row>42</xdr:row>
      <xdr:rowOff>32983</xdr:rowOff>
    </xdr:to>
    <xdr:cxnSp macro="">
      <xdr:nvCxnSpPr>
        <xdr:cNvPr id="133" name="直線コネクタ 132"/>
        <xdr:cNvCxnSpPr/>
      </xdr:nvCxnSpPr>
      <xdr:spPr>
        <a:xfrm flipV="1">
          <a:off x="9639300" y="7233820"/>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153746</xdr:rowOff>
    </xdr:from>
    <xdr:to>
      <xdr:col>46</xdr:col>
      <xdr:colOff>38100</xdr:colOff>
      <xdr:row>42</xdr:row>
      <xdr:rowOff>83896</xdr:rowOff>
    </xdr:to>
    <xdr:sp macro="" textlink="">
      <xdr:nvSpPr>
        <xdr:cNvPr id="134" name="楕円 133"/>
        <xdr:cNvSpPr/>
      </xdr:nvSpPr>
      <xdr:spPr>
        <a:xfrm>
          <a:off x="8699500" y="71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32983</xdr:rowOff>
    </xdr:from>
    <xdr:to>
      <xdr:col>50</xdr:col>
      <xdr:colOff>114300</xdr:colOff>
      <xdr:row>42</xdr:row>
      <xdr:rowOff>33096</xdr:rowOff>
    </xdr:to>
    <xdr:cxnSp macro="">
      <xdr:nvCxnSpPr>
        <xdr:cNvPr id="135" name="直線コネクタ 134"/>
        <xdr:cNvCxnSpPr/>
      </xdr:nvCxnSpPr>
      <xdr:spPr>
        <a:xfrm flipV="1">
          <a:off x="8750300" y="7233883"/>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153920</xdr:rowOff>
    </xdr:from>
    <xdr:to>
      <xdr:col>41</xdr:col>
      <xdr:colOff>101600</xdr:colOff>
      <xdr:row>42</xdr:row>
      <xdr:rowOff>84070</xdr:rowOff>
    </xdr:to>
    <xdr:sp macro="" textlink="">
      <xdr:nvSpPr>
        <xdr:cNvPr id="136" name="楕円 135"/>
        <xdr:cNvSpPr/>
      </xdr:nvSpPr>
      <xdr:spPr>
        <a:xfrm>
          <a:off x="7810500" y="7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33096</xdr:rowOff>
    </xdr:from>
    <xdr:to>
      <xdr:col>45</xdr:col>
      <xdr:colOff>177800</xdr:colOff>
      <xdr:row>42</xdr:row>
      <xdr:rowOff>33270</xdr:rowOff>
    </xdr:to>
    <xdr:cxnSp macro="">
      <xdr:nvCxnSpPr>
        <xdr:cNvPr id="137" name="直線コネクタ 136"/>
        <xdr:cNvCxnSpPr/>
      </xdr:nvCxnSpPr>
      <xdr:spPr>
        <a:xfrm flipV="1">
          <a:off x="7861300" y="7233996"/>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154015</xdr:rowOff>
    </xdr:from>
    <xdr:to>
      <xdr:col>36</xdr:col>
      <xdr:colOff>165100</xdr:colOff>
      <xdr:row>42</xdr:row>
      <xdr:rowOff>84165</xdr:rowOff>
    </xdr:to>
    <xdr:sp macro="" textlink="">
      <xdr:nvSpPr>
        <xdr:cNvPr id="138" name="楕円 137"/>
        <xdr:cNvSpPr/>
      </xdr:nvSpPr>
      <xdr:spPr>
        <a:xfrm>
          <a:off x="6921500" y="71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33270</xdr:rowOff>
    </xdr:from>
    <xdr:to>
      <xdr:col>41</xdr:col>
      <xdr:colOff>50800</xdr:colOff>
      <xdr:row>42</xdr:row>
      <xdr:rowOff>33365</xdr:rowOff>
    </xdr:to>
    <xdr:cxnSp macro="">
      <xdr:nvCxnSpPr>
        <xdr:cNvPr id="139" name="直線コネクタ 138"/>
        <xdr:cNvCxnSpPr/>
      </xdr:nvCxnSpPr>
      <xdr:spPr>
        <a:xfrm flipV="1">
          <a:off x="6972300" y="7234170"/>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74910</xdr:rowOff>
    </xdr:from>
    <xdr:ext cx="534377" cy="259045"/>
    <xdr:sp macro="" textlink="">
      <xdr:nvSpPr>
        <xdr:cNvPr id="144" name="n_1mainValue【道路】&#10;一人当たり延長"/>
        <xdr:cNvSpPr txBox="1"/>
      </xdr:nvSpPr>
      <xdr:spPr>
        <a:xfrm>
          <a:off x="9359411" y="72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75023</xdr:rowOff>
    </xdr:from>
    <xdr:ext cx="534377" cy="259045"/>
    <xdr:sp macro="" textlink="">
      <xdr:nvSpPr>
        <xdr:cNvPr id="145" name="n_2mainValue【道路】&#10;一人当たり延長"/>
        <xdr:cNvSpPr txBox="1"/>
      </xdr:nvSpPr>
      <xdr:spPr>
        <a:xfrm>
          <a:off x="8483111" y="72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75197</xdr:rowOff>
    </xdr:from>
    <xdr:ext cx="534377" cy="259045"/>
    <xdr:sp macro="" textlink="">
      <xdr:nvSpPr>
        <xdr:cNvPr id="146" name="n_3mainValue【道路】&#10;一人当たり延長"/>
        <xdr:cNvSpPr txBox="1"/>
      </xdr:nvSpPr>
      <xdr:spPr>
        <a:xfrm>
          <a:off x="7594111" y="72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75292</xdr:rowOff>
    </xdr:from>
    <xdr:ext cx="534377" cy="259045"/>
    <xdr:sp macro="" textlink="">
      <xdr:nvSpPr>
        <xdr:cNvPr id="147" name="n_4mainValue【道路】&#10;一人当たり延長"/>
        <xdr:cNvSpPr txBox="1"/>
      </xdr:nvSpPr>
      <xdr:spPr>
        <a:xfrm>
          <a:off x="6705111" y="72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89" name="楕円 188"/>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0" name="【橋りょう・トンネ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1" name="楕円 190"/>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19594</xdr:rowOff>
    </xdr:to>
    <xdr:cxnSp macro="">
      <xdr:nvCxnSpPr>
        <xdr:cNvPr id="192" name="直線コネクタ 191"/>
        <xdr:cNvCxnSpPr/>
      </xdr:nvCxnSpPr>
      <xdr:spPr>
        <a:xfrm>
          <a:off x="3797300" y="102918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3" name="楕円 192"/>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91440</xdr:rowOff>
    </xdr:to>
    <xdr:cxnSp macro="">
      <xdr:nvCxnSpPr>
        <xdr:cNvPr id="194" name="直線コネクタ 193"/>
        <xdr:cNvCxnSpPr/>
      </xdr:nvCxnSpPr>
      <xdr:spPr>
        <a:xfrm flipV="1">
          <a:off x="2908300" y="1029189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5" name="楕円 194"/>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91440</xdr:rowOff>
    </xdr:to>
    <xdr:cxnSp macro="">
      <xdr:nvCxnSpPr>
        <xdr:cNvPr id="196" name="直線コネクタ 195"/>
        <xdr:cNvCxnSpPr/>
      </xdr:nvCxnSpPr>
      <xdr:spPr>
        <a:xfrm>
          <a:off x="2019300" y="1035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7" name="楕円 196"/>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66947</xdr:rowOff>
    </xdr:to>
    <xdr:cxnSp macro="">
      <xdr:nvCxnSpPr>
        <xdr:cNvPr id="198" name="直線コネクタ 197"/>
        <xdr:cNvCxnSpPr/>
      </xdr:nvCxnSpPr>
      <xdr:spPr>
        <a:xfrm>
          <a:off x="1130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3" name="n_1mainValue【橋りょう・トンネ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204" name="n_2mainValue【橋りょう・トンネ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5" name="n_3main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6" name="n_4mainValue【橋りょう・トンネ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125962</xdr:rowOff>
    </xdr:from>
    <xdr:to>
      <xdr:col>55</xdr:col>
      <xdr:colOff>50800</xdr:colOff>
      <xdr:row>63</xdr:row>
      <xdr:rowOff>56112</xdr:rowOff>
    </xdr:to>
    <xdr:sp macro="" textlink="">
      <xdr:nvSpPr>
        <xdr:cNvPr id="244" name="楕円 243"/>
        <xdr:cNvSpPr/>
      </xdr:nvSpPr>
      <xdr:spPr>
        <a:xfrm>
          <a:off x="10426700" y="107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104389</xdr:rowOff>
    </xdr:from>
    <xdr:ext cx="599010" cy="259045"/>
    <xdr:sp macro="" textlink="">
      <xdr:nvSpPr>
        <xdr:cNvPr id="245" name="【橋りょう・トンネル】&#10;一人当たり有形固定資産（償却資産）額該当値テキスト"/>
        <xdr:cNvSpPr txBox="1"/>
      </xdr:nvSpPr>
      <xdr:spPr>
        <a:xfrm>
          <a:off x="10515600" y="1073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129973</xdr:rowOff>
    </xdr:from>
    <xdr:to>
      <xdr:col>50</xdr:col>
      <xdr:colOff>165100</xdr:colOff>
      <xdr:row>63</xdr:row>
      <xdr:rowOff>60123</xdr:rowOff>
    </xdr:to>
    <xdr:sp macro="" textlink="">
      <xdr:nvSpPr>
        <xdr:cNvPr id="246" name="楕円 245"/>
        <xdr:cNvSpPr/>
      </xdr:nvSpPr>
      <xdr:spPr>
        <a:xfrm>
          <a:off x="9588500" y="107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5312</xdr:rowOff>
    </xdr:from>
    <xdr:to>
      <xdr:col>55</xdr:col>
      <xdr:colOff>0</xdr:colOff>
      <xdr:row>63</xdr:row>
      <xdr:rowOff>9323</xdr:rowOff>
    </xdr:to>
    <xdr:cxnSp macro="">
      <xdr:nvCxnSpPr>
        <xdr:cNvPr id="247" name="直線コネクタ 246"/>
        <xdr:cNvCxnSpPr/>
      </xdr:nvCxnSpPr>
      <xdr:spPr>
        <a:xfrm flipV="1">
          <a:off x="9639300" y="10806662"/>
          <a:ext cx="8382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159120</xdr:rowOff>
    </xdr:from>
    <xdr:to>
      <xdr:col>46</xdr:col>
      <xdr:colOff>38100</xdr:colOff>
      <xdr:row>63</xdr:row>
      <xdr:rowOff>89270</xdr:rowOff>
    </xdr:to>
    <xdr:sp macro="" textlink="">
      <xdr:nvSpPr>
        <xdr:cNvPr id="248" name="楕円 247"/>
        <xdr:cNvSpPr/>
      </xdr:nvSpPr>
      <xdr:spPr>
        <a:xfrm>
          <a:off x="8699500" y="10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9323</xdr:rowOff>
    </xdr:from>
    <xdr:to>
      <xdr:col>50</xdr:col>
      <xdr:colOff>114300</xdr:colOff>
      <xdr:row>63</xdr:row>
      <xdr:rowOff>38470</xdr:rowOff>
    </xdr:to>
    <xdr:cxnSp macro="">
      <xdr:nvCxnSpPr>
        <xdr:cNvPr id="249" name="直線コネクタ 248"/>
        <xdr:cNvCxnSpPr/>
      </xdr:nvCxnSpPr>
      <xdr:spPr>
        <a:xfrm flipV="1">
          <a:off x="8750300" y="1081067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162011</xdr:rowOff>
    </xdr:from>
    <xdr:to>
      <xdr:col>41</xdr:col>
      <xdr:colOff>101600</xdr:colOff>
      <xdr:row>63</xdr:row>
      <xdr:rowOff>92161</xdr:rowOff>
    </xdr:to>
    <xdr:sp macro="" textlink="">
      <xdr:nvSpPr>
        <xdr:cNvPr id="250" name="楕円 249"/>
        <xdr:cNvSpPr/>
      </xdr:nvSpPr>
      <xdr:spPr>
        <a:xfrm>
          <a:off x="7810500" y="107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38470</xdr:rowOff>
    </xdr:from>
    <xdr:to>
      <xdr:col>45</xdr:col>
      <xdr:colOff>177800</xdr:colOff>
      <xdr:row>63</xdr:row>
      <xdr:rowOff>41361</xdr:rowOff>
    </xdr:to>
    <xdr:cxnSp macro="">
      <xdr:nvCxnSpPr>
        <xdr:cNvPr id="251" name="直線コネクタ 250"/>
        <xdr:cNvCxnSpPr/>
      </xdr:nvCxnSpPr>
      <xdr:spPr>
        <a:xfrm flipV="1">
          <a:off x="7861300" y="1083982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165368</xdr:rowOff>
    </xdr:from>
    <xdr:to>
      <xdr:col>36</xdr:col>
      <xdr:colOff>165100</xdr:colOff>
      <xdr:row>63</xdr:row>
      <xdr:rowOff>95518</xdr:rowOff>
    </xdr:to>
    <xdr:sp macro="" textlink="">
      <xdr:nvSpPr>
        <xdr:cNvPr id="252" name="楕円 251"/>
        <xdr:cNvSpPr/>
      </xdr:nvSpPr>
      <xdr:spPr>
        <a:xfrm>
          <a:off x="6921500" y="107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41361</xdr:rowOff>
    </xdr:from>
    <xdr:to>
      <xdr:col>41</xdr:col>
      <xdr:colOff>50800</xdr:colOff>
      <xdr:row>63</xdr:row>
      <xdr:rowOff>44718</xdr:rowOff>
    </xdr:to>
    <xdr:cxnSp macro="">
      <xdr:nvCxnSpPr>
        <xdr:cNvPr id="253" name="直線コネクタ 252"/>
        <xdr:cNvCxnSpPr/>
      </xdr:nvCxnSpPr>
      <xdr:spPr>
        <a:xfrm flipV="1">
          <a:off x="6972300" y="10842711"/>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51250</xdr:rowOff>
    </xdr:from>
    <xdr:ext cx="599010" cy="259045"/>
    <xdr:sp macro="" textlink="">
      <xdr:nvSpPr>
        <xdr:cNvPr id="258" name="n_1mainValue【橋りょう・トンネル】&#10;一人当たり有形固定資産（償却資産）額"/>
        <xdr:cNvSpPr txBox="1"/>
      </xdr:nvSpPr>
      <xdr:spPr>
        <a:xfrm>
          <a:off x="9327095" y="108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80397</xdr:rowOff>
    </xdr:from>
    <xdr:ext cx="599010" cy="259045"/>
    <xdr:sp macro="" textlink="">
      <xdr:nvSpPr>
        <xdr:cNvPr id="259" name="n_2mainValue【橋りょう・トンネル】&#10;一人当たり有形固定資産（償却資産）額"/>
        <xdr:cNvSpPr txBox="1"/>
      </xdr:nvSpPr>
      <xdr:spPr>
        <a:xfrm>
          <a:off x="8450795" y="108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83288</xdr:rowOff>
    </xdr:from>
    <xdr:ext cx="599010" cy="259045"/>
    <xdr:sp macro="" textlink="">
      <xdr:nvSpPr>
        <xdr:cNvPr id="260" name="n_3mainValue【橋りょう・トンネル】&#10;一人当たり有形固定資産（償却資産）額"/>
        <xdr:cNvSpPr txBox="1"/>
      </xdr:nvSpPr>
      <xdr:spPr>
        <a:xfrm>
          <a:off x="7561795" y="108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86645</xdr:rowOff>
    </xdr:from>
    <xdr:ext cx="599010" cy="259045"/>
    <xdr:sp macro="" textlink="">
      <xdr:nvSpPr>
        <xdr:cNvPr id="261" name="n_4mainValue【橋りょう・トンネル】&#10;一人当たり有形固定資産（償却資産）額"/>
        <xdr:cNvSpPr txBox="1"/>
      </xdr:nvSpPr>
      <xdr:spPr>
        <a:xfrm>
          <a:off x="6672795" y="108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7" name="楕円 306"/>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8" name="直線コネクタ 307"/>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9" name="楕円 308"/>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0" name="直線コネクタ 309"/>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1" name="楕円 310"/>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2" name="直線コネクタ 311"/>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315"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8"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19"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0" name="n_4mainValue【公営住宅】&#10;有形固定資産減価償却率"/>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131445</xdr:rowOff>
    </xdr:from>
    <xdr:to>
      <xdr:col>55</xdr:col>
      <xdr:colOff>50800</xdr:colOff>
      <xdr:row>86</xdr:row>
      <xdr:rowOff>61595</xdr:rowOff>
    </xdr:to>
    <xdr:sp macro="" textlink="">
      <xdr:nvSpPr>
        <xdr:cNvPr id="360" name="楕円 359"/>
        <xdr:cNvSpPr/>
      </xdr:nvSpPr>
      <xdr:spPr>
        <a:xfrm>
          <a:off x="10426700" y="1470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46372</xdr:rowOff>
    </xdr:from>
    <xdr:ext cx="469744" cy="259045"/>
    <xdr:sp macro="" textlink="">
      <xdr:nvSpPr>
        <xdr:cNvPr id="361" name="【公営住宅】&#10;一人当たり面積該当値テキスト"/>
        <xdr:cNvSpPr txBox="1"/>
      </xdr:nvSpPr>
      <xdr:spPr>
        <a:xfrm>
          <a:off x="10515600" y="146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132714</xdr:rowOff>
    </xdr:from>
    <xdr:to>
      <xdr:col>50</xdr:col>
      <xdr:colOff>165100</xdr:colOff>
      <xdr:row>86</xdr:row>
      <xdr:rowOff>62864</xdr:rowOff>
    </xdr:to>
    <xdr:sp macro="" textlink="">
      <xdr:nvSpPr>
        <xdr:cNvPr id="362" name="楕円 361"/>
        <xdr:cNvSpPr/>
      </xdr:nvSpPr>
      <xdr:spPr>
        <a:xfrm>
          <a:off x="9588500" y="147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10795</xdr:rowOff>
    </xdr:from>
    <xdr:to>
      <xdr:col>55</xdr:col>
      <xdr:colOff>0</xdr:colOff>
      <xdr:row>86</xdr:row>
      <xdr:rowOff>12064</xdr:rowOff>
    </xdr:to>
    <xdr:cxnSp macro="">
      <xdr:nvCxnSpPr>
        <xdr:cNvPr id="363" name="直線コネクタ 362"/>
        <xdr:cNvCxnSpPr/>
      </xdr:nvCxnSpPr>
      <xdr:spPr>
        <a:xfrm flipV="1">
          <a:off x="9639300" y="14755495"/>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135001</xdr:rowOff>
    </xdr:from>
    <xdr:to>
      <xdr:col>46</xdr:col>
      <xdr:colOff>38100</xdr:colOff>
      <xdr:row>86</xdr:row>
      <xdr:rowOff>65151</xdr:rowOff>
    </xdr:to>
    <xdr:sp macro="" textlink="">
      <xdr:nvSpPr>
        <xdr:cNvPr id="364" name="楕円 363"/>
        <xdr:cNvSpPr/>
      </xdr:nvSpPr>
      <xdr:spPr>
        <a:xfrm>
          <a:off x="8699500" y="14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12064</xdr:rowOff>
    </xdr:from>
    <xdr:to>
      <xdr:col>50</xdr:col>
      <xdr:colOff>114300</xdr:colOff>
      <xdr:row>86</xdr:row>
      <xdr:rowOff>14351</xdr:rowOff>
    </xdr:to>
    <xdr:cxnSp macro="">
      <xdr:nvCxnSpPr>
        <xdr:cNvPr id="365" name="直線コネクタ 364"/>
        <xdr:cNvCxnSpPr/>
      </xdr:nvCxnSpPr>
      <xdr:spPr>
        <a:xfrm flipV="1">
          <a:off x="8750300" y="1475676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137161</xdr:rowOff>
    </xdr:from>
    <xdr:to>
      <xdr:col>41</xdr:col>
      <xdr:colOff>101600</xdr:colOff>
      <xdr:row>86</xdr:row>
      <xdr:rowOff>67311</xdr:rowOff>
    </xdr:to>
    <xdr:sp macro="" textlink="">
      <xdr:nvSpPr>
        <xdr:cNvPr id="366" name="楕円 365"/>
        <xdr:cNvSpPr/>
      </xdr:nvSpPr>
      <xdr:spPr>
        <a:xfrm>
          <a:off x="7810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14351</xdr:rowOff>
    </xdr:from>
    <xdr:to>
      <xdr:col>45</xdr:col>
      <xdr:colOff>177800</xdr:colOff>
      <xdr:row>86</xdr:row>
      <xdr:rowOff>16511</xdr:rowOff>
    </xdr:to>
    <xdr:cxnSp macro="">
      <xdr:nvCxnSpPr>
        <xdr:cNvPr id="367" name="直線コネクタ 366"/>
        <xdr:cNvCxnSpPr/>
      </xdr:nvCxnSpPr>
      <xdr:spPr>
        <a:xfrm flipV="1">
          <a:off x="7861300" y="14759051"/>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139192</xdr:rowOff>
    </xdr:from>
    <xdr:to>
      <xdr:col>36</xdr:col>
      <xdr:colOff>165100</xdr:colOff>
      <xdr:row>86</xdr:row>
      <xdr:rowOff>69342</xdr:rowOff>
    </xdr:to>
    <xdr:sp macro="" textlink="">
      <xdr:nvSpPr>
        <xdr:cNvPr id="368" name="楕円 367"/>
        <xdr:cNvSpPr/>
      </xdr:nvSpPr>
      <xdr:spPr>
        <a:xfrm>
          <a:off x="6921500" y="1471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16511</xdr:rowOff>
    </xdr:from>
    <xdr:to>
      <xdr:col>41</xdr:col>
      <xdr:colOff>50800</xdr:colOff>
      <xdr:row>86</xdr:row>
      <xdr:rowOff>18542</xdr:rowOff>
    </xdr:to>
    <xdr:cxnSp macro="">
      <xdr:nvCxnSpPr>
        <xdr:cNvPr id="369" name="直線コネクタ 368"/>
        <xdr:cNvCxnSpPr/>
      </xdr:nvCxnSpPr>
      <xdr:spPr>
        <a:xfrm flipV="1">
          <a:off x="6972300" y="1476121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53991</xdr:rowOff>
    </xdr:from>
    <xdr:ext cx="469744" cy="259045"/>
    <xdr:sp macro="" textlink="">
      <xdr:nvSpPr>
        <xdr:cNvPr id="374" name="n_1mainValue【公営住宅】&#10;一人当たり面積"/>
        <xdr:cNvSpPr txBox="1"/>
      </xdr:nvSpPr>
      <xdr:spPr>
        <a:xfrm>
          <a:off x="9391727" y="1479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56278</xdr:rowOff>
    </xdr:from>
    <xdr:ext cx="469744" cy="259045"/>
    <xdr:sp macro="" textlink="">
      <xdr:nvSpPr>
        <xdr:cNvPr id="375" name="n_2mainValue【公営住宅】&#10;一人当たり面積"/>
        <xdr:cNvSpPr txBox="1"/>
      </xdr:nvSpPr>
      <xdr:spPr>
        <a:xfrm>
          <a:off x="8515427" y="1480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58438</xdr:rowOff>
    </xdr:from>
    <xdr:ext cx="469744" cy="259045"/>
    <xdr:sp macro="" textlink="">
      <xdr:nvSpPr>
        <xdr:cNvPr id="376" name="n_3mainValue【公営住宅】&#10;一人当たり面積"/>
        <xdr:cNvSpPr txBox="1"/>
      </xdr:nvSpPr>
      <xdr:spPr>
        <a:xfrm>
          <a:off x="7626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60469</xdr:rowOff>
    </xdr:from>
    <xdr:ext cx="469744" cy="259045"/>
    <xdr:sp macro="" textlink="">
      <xdr:nvSpPr>
        <xdr:cNvPr id="377" name="n_4mainValue【公営住宅】&#10;一人当たり面積"/>
        <xdr:cNvSpPr txBox="1"/>
      </xdr:nvSpPr>
      <xdr:spPr>
        <a:xfrm>
          <a:off x="6737427" y="1480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13970</xdr:rowOff>
    </xdr:from>
    <xdr:to>
      <xdr:col>85</xdr:col>
      <xdr:colOff>177800</xdr:colOff>
      <xdr:row>42</xdr:row>
      <xdr:rowOff>115570</xdr:rowOff>
    </xdr:to>
    <xdr:sp macro="" textlink="">
      <xdr:nvSpPr>
        <xdr:cNvPr id="435" name="楕円 434"/>
        <xdr:cNvSpPr/>
      </xdr:nvSpPr>
      <xdr:spPr>
        <a:xfrm>
          <a:off x="16268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100347</xdr:rowOff>
    </xdr:from>
    <xdr:ext cx="405111" cy="259045"/>
    <xdr:sp macro="" textlink="">
      <xdr:nvSpPr>
        <xdr:cNvPr id="436" name="【認定こども園・幼稚園・保育所】&#10;有形固定資産減価償却率該当値テキスト"/>
        <xdr:cNvSpPr txBox="1"/>
      </xdr:nvSpPr>
      <xdr:spPr>
        <a:xfrm>
          <a:off x="16357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10704</xdr:rowOff>
    </xdr:from>
    <xdr:to>
      <xdr:col>81</xdr:col>
      <xdr:colOff>101600</xdr:colOff>
      <xdr:row>42</xdr:row>
      <xdr:rowOff>112304</xdr:rowOff>
    </xdr:to>
    <xdr:sp macro="" textlink="">
      <xdr:nvSpPr>
        <xdr:cNvPr id="437" name="楕円 436"/>
        <xdr:cNvSpPr/>
      </xdr:nvSpPr>
      <xdr:spPr>
        <a:xfrm>
          <a:off x="15430500" y="72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61504</xdr:rowOff>
    </xdr:from>
    <xdr:to>
      <xdr:col>85</xdr:col>
      <xdr:colOff>127000</xdr:colOff>
      <xdr:row>42</xdr:row>
      <xdr:rowOff>64770</xdr:rowOff>
    </xdr:to>
    <xdr:cxnSp macro="">
      <xdr:nvCxnSpPr>
        <xdr:cNvPr id="438" name="直線コネクタ 437"/>
        <xdr:cNvCxnSpPr/>
      </xdr:nvCxnSpPr>
      <xdr:spPr>
        <a:xfrm>
          <a:off x="15481300" y="726240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25400</xdr:rowOff>
    </xdr:from>
    <xdr:to>
      <xdr:col>76</xdr:col>
      <xdr:colOff>165100</xdr:colOff>
      <xdr:row>42</xdr:row>
      <xdr:rowOff>127000</xdr:rowOff>
    </xdr:to>
    <xdr:sp macro="" textlink="">
      <xdr:nvSpPr>
        <xdr:cNvPr id="439" name="楕円 438"/>
        <xdr:cNvSpPr/>
      </xdr:nvSpPr>
      <xdr:spPr>
        <a:xfrm>
          <a:off x="14541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61504</xdr:rowOff>
    </xdr:from>
    <xdr:to>
      <xdr:col>81</xdr:col>
      <xdr:colOff>50800</xdr:colOff>
      <xdr:row>42</xdr:row>
      <xdr:rowOff>76200</xdr:rowOff>
    </xdr:to>
    <xdr:cxnSp macro="">
      <xdr:nvCxnSpPr>
        <xdr:cNvPr id="440" name="直線コネクタ 439"/>
        <xdr:cNvCxnSpPr/>
      </xdr:nvCxnSpPr>
      <xdr:spPr>
        <a:xfrm flipV="1">
          <a:off x="14592300" y="72624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41" name="楕円 440"/>
        <xdr:cNvSpPr/>
      </xdr:nvSpPr>
      <xdr:spPr>
        <a:xfrm>
          <a:off x="1365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76200</xdr:rowOff>
    </xdr:from>
    <xdr:to>
      <xdr:col>76</xdr:col>
      <xdr:colOff>114300</xdr:colOff>
      <xdr:row>42</xdr:row>
      <xdr:rowOff>76200</xdr:rowOff>
    </xdr:to>
    <xdr:cxnSp macro="">
      <xdr:nvCxnSpPr>
        <xdr:cNvPr id="442" name="直線コネクタ 441"/>
        <xdr:cNvCxnSpPr/>
      </xdr:nvCxnSpPr>
      <xdr:spPr>
        <a:xfrm>
          <a:off x="13703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36830</xdr:rowOff>
    </xdr:from>
    <xdr:to>
      <xdr:col>67</xdr:col>
      <xdr:colOff>101600</xdr:colOff>
      <xdr:row>42</xdr:row>
      <xdr:rowOff>138430</xdr:rowOff>
    </xdr:to>
    <xdr:sp macro="" textlink="">
      <xdr:nvSpPr>
        <xdr:cNvPr id="443" name="楕円 442"/>
        <xdr:cNvSpPr/>
      </xdr:nvSpPr>
      <xdr:spPr>
        <a:xfrm>
          <a:off x="12763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76200</xdr:rowOff>
    </xdr:from>
    <xdr:to>
      <xdr:col>71</xdr:col>
      <xdr:colOff>177800</xdr:colOff>
      <xdr:row>42</xdr:row>
      <xdr:rowOff>87630</xdr:rowOff>
    </xdr:to>
    <xdr:cxnSp macro="">
      <xdr:nvCxnSpPr>
        <xdr:cNvPr id="444" name="直線コネクタ 443"/>
        <xdr:cNvCxnSpPr/>
      </xdr:nvCxnSpPr>
      <xdr:spPr>
        <a:xfrm flipV="1">
          <a:off x="12814300" y="7277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103431</xdr:rowOff>
    </xdr:from>
    <xdr:ext cx="405111" cy="259045"/>
    <xdr:sp macro="" textlink="">
      <xdr:nvSpPr>
        <xdr:cNvPr id="449" name="n_1mainValue【認定こども園・幼稚園・保育所】&#10;有形固定資産減価償却率"/>
        <xdr:cNvSpPr txBox="1"/>
      </xdr:nvSpPr>
      <xdr:spPr>
        <a:xfrm>
          <a:off x="15266044" y="730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118127</xdr:rowOff>
    </xdr:from>
    <xdr:ext cx="405111" cy="259045"/>
    <xdr:sp macro="" textlink="">
      <xdr:nvSpPr>
        <xdr:cNvPr id="450" name="n_2mainValue【認定こども園・幼稚園・保育所】&#10;有形固定資産減価償却率"/>
        <xdr:cNvSpPr txBox="1"/>
      </xdr:nvSpPr>
      <xdr:spPr>
        <a:xfrm>
          <a:off x="14389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51" name="n_3mainValue【認定こども園・幼稚園・保育所】&#10;有形固定資産減価償却率"/>
        <xdr:cNvSpPr txBox="1"/>
      </xdr:nvSpPr>
      <xdr:spPr>
        <a:xfrm>
          <a:off x="13500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129557</xdr:rowOff>
    </xdr:from>
    <xdr:ext cx="405111" cy="259045"/>
    <xdr:sp macro="" textlink="">
      <xdr:nvSpPr>
        <xdr:cNvPr id="452" name="n_4mainValue【認定こども園・幼稚園・保育所】&#10;有形固定資産減価償却率"/>
        <xdr:cNvSpPr txBox="1"/>
      </xdr:nvSpPr>
      <xdr:spPr>
        <a:xfrm>
          <a:off x="12611744" y="733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49893</xdr:rowOff>
    </xdr:from>
    <xdr:to>
      <xdr:col>116</xdr:col>
      <xdr:colOff>114300</xdr:colOff>
      <xdr:row>39</xdr:row>
      <xdr:rowOff>151493</xdr:rowOff>
    </xdr:to>
    <xdr:sp macro="" textlink="">
      <xdr:nvSpPr>
        <xdr:cNvPr id="494" name="楕円 493"/>
        <xdr:cNvSpPr/>
      </xdr:nvSpPr>
      <xdr:spPr>
        <a:xfrm>
          <a:off x="22110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28320</xdr:rowOff>
    </xdr:from>
    <xdr:ext cx="469744" cy="259045"/>
    <xdr:sp macro="" textlink="">
      <xdr:nvSpPr>
        <xdr:cNvPr id="495" name="【認定こども園・幼稚園・保育所】&#10;一人当たり面積該当値テキスト"/>
        <xdr:cNvSpPr txBox="1"/>
      </xdr:nvSpPr>
      <xdr:spPr>
        <a:xfrm>
          <a:off x="2219960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56424</xdr:rowOff>
    </xdr:from>
    <xdr:to>
      <xdr:col>112</xdr:col>
      <xdr:colOff>38100</xdr:colOff>
      <xdr:row>39</xdr:row>
      <xdr:rowOff>158024</xdr:rowOff>
    </xdr:to>
    <xdr:sp macro="" textlink="">
      <xdr:nvSpPr>
        <xdr:cNvPr id="496" name="楕円 495"/>
        <xdr:cNvSpPr/>
      </xdr:nvSpPr>
      <xdr:spPr>
        <a:xfrm>
          <a:off x="2127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100693</xdr:rowOff>
    </xdr:from>
    <xdr:to>
      <xdr:col>116</xdr:col>
      <xdr:colOff>63500</xdr:colOff>
      <xdr:row>39</xdr:row>
      <xdr:rowOff>107224</xdr:rowOff>
    </xdr:to>
    <xdr:cxnSp macro="">
      <xdr:nvCxnSpPr>
        <xdr:cNvPr id="497" name="直線コネクタ 496"/>
        <xdr:cNvCxnSpPr/>
      </xdr:nvCxnSpPr>
      <xdr:spPr>
        <a:xfrm flipV="1">
          <a:off x="21323300" y="6787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67854</xdr:rowOff>
    </xdr:from>
    <xdr:to>
      <xdr:col>107</xdr:col>
      <xdr:colOff>101600</xdr:colOff>
      <xdr:row>39</xdr:row>
      <xdr:rowOff>169454</xdr:rowOff>
    </xdr:to>
    <xdr:sp macro="" textlink="">
      <xdr:nvSpPr>
        <xdr:cNvPr id="498" name="楕円 497"/>
        <xdr:cNvSpPr/>
      </xdr:nvSpPr>
      <xdr:spPr>
        <a:xfrm>
          <a:off x="20383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107224</xdr:rowOff>
    </xdr:from>
    <xdr:to>
      <xdr:col>111</xdr:col>
      <xdr:colOff>177800</xdr:colOff>
      <xdr:row>39</xdr:row>
      <xdr:rowOff>118654</xdr:rowOff>
    </xdr:to>
    <xdr:cxnSp macro="">
      <xdr:nvCxnSpPr>
        <xdr:cNvPr id="499" name="直線コネクタ 498"/>
        <xdr:cNvCxnSpPr/>
      </xdr:nvCxnSpPr>
      <xdr:spPr>
        <a:xfrm flipV="1">
          <a:off x="20434300" y="67937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74385</xdr:rowOff>
    </xdr:from>
    <xdr:to>
      <xdr:col>102</xdr:col>
      <xdr:colOff>165100</xdr:colOff>
      <xdr:row>39</xdr:row>
      <xdr:rowOff>4535</xdr:rowOff>
    </xdr:to>
    <xdr:sp macro="" textlink="">
      <xdr:nvSpPr>
        <xdr:cNvPr id="500" name="楕円 499"/>
        <xdr:cNvSpPr/>
      </xdr:nvSpPr>
      <xdr:spPr>
        <a:xfrm>
          <a:off x="19494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125185</xdr:rowOff>
    </xdr:from>
    <xdr:to>
      <xdr:col>107</xdr:col>
      <xdr:colOff>50800</xdr:colOff>
      <xdr:row>39</xdr:row>
      <xdr:rowOff>118654</xdr:rowOff>
    </xdr:to>
    <xdr:cxnSp macro="">
      <xdr:nvCxnSpPr>
        <xdr:cNvPr id="501" name="直線コネクタ 500"/>
        <xdr:cNvCxnSpPr/>
      </xdr:nvCxnSpPr>
      <xdr:spPr>
        <a:xfrm>
          <a:off x="19545300" y="6640285"/>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157661</xdr:rowOff>
    </xdr:from>
    <xdr:to>
      <xdr:col>98</xdr:col>
      <xdr:colOff>38100</xdr:colOff>
      <xdr:row>38</xdr:row>
      <xdr:rowOff>87812</xdr:rowOff>
    </xdr:to>
    <xdr:sp macro="" textlink="">
      <xdr:nvSpPr>
        <xdr:cNvPr id="502" name="楕円 501"/>
        <xdr:cNvSpPr/>
      </xdr:nvSpPr>
      <xdr:spPr>
        <a:xfrm>
          <a:off x="18605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37012</xdr:rowOff>
    </xdr:from>
    <xdr:to>
      <xdr:col>102</xdr:col>
      <xdr:colOff>114300</xdr:colOff>
      <xdr:row>38</xdr:row>
      <xdr:rowOff>125185</xdr:rowOff>
    </xdr:to>
    <xdr:cxnSp macro="">
      <xdr:nvCxnSpPr>
        <xdr:cNvPr id="503" name="直線コネクタ 502"/>
        <xdr:cNvCxnSpPr/>
      </xdr:nvCxnSpPr>
      <xdr:spPr>
        <a:xfrm>
          <a:off x="18656300" y="6552112"/>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28320</xdr:rowOff>
    </xdr:from>
    <xdr:ext cx="469744" cy="259045"/>
    <xdr:sp macro="" textlink="">
      <xdr:nvSpPr>
        <xdr:cNvPr id="506" name="n_3aveValue【認定こども園・幼稚園・保育所】&#10;一人当たり面積"/>
        <xdr:cNvSpPr txBox="1"/>
      </xdr:nvSpPr>
      <xdr:spPr>
        <a:xfrm>
          <a:off x="19310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149151</xdr:rowOff>
    </xdr:from>
    <xdr:ext cx="469744" cy="259045"/>
    <xdr:sp macro="" textlink="">
      <xdr:nvSpPr>
        <xdr:cNvPr id="508" name="n_1mainValue【認定こども園・幼稚園・保育所】&#10;一人当たり面積"/>
        <xdr:cNvSpPr txBox="1"/>
      </xdr:nvSpPr>
      <xdr:spPr>
        <a:xfrm>
          <a:off x="210757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160581</xdr:rowOff>
    </xdr:from>
    <xdr:ext cx="469744" cy="259045"/>
    <xdr:sp macro="" textlink="">
      <xdr:nvSpPr>
        <xdr:cNvPr id="509" name="n_2mainValue【認定こども園・幼稚園・保育所】&#10;一人当たり面積"/>
        <xdr:cNvSpPr txBox="1"/>
      </xdr:nvSpPr>
      <xdr:spPr>
        <a:xfrm>
          <a:off x="20199427" y="68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21063</xdr:rowOff>
    </xdr:from>
    <xdr:ext cx="469744" cy="259045"/>
    <xdr:sp macro="" textlink="">
      <xdr:nvSpPr>
        <xdr:cNvPr id="510" name="n_3mainValue【認定こども園・幼稚園・保育所】&#10;一人当たり面積"/>
        <xdr:cNvSpPr txBox="1"/>
      </xdr:nvSpPr>
      <xdr:spPr>
        <a:xfrm>
          <a:off x="19310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104338</xdr:rowOff>
    </xdr:from>
    <xdr:ext cx="469744" cy="259045"/>
    <xdr:sp macro="" textlink="">
      <xdr:nvSpPr>
        <xdr:cNvPr id="511" name="n_4mainValue【認定こども園・幼稚園・保育所】&#10;一人当たり面積"/>
        <xdr:cNvSpPr txBox="1"/>
      </xdr:nvSpPr>
      <xdr:spPr>
        <a:xfrm>
          <a:off x="18421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33020</xdr:rowOff>
    </xdr:from>
    <xdr:to>
      <xdr:col>85</xdr:col>
      <xdr:colOff>177800</xdr:colOff>
      <xdr:row>57</xdr:row>
      <xdr:rowOff>134620</xdr:rowOff>
    </xdr:to>
    <xdr:sp macro="" textlink="">
      <xdr:nvSpPr>
        <xdr:cNvPr id="552" name="楕円 551"/>
        <xdr:cNvSpPr/>
      </xdr:nvSpPr>
      <xdr:spPr>
        <a:xfrm>
          <a:off x="162687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55897</xdr:rowOff>
    </xdr:from>
    <xdr:ext cx="405111" cy="259045"/>
    <xdr:sp macro="" textlink="">
      <xdr:nvSpPr>
        <xdr:cNvPr id="553" name="【学校施設】&#10;有形固定資産減価償却率該当値テキスト"/>
        <xdr:cNvSpPr txBox="1"/>
      </xdr:nvSpPr>
      <xdr:spPr>
        <a:xfrm>
          <a:off x="16357600"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54" name="楕円 553"/>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83820</xdr:rowOff>
    </xdr:to>
    <xdr:cxnSp macro="">
      <xdr:nvCxnSpPr>
        <xdr:cNvPr id="555" name="直線コネクタ 554"/>
        <xdr:cNvCxnSpPr/>
      </xdr:nvCxnSpPr>
      <xdr:spPr>
        <a:xfrm>
          <a:off x="15481300" y="9848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556" name="楕円 555"/>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76200</xdr:rowOff>
    </xdr:to>
    <xdr:cxnSp macro="">
      <xdr:nvCxnSpPr>
        <xdr:cNvPr id="557" name="直線コネクタ 556"/>
        <xdr:cNvCxnSpPr/>
      </xdr:nvCxnSpPr>
      <xdr:spPr>
        <a:xfrm>
          <a:off x="14592300" y="9806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111125</xdr:rowOff>
    </xdr:from>
    <xdr:to>
      <xdr:col>72</xdr:col>
      <xdr:colOff>38100</xdr:colOff>
      <xdr:row>57</xdr:row>
      <xdr:rowOff>41275</xdr:rowOff>
    </xdr:to>
    <xdr:sp macro="" textlink="">
      <xdr:nvSpPr>
        <xdr:cNvPr id="558" name="楕円 557"/>
        <xdr:cNvSpPr/>
      </xdr:nvSpPr>
      <xdr:spPr>
        <a:xfrm>
          <a:off x="13652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161925</xdr:rowOff>
    </xdr:from>
    <xdr:to>
      <xdr:col>76</xdr:col>
      <xdr:colOff>114300</xdr:colOff>
      <xdr:row>57</xdr:row>
      <xdr:rowOff>34290</xdr:rowOff>
    </xdr:to>
    <xdr:cxnSp macro="">
      <xdr:nvCxnSpPr>
        <xdr:cNvPr id="559" name="直線コネクタ 558"/>
        <xdr:cNvCxnSpPr/>
      </xdr:nvCxnSpPr>
      <xdr:spPr>
        <a:xfrm>
          <a:off x="13703300" y="9763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67310</xdr:rowOff>
    </xdr:from>
    <xdr:to>
      <xdr:col>67</xdr:col>
      <xdr:colOff>101600</xdr:colOff>
      <xdr:row>56</xdr:row>
      <xdr:rowOff>168910</xdr:rowOff>
    </xdr:to>
    <xdr:sp macro="" textlink="">
      <xdr:nvSpPr>
        <xdr:cNvPr id="560" name="楕円 559"/>
        <xdr:cNvSpPr/>
      </xdr:nvSpPr>
      <xdr:spPr>
        <a:xfrm>
          <a:off x="12763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56</xdr:row>
      <xdr:rowOff>161925</xdr:rowOff>
    </xdr:to>
    <xdr:cxnSp macro="">
      <xdr:nvCxnSpPr>
        <xdr:cNvPr id="561" name="直線コネクタ 560"/>
        <xdr:cNvCxnSpPr/>
      </xdr:nvCxnSpPr>
      <xdr:spPr>
        <a:xfrm>
          <a:off x="12814300" y="97193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66" name="n_1mainValue【学校施設】&#10;有形固定資産減価償却率"/>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567" name="n_2mainValue【学校施設】&#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57802</xdr:rowOff>
    </xdr:from>
    <xdr:ext cx="405111" cy="259045"/>
    <xdr:sp macro="" textlink="">
      <xdr:nvSpPr>
        <xdr:cNvPr id="568" name="n_3mainValue【学校施設】&#10;有形固定資産減価償却率"/>
        <xdr:cNvSpPr txBox="1"/>
      </xdr:nvSpPr>
      <xdr:spPr>
        <a:xfrm>
          <a:off x="13500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13987</xdr:rowOff>
    </xdr:from>
    <xdr:ext cx="405111" cy="259045"/>
    <xdr:sp macro="" textlink="">
      <xdr:nvSpPr>
        <xdr:cNvPr id="569" name="n_4mainValue【学校施設】&#10;有形固定資産減価償却率"/>
        <xdr:cNvSpPr txBox="1"/>
      </xdr:nvSpPr>
      <xdr:spPr>
        <a:xfrm>
          <a:off x="12611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58071</xdr:rowOff>
    </xdr:from>
    <xdr:to>
      <xdr:col>116</xdr:col>
      <xdr:colOff>114300</xdr:colOff>
      <xdr:row>60</xdr:row>
      <xdr:rowOff>159671</xdr:rowOff>
    </xdr:to>
    <xdr:sp macro="" textlink="">
      <xdr:nvSpPr>
        <xdr:cNvPr id="613" name="楕円 612"/>
        <xdr:cNvSpPr/>
      </xdr:nvSpPr>
      <xdr:spPr>
        <a:xfrm>
          <a:off x="22110700" y="10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80948</xdr:rowOff>
    </xdr:from>
    <xdr:ext cx="469744" cy="259045"/>
    <xdr:sp macro="" textlink="">
      <xdr:nvSpPr>
        <xdr:cNvPr id="614" name="【学校施設】&#10;一人当たり面積該当値テキスト"/>
        <xdr:cNvSpPr txBox="1"/>
      </xdr:nvSpPr>
      <xdr:spPr>
        <a:xfrm>
          <a:off x="22199600" y="10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67215</xdr:rowOff>
    </xdr:from>
    <xdr:to>
      <xdr:col>112</xdr:col>
      <xdr:colOff>38100</xdr:colOff>
      <xdr:row>60</xdr:row>
      <xdr:rowOff>168815</xdr:rowOff>
    </xdr:to>
    <xdr:sp macro="" textlink="">
      <xdr:nvSpPr>
        <xdr:cNvPr id="615" name="楕円 614"/>
        <xdr:cNvSpPr/>
      </xdr:nvSpPr>
      <xdr:spPr>
        <a:xfrm>
          <a:off x="21272500" y="103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108871</xdr:rowOff>
    </xdr:from>
    <xdr:to>
      <xdr:col>116</xdr:col>
      <xdr:colOff>63500</xdr:colOff>
      <xdr:row>60</xdr:row>
      <xdr:rowOff>118015</xdr:rowOff>
    </xdr:to>
    <xdr:cxnSp macro="">
      <xdr:nvCxnSpPr>
        <xdr:cNvPr id="616" name="直線コネクタ 615"/>
        <xdr:cNvCxnSpPr/>
      </xdr:nvCxnSpPr>
      <xdr:spPr>
        <a:xfrm flipV="1">
          <a:off x="21323300" y="103958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83217</xdr:rowOff>
    </xdr:from>
    <xdr:to>
      <xdr:col>107</xdr:col>
      <xdr:colOff>101600</xdr:colOff>
      <xdr:row>61</xdr:row>
      <xdr:rowOff>13367</xdr:rowOff>
    </xdr:to>
    <xdr:sp macro="" textlink="">
      <xdr:nvSpPr>
        <xdr:cNvPr id="617" name="楕円 616"/>
        <xdr:cNvSpPr/>
      </xdr:nvSpPr>
      <xdr:spPr>
        <a:xfrm>
          <a:off x="20383500" y="1037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118015</xdr:rowOff>
    </xdr:from>
    <xdr:to>
      <xdr:col>111</xdr:col>
      <xdr:colOff>177800</xdr:colOff>
      <xdr:row>60</xdr:row>
      <xdr:rowOff>134017</xdr:rowOff>
    </xdr:to>
    <xdr:cxnSp macro="">
      <xdr:nvCxnSpPr>
        <xdr:cNvPr id="618" name="直線コネクタ 617"/>
        <xdr:cNvCxnSpPr/>
      </xdr:nvCxnSpPr>
      <xdr:spPr>
        <a:xfrm flipV="1">
          <a:off x="20434300" y="1040501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98933</xdr:rowOff>
    </xdr:from>
    <xdr:to>
      <xdr:col>102</xdr:col>
      <xdr:colOff>165100</xdr:colOff>
      <xdr:row>61</xdr:row>
      <xdr:rowOff>29083</xdr:rowOff>
    </xdr:to>
    <xdr:sp macro="" textlink="">
      <xdr:nvSpPr>
        <xdr:cNvPr id="619" name="楕円 618"/>
        <xdr:cNvSpPr/>
      </xdr:nvSpPr>
      <xdr:spPr>
        <a:xfrm>
          <a:off x="19494500" y="103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134017</xdr:rowOff>
    </xdr:from>
    <xdr:to>
      <xdr:col>107</xdr:col>
      <xdr:colOff>50800</xdr:colOff>
      <xdr:row>60</xdr:row>
      <xdr:rowOff>149733</xdr:rowOff>
    </xdr:to>
    <xdr:cxnSp macro="">
      <xdr:nvCxnSpPr>
        <xdr:cNvPr id="620" name="直線コネクタ 619"/>
        <xdr:cNvCxnSpPr/>
      </xdr:nvCxnSpPr>
      <xdr:spPr>
        <a:xfrm flipV="1">
          <a:off x="19545300" y="10421017"/>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21" name="楕円 620"/>
        <xdr:cNvSpPr/>
      </xdr:nvSpPr>
      <xdr:spPr>
        <a:xfrm>
          <a:off x="18605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149733</xdr:rowOff>
    </xdr:from>
    <xdr:to>
      <xdr:col>102</xdr:col>
      <xdr:colOff>114300</xdr:colOff>
      <xdr:row>61</xdr:row>
      <xdr:rowOff>85725</xdr:rowOff>
    </xdr:to>
    <xdr:cxnSp macro="">
      <xdr:nvCxnSpPr>
        <xdr:cNvPr id="622" name="直線コネクタ 621"/>
        <xdr:cNvCxnSpPr/>
      </xdr:nvCxnSpPr>
      <xdr:spPr>
        <a:xfrm flipV="1">
          <a:off x="18656300" y="10436733"/>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26"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13892</xdr:rowOff>
    </xdr:from>
    <xdr:ext cx="469744" cy="259045"/>
    <xdr:sp macro="" textlink="">
      <xdr:nvSpPr>
        <xdr:cNvPr id="627" name="n_1mainValue【学校施設】&#10;一人当たり面積"/>
        <xdr:cNvSpPr txBox="1"/>
      </xdr:nvSpPr>
      <xdr:spPr>
        <a:xfrm>
          <a:off x="21075727" y="101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29894</xdr:rowOff>
    </xdr:from>
    <xdr:ext cx="469744" cy="259045"/>
    <xdr:sp macro="" textlink="">
      <xdr:nvSpPr>
        <xdr:cNvPr id="628" name="n_2mainValue【学校施設】&#10;一人当たり面積"/>
        <xdr:cNvSpPr txBox="1"/>
      </xdr:nvSpPr>
      <xdr:spPr>
        <a:xfrm>
          <a:off x="20199427" y="101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45610</xdr:rowOff>
    </xdr:from>
    <xdr:ext cx="469744" cy="259045"/>
    <xdr:sp macro="" textlink="">
      <xdr:nvSpPr>
        <xdr:cNvPr id="629" name="n_3mainValue【学校施設】&#10;一人当たり面積"/>
        <xdr:cNvSpPr txBox="1"/>
      </xdr:nvSpPr>
      <xdr:spPr>
        <a:xfrm>
          <a:off x="19310427"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127652</xdr:rowOff>
    </xdr:from>
    <xdr:ext cx="469744" cy="259045"/>
    <xdr:sp macro="" textlink="">
      <xdr:nvSpPr>
        <xdr:cNvPr id="630" name="n_4mainValue【学校施設】&#10;一人当たり面積"/>
        <xdr:cNvSpPr txBox="1"/>
      </xdr:nvSpPr>
      <xdr:spPr>
        <a:xfrm>
          <a:off x="1842142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46355</xdr:rowOff>
    </xdr:from>
    <xdr:to>
      <xdr:col>85</xdr:col>
      <xdr:colOff>177800</xdr:colOff>
      <xdr:row>107</xdr:row>
      <xdr:rowOff>147955</xdr:rowOff>
    </xdr:to>
    <xdr:sp macro="" textlink="">
      <xdr:nvSpPr>
        <xdr:cNvPr id="687" name="楕円 686"/>
        <xdr:cNvSpPr/>
      </xdr:nvSpPr>
      <xdr:spPr>
        <a:xfrm>
          <a:off x="16268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24782</xdr:rowOff>
    </xdr:from>
    <xdr:ext cx="405111" cy="259045"/>
    <xdr:sp macro="" textlink="">
      <xdr:nvSpPr>
        <xdr:cNvPr id="688" name="【公民館】&#10;有形固定資産減価償却率該当値テキスト"/>
        <xdr:cNvSpPr txBox="1"/>
      </xdr:nvSpPr>
      <xdr:spPr>
        <a:xfrm>
          <a:off x="16357600"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38736</xdr:rowOff>
    </xdr:from>
    <xdr:to>
      <xdr:col>81</xdr:col>
      <xdr:colOff>101600</xdr:colOff>
      <xdr:row>107</xdr:row>
      <xdr:rowOff>140336</xdr:rowOff>
    </xdr:to>
    <xdr:sp macro="" textlink="">
      <xdr:nvSpPr>
        <xdr:cNvPr id="689" name="楕円 688"/>
        <xdr:cNvSpPr/>
      </xdr:nvSpPr>
      <xdr:spPr>
        <a:xfrm>
          <a:off x="15430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89536</xdr:rowOff>
    </xdr:from>
    <xdr:to>
      <xdr:col>85</xdr:col>
      <xdr:colOff>127000</xdr:colOff>
      <xdr:row>107</xdr:row>
      <xdr:rowOff>97155</xdr:rowOff>
    </xdr:to>
    <xdr:cxnSp macro="">
      <xdr:nvCxnSpPr>
        <xdr:cNvPr id="690" name="直線コネクタ 689"/>
        <xdr:cNvCxnSpPr/>
      </xdr:nvCxnSpPr>
      <xdr:spPr>
        <a:xfrm>
          <a:off x="15481300" y="184346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91" name="楕円 690"/>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89536</xdr:rowOff>
    </xdr:to>
    <xdr:cxnSp macro="">
      <xdr:nvCxnSpPr>
        <xdr:cNvPr id="692" name="直線コネクタ 691"/>
        <xdr:cNvCxnSpPr/>
      </xdr:nvCxnSpPr>
      <xdr:spPr>
        <a:xfrm>
          <a:off x="14592300" y="18402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135889</xdr:rowOff>
    </xdr:from>
    <xdr:to>
      <xdr:col>72</xdr:col>
      <xdr:colOff>38100</xdr:colOff>
      <xdr:row>107</xdr:row>
      <xdr:rowOff>66039</xdr:rowOff>
    </xdr:to>
    <xdr:sp macro="" textlink="">
      <xdr:nvSpPr>
        <xdr:cNvPr id="693" name="楕円 692"/>
        <xdr:cNvSpPr/>
      </xdr:nvSpPr>
      <xdr:spPr>
        <a:xfrm>
          <a:off x="1365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15239</xdr:rowOff>
    </xdr:from>
    <xdr:to>
      <xdr:col>76</xdr:col>
      <xdr:colOff>114300</xdr:colOff>
      <xdr:row>107</xdr:row>
      <xdr:rowOff>57150</xdr:rowOff>
    </xdr:to>
    <xdr:cxnSp macro="">
      <xdr:nvCxnSpPr>
        <xdr:cNvPr id="694" name="直線コネクタ 693"/>
        <xdr:cNvCxnSpPr/>
      </xdr:nvCxnSpPr>
      <xdr:spPr>
        <a:xfrm>
          <a:off x="13703300" y="18360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44450</xdr:rowOff>
    </xdr:from>
    <xdr:to>
      <xdr:col>67</xdr:col>
      <xdr:colOff>101600</xdr:colOff>
      <xdr:row>107</xdr:row>
      <xdr:rowOff>146050</xdr:rowOff>
    </xdr:to>
    <xdr:sp macro="" textlink="">
      <xdr:nvSpPr>
        <xdr:cNvPr id="695" name="楕円 694"/>
        <xdr:cNvSpPr/>
      </xdr:nvSpPr>
      <xdr:spPr>
        <a:xfrm>
          <a:off x="1276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15239</xdr:rowOff>
    </xdr:from>
    <xdr:to>
      <xdr:col>71</xdr:col>
      <xdr:colOff>177800</xdr:colOff>
      <xdr:row>107</xdr:row>
      <xdr:rowOff>95250</xdr:rowOff>
    </xdr:to>
    <xdr:cxnSp macro="">
      <xdr:nvCxnSpPr>
        <xdr:cNvPr id="696" name="直線コネクタ 695"/>
        <xdr:cNvCxnSpPr/>
      </xdr:nvCxnSpPr>
      <xdr:spPr>
        <a:xfrm flipV="1">
          <a:off x="12814300" y="183603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131463</xdr:rowOff>
    </xdr:from>
    <xdr:ext cx="405111" cy="259045"/>
    <xdr:sp macro="" textlink="">
      <xdr:nvSpPr>
        <xdr:cNvPr id="701" name="n_1mainValue【公民館】&#10;有形固定資産減価償却率"/>
        <xdr:cNvSpPr txBox="1"/>
      </xdr:nvSpPr>
      <xdr:spPr>
        <a:xfrm>
          <a:off x="152660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702"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57166</xdr:rowOff>
    </xdr:from>
    <xdr:ext cx="405111" cy="259045"/>
    <xdr:sp macro="" textlink="">
      <xdr:nvSpPr>
        <xdr:cNvPr id="703" name="n_3mainValue【公民館】&#10;有形固定資産減価償却率"/>
        <xdr:cNvSpPr txBox="1"/>
      </xdr:nvSpPr>
      <xdr:spPr>
        <a:xfrm>
          <a:off x="13500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137177</xdr:rowOff>
    </xdr:from>
    <xdr:ext cx="405111" cy="259045"/>
    <xdr:sp macro="" textlink="">
      <xdr:nvSpPr>
        <xdr:cNvPr id="704" name="n_4mainValue【公民館】&#10;有形固定資産減価償却率"/>
        <xdr:cNvSpPr txBox="1"/>
      </xdr:nvSpPr>
      <xdr:spPr>
        <a:xfrm>
          <a:off x="12611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17627</xdr:rowOff>
    </xdr:from>
    <xdr:to>
      <xdr:col>116</xdr:col>
      <xdr:colOff>114300</xdr:colOff>
      <xdr:row>107</xdr:row>
      <xdr:rowOff>119227</xdr:rowOff>
    </xdr:to>
    <xdr:sp macro="" textlink="">
      <xdr:nvSpPr>
        <xdr:cNvPr id="742" name="楕円 741"/>
        <xdr:cNvSpPr/>
      </xdr:nvSpPr>
      <xdr:spPr>
        <a:xfrm>
          <a:off x="22110700" y="183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167504</xdr:rowOff>
    </xdr:from>
    <xdr:ext cx="469744" cy="259045"/>
    <xdr:sp macro="" textlink="">
      <xdr:nvSpPr>
        <xdr:cNvPr id="743" name="【公民館】&#10;一人当たり面積該当値テキスト"/>
        <xdr:cNvSpPr txBox="1"/>
      </xdr:nvSpPr>
      <xdr:spPr>
        <a:xfrm>
          <a:off x="22199600" y="183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19914</xdr:rowOff>
    </xdr:from>
    <xdr:to>
      <xdr:col>112</xdr:col>
      <xdr:colOff>38100</xdr:colOff>
      <xdr:row>107</xdr:row>
      <xdr:rowOff>121514</xdr:rowOff>
    </xdr:to>
    <xdr:sp macro="" textlink="">
      <xdr:nvSpPr>
        <xdr:cNvPr id="744" name="楕円 743"/>
        <xdr:cNvSpPr/>
      </xdr:nvSpPr>
      <xdr:spPr>
        <a:xfrm>
          <a:off x="21272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68427</xdr:rowOff>
    </xdr:from>
    <xdr:to>
      <xdr:col>116</xdr:col>
      <xdr:colOff>63500</xdr:colOff>
      <xdr:row>107</xdr:row>
      <xdr:rowOff>70714</xdr:rowOff>
    </xdr:to>
    <xdr:cxnSp macro="">
      <xdr:nvCxnSpPr>
        <xdr:cNvPr id="745" name="直線コネクタ 744"/>
        <xdr:cNvCxnSpPr/>
      </xdr:nvCxnSpPr>
      <xdr:spPr>
        <a:xfrm flipV="1">
          <a:off x="21323300" y="1841357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23571</xdr:rowOff>
    </xdr:from>
    <xdr:to>
      <xdr:col>107</xdr:col>
      <xdr:colOff>101600</xdr:colOff>
      <xdr:row>107</xdr:row>
      <xdr:rowOff>125171</xdr:rowOff>
    </xdr:to>
    <xdr:sp macro="" textlink="">
      <xdr:nvSpPr>
        <xdr:cNvPr id="746" name="楕円 745"/>
        <xdr:cNvSpPr/>
      </xdr:nvSpPr>
      <xdr:spPr>
        <a:xfrm>
          <a:off x="20383500" y="183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70714</xdr:rowOff>
    </xdr:from>
    <xdr:to>
      <xdr:col>111</xdr:col>
      <xdr:colOff>177800</xdr:colOff>
      <xdr:row>107</xdr:row>
      <xdr:rowOff>74371</xdr:rowOff>
    </xdr:to>
    <xdr:cxnSp macro="">
      <xdr:nvCxnSpPr>
        <xdr:cNvPr id="747" name="直線コネクタ 746"/>
        <xdr:cNvCxnSpPr/>
      </xdr:nvCxnSpPr>
      <xdr:spPr>
        <a:xfrm flipV="1">
          <a:off x="20434300" y="184158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27229</xdr:rowOff>
    </xdr:from>
    <xdr:to>
      <xdr:col>102</xdr:col>
      <xdr:colOff>165100</xdr:colOff>
      <xdr:row>107</xdr:row>
      <xdr:rowOff>128829</xdr:rowOff>
    </xdr:to>
    <xdr:sp macro="" textlink="">
      <xdr:nvSpPr>
        <xdr:cNvPr id="748" name="楕円 747"/>
        <xdr:cNvSpPr/>
      </xdr:nvSpPr>
      <xdr:spPr>
        <a:xfrm>
          <a:off x="19494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74371</xdr:rowOff>
    </xdr:from>
    <xdr:to>
      <xdr:col>107</xdr:col>
      <xdr:colOff>50800</xdr:colOff>
      <xdr:row>107</xdr:row>
      <xdr:rowOff>78029</xdr:rowOff>
    </xdr:to>
    <xdr:cxnSp macro="">
      <xdr:nvCxnSpPr>
        <xdr:cNvPr id="749" name="直線コネクタ 748"/>
        <xdr:cNvCxnSpPr/>
      </xdr:nvCxnSpPr>
      <xdr:spPr>
        <a:xfrm flipV="1">
          <a:off x="19545300" y="184195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74777</xdr:rowOff>
    </xdr:from>
    <xdr:to>
      <xdr:col>98</xdr:col>
      <xdr:colOff>38100</xdr:colOff>
      <xdr:row>108</xdr:row>
      <xdr:rowOff>4927</xdr:rowOff>
    </xdr:to>
    <xdr:sp macro="" textlink="">
      <xdr:nvSpPr>
        <xdr:cNvPr id="750" name="楕円 749"/>
        <xdr:cNvSpPr/>
      </xdr:nvSpPr>
      <xdr:spPr>
        <a:xfrm>
          <a:off x="18605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78029</xdr:rowOff>
    </xdr:from>
    <xdr:to>
      <xdr:col>102</xdr:col>
      <xdr:colOff>114300</xdr:colOff>
      <xdr:row>107</xdr:row>
      <xdr:rowOff>125577</xdr:rowOff>
    </xdr:to>
    <xdr:cxnSp macro="">
      <xdr:nvCxnSpPr>
        <xdr:cNvPr id="751" name="直線コネクタ 750"/>
        <xdr:cNvCxnSpPr/>
      </xdr:nvCxnSpPr>
      <xdr:spPr>
        <a:xfrm flipV="1">
          <a:off x="18656300" y="1842317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55"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112641</xdr:rowOff>
    </xdr:from>
    <xdr:ext cx="469744" cy="259045"/>
    <xdr:sp macro="" textlink="">
      <xdr:nvSpPr>
        <xdr:cNvPr id="756" name="n_1mainValue【公民館】&#10;一人当たり面積"/>
        <xdr:cNvSpPr txBox="1"/>
      </xdr:nvSpPr>
      <xdr:spPr>
        <a:xfrm>
          <a:off x="210757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116298</xdr:rowOff>
    </xdr:from>
    <xdr:ext cx="469744" cy="259045"/>
    <xdr:sp macro="" textlink="">
      <xdr:nvSpPr>
        <xdr:cNvPr id="757" name="n_2mainValue【公民館】&#10;一人当たり面積"/>
        <xdr:cNvSpPr txBox="1"/>
      </xdr:nvSpPr>
      <xdr:spPr>
        <a:xfrm>
          <a:off x="20199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119956</xdr:rowOff>
    </xdr:from>
    <xdr:ext cx="469744" cy="259045"/>
    <xdr:sp macro="" textlink="">
      <xdr:nvSpPr>
        <xdr:cNvPr id="758" name="n_3mainValue【公民館】&#10;一人当たり面積"/>
        <xdr:cNvSpPr txBox="1"/>
      </xdr:nvSpPr>
      <xdr:spPr>
        <a:xfrm>
          <a:off x="193104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167504</xdr:rowOff>
    </xdr:from>
    <xdr:ext cx="469744" cy="259045"/>
    <xdr:sp macro="" textlink="">
      <xdr:nvSpPr>
        <xdr:cNvPr id="759" name="n_4mainValue【公民館】&#10;一人当たり面積"/>
        <xdr:cNvSpPr txBox="1"/>
      </xdr:nvSpPr>
      <xdr:spPr>
        <a:xfrm>
          <a:off x="18421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年度に関ケ原小学校、平成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年度に関ケ原中学校の建て替えを完了したことにより、類似団体平均を大きく下回っている。公営住宅については、管理する全戸において耐用年数を経過しており、</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中山住宅については、新規入居者募集を停止し、随時取り壊しを行っているところであり、入居住宅については、修繕にて対応している。御祭田住宅・天満住宅については、今後大規模修繕を検討している。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認定こども園の有形固定資産減価償却率については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％、公民館の有形固定資産減価償却率については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おり、認定こども園は、集約し建替え、公民館については、既存施設への機能移転や建替えの検討を進めているところである。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4" name="楕円 73"/>
        <xdr:cNvSpPr/>
      </xdr:nvSpPr>
      <xdr:spPr>
        <a:xfrm>
          <a:off x="4584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5" name="【図書館】&#10;有形固定資産減価償却率該当値テキスト"/>
        <xdr:cNvSpPr txBox="1"/>
      </xdr:nvSpPr>
      <xdr:spPr>
        <a:xfrm>
          <a:off x="4673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12519</xdr:rowOff>
    </xdr:to>
    <xdr:cxnSp macro="">
      <xdr:nvCxnSpPr>
        <xdr:cNvPr id="77" name="直線コネクタ 76"/>
        <xdr:cNvCxnSpPr/>
      </xdr:nvCxnSpPr>
      <xdr:spPr>
        <a:xfrm>
          <a:off x="3797300" y="65227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71301</xdr:rowOff>
    </xdr:from>
    <xdr:to>
      <xdr:col>10</xdr:col>
      <xdr:colOff>114300</xdr:colOff>
      <xdr:row>37</xdr:row>
      <xdr:rowOff>107224</xdr:rowOff>
    </xdr:to>
    <xdr:cxnSp macro="">
      <xdr:nvCxnSpPr>
        <xdr:cNvPr id="83" name="直線コネクタ 82"/>
        <xdr:cNvCxnSpPr/>
      </xdr:nvCxnSpPr>
      <xdr:spPr>
        <a:xfrm>
          <a:off x="1130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9"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90" name="n_3mainValue【図書館】&#10;有形固定資産減価償却率"/>
        <xdr:cNvSpPr txBox="1"/>
      </xdr:nvSpPr>
      <xdr:spPr>
        <a:xfrm>
          <a:off x="1816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22"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100512</xdr:rowOff>
    </xdr:from>
    <xdr:to>
      <xdr:col>55</xdr:col>
      <xdr:colOff>50800</xdr:colOff>
      <xdr:row>41</xdr:row>
      <xdr:rowOff>30662</xdr:rowOff>
    </xdr:to>
    <xdr:sp macro="" textlink="">
      <xdr:nvSpPr>
        <xdr:cNvPr id="133" name="楕円 132"/>
        <xdr:cNvSpPr/>
      </xdr:nvSpPr>
      <xdr:spPr>
        <a:xfrm>
          <a:off x="10426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78939</xdr:rowOff>
    </xdr:from>
    <xdr:ext cx="469744" cy="259045"/>
    <xdr:sp macro="" textlink="">
      <xdr:nvSpPr>
        <xdr:cNvPr id="134" name="【図書館】&#10;一人当たり面積該当値テキスト"/>
        <xdr:cNvSpPr txBox="1"/>
      </xdr:nvSpPr>
      <xdr:spPr>
        <a:xfrm>
          <a:off x="10515600"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103777</xdr:rowOff>
    </xdr:from>
    <xdr:to>
      <xdr:col>50</xdr:col>
      <xdr:colOff>165100</xdr:colOff>
      <xdr:row>41</xdr:row>
      <xdr:rowOff>33927</xdr:rowOff>
    </xdr:to>
    <xdr:sp macro="" textlink="">
      <xdr:nvSpPr>
        <xdr:cNvPr id="135" name="楕円 134"/>
        <xdr:cNvSpPr/>
      </xdr:nvSpPr>
      <xdr:spPr>
        <a:xfrm>
          <a:off x="9588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151312</xdr:rowOff>
    </xdr:from>
    <xdr:to>
      <xdr:col>55</xdr:col>
      <xdr:colOff>0</xdr:colOff>
      <xdr:row>40</xdr:row>
      <xdr:rowOff>154577</xdr:rowOff>
    </xdr:to>
    <xdr:cxnSp macro="">
      <xdr:nvCxnSpPr>
        <xdr:cNvPr id="136" name="直線コネクタ 135"/>
        <xdr:cNvCxnSpPr/>
      </xdr:nvCxnSpPr>
      <xdr:spPr>
        <a:xfrm flipV="1">
          <a:off x="9639300" y="7009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110309</xdr:rowOff>
    </xdr:from>
    <xdr:to>
      <xdr:col>46</xdr:col>
      <xdr:colOff>38100</xdr:colOff>
      <xdr:row>41</xdr:row>
      <xdr:rowOff>40459</xdr:rowOff>
    </xdr:to>
    <xdr:sp macro="" textlink="">
      <xdr:nvSpPr>
        <xdr:cNvPr id="137" name="楕円 136"/>
        <xdr:cNvSpPr/>
      </xdr:nvSpPr>
      <xdr:spPr>
        <a:xfrm>
          <a:off x="8699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154577</xdr:rowOff>
    </xdr:from>
    <xdr:to>
      <xdr:col>50</xdr:col>
      <xdr:colOff>114300</xdr:colOff>
      <xdr:row>40</xdr:row>
      <xdr:rowOff>161109</xdr:rowOff>
    </xdr:to>
    <xdr:cxnSp macro="">
      <xdr:nvCxnSpPr>
        <xdr:cNvPr id="138" name="直線コネクタ 137"/>
        <xdr:cNvCxnSpPr/>
      </xdr:nvCxnSpPr>
      <xdr:spPr>
        <a:xfrm flipV="1">
          <a:off x="8750300" y="70125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9" name="楕円 138"/>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161109</xdr:rowOff>
    </xdr:from>
    <xdr:to>
      <xdr:col>45</xdr:col>
      <xdr:colOff>177800</xdr:colOff>
      <xdr:row>40</xdr:row>
      <xdr:rowOff>167640</xdr:rowOff>
    </xdr:to>
    <xdr:cxnSp macro="">
      <xdr:nvCxnSpPr>
        <xdr:cNvPr id="140" name="直線コネクタ 139"/>
        <xdr:cNvCxnSpPr/>
      </xdr:nvCxnSpPr>
      <xdr:spPr>
        <a:xfrm flipV="1">
          <a:off x="7861300" y="701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2722</xdr:rowOff>
    </xdr:to>
    <xdr:cxnSp macro="">
      <xdr:nvCxnSpPr>
        <xdr:cNvPr id="142" name="直線コネクタ 141"/>
        <xdr:cNvCxnSpPr/>
      </xdr:nvCxnSpPr>
      <xdr:spPr>
        <a:xfrm flipV="1">
          <a:off x="6972300" y="7025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44"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45"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6"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25054</xdr:rowOff>
    </xdr:from>
    <xdr:ext cx="469744" cy="259045"/>
    <xdr:sp macro="" textlink="">
      <xdr:nvSpPr>
        <xdr:cNvPr id="147" name="n_1mainValue【図書館】&#10;一人当たり面積"/>
        <xdr:cNvSpPr txBox="1"/>
      </xdr:nvSpPr>
      <xdr:spPr>
        <a:xfrm>
          <a:off x="93917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31586</xdr:rowOff>
    </xdr:from>
    <xdr:ext cx="469744" cy="259045"/>
    <xdr:sp macro="" textlink="">
      <xdr:nvSpPr>
        <xdr:cNvPr id="148" name="n_2mainValue【図書館】&#10;一人当たり面積"/>
        <xdr:cNvSpPr txBox="1"/>
      </xdr:nvSpPr>
      <xdr:spPr>
        <a:xfrm>
          <a:off x="8515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9"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15875</xdr:rowOff>
    </xdr:from>
    <xdr:to>
      <xdr:col>24</xdr:col>
      <xdr:colOff>114300</xdr:colOff>
      <xdr:row>63</xdr:row>
      <xdr:rowOff>117475</xdr:rowOff>
    </xdr:to>
    <xdr:sp macro="" textlink="">
      <xdr:nvSpPr>
        <xdr:cNvPr id="191" name="楕円 190"/>
        <xdr:cNvSpPr/>
      </xdr:nvSpPr>
      <xdr:spPr>
        <a:xfrm>
          <a:off x="4584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165752</xdr:rowOff>
    </xdr:from>
    <xdr:ext cx="405111" cy="259045"/>
    <xdr:sp macro="" textlink="">
      <xdr:nvSpPr>
        <xdr:cNvPr id="192" name="【体育館・プール】&#10;有形固定資産減価償却率該当値テキスト"/>
        <xdr:cNvSpPr txBox="1"/>
      </xdr:nvSpPr>
      <xdr:spPr>
        <a:xfrm>
          <a:off x="4673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193" name="楕円 192"/>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66675</xdr:rowOff>
    </xdr:to>
    <xdr:cxnSp macro="">
      <xdr:nvCxnSpPr>
        <xdr:cNvPr id="194" name="直線コネクタ 193"/>
        <xdr:cNvCxnSpPr/>
      </xdr:nvCxnSpPr>
      <xdr:spPr>
        <a:xfrm>
          <a:off x="3797300" y="108318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95" name="楕円 194"/>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30480</xdr:rowOff>
    </xdr:to>
    <xdr:cxnSp macro="">
      <xdr:nvCxnSpPr>
        <xdr:cNvPr id="196" name="直線コネクタ 195"/>
        <xdr:cNvCxnSpPr/>
      </xdr:nvCxnSpPr>
      <xdr:spPr>
        <a:xfrm>
          <a:off x="2908300" y="10797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80645</xdr:rowOff>
    </xdr:from>
    <xdr:to>
      <xdr:col>10</xdr:col>
      <xdr:colOff>165100</xdr:colOff>
      <xdr:row>63</xdr:row>
      <xdr:rowOff>10795</xdr:rowOff>
    </xdr:to>
    <xdr:sp macro="" textlink="">
      <xdr:nvSpPr>
        <xdr:cNvPr id="197" name="楕円 196"/>
        <xdr:cNvSpPr/>
      </xdr:nvSpPr>
      <xdr:spPr>
        <a:xfrm>
          <a:off x="1968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131445</xdr:rowOff>
    </xdr:from>
    <xdr:to>
      <xdr:col>15</xdr:col>
      <xdr:colOff>50800</xdr:colOff>
      <xdr:row>62</xdr:row>
      <xdr:rowOff>167640</xdr:rowOff>
    </xdr:to>
    <xdr:cxnSp macro="">
      <xdr:nvCxnSpPr>
        <xdr:cNvPr id="198" name="直線コネクタ 197"/>
        <xdr:cNvCxnSpPr/>
      </xdr:nvCxnSpPr>
      <xdr:spPr>
        <a:xfrm>
          <a:off x="2019300" y="10761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99" name="楕円 198"/>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131445</xdr:rowOff>
    </xdr:to>
    <xdr:cxnSp macro="">
      <xdr:nvCxnSpPr>
        <xdr:cNvPr id="200" name="直線コネクタ 199"/>
        <xdr:cNvCxnSpPr/>
      </xdr:nvCxnSpPr>
      <xdr:spPr>
        <a:xfrm>
          <a:off x="1130300" y="10725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205" name="n_1mainValue【体育館・プール】&#10;有形固定資産減価償却率"/>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206"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1922</xdr:rowOff>
    </xdr:from>
    <xdr:ext cx="405111" cy="259045"/>
    <xdr:sp macro="" textlink="">
      <xdr:nvSpPr>
        <xdr:cNvPr id="207" name="n_3mainValue【体育館・プール】&#10;有形固定資産減価償却率"/>
        <xdr:cNvSpPr txBox="1"/>
      </xdr:nvSpPr>
      <xdr:spPr>
        <a:xfrm>
          <a:off x="1816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208" name="n_4mainValue【体育館・プール】&#10;有形固定資産減価償却率"/>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169799</xdr:rowOff>
    </xdr:from>
    <xdr:to>
      <xdr:col>55</xdr:col>
      <xdr:colOff>50800</xdr:colOff>
      <xdr:row>62</xdr:row>
      <xdr:rowOff>99949</xdr:rowOff>
    </xdr:to>
    <xdr:sp macro="" textlink="">
      <xdr:nvSpPr>
        <xdr:cNvPr id="244" name="楕円 243"/>
        <xdr:cNvSpPr/>
      </xdr:nvSpPr>
      <xdr:spPr>
        <a:xfrm>
          <a:off x="104267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84726</xdr:rowOff>
    </xdr:from>
    <xdr:ext cx="469744" cy="259045"/>
    <xdr:sp macro="" textlink="">
      <xdr:nvSpPr>
        <xdr:cNvPr id="245" name="【体育館・プール】&#10;一人当たり面積該当値テキスト"/>
        <xdr:cNvSpPr txBox="1"/>
      </xdr:nvSpPr>
      <xdr:spPr>
        <a:xfrm>
          <a:off x="10515600" y="1054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xdr:rowOff>
    </xdr:from>
    <xdr:to>
      <xdr:col>50</xdr:col>
      <xdr:colOff>165100</xdr:colOff>
      <xdr:row>62</xdr:row>
      <xdr:rowOff>102235</xdr:rowOff>
    </xdr:to>
    <xdr:sp macro="" textlink="">
      <xdr:nvSpPr>
        <xdr:cNvPr id="246" name="楕円 245"/>
        <xdr:cNvSpPr/>
      </xdr:nvSpPr>
      <xdr:spPr>
        <a:xfrm>
          <a:off x="958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49149</xdr:rowOff>
    </xdr:from>
    <xdr:to>
      <xdr:col>55</xdr:col>
      <xdr:colOff>0</xdr:colOff>
      <xdr:row>62</xdr:row>
      <xdr:rowOff>51435</xdr:rowOff>
    </xdr:to>
    <xdr:cxnSp macro="">
      <xdr:nvCxnSpPr>
        <xdr:cNvPr id="247" name="直線コネクタ 246"/>
        <xdr:cNvCxnSpPr/>
      </xdr:nvCxnSpPr>
      <xdr:spPr>
        <a:xfrm flipV="1">
          <a:off x="9639300" y="1067904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4635</xdr:rowOff>
    </xdr:from>
    <xdr:to>
      <xdr:col>46</xdr:col>
      <xdr:colOff>38100</xdr:colOff>
      <xdr:row>62</xdr:row>
      <xdr:rowOff>106235</xdr:rowOff>
    </xdr:to>
    <xdr:sp macro="" textlink="">
      <xdr:nvSpPr>
        <xdr:cNvPr id="248" name="楕円 247"/>
        <xdr:cNvSpPr/>
      </xdr:nvSpPr>
      <xdr:spPr>
        <a:xfrm>
          <a:off x="8699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62</xdr:row>
      <xdr:rowOff>55435</xdr:rowOff>
    </xdr:to>
    <xdr:cxnSp macro="">
      <xdr:nvCxnSpPr>
        <xdr:cNvPr id="249" name="直線コネクタ 248"/>
        <xdr:cNvCxnSpPr/>
      </xdr:nvCxnSpPr>
      <xdr:spPr>
        <a:xfrm flipV="1">
          <a:off x="8750300" y="1068133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8065</xdr:rowOff>
    </xdr:from>
    <xdr:to>
      <xdr:col>41</xdr:col>
      <xdr:colOff>101600</xdr:colOff>
      <xdr:row>62</xdr:row>
      <xdr:rowOff>109665</xdr:rowOff>
    </xdr:to>
    <xdr:sp macro="" textlink="">
      <xdr:nvSpPr>
        <xdr:cNvPr id="250" name="楕円 249"/>
        <xdr:cNvSpPr/>
      </xdr:nvSpPr>
      <xdr:spPr>
        <a:xfrm>
          <a:off x="7810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55435</xdr:rowOff>
    </xdr:from>
    <xdr:to>
      <xdr:col>45</xdr:col>
      <xdr:colOff>177800</xdr:colOff>
      <xdr:row>62</xdr:row>
      <xdr:rowOff>58865</xdr:rowOff>
    </xdr:to>
    <xdr:cxnSp macro="">
      <xdr:nvCxnSpPr>
        <xdr:cNvPr id="251" name="直線コネクタ 250"/>
        <xdr:cNvCxnSpPr/>
      </xdr:nvCxnSpPr>
      <xdr:spPr>
        <a:xfrm flipV="1">
          <a:off x="7861300" y="1068533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12065</xdr:rowOff>
    </xdr:from>
    <xdr:to>
      <xdr:col>36</xdr:col>
      <xdr:colOff>165100</xdr:colOff>
      <xdr:row>62</xdr:row>
      <xdr:rowOff>113665</xdr:rowOff>
    </xdr:to>
    <xdr:sp macro="" textlink="">
      <xdr:nvSpPr>
        <xdr:cNvPr id="252" name="楕円 251"/>
        <xdr:cNvSpPr/>
      </xdr:nvSpPr>
      <xdr:spPr>
        <a:xfrm>
          <a:off x="692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58865</xdr:rowOff>
    </xdr:from>
    <xdr:to>
      <xdr:col>41</xdr:col>
      <xdr:colOff>50800</xdr:colOff>
      <xdr:row>62</xdr:row>
      <xdr:rowOff>62865</xdr:rowOff>
    </xdr:to>
    <xdr:cxnSp macro="">
      <xdr:nvCxnSpPr>
        <xdr:cNvPr id="253" name="直線コネクタ 252"/>
        <xdr:cNvCxnSpPr/>
      </xdr:nvCxnSpPr>
      <xdr:spPr>
        <a:xfrm flipV="1">
          <a:off x="6972300" y="1068876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57"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93362</xdr:rowOff>
    </xdr:from>
    <xdr:ext cx="469744" cy="259045"/>
    <xdr:sp macro="" textlink="">
      <xdr:nvSpPr>
        <xdr:cNvPr id="258" name="n_1mainValue【体育館・プール】&#10;一人当たり面積"/>
        <xdr:cNvSpPr txBox="1"/>
      </xdr:nvSpPr>
      <xdr:spPr>
        <a:xfrm>
          <a:off x="93917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97362</xdr:rowOff>
    </xdr:from>
    <xdr:ext cx="469744" cy="259045"/>
    <xdr:sp macro="" textlink="">
      <xdr:nvSpPr>
        <xdr:cNvPr id="259" name="n_2mainValue【体育館・プール】&#10;一人当たり面積"/>
        <xdr:cNvSpPr txBox="1"/>
      </xdr:nvSpPr>
      <xdr:spPr>
        <a:xfrm>
          <a:off x="85154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100792</xdr:rowOff>
    </xdr:from>
    <xdr:ext cx="469744" cy="259045"/>
    <xdr:sp macro="" textlink="">
      <xdr:nvSpPr>
        <xdr:cNvPr id="260" name="n_3mainValue【体育館・プール】&#10;一人当たり面積"/>
        <xdr:cNvSpPr txBox="1"/>
      </xdr:nvSpPr>
      <xdr:spPr>
        <a:xfrm>
          <a:off x="7626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104792</xdr:rowOff>
    </xdr:from>
    <xdr:ext cx="469744" cy="259045"/>
    <xdr:sp macro="" textlink="">
      <xdr:nvSpPr>
        <xdr:cNvPr id="261" name="n_4mainValue【体育館・プール】&#10;一人当たり面積"/>
        <xdr:cNvSpPr txBox="1"/>
      </xdr:nvSpPr>
      <xdr:spPr>
        <a:xfrm>
          <a:off x="6737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03" name="直線コネクタ 302"/>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04"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05" name="直線コネクタ 30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06"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07" name="直線コネクタ 306"/>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08"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09" name="フローチャート: 判断 308"/>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10" name="フローチャート: 判断 309"/>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11" name="フローチャート: 判断 310"/>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2" name="フローチャート: 判断 311"/>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13" name="フローチャート: 判断 312"/>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319" name="楕円 318"/>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320" name="【市民会館】&#10;有形固定資産減価償却率該当値テキスト"/>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21" name="楕円 320"/>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126819</xdr:rowOff>
    </xdr:to>
    <xdr:cxnSp macro="">
      <xdr:nvCxnSpPr>
        <xdr:cNvPr id="322" name="直線コネクタ 321"/>
        <xdr:cNvCxnSpPr/>
      </xdr:nvCxnSpPr>
      <xdr:spPr>
        <a:xfrm>
          <a:off x="3797300" y="179527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323" name="楕円 322"/>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121920</xdr:rowOff>
    </xdr:to>
    <xdr:cxnSp macro="">
      <xdr:nvCxnSpPr>
        <xdr:cNvPr id="324" name="直線コネクタ 323"/>
        <xdr:cNvCxnSpPr/>
      </xdr:nvCxnSpPr>
      <xdr:spPr>
        <a:xfrm>
          <a:off x="2908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25" name="楕円 324"/>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85998</xdr:rowOff>
    </xdr:to>
    <xdr:cxnSp macro="">
      <xdr:nvCxnSpPr>
        <xdr:cNvPr id="326" name="直線コネクタ 325"/>
        <xdr:cNvCxnSpPr/>
      </xdr:nvCxnSpPr>
      <xdr:spPr>
        <a:xfrm>
          <a:off x="2019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134801</xdr:rowOff>
    </xdr:from>
    <xdr:to>
      <xdr:col>6</xdr:col>
      <xdr:colOff>38100</xdr:colOff>
      <xdr:row>104</xdr:row>
      <xdr:rowOff>64951</xdr:rowOff>
    </xdr:to>
    <xdr:sp macro="" textlink="">
      <xdr:nvSpPr>
        <xdr:cNvPr id="327" name="楕円 326"/>
        <xdr:cNvSpPr/>
      </xdr:nvSpPr>
      <xdr:spPr>
        <a:xfrm>
          <a:off x="1079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xdr:rowOff>
    </xdr:from>
    <xdr:to>
      <xdr:col>10</xdr:col>
      <xdr:colOff>114300</xdr:colOff>
      <xdr:row>104</xdr:row>
      <xdr:rowOff>50074</xdr:rowOff>
    </xdr:to>
    <xdr:cxnSp macro="">
      <xdr:nvCxnSpPr>
        <xdr:cNvPr id="328" name="直線コネクタ 327"/>
        <xdr:cNvCxnSpPr/>
      </xdr:nvCxnSpPr>
      <xdr:spPr>
        <a:xfrm>
          <a:off x="1130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29"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30"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31"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332" name="n_4aveValue【市民会館】&#10;有形固定資産減価償却率"/>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333" name="n_1mainValue【市民会館】&#10;有形固定資産減価償却率"/>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334" name="n_2mainValue【市民会館】&#10;有形固定資産減価償却率"/>
        <xdr:cNvSpPr txBox="1"/>
      </xdr:nvSpPr>
      <xdr:spPr>
        <a:xfrm>
          <a:off x="2705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35" name="n_3main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81478</xdr:rowOff>
    </xdr:from>
    <xdr:ext cx="405111" cy="259045"/>
    <xdr:sp macro="" textlink="">
      <xdr:nvSpPr>
        <xdr:cNvPr id="336" name="n_4mainValue【市民会館】&#10;有形固定資産減価償却率"/>
        <xdr:cNvSpPr txBox="1"/>
      </xdr:nvSpPr>
      <xdr:spPr>
        <a:xfrm>
          <a:off x="927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60" name="直線コネクタ 359"/>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61"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62" name="直線コネクタ 361"/>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63"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64" name="直線コネクタ 363"/>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65"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66" name="フローチャート: 判断 365"/>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67" name="フローチャート: 判断 366"/>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68" name="フローチャート: 判断 367"/>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69" name="フローチャート: 判断 36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70" name="フローチャート: 判断 369"/>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92075</xdr:rowOff>
    </xdr:from>
    <xdr:to>
      <xdr:col>55</xdr:col>
      <xdr:colOff>50800</xdr:colOff>
      <xdr:row>103</xdr:row>
      <xdr:rowOff>22225</xdr:rowOff>
    </xdr:to>
    <xdr:sp macro="" textlink="">
      <xdr:nvSpPr>
        <xdr:cNvPr id="376" name="楕円 375"/>
        <xdr:cNvSpPr/>
      </xdr:nvSpPr>
      <xdr:spPr>
        <a:xfrm>
          <a:off x="10426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114952</xdr:rowOff>
    </xdr:from>
    <xdr:ext cx="469744" cy="259045"/>
    <xdr:sp macro="" textlink="">
      <xdr:nvSpPr>
        <xdr:cNvPr id="377" name="【市民会館】&#10;一人当たり面積該当値テキスト"/>
        <xdr:cNvSpPr txBox="1"/>
      </xdr:nvSpPr>
      <xdr:spPr>
        <a:xfrm>
          <a:off x="10515600"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105411</xdr:rowOff>
    </xdr:from>
    <xdr:to>
      <xdr:col>50</xdr:col>
      <xdr:colOff>165100</xdr:colOff>
      <xdr:row>103</xdr:row>
      <xdr:rowOff>35561</xdr:rowOff>
    </xdr:to>
    <xdr:sp macro="" textlink="">
      <xdr:nvSpPr>
        <xdr:cNvPr id="378" name="楕円 377"/>
        <xdr:cNvSpPr/>
      </xdr:nvSpPr>
      <xdr:spPr>
        <a:xfrm>
          <a:off x="958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142875</xdr:rowOff>
    </xdr:from>
    <xdr:to>
      <xdr:col>55</xdr:col>
      <xdr:colOff>0</xdr:colOff>
      <xdr:row>102</xdr:row>
      <xdr:rowOff>156211</xdr:rowOff>
    </xdr:to>
    <xdr:cxnSp macro="">
      <xdr:nvCxnSpPr>
        <xdr:cNvPr id="379" name="直線コネクタ 378"/>
        <xdr:cNvCxnSpPr/>
      </xdr:nvCxnSpPr>
      <xdr:spPr>
        <a:xfrm flipV="1">
          <a:off x="9639300" y="176307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126364</xdr:rowOff>
    </xdr:from>
    <xdr:to>
      <xdr:col>46</xdr:col>
      <xdr:colOff>38100</xdr:colOff>
      <xdr:row>103</xdr:row>
      <xdr:rowOff>56514</xdr:rowOff>
    </xdr:to>
    <xdr:sp macro="" textlink="">
      <xdr:nvSpPr>
        <xdr:cNvPr id="380" name="楕円 379"/>
        <xdr:cNvSpPr/>
      </xdr:nvSpPr>
      <xdr:spPr>
        <a:xfrm>
          <a:off x="8699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156211</xdr:rowOff>
    </xdr:from>
    <xdr:to>
      <xdr:col>50</xdr:col>
      <xdr:colOff>114300</xdr:colOff>
      <xdr:row>103</xdr:row>
      <xdr:rowOff>5714</xdr:rowOff>
    </xdr:to>
    <xdr:cxnSp macro="">
      <xdr:nvCxnSpPr>
        <xdr:cNvPr id="381" name="直線コネクタ 380"/>
        <xdr:cNvCxnSpPr/>
      </xdr:nvCxnSpPr>
      <xdr:spPr>
        <a:xfrm flipV="1">
          <a:off x="8750300" y="176441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149225</xdr:rowOff>
    </xdr:from>
    <xdr:to>
      <xdr:col>41</xdr:col>
      <xdr:colOff>101600</xdr:colOff>
      <xdr:row>103</xdr:row>
      <xdr:rowOff>79375</xdr:rowOff>
    </xdr:to>
    <xdr:sp macro="" textlink="">
      <xdr:nvSpPr>
        <xdr:cNvPr id="382" name="楕円 381"/>
        <xdr:cNvSpPr/>
      </xdr:nvSpPr>
      <xdr:spPr>
        <a:xfrm>
          <a:off x="781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5714</xdr:rowOff>
    </xdr:from>
    <xdr:to>
      <xdr:col>45</xdr:col>
      <xdr:colOff>177800</xdr:colOff>
      <xdr:row>103</xdr:row>
      <xdr:rowOff>28575</xdr:rowOff>
    </xdr:to>
    <xdr:cxnSp macro="">
      <xdr:nvCxnSpPr>
        <xdr:cNvPr id="383" name="直線コネクタ 382"/>
        <xdr:cNvCxnSpPr/>
      </xdr:nvCxnSpPr>
      <xdr:spPr>
        <a:xfrm flipV="1">
          <a:off x="7861300" y="176650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170180</xdr:rowOff>
    </xdr:from>
    <xdr:to>
      <xdr:col>36</xdr:col>
      <xdr:colOff>165100</xdr:colOff>
      <xdr:row>103</xdr:row>
      <xdr:rowOff>100330</xdr:rowOff>
    </xdr:to>
    <xdr:sp macro="" textlink="">
      <xdr:nvSpPr>
        <xdr:cNvPr id="384" name="楕円 383"/>
        <xdr:cNvSpPr/>
      </xdr:nvSpPr>
      <xdr:spPr>
        <a:xfrm>
          <a:off x="6921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28575</xdr:rowOff>
    </xdr:from>
    <xdr:to>
      <xdr:col>41</xdr:col>
      <xdr:colOff>50800</xdr:colOff>
      <xdr:row>103</xdr:row>
      <xdr:rowOff>49530</xdr:rowOff>
    </xdr:to>
    <xdr:cxnSp macro="">
      <xdr:nvCxnSpPr>
        <xdr:cNvPr id="385" name="直線コネクタ 384"/>
        <xdr:cNvCxnSpPr/>
      </xdr:nvCxnSpPr>
      <xdr:spPr>
        <a:xfrm flipV="1">
          <a:off x="6972300" y="17687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386"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387" name="n_2aveValue【市民会館】&#10;一人当たり面積"/>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388"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389" name="n_4aveValue【市民会館】&#10;一人当たり面積"/>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52088</xdr:rowOff>
    </xdr:from>
    <xdr:ext cx="469744" cy="259045"/>
    <xdr:sp macro="" textlink="">
      <xdr:nvSpPr>
        <xdr:cNvPr id="390" name="n_1mainValue【市民会館】&#10;一人当たり面積"/>
        <xdr:cNvSpPr txBox="1"/>
      </xdr:nvSpPr>
      <xdr:spPr>
        <a:xfrm>
          <a:off x="93917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73041</xdr:rowOff>
    </xdr:from>
    <xdr:ext cx="469744" cy="259045"/>
    <xdr:sp macro="" textlink="">
      <xdr:nvSpPr>
        <xdr:cNvPr id="391" name="n_2mainValue【市民会館】&#10;一人当たり面積"/>
        <xdr:cNvSpPr txBox="1"/>
      </xdr:nvSpPr>
      <xdr:spPr>
        <a:xfrm>
          <a:off x="8515427" y="1738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95902</xdr:rowOff>
    </xdr:from>
    <xdr:ext cx="469744" cy="259045"/>
    <xdr:sp macro="" textlink="">
      <xdr:nvSpPr>
        <xdr:cNvPr id="392" name="n_3mainValue【市民会館】&#10;一人当たり面積"/>
        <xdr:cNvSpPr txBox="1"/>
      </xdr:nvSpPr>
      <xdr:spPr>
        <a:xfrm>
          <a:off x="7626427" y="174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116857</xdr:rowOff>
    </xdr:from>
    <xdr:ext cx="469744" cy="259045"/>
    <xdr:sp macro="" textlink="">
      <xdr:nvSpPr>
        <xdr:cNvPr id="393" name="n_4mainValue【市民会館】&#10;一人当たり面積"/>
        <xdr:cNvSpPr txBox="1"/>
      </xdr:nvSpPr>
      <xdr:spPr>
        <a:xfrm>
          <a:off x="6737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19" name="直線コネクタ 418"/>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22"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23" name="直線コネクタ 422"/>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424"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25" name="フローチャート: 判断 424"/>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26" name="フローチャート: 判断 425"/>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27" name="フローチャート: 判断 426"/>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28" name="フローチャート: 判断 427"/>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29" name="フローチャート: 判断 428"/>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5" name="楕円 434"/>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6" name="【一般廃棄物処理施設】&#10;有形固定資産減価償却率該当値テキスト"/>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437" name="楕円 436"/>
        <xdr:cNvSpPr/>
      </xdr:nvSpPr>
      <xdr:spPr>
        <a:xfrm>
          <a:off x="15430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39</xdr:row>
      <xdr:rowOff>167640</xdr:rowOff>
    </xdr:to>
    <xdr:cxnSp macro="">
      <xdr:nvCxnSpPr>
        <xdr:cNvPr id="438" name="直線コネクタ 437"/>
        <xdr:cNvCxnSpPr/>
      </xdr:nvCxnSpPr>
      <xdr:spPr>
        <a:xfrm>
          <a:off x="15481300" y="68264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439" name="楕円 438"/>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113756</xdr:rowOff>
    </xdr:from>
    <xdr:to>
      <xdr:col>81</xdr:col>
      <xdr:colOff>50800</xdr:colOff>
      <xdr:row>39</xdr:row>
      <xdr:rowOff>139881</xdr:rowOff>
    </xdr:to>
    <xdr:cxnSp macro="">
      <xdr:nvCxnSpPr>
        <xdr:cNvPr id="440" name="直線コネクタ 439"/>
        <xdr:cNvCxnSpPr/>
      </xdr:nvCxnSpPr>
      <xdr:spPr>
        <a:xfrm>
          <a:off x="14592300" y="680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35197</xdr:rowOff>
    </xdr:from>
    <xdr:to>
      <xdr:col>72</xdr:col>
      <xdr:colOff>38100</xdr:colOff>
      <xdr:row>39</xdr:row>
      <xdr:rowOff>136797</xdr:rowOff>
    </xdr:to>
    <xdr:sp macro="" textlink="">
      <xdr:nvSpPr>
        <xdr:cNvPr id="441" name="楕円 440"/>
        <xdr:cNvSpPr/>
      </xdr:nvSpPr>
      <xdr:spPr>
        <a:xfrm>
          <a:off x="13652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85997</xdr:rowOff>
    </xdr:from>
    <xdr:to>
      <xdr:col>76</xdr:col>
      <xdr:colOff>114300</xdr:colOff>
      <xdr:row>39</xdr:row>
      <xdr:rowOff>113756</xdr:rowOff>
    </xdr:to>
    <xdr:cxnSp macro="">
      <xdr:nvCxnSpPr>
        <xdr:cNvPr id="442" name="直線コネクタ 441"/>
        <xdr:cNvCxnSpPr/>
      </xdr:nvCxnSpPr>
      <xdr:spPr>
        <a:xfrm>
          <a:off x="13703300" y="67725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43"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44"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45"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46"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447" name="n_1mainValue【一般廃棄物処理施設】&#10;有形固定資産減価償却率"/>
        <xdr:cNvSpPr txBox="1"/>
      </xdr:nvSpPr>
      <xdr:spPr>
        <a:xfrm>
          <a:off x="15266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448" name="n_2mainValue【一般廃棄物処理施設】&#10;有形固定資産減価償却率"/>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127924</xdr:rowOff>
    </xdr:from>
    <xdr:ext cx="405111" cy="259045"/>
    <xdr:sp macro="" textlink="">
      <xdr:nvSpPr>
        <xdr:cNvPr id="449" name="n_3mainValue【一般廃棄物処理施設】&#10;有形固定資産減価償却率"/>
        <xdr:cNvSpPr txBox="1"/>
      </xdr:nvSpPr>
      <xdr:spPr>
        <a:xfrm>
          <a:off x="13500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1" name="テキスト ボックス 4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3" name="テキスト ボックス 4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9" name="テキスト ボックス 468"/>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73" name="直線コネクタ 472"/>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74"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75" name="直線コネクタ 474"/>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76"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77" name="直線コネクタ 476"/>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78"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79" name="フローチャート: 判断 478"/>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80" name="フローチャート: 判断 479"/>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81" name="フローチャート: 判断 480"/>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82" name="フローチャート: 判断 481"/>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83" name="フローチャート: 判断 482"/>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170145</xdr:rowOff>
    </xdr:from>
    <xdr:to>
      <xdr:col>116</xdr:col>
      <xdr:colOff>114300</xdr:colOff>
      <xdr:row>41</xdr:row>
      <xdr:rowOff>100295</xdr:rowOff>
    </xdr:to>
    <xdr:sp macro="" textlink="">
      <xdr:nvSpPr>
        <xdr:cNvPr id="489" name="楕円 488"/>
        <xdr:cNvSpPr/>
      </xdr:nvSpPr>
      <xdr:spPr>
        <a:xfrm>
          <a:off x="22110700" y="70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148572</xdr:rowOff>
    </xdr:from>
    <xdr:ext cx="599010" cy="259045"/>
    <xdr:sp macro="" textlink="">
      <xdr:nvSpPr>
        <xdr:cNvPr id="490" name="【一般廃棄物処理施設】&#10;一人当たり有形固定資産（償却資産）額該当値テキスト"/>
        <xdr:cNvSpPr txBox="1"/>
      </xdr:nvSpPr>
      <xdr:spPr>
        <a:xfrm>
          <a:off x="22199600" y="70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3923</xdr:rowOff>
    </xdr:from>
    <xdr:to>
      <xdr:col>112</xdr:col>
      <xdr:colOff>38100</xdr:colOff>
      <xdr:row>41</xdr:row>
      <xdr:rowOff>105523</xdr:rowOff>
    </xdr:to>
    <xdr:sp macro="" textlink="">
      <xdr:nvSpPr>
        <xdr:cNvPr id="491" name="楕円 490"/>
        <xdr:cNvSpPr/>
      </xdr:nvSpPr>
      <xdr:spPr>
        <a:xfrm>
          <a:off x="21272500" y="70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49495</xdr:rowOff>
    </xdr:from>
    <xdr:to>
      <xdr:col>116</xdr:col>
      <xdr:colOff>63500</xdr:colOff>
      <xdr:row>41</xdr:row>
      <xdr:rowOff>54723</xdr:rowOff>
    </xdr:to>
    <xdr:cxnSp macro="">
      <xdr:nvCxnSpPr>
        <xdr:cNvPr id="492" name="直線コネクタ 491"/>
        <xdr:cNvCxnSpPr/>
      </xdr:nvCxnSpPr>
      <xdr:spPr>
        <a:xfrm flipV="1">
          <a:off x="21323300" y="7078945"/>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xdr:rowOff>
    </xdr:from>
    <xdr:to>
      <xdr:col>107</xdr:col>
      <xdr:colOff>101600</xdr:colOff>
      <xdr:row>41</xdr:row>
      <xdr:rowOff>104521</xdr:rowOff>
    </xdr:to>
    <xdr:sp macro="" textlink="">
      <xdr:nvSpPr>
        <xdr:cNvPr id="493" name="楕円 492"/>
        <xdr:cNvSpPr/>
      </xdr:nvSpPr>
      <xdr:spPr>
        <a:xfrm>
          <a:off x="20383500" y="70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53721</xdr:rowOff>
    </xdr:from>
    <xdr:to>
      <xdr:col>111</xdr:col>
      <xdr:colOff>177800</xdr:colOff>
      <xdr:row>41</xdr:row>
      <xdr:rowOff>54723</xdr:rowOff>
    </xdr:to>
    <xdr:cxnSp macro="">
      <xdr:nvCxnSpPr>
        <xdr:cNvPr id="494" name="直線コネクタ 493"/>
        <xdr:cNvCxnSpPr/>
      </xdr:nvCxnSpPr>
      <xdr:spPr>
        <a:xfrm>
          <a:off x="20434300" y="708317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6812</xdr:rowOff>
    </xdr:from>
    <xdr:to>
      <xdr:col>102</xdr:col>
      <xdr:colOff>165100</xdr:colOff>
      <xdr:row>41</xdr:row>
      <xdr:rowOff>108412</xdr:rowOff>
    </xdr:to>
    <xdr:sp macro="" textlink="">
      <xdr:nvSpPr>
        <xdr:cNvPr id="495" name="楕円 494"/>
        <xdr:cNvSpPr/>
      </xdr:nvSpPr>
      <xdr:spPr>
        <a:xfrm>
          <a:off x="19494500" y="70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53721</xdr:rowOff>
    </xdr:from>
    <xdr:to>
      <xdr:col>107</xdr:col>
      <xdr:colOff>50800</xdr:colOff>
      <xdr:row>41</xdr:row>
      <xdr:rowOff>57612</xdr:rowOff>
    </xdr:to>
    <xdr:cxnSp macro="">
      <xdr:nvCxnSpPr>
        <xdr:cNvPr id="496" name="直線コネクタ 495"/>
        <xdr:cNvCxnSpPr/>
      </xdr:nvCxnSpPr>
      <xdr:spPr>
        <a:xfrm flipV="1">
          <a:off x="19545300" y="7083171"/>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97"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498" name="n_2aveValue【一般廃棄物処理施設】&#10;一人当たり有形固定資産（償却資産）額"/>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99"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00"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96650</xdr:rowOff>
    </xdr:from>
    <xdr:ext cx="599010" cy="259045"/>
    <xdr:sp macro="" textlink="">
      <xdr:nvSpPr>
        <xdr:cNvPr id="501" name="n_1mainValue【一般廃棄物処理施設】&#10;一人当たり有形固定資産（償却資産）額"/>
        <xdr:cNvSpPr txBox="1"/>
      </xdr:nvSpPr>
      <xdr:spPr>
        <a:xfrm>
          <a:off x="21011095" y="712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121048</xdr:rowOff>
    </xdr:from>
    <xdr:ext cx="599010" cy="259045"/>
    <xdr:sp macro="" textlink="">
      <xdr:nvSpPr>
        <xdr:cNvPr id="502" name="n_2mainValue【一般廃棄物処理施設】&#10;一人当たり有形固定資産（償却資産）額"/>
        <xdr:cNvSpPr txBox="1"/>
      </xdr:nvSpPr>
      <xdr:spPr>
        <a:xfrm>
          <a:off x="20134795" y="68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99539</xdr:rowOff>
    </xdr:from>
    <xdr:ext cx="599010" cy="259045"/>
    <xdr:sp macro="" textlink="">
      <xdr:nvSpPr>
        <xdr:cNvPr id="503" name="n_3mainValue【一般廃棄物処理施設】&#10;一人当たり有形固定資産（償却資産）額"/>
        <xdr:cNvSpPr txBox="1"/>
      </xdr:nvSpPr>
      <xdr:spPr>
        <a:xfrm>
          <a:off x="19245795" y="71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45" name="直線コネクタ 544"/>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6"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7" name="直線コネクタ 54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48"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49" name="直線コネクタ 548"/>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50" name="【消防施設】&#10;有形固定資産減価償却率平均値テキスト"/>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1" name="フローチャート: 判断 55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2" name="フローチャート: 判断 551"/>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53" name="フローチャート: 判断 552"/>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54" name="フローチャート: 判断 553"/>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5" name="フローチャート: 判断 554"/>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561" name="楕円 560"/>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562" name="【消防施設】&#10;有形固定資産減価償却率該当値テキスト"/>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162016</xdr:rowOff>
    </xdr:from>
    <xdr:to>
      <xdr:col>81</xdr:col>
      <xdr:colOff>101600</xdr:colOff>
      <xdr:row>84</xdr:row>
      <xdr:rowOff>92166</xdr:rowOff>
    </xdr:to>
    <xdr:sp macro="" textlink="">
      <xdr:nvSpPr>
        <xdr:cNvPr id="563" name="楕円 562"/>
        <xdr:cNvSpPr/>
      </xdr:nvSpPr>
      <xdr:spPr>
        <a:xfrm>
          <a:off x="15430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74023</xdr:rowOff>
    </xdr:to>
    <xdr:cxnSp macro="">
      <xdr:nvCxnSpPr>
        <xdr:cNvPr id="564" name="直線コネクタ 563"/>
        <xdr:cNvCxnSpPr/>
      </xdr:nvCxnSpPr>
      <xdr:spPr>
        <a:xfrm>
          <a:off x="15481300" y="1444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565" name="楕円 564"/>
        <xdr:cNvSpPr/>
      </xdr:nvSpPr>
      <xdr:spPr>
        <a:xfrm>
          <a:off x="14541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xdr:rowOff>
    </xdr:from>
    <xdr:to>
      <xdr:col>81</xdr:col>
      <xdr:colOff>50800</xdr:colOff>
      <xdr:row>84</xdr:row>
      <xdr:rowOff>41366</xdr:rowOff>
    </xdr:to>
    <xdr:cxnSp macro="">
      <xdr:nvCxnSpPr>
        <xdr:cNvPr id="566" name="直線コネクタ 565"/>
        <xdr:cNvCxnSpPr/>
      </xdr:nvCxnSpPr>
      <xdr:spPr>
        <a:xfrm>
          <a:off x="14592300" y="144154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567" name="楕円 566"/>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84</xdr:row>
      <xdr:rowOff>13607</xdr:rowOff>
    </xdr:to>
    <xdr:cxnSp macro="">
      <xdr:nvCxnSpPr>
        <xdr:cNvPr id="568" name="直線コネクタ 567"/>
        <xdr:cNvCxnSpPr/>
      </xdr:nvCxnSpPr>
      <xdr:spPr>
        <a:xfrm>
          <a:off x="13703300" y="1437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69"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570" name="n_2aveValue【消防施設】&#10;有形固定資産減価償却率"/>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71"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72"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83293</xdr:rowOff>
    </xdr:from>
    <xdr:ext cx="405111" cy="259045"/>
    <xdr:sp macro="" textlink="">
      <xdr:nvSpPr>
        <xdr:cNvPr id="573" name="n_1mainValue【消防施設】&#10;有形固定資産減価償却率"/>
        <xdr:cNvSpPr txBox="1"/>
      </xdr:nvSpPr>
      <xdr:spPr>
        <a:xfrm>
          <a:off x="152660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574" name="n_2mainValue【消防施設】&#10;有形固定資産減価償却率"/>
        <xdr:cNvSpPr txBox="1"/>
      </xdr:nvSpPr>
      <xdr:spPr>
        <a:xfrm>
          <a:off x="14389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575"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97" name="直線コネクタ 596"/>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98"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99" name="直線コネクタ 598"/>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00"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01" name="直線コネクタ 600"/>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2"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3" name="フローチャート: 判断 60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04" name="フローチャート: 判断 603"/>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05" name="フローチャート: 判断 604"/>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06" name="フローチャート: 判断 605"/>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07" name="フローチャート: 判断 606"/>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613" name="楕円 612"/>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614" name="【消防施設】&#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108916</xdr:rowOff>
    </xdr:from>
    <xdr:to>
      <xdr:col>112</xdr:col>
      <xdr:colOff>38100</xdr:colOff>
      <xdr:row>86</xdr:row>
      <xdr:rowOff>39066</xdr:rowOff>
    </xdr:to>
    <xdr:sp macro="" textlink="">
      <xdr:nvSpPr>
        <xdr:cNvPr id="615" name="楕円 614"/>
        <xdr:cNvSpPr/>
      </xdr:nvSpPr>
      <xdr:spPr>
        <a:xfrm>
          <a:off x="21272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159716</xdr:rowOff>
    </xdr:to>
    <xdr:cxnSp macro="">
      <xdr:nvCxnSpPr>
        <xdr:cNvPr id="616" name="直線コネクタ 615"/>
        <xdr:cNvCxnSpPr/>
      </xdr:nvCxnSpPr>
      <xdr:spPr>
        <a:xfrm flipV="1">
          <a:off x="21323300" y="147325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110286</xdr:rowOff>
    </xdr:from>
    <xdr:to>
      <xdr:col>107</xdr:col>
      <xdr:colOff>101600</xdr:colOff>
      <xdr:row>86</xdr:row>
      <xdr:rowOff>40436</xdr:rowOff>
    </xdr:to>
    <xdr:sp macro="" textlink="">
      <xdr:nvSpPr>
        <xdr:cNvPr id="617" name="楕円 616"/>
        <xdr:cNvSpPr/>
      </xdr:nvSpPr>
      <xdr:spPr>
        <a:xfrm>
          <a:off x="20383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159716</xdr:rowOff>
    </xdr:from>
    <xdr:to>
      <xdr:col>111</xdr:col>
      <xdr:colOff>177800</xdr:colOff>
      <xdr:row>85</xdr:row>
      <xdr:rowOff>161086</xdr:rowOff>
    </xdr:to>
    <xdr:cxnSp macro="">
      <xdr:nvCxnSpPr>
        <xdr:cNvPr id="618" name="直線コネクタ 617"/>
        <xdr:cNvCxnSpPr/>
      </xdr:nvCxnSpPr>
      <xdr:spPr>
        <a:xfrm flipV="1">
          <a:off x="20434300" y="1473296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619" name="楕円 618"/>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161086</xdr:rowOff>
    </xdr:from>
    <xdr:to>
      <xdr:col>107</xdr:col>
      <xdr:colOff>50800</xdr:colOff>
      <xdr:row>85</xdr:row>
      <xdr:rowOff>161544</xdr:rowOff>
    </xdr:to>
    <xdr:cxnSp macro="">
      <xdr:nvCxnSpPr>
        <xdr:cNvPr id="620" name="直線コネクタ 619"/>
        <xdr:cNvCxnSpPr/>
      </xdr:nvCxnSpPr>
      <xdr:spPr>
        <a:xfrm flipV="1">
          <a:off x="19545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21"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22"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23"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24"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30193</xdr:rowOff>
    </xdr:from>
    <xdr:ext cx="469744" cy="259045"/>
    <xdr:sp macro="" textlink="">
      <xdr:nvSpPr>
        <xdr:cNvPr id="625" name="n_1mainValue【消防施設】&#10;一人当たり面積"/>
        <xdr:cNvSpPr txBox="1"/>
      </xdr:nvSpPr>
      <xdr:spPr>
        <a:xfrm>
          <a:off x="21075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31563</xdr:rowOff>
    </xdr:from>
    <xdr:ext cx="469744" cy="259045"/>
    <xdr:sp macro="" textlink="">
      <xdr:nvSpPr>
        <xdr:cNvPr id="626" name="n_2mainValue【消防施設】&#10;一人当たり面積"/>
        <xdr:cNvSpPr txBox="1"/>
      </xdr:nvSpPr>
      <xdr:spPr>
        <a:xfrm>
          <a:off x="20199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627" name="n_3mainValue【消防施設】&#10;一人当たり面積"/>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53" name="直線コネクタ 652"/>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54"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55" name="直線コネクタ 654"/>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56"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7" name="直線コネクタ 65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58"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9" name="フローチャート: 判断 658"/>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60" name="フローチャート: 判断 659"/>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1" name="フローチャート: 判断 66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62" name="フローチャート: 判断 661"/>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63" name="フローチャート: 判断 662"/>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67855</xdr:rowOff>
    </xdr:from>
    <xdr:to>
      <xdr:col>85</xdr:col>
      <xdr:colOff>177800</xdr:colOff>
      <xdr:row>102</xdr:row>
      <xdr:rowOff>169455</xdr:rowOff>
    </xdr:to>
    <xdr:sp macro="" textlink="">
      <xdr:nvSpPr>
        <xdr:cNvPr id="669" name="楕円 668"/>
        <xdr:cNvSpPr/>
      </xdr:nvSpPr>
      <xdr:spPr>
        <a:xfrm>
          <a:off x="16268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90732</xdr:rowOff>
    </xdr:from>
    <xdr:ext cx="405111" cy="259045"/>
    <xdr:sp macro="" textlink="">
      <xdr:nvSpPr>
        <xdr:cNvPr id="670" name="【庁舎】&#10;有形固定資産減価償却率該当値テキスト"/>
        <xdr:cNvSpPr txBox="1"/>
      </xdr:nvSpPr>
      <xdr:spPr>
        <a:xfrm>
          <a:off x="16357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33564</xdr:rowOff>
    </xdr:from>
    <xdr:to>
      <xdr:col>81</xdr:col>
      <xdr:colOff>101600</xdr:colOff>
      <xdr:row>102</xdr:row>
      <xdr:rowOff>135164</xdr:rowOff>
    </xdr:to>
    <xdr:sp macro="" textlink="">
      <xdr:nvSpPr>
        <xdr:cNvPr id="671" name="楕円 670"/>
        <xdr:cNvSpPr/>
      </xdr:nvSpPr>
      <xdr:spPr>
        <a:xfrm>
          <a:off x="15430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84364</xdr:rowOff>
    </xdr:from>
    <xdr:to>
      <xdr:col>85</xdr:col>
      <xdr:colOff>127000</xdr:colOff>
      <xdr:row>102</xdr:row>
      <xdr:rowOff>118655</xdr:rowOff>
    </xdr:to>
    <xdr:cxnSp macro="">
      <xdr:nvCxnSpPr>
        <xdr:cNvPr id="672" name="直線コネクタ 671"/>
        <xdr:cNvCxnSpPr/>
      </xdr:nvCxnSpPr>
      <xdr:spPr>
        <a:xfrm>
          <a:off x="15481300" y="175722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73" name="楕円 67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84364</xdr:rowOff>
    </xdr:to>
    <xdr:cxnSp macro="">
      <xdr:nvCxnSpPr>
        <xdr:cNvPr id="674" name="直線コネクタ 673"/>
        <xdr:cNvCxnSpPr/>
      </xdr:nvCxnSpPr>
      <xdr:spPr>
        <a:xfrm>
          <a:off x="14592300" y="175412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141332</xdr:rowOff>
    </xdr:from>
    <xdr:to>
      <xdr:col>72</xdr:col>
      <xdr:colOff>38100</xdr:colOff>
      <xdr:row>102</xdr:row>
      <xdr:rowOff>71482</xdr:rowOff>
    </xdr:to>
    <xdr:sp macro="" textlink="">
      <xdr:nvSpPr>
        <xdr:cNvPr id="675" name="楕円 674"/>
        <xdr:cNvSpPr/>
      </xdr:nvSpPr>
      <xdr:spPr>
        <a:xfrm>
          <a:off x="13652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20682</xdr:rowOff>
    </xdr:from>
    <xdr:to>
      <xdr:col>76</xdr:col>
      <xdr:colOff>114300</xdr:colOff>
      <xdr:row>102</xdr:row>
      <xdr:rowOff>53339</xdr:rowOff>
    </xdr:to>
    <xdr:cxnSp macro="">
      <xdr:nvCxnSpPr>
        <xdr:cNvPr id="676" name="直線コネクタ 675"/>
        <xdr:cNvCxnSpPr/>
      </xdr:nvCxnSpPr>
      <xdr:spPr>
        <a:xfrm>
          <a:off x="13703300" y="175085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107043</xdr:rowOff>
    </xdr:from>
    <xdr:to>
      <xdr:col>67</xdr:col>
      <xdr:colOff>101600</xdr:colOff>
      <xdr:row>102</xdr:row>
      <xdr:rowOff>37193</xdr:rowOff>
    </xdr:to>
    <xdr:sp macro="" textlink="">
      <xdr:nvSpPr>
        <xdr:cNvPr id="677" name="楕円 676"/>
        <xdr:cNvSpPr/>
      </xdr:nvSpPr>
      <xdr:spPr>
        <a:xfrm>
          <a:off x="12763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157843</xdr:rowOff>
    </xdr:from>
    <xdr:to>
      <xdr:col>71</xdr:col>
      <xdr:colOff>177800</xdr:colOff>
      <xdr:row>102</xdr:row>
      <xdr:rowOff>20682</xdr:rowOff>
    </xdr:to>
    <xdr:cxnSp macro="">
      <xdr:nvCxnSpPr>
        <xdr:cNvPr id="678" name="直線コネクタ 677"/>
        <xdr:cNvCxnSpPr/>
      </xdr:nvCxnSpPr>
      <xdr:spPr>
        <a:xfrm>
          <a:off x="12814300" y="174742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79"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80"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81"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682"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151691</xdr:rowOff>
    </xdr:from>
    <xdr:ext cx="405111" cy="259045"/>
    <xdr:sp macro="" textlink="">
      <xdr:nvSpPr>
        <xdr:cNvPr id="683" name="n_1mainValue【庁舎】&#10;有形固定資産減価償却率"/>
        <xdr:cNvSpPr txBox="1"/>
      </xdr:nvSpPr>
      <xdr:spPr>
        <a:xfrm>
          <a:off x="15266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84"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88009</xdr:rowOff>
    </xdr:from>
    <xdr:ext cx="405111" cy="259045"/>
    <xdr:sp macro="" textlink="">
      <xdr:nvSpPr>
        <xdr:cNvPr id="685" name="n_3mainValue【庁舎】&#10;有形固定資産減価償却率"/>
        <xdr:cNvSpPr txBox="1"/>
      </xdr:nvSpPr>
      <xdr:spPr>
        <a:xfrm>
          <a:off x="135007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53720</xdr:rowOff>
    </xdr:from>
    <xdr:ext cx="405111" cy="259045"/>
    <xdr:sp macro="" textlink="">
      <xdr:nvSpPr>
        <xdr:cNvPr id="686" name="n_4mainValue【庁舎】&#10;有形固定資産減価償却率"/>
        <xdr:cNvSpPr txBox="1"/>
      </xdr:nvSpPr>
      <xdr:spPr>
        <a:xfrm>
          <a:off x="12611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12" name="直線コネクタ 71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1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14" name="直線コネクタ 71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1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16" name="直線コネクタ 71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17"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18" name="フローチャート: 判断 71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19" name="フローチャート: 判断 71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20" name="フローチャート: 判断 71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21" name="フローチャート: 判断 72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22" name="フローチャート: 判断 72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28" name="楕円 727"/>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29" name="【庁舎】&#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73842</xdr:rowOff>
    </xdr:from>
    <xdr:to>
      <xdr:col>112</xdr:col>
      <xdr:colOff>38100</xdr:colOff>
      <xdr:row>106</xdr:row>
      <xdr:rowOff>3992</xdr:rowOff>
    </xdr:to>
    <xdr:sp macro="" textlink="">
      <xdr:nvSpPr>
        <xdr:cNvPr id="730" name="楕円 729"/>
        <xdr:cNvSpPr/>
      </xdr:nvSpPr>
      <xdr:spPr>
        <a:xfrm>
          <a:off x="21272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124642</xdr:rowOff>
    </xdr:to>
    <xdr:cxnSp macro="">
      <xdr:nvCxnSpPr>
        <xdr:cNvPr id="731" name="直線コネクタ 730"/>
        <xdr:cNvCxnSpPr/>
      </xdr:nvCxnSpPr>
      <xdr:spPr>
        <a:xfrm flipV="1">
          <a:off x="21323300" y="181203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86905</xdr:rowOff>
    </xdr:from>
    <xdr:to>
      <xdr:col>107</xdr:col>
      <xdr:colOff>101600</xdr:colOff>
      <xdr:row>106</xdr:row>
      <xdr:rowOff>17055</xdr:rowOff>
    </xdr:to>
    <xdr:sp macro="" textlink="">
      <xdr:nvSpPr>
        <xdr:cNvPr id="732" name="楕円 731"/>
        <xdr:cNvSpPr/>
      </xdr:nvSpPr>
      <xdr:spPr>
        <a:xfrm>
          <a:off x="20383500" y="180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124642</xdr:rowOff>
    </xdr:from>
    <xdr:to>
      <xdr:col>111</xdr:col>
      <xdr:colOff>177800</xdr:colOff>
      <xdr:row>105</xdr:row>
      <xdr:rowOff>137705</xdr:rowOff>
    </xdr:to>
    <xdr:cxnSp macro="">
      <xdr:nvCxnSpPr>
        <xdr:cNvPr id="733" name="直線コネクタ 732"/>
        <xdr:cNvCxnSpPr/>
      </xdr:nvCxnSpPr>
      <xdr:spPr>
        <a:xfrm flipV="1">
          <a:off x="20434300" y="181268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99968</xdr:rowOff>
    </xdr:from>
    <xdr:to>
      <xdr:col>102</xdr:col>
      <xdr:colOff>165100</xdr:colOff>
      <xdr:row>106</xdr:row>
      <xdr:rowOff>30118</xdr:rowOff>
    </xdr:to>
    <xdr:sp macro="" textlink="">
      <xdr:nvSpPr>
        <xdr:cNvPr id="734" name="楕円 733"/>
        <xdr:cNvSpPr/>
      </xdr:nvSpPr>
      <xdr:spPr>
        <a:xfrm>
          <a:off x="19494500" y="181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137705</xdr:rowOff>
    </xdr:from>
    <xdr:to>
      <xdr:col>107</xdr:col>
      <xdr:colOff>50800</xdr:colOff>
      <xdr:row>105</xdr:row>
      <xdr:rowOff>150768</xdr:rowOff>
    </xdr:to>
    <xdr:cxnSp macro="">
      <xdr:nvCxnSpPr>
        <xdr:cNvPr id="735" name="直線コネクタ 734"/>
        <xdr:cNvCxnSpPr/>
      </xdr:nvCxnSpPr>
      <xdr:spPr>
        <a:xfrm flipV="1">
          <a:off x="19545300" y="18139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111942</xdr:rowOff>
    </xdr:from>
    <xdr:to>
      <xdr:col>98</xdr:col>
      <xdr:colOff>38100</xdr:colOff>
      <xdr:row>106</xdr:row>
      <xdr:rowOff>42092</xdr:rowOff>
    </xdr:to>
    <xdr:sp macro="" textlink="">
      <xdr:nvSpPr>
        <xdr:cNvPr id="736" name="楕円 735"/>
        <xdr:cNvSpPr/>
      </xdr:nvSpPr>
      <xdr:spPr>
        <a:xfrm>
          <a:off x="18605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150768</xdr:rowOff>
    </xdr:from>
    <xdr:to>
      <xdr:col>102</xdr:col>
      <xdr:colOff>114300</xdr:colOff>
      <xdr:row>105</xdr:row>
      <xdr:rowOff>162742</xdr:rowOff>
    </xdr:to>
    <xdr:cxnSp macro="">
      <xdr:nvCxnSpPr>
        <xdr:cNvPr id="737" name="直線コネクタ 736"/>
        <xdr:cNvCxnSpPr/>
      </xdr:nvCxnSpPr>
      <xdr:spPr>
        <a:xfrm flipV="1">
          <a:off x="18656300" y="18153018"/>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38"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39"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40"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741"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20519</xdr:rowOff>
    </xdr:from>
    <xdr:ext cx="469744" cy="259045"/>
    <xdr:sp macro="" textlink="">
      <xdr:nvSpPr>
        <xdr:cNvPr id="742" name="n_1mainValue【庁舎】&#10;一人当たり面積"/>
        <xdr:cNvSpPr txBox="1"/>
      </xdr:nvSpPr>
      <xdr:spPr>
        <a:xfrm>
          <a:off x="210757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33582</xdr:rowOff>
    </xdr:from>
    <xdr:ext cx="469744" cy="259045"/>
    <xdr:sp macro="" textlink="">
      <xdr:nvSpPr>
        <xdr:cNvPr id="743" name="n_2mainValue【庁舎】&#10;一人当たり面積"/>
        <xdr:cNvSpPr txBox="1"/>
      </xdr:nvSpPr>
      <xdr:spPr>
        <a:xfrm>
          <a:off x="20199427"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21245</xdr:rowOff>
    </xdr:from>
    <xdr:ext cx="469744" cy="259045"/>
    <xdr:sp macro="" textlink="">
      <xdr:nvSpPr>
        <xdr:cNvPr id="744" name="n_3mainValue【庁舎】&#10;一人当たり面積"/>
        <xdr:cNvSpPr txBox="1"/>
      </xdr:nvSpPr>
      <xdr:spPr>
        <a:xfrm>
          <a:off x="19310427" y="1819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58619</xdr:rowOff>
    </xdr:from>
    <xdr:ext cx="469744" cy="259045"/>
    <xdr:sp macro="" textlink="">
      <xdr:nvSpPr>
        <xdr:cNvPr id="745" name="n_4mainValue【庁舎】&#10;一人当たり面積"/>
        <xdr:cNvSpPr txBox="1"/>
      </xdr:nvSpPr>
      <xdr:spPr>
        <a:xfrm>
          <a:off x="18421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類似団体と比較して特に有形固定資産減価償却率が高くなっている施設は、体育館・プールで、特に低くなっている施設は、庁舎となっている。庁舎については、平成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年度に建て替えを完了したことにより、類似団体平均を大きく下回っている。体育館・プールの有形固定資産減価償却率については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％となっている。市民会館の一人当たり面積が、類似団体を大きく上回っており、老朽化の進んでいる他施設との複合化等について検討していく必要がある。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類似団体平均を上回っているものの、法人</a:t>
          </a:r>
          <a:r>
            <a:rPr kumimoji="1" lang="ja-JP" altLang="en-US" sz="1100">
              <a:solidFill>
                <a:schemeClr val="dk1"/>
              </a:solidFill>
              <a:effectLst/>
              <a:latin typeface="+mn-ea"/>
              <a:ea typeface="+mn-ea"/>
              <a:cs typeface="+mn-cs"/>
            </a:rPr>
            <a:t>町民</a:t>
          </a:r>
          <a:r>
            <a:rPr kumimoji="1" lang="ja-JP" altLang="ja-JP" sz="1100">
              <a:solidFill>
                <a:schemeClr val="dk1"/>
              </a:solidFill>
              <a:effectLst/>
              <a:latin typeface="+mn-ea"/>
              <a:ea typeface="+mn-ea"/>
              <a:cs typeface="+mn-cs"/>
            </a:rPr>
            <a:t>税が特定企業の業績に左右されるところが大きく、人口減少に加え、全国平均を上回る高齢化率により、町の衰退が懸念されており、町の活性化と自主財源の確保が今後の課題となっている。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6" name="直線コネクタ 75"/>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59872</xdr:rowOff>
    </xdr:to>
    <xdr:cxnSp macro="">
      <xdr:nvCxnSpPr>
        <xdr:cNvPr id="79" name="直線コネクタ 78"/>
        <xdr:cNvCxnSpPr/>
      </xdr:nvCxnSpPr>
      <xdr:spPr>
        <a:xfrm>
          <a:off x="1447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ea"/>
              <a:ea typeface="+mn-ea"/>
              <a:cs typeface="+mn-cs"/>
            </a:rPr>
            <a:t>　法人町民税の大幅な減と前年度の法人町民税の好調を反映した普通交付税の大幅な減が重なったことにより</a:t>
          </a:r>
          <a:r>
            <a:rPr kumimoji="1" lang="ja-JP" altLang="ja-JP"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94.6</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と類似団体平均を</a:t>
          </a:r>
          <a:r>
            <a:rPr kumimoji="1" lang="ja-JP" altLang="en-US" sz="1100">
              <a:solidFill>
                <a:schemeClr val="dk1"/>
              </a:solidFill>
              <a:effectLst/>
              <a:latin typeface="+mn-ea"/>
              <a:ea typeface="+mn-ea"/>
              <a:cs typeface="+mn-cs"/>
            </a:rPr>
            <a:t>大きく上回っ</a:t>
          </a:r>
          <a:r>
            <a:rPr kumimoji="1" lang="ja-JP" altLang="ja-JP" sz="1100">
              <a:solidFill>
                <a:schemeClr val="dk1"/>
              </a:solidFill>
              <a:effectLst/>
              <a:latin typeface="+mn-ea"/>
              <a:ea typeface="+mn-ea"/>
              <a:cs typeface="+mn-cs"/>
            </a:rPr>
            <a:t>た</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高齢化に伴う社会保障費の増などにより、年々財政の硬直化が進んでいる</a:t>
          </a:r>
          <a:r>
            <a:rPr kumimoji="1" lang="ja-JP" altLang="en-US" sz="1100">
              <a:solidFill>
                <a:schemeClr val="dk1"/>
              </a:solidFill>
              <a:effectLst/>
              <a:latin typeface="+mn-ea"/>
              <a:ea typeface="+mn-ea"/>
              <a:cs typeface="+mn-cs"/>
            </a:rPr>
            <a:t>ことから、</a:t>
          </a:r>
          <a:r>
            <a:rPr kumimoji="1" lang="ja-JP" altLang="ja-JP" sz="1100">
              <a:solidFill>
                <a:schemeClr val="dk1"/>
              </a:solidFill>
              <a:effectLst/>
              <a:latin typeface="+mn-ea"/>
              <a:ea typeface="+mn-ea"/>
              <a:cs typeface="+mn-cs"/>
            </a:rPr>
            <a:t>職員数、職員給与費の抑制等による人件費の削減</a:t>
          </a:r>
          <a:r>
            <a:rPr kumimoji="1" lang="ja-JP" altLang="en-US" sz="1100">
              <a:solidFill>
                <a:schemeClr val="dk1"/>
              </a:solidFill>
              <a:effectLst/>
              <a:latin typeface="+mn-ea"/>
              <a:ea typeface="+mn-ea"/>
              <a:cs typeface="+mn-cs"/>
            </a:rPr>
            <a:t>のほか</a:t>
          </a:r>
          <a:r>
            <a:rPr kumimoji="1" lang="ja-JP" altLang="ja-JP" sz="1100">
              <a:solidFill>
                <a:schemeClr val="dk1"/>
              </a:solidFill>
              <a:effectLst/>
              <a:latin typeface="+mn-ea"/>
              <a:ea typeface="+mn-ea"/>
              <a:cs typeface="+mn-cs"/>
            </a:rPr>
            <a:t>、全ての事務事業の点検・見直しを実施している。診療所の経営改善はもちろんのこと、今後も事務事業の見直しを更に進めるとともに、全ての事務事業の優先度を点検し、優先度の低い事務事業については、計画的に廃止・縮減を進め、経常経費の削減を図る。</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65</xdr:row>
      <xdr:rowOff>114046</xdr:rowOff>
    </xdr:to>
    <xdr:cxnSp macro="">
      <xdr:nvCxnSpPr>
        <xdr:cNvPr id="131" name="直線コネクタ 130"/>
        <xdr:cNvCxnSpPr/>
      </xdr:nvCxnSpPr>
      <xdr:spPr>
        <a:xfrm>
          <a:off x="4114800" y="10862564"/>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160274</xdr:rowOff>
    </xdr:from>
    <xdr:to>
      <xdr:col>19</xdr:col>
      <xdr:colOff>133350</xdr:colOff>
      <xdr:row>63</xdr:row>
      <xdr:rowOff>61214</xdr:rowOff>
    </xdr:to>
    <xdr:cxnSp macro="">
      <xdr:nvCxnSpPr>
        <xdr:cNvPr id="134" name="直線コネクタ 133"/>
        <xdr:cNvCxnSpPr/>
      </xdr:nvCxnSpPr>
      <xdr:spPr>
        <a:xfrm>
          <a:off x="3225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119126</xdr:rowOff>
    </xdr:to>
    <xdr:cxnSp macro="">
      <xdr:nvCxnSpPr>
        <xdr:cNvPr id="137" name="直線コネクタ 136"/>
        <xdr:cNvCxnSpPr/>
      </xdr:nvCxnSpPr>
      <xdr:spPr>
        <a:xfrm flipV="1">
          <a:off x="2336800" y="107901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104902</xdr:rowOff>
    </xdr:from>
    <xdr:to>
      <xdr:col>11</xdr:col>
      <xdr:colOff>31750</xdr:colOff>
      <xdr:row>63</xdr:row>
      <xdr:rowOff>119126</xdr:rowOff>
    </xdr:to>
    <xdr:cxnSp macro="">
      <xdr:nvCxnSpPr>
        <xdr:cNvPr id="140" name="直線コネクタ 139"/>
        <xdr:cNvCxnSpPr/>
      </xdr:nvCxnSpPr>
      <xdr:spPr>
        <a:xfrm>
          <a:off x="1447800" y="1056335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0" name="楕円 149"/>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1"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2" name="楕円 151"/>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3" name="テキスト ボックス 152"/>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4" name="楕円 153"/>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5" name="テキスト ボックス 154"/>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6" name="楕円 155"/>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7" name="テキスト ボックス 156"/>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8" name="楕円 157"/>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9" name="テキスト ボックス 158"/>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類似団体平均を下回っているが、人件費の削減による臨時職員の増加や委託業務の増などにより物件費は高い水準にあるため、引き続き事務事業の見直しとコストの縮減を図り、経費の削減に努める。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38484</xdr:rowOff>
    </xdr:from>
    <xdr:to>
      <xdr:col>23</xdr:col>
      <xdr:colOff>133350</xdr:colOff>
      <xdr:row>82</xdr:row>
      <xdr:rowOff>62322</xdr:rowOff>
    </xdr:to>
    <xdr:cxnSp macro="">
      <xdr:nvCxnSpPr>
        <xdr:cNvPr id="194" name="直線コネクタ 193"/>
        <xdr:cNvCxnSpPr/>
      </xdr:nvCxnSpPr>
      <xdr:spPr>
        <a:xfrm>
          <a:off x="4114800" y="14097384"/>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34516</xdr:rowOff>
    </xdr:from>
    <xdr:to>
      <xdr:col>19</xdr:col>
      <xdr:colOff>133350</xdr:colOff>
      <xdr:row>82</xdr:row>
      <xdr:rowOff>38484</xdr:rowOff>
    </xdr:to>
    <xdr:cxnSp macro="">
      <xdr:nvCxnSpPr>
        <xdr:cNvPr id="197" name="直線コネクタ 196"/>
        <xdr:cNvCxnSpPr/>
      </xdr:nvCxnSpPr>
      <xdr:spPr>
        <a:xfrm>
          <a:off x="3225800" y="14093416"/>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34516</xdr:rowOff>
    </xdr:from>
    <xdr:to>
      <xdr:col>15</xdr:col>
      <xdr:colOff>82550</xdr:colOff>
      <xdr:row>82</xdr:row>
      <xdr:rowOff>59136</xdr:rowOff>
    </xdr:to>
    <xdr:cxnSp macro="">
      <xdr:nvCxnSpPr>
        <xdr:cNvPr id="200" name="直線コネクタ 199"/>
        <xdr:cNvCxnSpPr/>
      </xdr:nvCxnSpPr>
      <xdr:spPr>
        <a:xfrm flipV="1">
          <a:off x="2336800" y="14093416"/>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47430</xdr:rowOff>
    </xdr:from>
    <xdr:to>
      <xdr:col>11</xdr:col>
      <xdr:colOff>31750</xdr:colOff>
      <xdr:row>82</xdr:row>
      <xdr:rowOff>59136</xdr:rowOff>
    </xdr:to>
    <xdr:cxnSp macro="">
      <xdr:nvCxnSpPr>
        <xdr:cNvPr id="203" name="直線コネクタ 202"/>
        <xdr:cNvCxnSpPr/>
      </xdr:nvCxnSpPr>
      <xdr:spPr>
        <a:xfrm>
          <a:off x="1447800" y="14106330"/>
          <a:ext cx="8890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11522</xdr:rowOff>
    </xdr:from>
    <xdr:to>
      <xdr:col>23</xdr:col>
      <xdr:colOff>184150</xdr:colOff>
      <xdr:row>82</xdr:row>
      <xdr:rowOff>113122</xdr:rowOff>
    </xdr:to>
    <xdr:sp macro="" textlink="">
      <xdr:nvSpPr>
        <xdr:cNvPr id="213" name="楕円 212"/>
        <xdr:cNvSpPr/>
      </xdr:nvSpPr>
      <xdr:spPr>
        <a:xfrm>
          <a:off x="4902200" y="140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28049</xdr:rowOff>
    </xdr:from>
    <xdr:ext cx="762000" cy="259045"/>
    <xdr:sp macro="" textlink="">
      <xdr:nvSpPr>
        <xdr:cNvPr id="214" name="人件費・物件費等の状況該当値テキスト"/>
        <xdr:cNvSpPr txBox="1"/>
      </xdr:nvSpPr>
      <xdr:spPr>
        <a:xfrm>
          <a:off x="5041900" y="139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159134</xdr:rowOff>
    </xdr:from>
    <xdr:to>
      <xdr:col>19</xdr:col>
      <xdr:colOff>184150</xdr:colOff>
      <xdr:row>82</xdr:row>
      <xdr:rowOff>89284</xdr:rowOff>
    </xdr:to>
    <xdr:sp macro="" textlink="">
      <xdr:nvSpPr>
        <xdr:cNvPr id="215" name="楕円 214"/>
        <xdr:cNvSpPr/>
      </xdr:nvSpPr>
      <xdr:spPr>
        <a:xfrm>
          <a:off x="4064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99461</xdr:rowOff>
    </xdr:from>
    <xdr:ext cx="736600" cy="259045"/>
    <xdr:sp macro="" textlink="">
      <xdr:nvSpPr>
        <xdr:cNvPr id="216" name="テキスト ボックス 215"/>
        <xdr:cNvSpPr txBox="1"/>
      </xdr:nvSpPr>
      <xdr:spPr>
        <a:xfrm>
          <a:off x="3733800" y="1381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155166</xdr:rowOff>
    </xdr:from>
    <xdr:to>
      <xdr:col>15</xdr:col>
      <xdr:colOff>133350</xdr:colOff>
      <xdr:row>82</xdr:row>
      <xdr:rowOff>85316</xdr:rowOff>
    </xdr:to>
    <xdr:sp macro="" textlink="">
      <xdr:nvSpPr>
        <xdr:cNvPr id="217" name="楕円 216"/>
        <xdr:cNvSpPr/>
      </xdr:nvSpPr>
      <xdr:spPr>
        <a:xfrm>
          <a:off x="3175000" y="140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95493</xdr:rowOff>
    </xdr:from>
    <xdr:ext cx="762000" cy="259045"/>
    <xdr:sp macro="" textlink="">
      <xdr:nvSpPr>
        <xdr:cNvPr id="218" name="テキスト ボックス 217"/>
        <xdr:cNvSpPr txBox="1"/>
      </xdr:nvSpPr>
      <xdr:spPr>
        <a:xfrm>
          <a:off x="2844800" y="1381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8336</xdr:rowOff>
    </xdr:from>
    <xdr:to>
      <xdr:col>11</xdr:col>
      <xdr:colOff>82550</xdr:colOff>
      <xdr:row>82</xdr:row>
      <xdr:rowOff>109936</xdr:rowOff>
    </xdr:to>
    <xdr:sp macro="" textlink="">
      <xdr:nvSpPr>
        <xdr:cNvPr id="219" name="楕円 218"/>
        <xdr:cNvSpPr/>
      </xdr:nvSpPr>
      <xdr:spPr>
        <a:xfrm>
          <a:off x="2286000" y="14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120113</xdr:rowOff>
    </xdr:from>
    <xdr:ext cx="762000" cy="259045"/>
    <xdr:sp macro="" textlink="">
      <xdr:nvSpPr>
        <xdr:cNvPr id="220" name="テキスト ボックス 219"/>
        <xdr:cNvSpPr txBox="1"/>
      </xdr:nvSpPr>
      <xdr:spPr>
        <a:xfrm>
          <a:off x="1955800" y="1383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168080</xdr:rowOff>
    </xdr:from>
    <xdr:to>
      <xdr:col>7</xdr:col>
      <xdr:colOff>31750</xdr:colOff>
      <xdr:row>82</xdr:row>
      <xdr:rowOff>98230</xdr:rowOff>
    </xdr:to>
    <xdr:sp macro="" textlink="">
      <xdr:nvSpPr>
        <xdr:cNvPr id="221" name="楕円 220"/>
        <xdr:cNvSpPr/>
      </xdr:nvSpPr>
      <xdr:spPr>
        <a:xfrm>
          <a:off x="1397000" y="14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108407</xdr:rowOff>
    </xdr:from>
    <xdr:ext cx="762000" cy="259045"/>
    <xdr:sp macro="" textlink="">
      <xdr:nvSpPr>
        <xdr:cNvPr id="222" name="テキスト ボックス 221"/>
        <xdr:cNvSpPr txBox="1"/>
      </xdr:nvSpPr>
      <xdr:spPr>
        <a:xfrm>
          <a:off x="1066800" y="1382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類似団体内では低い水準にある。職能や能力、実績が反映できる給与制度を構築し、給与の適正化に努める。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18445</xdr:rowOff>
    </xdr:to>
    <xdr:cxnSp macro="">
      <xdr:nvCxnSpPr>
        <xdr:cNvPr id="258" name="直線コネクタ 257"/>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18445</xdr:rowOff>
    </xdr:to>
    <xdr:cxnSp macro="">
      <xdr:nvCxnSpPr>
        <xdr:cNvPr id="261" name="直線コネクタ 260"/>
        <xdr:cNvCxnSpPr/>
      </xdr:nvCxnSpPr>
      <xdr:spPr>
        <a:xfrm>
          <a:off x="15290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41427</xdr:rowOff>
    </xdr:to>
    <xdr:cxnSp macro="">
      <xdr:nvCxnSpPr>
        <xdr:cNvPr id="264" name="直線コネクタ 263"/>
        <xdr:cNvCxnSpPr/>
      </xdr:nvCxnSpPr>
      <xdr:spPr>
        <a:xfrm flipV="1">
          <a:off x="14401800" y="142373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83</xdr:row>
      <xdr:rowOff>144841</xdr:rowOff>
    </xdr:to>
    <xdr:cxnSp macro="">
      <xdr:nvCxnSpPr>
        <xdr:cNvPr id="267" name="直線コネクタ 266"/>
        <xdr:cNvCxnSpPr/>
      </xdr:nvCxnSpPr>
      <xdr:spPr>
        <a:xfrm flipV="1">
          <a:off x="13512800" y="1427177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139095</xdr:rowOff>
    </xdr:from>
    <xdr:to>
      <xdr:col>81</xdr:col>
      <xdr:colOff>95250</xdr:colOff>
      <xdr:row>83</xdr:row>
      <xdr:rowOff>69245</xdr:rowOff>
    </xdr:to>
    <xdr:sp macro="" textlink="">
      <xdr:nvSpPr>
        <xdr:cNvPr id="277" name="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79" name="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1" name="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162077</xdr:rowOff>
    </xdr:from>
    <xdr:to>
      <xdr:col>68</xdr:col>
      <xdr:colOff>203200</xdr:colOff>
      <xdr:row>83</xdr:row>
      <xdr:rowOff>92227</xdr:rowOff>
    </xdr:to>
    <xdr:sp macro="" textlink="">
      <xdr:nvSpPr>
        <xdr:cNvPr id="283" name="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102404</xdr:rowOff>
    </xdr:from>
    <xdr:ext cx="762000" cy="259045"/>
    <xdr:sp macro="" textlink="">
      <xdr:nvSpPr>
        <xdr:cNvPr id="284" name="テキスト ボックス 283"/>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5" name="楕円 284"/>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6" name="テキスト ボックス 285"/>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170910</xdr:rowOff>
    </xdr:from>
    <xdr:to>
      <xdr:col>81</xdr:col>
      <xdr:colOff>44450</xdr:colOff>
      <xdr:row>60</xdr:row>
      <xdr:rowOff>7906</xdr:rowOff>
    </xdr:to>
    <xdr:cxnSp macro="">
      <xdr:nvCxnSpPr>
        <xdr:cNvPr id="317" name="直線コネクタ 316"/>
        <xdr:cNvCxnSpPr/>
      </xdr:nvCxnSpPr>
      <xdr:spPr>
        <a:xfrm>
          <a:off x="16179800" y="10286460"/>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138938</xdr:rowOff>
    </xdr:from>
    <xdr:to>
      <xdr:col>77</xdr:col>
      <xdr:colOff>44450</xdr:colOff>
      <xdr:row>59</xdr:row>
      <xdr:rowOff>170910</xdr:rowOff>
    </xdr:to>
    <xdr:cxnSp macro="">
      <xdr:nvCxnSpPr>
        <xdr:cNvPr id="320" name="直線コネクタ 319"/>
        <xdr:cNvCxnSpPr/>
      </xdr:nvCxnSpPr>
      <xdr:spPr>
        <a:xfrm>
          <a:off x="15290800" y="10254488"/>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138938</xdr:rowOff>
    </xdr:to>
    <xdr:cxnSp macro="">
      <xdr:nvCxnSpPr>
        <xdr:cNvPr id="323" name="直線コネクタ 322"/>
        <xdr:cNvCxnSpPr/>
      </xdr:nvCxnSpPr>
      <xdr:spPr>
        <a:xfrm>
          <a:off x="14401800" y="102400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94900</xdr:rowOff>
    </xdr:from>
    <xdr:to>
      <xdr:col>68</xdr:col>
      <xdr:colOff>152400</xdr:colOff>
      <xdr:row>59</xdr:row>
      <xdr:rowOff>124460</xdr:rowOff>
    </xdr:to>
    <xdr:cxnSp macro="">
      <xdr:nvCxnSpPr>
        <xdr:cNvPr id="326" name="直線コネクタ 325"/>
        <xdr:cNvCxnSpPr/>
      </xdr:nvCxnSpPr>
      <xdr:spPr>
        <a:xfrm>
          <a:off x="13512800" y="10210450"/>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128556</xdr:rowOff>
    </xdr:from>
    <xdr:to>
      <xdr:col>81</xdr:col>
      <xdr:colOff>95250</xdr:colOff>
      <xdr:row>60</xdr:row>
      <xdr:rowOff>58706</xdr:rowOff>
    </xdr:to>
    <xdr:sp macro="" textlink="">
      <xdr:nvSpPr>
        <xdr:cNvPr id="336" name="楕円 335"/>
        <xdr:cNvSpPr/>
      </xdr:nvSpPr>
      <xdr:spPr>
        <a:xfrm>
          <a:off x="16967200" y="102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145083</xdr:rowOff>
    </xdr:from>
    <xdr:ext cx="762000" cy="259045"/>
    <xdr:sp macro="" textlink="">
      <xdr:nvSpPr>
        <xdr:cNvPr id="337" name="定員管理の状況該当値テキスト"/>
        <xdr:cNvSpPr txBox="1"/>
      </xdr:nvSpPr>
      <xdr:spPr>
        <a:xfrm>
          <a:off x="17106900" y="100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120110</xdr:rowOff>
    </xdr:from>
    <xdr:to>
      <xdr:col>77</xdr:col>
      <xdr:colOff>95250</xdr:colOff>
      <xdr:row>60</xdr:row>
      <xdr:rowOff>50260</xdr:rowOff>
    </xdr:to>
    <xdr:sp macro="" textlink="">
      <xdr:nvSpPr>
        <xdr:cNvPr id="338" name="楕円 337"/>
        <xdr:cNvSpPr/>
      </xdr:nvSpPr>
      <xdr:spPr>
        <a:xfrm>
          <a:off x="161290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60437</xdr:rowOff>
    </xdr:from>
    <xdr:ext cx="736600" cy="259045"/>
    <xdr:sp macro="" textlink="">
      <xdr:nvSpPr>
        <xdr:cNvPr id="339" name="テキスト ボックス 338"/>
        <xdr:cNvSpPr txBox="1"/>
      </xdr:nvSpPr>
      <xdr:spPr>
        <a:xfrm>
          <a:off x="15798800" y="1000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88138</xdr:rowOff>
    </xdr:from>
    <xdr:to>
      <xdr:col>73</xdr:col>
      <xdr:colOff>44450</xdr:colOff>
      <xdr:row>60</xdr:row>
      <xdr:rowOff>18288</xdr:rowOff>
    </xdr:to>
    <xdr:sp macro="" textlink="">
      <xdr:nvSpPr>
        <xdr:cNvPr id="340" name="楕円 339"/>
        <xdr:cNvSpPr/>
      </xdr:nvSpPr>
      <xdr:spPr>
        <a:xfrm>
          <a:off x="15240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28465</xdr:rowOff>
    </xdr:from>
    <xdr:ext cx="762000" cy="259045"/>
    <xdr:sp macro="" textlink="">
      <xdr:nvSpPr>
        <xdr:cNvPr id="341" name="テキスト ボックス 340"/>
        <xdr:cNvSpPr txBox="1"/>
      </xdr:nvSpPr>
      <xdr:spPr>
        <a:xfrm>
          <a:off x="14909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2" name="楕円 341"/>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3" name="テキスト ボックス 342"/>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44100</xdr:rowOff>
    </xdr:from>
    <xdr:to>
      <xdr:col>64</xdr:col>
      <xdr:colOff>152400</xdr:colOff>
      <xdr:row>59</xdr:row>
      <xdr:rowOff>145700</xdr:rowOff>
    </xdr:to>
    <xdr:sp macro="" textlink="">
      <xdr:nvSpPr>
        <xdr:cNvPr id="344" name="楕円 343"/>
        <xdr:cNvSpPr/>
      </xdr:nvSpPr>
      <xdr:spPr>
        <a:xfrm>
          <a:off x="13462000" y="101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155877</xdr:rowOff>
    </xdr:from>
    <xdr:ext cx="762000" cy="259045"/>
    <xdr:sp macro="" textlink="">
      <xdr:nvSpPr>
        <xdr:cNvPr id="345" name="テキスト ボックス 344"/>
        <xdr:cNvSpPr txBox="1"/>
      </xdr:nvSpPr>
      <xdr:spPr>
        <a:xfrm>
          <a:off x="13131800" y="99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類似団体平均が減少傾向にある中で、平成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連続して類似団体平均を上回っている。病院事業の診療所化に伴い、数値は徐々に低下することが見込まれているが、今後も比率の動向に注視し、新規地方債の発行抑制に努め、後年度負担が過度になら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43</xdr:row>
      <xdr:rowOff>27686</xdr:rowOff>
    </xdr:to>
    <xdr:cxnSp macro="">
      <xdr:nvCxnSpPr>
        <xdr:cNvPr id="377" name="直線コネクタ 376"/>
        <xdr:cNvCxnSpPr/>
      </xdr:nvCxnSpPr>
      <xdr:spPr>
        <a:xfrm flipV="1">
          <a:off x="16179800" y="73324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27686</xdr:rowOff>
    </xdr:to>
    <xdr:cxnSp macro="">
      <xdr:nvCxnSpPr>
        <xdr:cNvPr id="380" name="直線コネクタ 379"/>
        <xdr:cNvCxnSpPr/>
      </xdr:nvCxnSpPr>
      <xdr:spPr>
        <a:xfrm>
          <a:off x="15290800" y="740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133858</xdr:rowOff>
    </xdr:to>
    <xdr:cxnSp macro="">
      <xdr:nvCxnSpPr>
        <xdr:cNvPr id="383" name="直線コネクタ 382"/>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29972</xdr:rowOff>
    </xdr:to>
    <xdr:cxnSp macro="">
      <xdr:nvCxnSpPr>
        <xdr:cNvPr id="386" name="直線コネクタ 385"/>
        <xdr:cNvCxnSpPr/>
      </xdr:nvCxnSpPr>
      <xdr:spPr>
        <a:xfrm flipV="1">
          <a:off x="13512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6" name="楕円 395"/>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7"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398" name="楕円 397"/>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399" name="テキスト ボックス 398"/>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0" name="楕円 399"/>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1" name="テキスト ボックス 400"/>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2" name="楕円 401"/>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3" name="テキスト ボックス 402"/>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4" name="楕円 403"/>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5" name="テキスト ボックス 404"/>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主な要因は、公共下水道事業や国民健康保険関ケ原診療所の地方債償還に対する一般会計からの繰出金が今後も多額に見込まれていることによる。病院事業から有床診療所に規模を縮小し、一般会計からの負担の軽減は図れたが、依然厳しい状況にある。引き続き、診療所の経営改善に努めるとともに、地方債の新規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63817</xdr:rowOff>
    </xdr:from>
    <xdr:to>
      <xdr:col>81</xdr:col>
      <xdr:colOff>44450</xdr:colOff>
      <xdr:row>16</xdr:row>
      <xdr:rowOff>109664</xdr:rowOff>
    </xdr:to>
    <xdr:cxnSp macro="">
      <xdr:nvCxnSpPr>
        <xdr:cNvPr id="435" name="直線コネクタ 434"/>
        <xdr:cNvCxnSpPr/>
      </xdr:nvCxnSpPr>
      <xdr:spPr>
        <a:xfrm>
          <a:off x="16179800" y="280701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63817</xdr:rowOff>
    </xdr:from>
    <xdr:to>
      <xdr:col>77</xdr:col>
      <xdr:colOff>44450</xdr:colOff>
      <xdr:row>16</xdr:row>
      <xdr:rowOff>114490</xdr:rowOff>
    </xdr:to>
    <xdr:cxnSp macro="">
      <xdr:nvCxnSpPr>
        <xdr:cNvPr id="438" name="直線コネクタ 437"/>
        <xdr:cNvCxnSpPr/>
      </xdr:nvCxnSpPr>
      <xdr:spPr>
        <a:xfrm flipV="1">
          <a:off x="15290800" y="280701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114490</xdr:rowOff>
    </xdr:from>
    <xdr:to>
      <xdr:col>72</xdr:col>
      <xdr:colOff>203200</xdr:colOff>
      <xdr:row>17</xdr:row>
      <xdr:rowOff>33528</xdr:rowOff>
    </xdr:to>
    <xdr:cxnSp macro="">
      <xdr:nvCxnSpPr>
        <xdr:cNvPr id="441" name="直線コネクタ 440"/>
        <xdr:cNvCxnSpPr/>
      </xdr:nvCxnSpPr>
      <xdr:spPr>
        <a:xfrm flipV="1">
          <a:off x="14401800" y="285769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67310</xdr:rowOff>
    </xdr:to>
    <xdr:cxnSp macro="">
      <xdr:nvCxnSpPr>
        <xdr:cNvPr id="444" name="直線コネクタ 443"/>
        <xdr:cNvCxnSpPr/>
      </xdr:nvCxnSpPr>
      <xdr:spPr>
        <a:xfrm flipV="1">
          <a:off x="13512800" y="29481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58864</xdr:rowOff>
    </xdr:from>
    <xdr:to>
      <xdr:col>81</xdr:col>
      <xdr:colOff>95250</xdr:colOff>
      <xdr:row>16</xdr:row>
      <xdr:rowOff>160464</xdr:rowOff>
    </xdr:to>
    <xdr:sp macro="" textlink="">
      <xdr:nvSpPr>
        <xdr:cNvPr id="454" name="楕円 453"/>
        <xdr:cNvSpPr/>
      </xdr:nvSpPr>
      <xdr:spPr>
        <a:xfrm>
          <a:off x="16967200" y="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30941</xdr:rowOff>
    </xdr:from>
    <xdr:ext cx="762000" cy="259045"/>
    <xdr:sp macro="" textlink="">
      <xdr:nvSpPr>
        <xdr:cNvPr id="455" name="将来負担の状況該当値テキスト"/>
        <xdr:cNvSpPr txBox="1"/>
      </xdr:nvSpPr>
      <xdr:spPr>
        <a:xfrm>
          <a:off x="17106900" y="27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13017</xdr:rowOff>
    </xdr:from>
    <xdr:to>
      <xdr:col>77</xdr:col>
      <xdr:colOff>95250</xdr:colOff>
      <xdr:row>16</xdr:row>
      <xdr:rowOff>114617</xdr:rowOff>
    </xdr:to>
    <xdr:sp macro="" textlink="">
      <xdr:nvSpPr>
        <xdr:cNvPr id="456" name="楕円 455"/>
        <xdr:cNvSpPr/>
      </xdr:nvSpPr>
      <xdr:spPr>
        <a:xfrm>
          <a:off x="16129000" y="27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99394</xdr:rowOff>
    </xdr:from>
    <xdr:ext cx="736600" cy="259045"/>
    <xdr:sp macro="" textlink="">
      <xdr:nvSpPr>
        <xdr:cNvPr id="457" name="テキスト ボックス 456"/>
        <xdr:cNvSpPr txBox="1"/>
      </xdr:nvSpPr>
      <xdr:spPr>
        <a:xfrm>
          <a:off x="15798800" y="284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63690</xdr:rowOff>
    </xdr:from>
    <xdr:to>
      <xdr:col>73</xdr:col>
      <xdr:colOff>44450</xdr:colOff>
      <xdr:row>16</xdr:row>
      <xdr:rowOff>165290</xdr:rowOff>
    </xdr:to>
    <xdr:sp macro="" textlink="">
      <xdr:nvSpPr>
        <xdr:cNvPr id="458" name="楕円 457"/>
        <xdr:cNvSpPr/>
      </xdr:nvSpPr>
      <xdr:spPr>
        <a:xfrm>
          <a:off x="15240000" y="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150067</xdr:rowOff>
    </xdr:from>
    <xdr:ext cx="762000" cy="259045"/>
    <xdr:sp macro="" textlink="">
      <xdr:nvSpPr>
        <xdr:cNvPr id="459" name="テキスト ボックス 458"/>
        <xdr:cNvSpPr txBox="1"/>
      </xdr:nvSpPr>
      <xdr:spPr>
        <a:xfrm>
          <a:off x="14909800" y="28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154178</xdr:rowOff>
    </xdr:from>
    <xdr:to>
      <xdr:col>68</xdr:col>
      <xdr:colOff>203200</xdr:colOff>
      <xdr:row>17</xdr:row>
      <xdr:rowOff>84328</xdr:rowOff>
    </xdr:to>
    <xdr:sp macro="" textlink="">
      <xdr:nvSpPr>
        <xdr:cNvPr id="460" name="楕円 459"/>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69105</xdr:rowOff>
    </xdr:from>
    <xdr:ext cx="762000" cy="259045"/>
    <xdr:sp macro="" textlink="">
      <xdr:nvSpPr>
        <xdr:cNvPr id="461" name="テキスト ボックス 460"/>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16510</xdr:rowOff>
    </xdr:from>
    <xdr:to>
      <xdr:col>64</xdr:col>
      <xdr:colOff>152400</xdr:colOff>
      <xdr:row>17</xdr:row>
      <xdr:rowOff>118110</xdr:rowOff>
    </xdr:to>
    <xdr:sp macro="" textlink="">
      <xdr:nvSpPr>
        <xdr:cNvPr id="462" name="楕円 461"/>
        <xdr:cNvSpPr/>
      </xdr:nvSpPr>
      <xdr:spPr>
        <a:xfrm>
          <a:off x="13462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102887</xdr:rowOff>
    </xdr:from>
    <xdr:ext cx="762000" cy="259045"/>
    <xdr:sp macro="" textlink="">
      <xdr:nvSpPr>
        <xdr:cNvPr id="463" name="テキスト ボックス 462"/>
        <xdr:cNvSpPr txBox="1"/>
      </xdr:nvSpPr>
      <xdr:spPr>
        <a:xfrm>
          <a:off x="13131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新規職員採用の抑制等により類似団体平均を下回っている。今後も適正な定員管理等に基づき人件費の抑制に努める。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27940</xdr:rowOff>
    </xdr:to>
    <xdr:cxnSp macro="">
      <xdr:nvCxnSpPr>
        <xdr:cNvPr id="66" name="直線コネクタ 65"/>
        <xdr:cNvCxnSpPr/>
      </xdr:nvCxnSpPr>
      <xdr:spPr>
        <a:xfrm>
          <a:off x="3987800" y="60325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46990</xdr:rowOff>
    </xdr:to>
    <xdr:cxnSp macro="">
      <xdr:nvCxnSpPr>
        <xdr:cNvPr id="69" name="直線コネクタ 68"/>
        <xdr:cNvCxnSpPr/>
      </xdr:nvCxnSpPr>
      <xdr:spPr>
        <a:xfrm flipV="1">
          <a:off x="3098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46990</xdr:rowOff>
    </xdr:to>
    <xdr:cxnSp macro="">
      <xdr:nvCxnSpPr>
        <xdr:cNvPr id="72" name="直線コネクタ 71"/>
        <xdr:cNvCxnSpPr/>
      </xdr:nvCxnSpPr>
      <xdr:spPr>
        <a:xfrm>
          <a:off x="2209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xdr:cNvCxnSpPr/>
      </xdr:nvCxnSpPr>
      <xdr:spPr>
        <a:xfrm flipV="1">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公共施設の維持管理費や情報化に伴う機器保守、システムの維持管理経費等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増加傾向にある。委託業務の内容や必要性を見直し、委託料の削減に努めるとともに、事務経費のコスト縮減を図る。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15</xdr:row>
      <xdr:rowOff>161290</xdr:rowOff>
    </xdr:to>
    <xdr:cxnSp macro="">
      <xdr:nvCxnSpPr>
        <xdr:cNvPr id="123" name="直線コネクタ 122"/>
        <xdr:cNvCxnSpPr/>
      </xdr:nvCxnSpPr>
      <xdr:spPr>
        <a:xfrm>
          <a:off x="15671800" y="26587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15</xdr:row>
      <xdr:rowOff>104140</xdr:rowOff>
    </xdr:to>
    <xdr:cxnSp macro="">
      <xdr:nvCxnSpPr>
        <xdr:cNvPr id="126" name="直線コネクタ 125"/>
        <xdr:cNvCxnSpPr/>
      </xdr:nvCxnSpPr>
      <xdr:spPr>
        <a:xfrm flipV="1">
          <a:off x="14782800" y="2658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104140</xdr:rowOff>
    </xdr:from>
    <xdr:to>
      <xdr:col>73</xdr:col>
      <xdr:colOff>180975</xdr:colOff>
      <xdr:row>15</xdr:row>
      <xdr:rowOff>132715</xdr:rowOff>
    </xdr:to>
    <xdr:cxnSp macro="">
      <xdr:nvCxnSpPr>
        <xdr:cNvPr id="129" name="直線コネクタ 128"/>
        <xdr:cNvCxnSpPr/>
      </xdr:nvCxnSpPr>
      <xdr:spPr>
        <a:xfrm flipV="1">
          <a:off x="13893800" y="2675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132715</xdr:rowOff>
    </xdr:to>
    <xdr:cxnSp macro="">
      <xdr:nvCxnSpPr>
        <xdr:cNvPr id="132" name="直線コネクタ 131"/>
        <xdr:cNvCxnSpPr/>
      </xdr:nvCxnSpPr>
      <xdr:spPr>
        <a:xfrm>
          <a:off x="13004800" y="2653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2" name="楕円 141"/>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82567</xdr:rowOff>
    </xdr:from>
    <xdr:ext cx="762000" cy="259045"/>
    <xdr:sp macro="" textlink="">
      <xdr:nvSpPr>
        <xdr:cNvPr id="143"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4" name="楕円 143"/>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45" name="テキスト ボックス 144"/>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53340</xdr:rowOff>
    </xdr:from>
    <xdr:to>
      <xdr:col>74</xdr:col>
      <xdr:colOff>31750</xdr:colOff>
      <xdr:row>15</xdr:row>
      <xdr:rowOff>154940</xdr:rowOff>
    </xdr:to>
    <xdr:sp macro="" textlink="">
      <xdr:nvSpPr>
        <xdr:cNvPr id="146" name="楕円 145"/>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47" name="テキスト ボックス 146"/>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9" name="テキスト ボックス 148"/>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51" name="テキスト ボックス 150"/>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165100</xdr:rowOff>
    </xdr:to>
    <xdr:cxnSp macro="">
      <xdr:nvCxnSpPr>
        <xdr:cNvPr id="184" name="直線コネクタ 183"/>
        <xdr:cNvCxnSpPr/>
      </xdr:nvCxnSpPr>
      <xdr:spPr>
        <a:xfrm>
          <a:off x="3987800" y="9671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69850</xdr:rowOff>
    </xdr:to>
    <xdr:cxnSp macro="">
      <xdr:nvCxnSpPr>
        <xdr:cNvPr id="187" name="直線コネクタ 186"/>
        <xdr:cNvCxnSpPr/>
      </xdr:nvCxnSpPr>
      <xdr:spPr>
        <a:xfrm>
          <a:off x="3098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69850</xdr:rowOff>
    </xdr:to>
    <xdr:cxnSp macro="">
      <xdr:nvCxnSpPr>
        <xdr:cNvPr id="190" name="直線コネクタ 189"/>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3" name="直線コネクタ 192"/>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類似団体平均を大きく上回ったのは、平成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の病院事業の診療所化に伴い、一般会計からの赤字補填支出の性質が補助費等から繰出金になったためである。特別会計への繰出金が増加傾向にあり、今後の財政負担が懸念されており、特に公共下水道事業については、</a:t>
          </a:r>
          <a:r>
            <a:rPr kumimoji="1" lang="ja-JP" altLang="en-US" sz="1100">
              <a:solidFill>
                <a:schemeClr val="dk1"/>
              </a:solidFill>
              <a:effectLst/>
              <a:latin typeface="+mn-ea"/>
              <a:ea typeface="+mn-ea"/>
              <a:cs typeface="+mn-cs"/>
            </a:rPr>
            <a:t>これまでの</a:t>
          </a:r>
          <a:r>
            <a:rPr kumimoji="1" lang="ja-JP" altLang="ja-JP" sz="1100">
              <a:solidFill>
                <a:schemeClr val="dk1"/>
              </a:solidFill>
              <a:effectLst/>
              <a:latin typeface="+mn-ea"/>
              <a:ea typeface="+mn-ea"/>
              <a:cs typeface="+mn-cs"/>
            </a:rPr>
            <a:t>整備に伴う起債の償還に加え、設備更新等</a:t>
          </a:r>
          <a:r>
            <a:rPr kumimoji="1" lang="ja-JP" altLang="en-US" sz="1100">
              <a:solidFill>
                <a:schemeClr val="dk1"/>
              </a:solidFill>
              <a:effectLst/>
              <a:latin typeface="+mn-ea"/>
              <a:ea typeface="+mn-ea"/>
              <a:cs typeface="+mn-cs"/>
            </a:rPr>
            <a:t>も順次行っており、</a:t>
          </a:r>
          <a:r>
            <a:rPr kumimoji="1" lang="ja-JP" altLang="ja-JP" sz="1100">
              <a:solidFill>
                <a:schemeClr val="dk1"/>
              </a:solidFill>
              <a:effectLst/>
              <a:latin typeface="+mn-ea"/>
              <a:ea typeface="+mn-ea"/>
              <a:cs typeface="+mn-cs"/>
            </a:rPr>
            <a:t>大幅な削減が困難となってくるが、年度間負担の平準化を図るなど、上昇傾向に歯止めをかけるよう努める。</a:t>
          </a:r>
          <a:endParaRPr lang="ja-JP" altLang="ja-JP" sz="14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74422</xdr:rowOff>
    </xdr:from>
    <xdr:to>
      <xdr:col>82</xdr:col>
      <xdr:colOff>107950</xdr:colOff>
      <xdr:row>59</xdr:row>
      <xdr:rowOff>156718</xdr:rowOff>
    </xdr:to>
    <xdr:cxnSp macro="">
      <xdr:nvCxnSpPr>
        <xdr:cNvPr id="242" name="直線コネクタ 241"/>
        <xdr:cNvCxnSpPr/>
      </xdr:nvCxnSpPr>
      <xdr:spPr>
        <a:xfrm>
          <a:off x="15671800" y="101899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74422</xdr:rowOff>
    </xdr:to>
    <xdr:cxnSp macro="">
      <xdr:nvCxnSpPr>
        <xdr:cNvPr id="245" name="直線コネクタ 244"/>
        <xdr:cNvCxnSpPr/>
      </xdr:nvCxnSpPr>
      <xdr:spPr>
        <a:xfrm>
          <a:off x="14782800" y="100711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58</xdr:row>
      <xdr:rowOff>127000</xdr:rowOff>
    </xdr:to>
    <xdr:cxnSp macro="">
      <xdr:nvCxnSpPr>
        <xdr:cNvPr id="248" name="直線コネクタ 247"/>
        <xdr:cNvCxnSpPr/>
      </xdr:nvCxnSpPr>
      <xdr:spPr>
        <a:xfrm>
          <a:off x="13893800" y="9728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51" name="直線コネクタ 250"/>
        <xdr:cNvCxnSpPr/>
      </xdr:nvCxnSpPr>
      <xdr:spPr>
        <a:xfrm>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105918</xdr:rowOff>
    </xdr:from>
    <xdr:to>
      <xdr:col>82</xdr:col>
      <xdr:colOff>158750</xdr:colOff>
      <xdr:row>60</xdr:row>
      <xdr:rowOff>36068</xdr:rowOff>
    </xdr:to>
    <xdr:sp macro="" textlink="">
      <xdr:nvSpPr>
        <xdr:cNvPr id="261" name="楕円 260"/>
        <xdr:cNvSpPr/>
      </xdr:nvSpPr>
      <xdr:spPr>
        <a:xfrm>
          <a:off x="164592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14495</xdr:rowOff>
    </xdr:from>
    <xdr:ext cx="762000" cy="259045"/>
    <xdr:sp macro="" textlink="">
      <xdr:nvSpPr>
        <xdr:cNvPr id="262" name="その他該当値テキスト"/>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23622</xdr:rowOff>
    </xdr:from>
    <xdr:to>
      <xdr:col>78</xdr:col>
      <xdr:colOff>120650</xdr:colOff>
      <xdr:row>59</xdr:row>
      <xdr:rowOff>125222</xdr:rowOff>
    </xdr:to>
    <xdr:sp macro="" textlink="">
      <xdr:nvSpPr>
        <xdr:cNvPr id="263" name="楕円 262"/>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109999</xdr:rowOff>
    </xdr:from>
    <xdr:ext cx="736600" cy="259045"/>
    <xdr:sp macro="" textlink="">
      <xdr:nvSpPr>
        <xdr:cNvPr id="264" name="テキスト ボックス 263"/>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6" name="テキスト ボックス 265"/>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7" name="楕円 266"/>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8" name="テキスト ボックス 26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9" name="楕円 26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0" name="テキスト ボックス 26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平成</a:t>
          </a:r>
          <a:r>
            <a:rPr kumimoji="1" lang="en-US" altLang="ja-JP" sz="1100" baseline="0">
              <a:solidFill>
                <a:schemeClr val="dk1"/>
              </a:solidFill>
              <a:effectLst/>
              <a:latin typeface="+mn-ea"/>
              <a:ea typeface="+mn-ea"/>
              <a:cs typeface="+mn-cs"/>
            </a:rPr>
            <a:t>29</a:t>
          </a:r>
          <a:r>
            <a:rPr kumimoji="1" lang="ja-JP" altLang="ja-JP" sz="1100" baseline="0">
              <a:solidFill>
                <a:schemeClr val="dk1"/>
              </a:solidFill>
              <a:effectLst/>
              <a:latin typeface="+mn-ea"/>
              <a:ea typeface="+mn-ea"/>
              <a:cs typeface="+mn-cs"/>
            </a:rPr>
            <a:t>年度の病院事業の診療所化に伴い、類似団体平均</a:t>
          </a:r>
          <a:r>
            <a:rPr kumimoji="1" lang="ja-JP" altLang="en-US" sz="1100" baseline="0">
              <a:solidFill>
                <a:schemeClr val="dk1"/>
              </a:solidFill>
              <a:effectLst/>
              <a:latin typeface="+mn-ea"/>
              <a:ea typeface="+mn-ea"/>
              <a:cs typeface="+mn-cs"/>
            </a:rPr>
            <a:t>と同水準まで減少したが</a:t>
          </a:r>
          <a:r>
            <a:rPr kumimoji="1" lang="ja-JP" altLang="ja-JP" sz="1100" baseline="0">
              <a:solidFill>
                <a:schemeClr val="dk1"/>
              </a:solidFill>
              <a:effectLst/>
              <a:latin typeface="+mn-ea"/>
              <a:ea typeface="+mn-ea"/>
              <a:cs typeface="+mn-cs"/>
            </a:rPr>
            <a:t>、</a:t>
          </a:r>
          <a:r>
            <a:rPr kumimoji="1" lang="ja-JP" altLang="ja-JP" sz="1100">
              <a:solidFill>
                <a:schemeClr val="dk1"/>
              </a:solidFill>
              <a:effectLst/>
              <a:latin typeface="+mn-ea"/>
              <a:ea typeface="+mn-ea"/>
              <a:cs typeface="+mn-cs"/>
            </a:rPr>
            <a:t>衛生や消防関係の一部事務組合への負担が大きく、今後も同水準以上で推移することが見込まれている。各種団体の補助金の見直しや廃止等を検討し、支出の抑制に努める。</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28702</xdr:rowOff>
    </xdr:to>
    <xdr:cxnSp macro="">
      <xdr:nvCxnSpPr>
        <xdr:cNvPr id="300" name="直線コネクタ 299"/>
        <xdr:cNvCxnSpPr/>
      </xdr:nvCxnSpPr>
      <xdr:spPr>
        <a:xfrm>
          <a:off x="15671800" y="62854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140716</xdr:rowOff>
    </xdr:to>
    <xdr:cxnSp macro="">
      <xdr:nvCxnSpPr>
        <xdr:cNvPr id="303" name="直線コネクタ 302"/>
        <xdr:cNvCxnSpPr/>
      </xdr:nvCxnSpPr>
      <xdr:spPr>
        <a:xfrm flipV="1">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39</xdr:row>
      <xdr:rowOff>97282</xdr:rowOff>
    </xdr:to>
    <xdr:cxnSp macro="">
      <xdr:nvCxnSpPr>
        <xdr:cNvPr id="306" name="直線コネクタ 305"/>
        <xdr:cNvCxnSpPr/>
      </xdr:nvCxnSpPr>
      <xdr:spPr>
        <a:xfrm flipV="1">
          <a:off x="13893800" y="631291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39</xdr:row>
      <xdr:rowOff>97282</xdr:rowOff>
    </xdr:to>
    <xdr:cxnSp macro="">
      <xdr:nvCxnSpPr>
        <xdr:cNvPr id="309" name="直線コネクタ 308"/>
        <xdr:cNvCxnSpPr/>
      </xdr:nvCxnSpPr>
      <xdr:spPr>
        <a:xfrm>
          <a:off x="13004800" y="65780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9" name="楕円 318"/>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0"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3" name="楕円 32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4" name="テキスト ボックス 323"/>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46482</xdr:rowOff>
    </xdr:from>
    <xdr:to>
      <xdr:col>69</xdr:col>
      <xdr:colOff>142875</xdr:colOff>
      <xdr:row>39</xdr:row>
      <xdr:rowOff>148082</xdr:rowOff>
    </xdr:to>
    <xdr:sp macro="" textlink="">
      <xdr:nvSpPr>
        <xdr:cNvPr id="325" name="楕円 324"/>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132859</xdr:rowOff>
    </xdr:from>
    <xdr:ext cx="762000" cy="259045"/>
    <xdr:sp macro="" textlink="">
      <xdr:nvSpPr>
        <xdr:cNvPr id="326" name="テキスト ボックス 325"/>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7" name="楕円 326"/>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8" name="テキスト ボックス 327"/>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三セクター等改革推進債を活用した土地開発公社の解散や庁舎建設、小学校建設、中学校建設といった大規模事業等を行ったが、現在のところ類似団体平均を下回っている。今後、公共施設個別施設計画に基づき実施する公共施設の老朽化への対応が控えており、公債費の増加が見込まれるが、後年度負担が過大にならないよう、地方債残高の推移を見ながら計画的な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136144</xdr:rowOff>
    </xdr:to>
    <xdr:cxnSp macro="">
      <xdr:nvCxnSpPr>
        <xdr:cNvPr id="358" name="直線コネクタ 357"/>
        <xdr:cNvCxnSpPr/>
      </xdr:nvCxnSpPr>
      <xdr:spPr>
        <a:xfrm>
          <a:off x="3987800" y="131434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113285</xdr:rowOff>
    </xdr:to>
    <xdr:cxnSp macro="">
      <xdr:nvCxnSpPr>
        <xdr:cNvPr id="361" name="直線コネクタ 360"/>
        <xdr:cNvCxnSpPr/>
      </xdr:nvCxnSpPr>
      <xdr:spPr>
        <a:xfrm>
          <a:off x="3098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117856</xdr:rowOff>
    </xdr:to>
    <xdr:cxnSp macro="">
      <xdr:nvCxnSpPr>
        <xdr:cNvPr id="364" name="直線コネクタ 363"/>
        <xdr:cNvCxnSpPr/>
      </xdr:nvCxnSpPr>
      <xdr:spPr>
        <a:xfrm flipV="1">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117856</xdr:rowOff>
    </xdr:to>
    <xdr:cxnSp macro="">
      <xdr:nvCxnSpPr>
        <xdr:cNvPr id="367" name="直線コネクタ 366"/>
        <xdr:cNvCxnSpPr/>
      </xdr:nvCxnSpPr>
      <xdr:spPr>
        <a:xfrm>
          <a:off x="1320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7" name="楕円 376"/>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78"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79" name="楕円 378"/>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0" name="テキスト ボックス 379"/>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1" name="楕円 380"/>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2" name="テキスト ボックス 381"/>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3" name="楕円 382"/>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4" name="テキスト ボックス 383"/>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5" name="楕円 38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6" name="テキスト ボックス 38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類似団体平均を上回っている要因として、扶助費、繰出金が類似団体平均を大きく上回っているためである。今後もより一層経費の削減に努め、経常経費の抑制に努める。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79</xdr:row>
      <xdr:rowOff>42418</xdr:rowOff>
    </xdr:to>
    <xdr:cxnSp macro="">
      <xdr:nvCxnSpPr>
        <xdr:cNvPr id="417" name="直線コネクタ 416"/>
        <xdr:cNvCxnSpPr/>
      </xdr:nvCxnSpPr>
      <xdr:spPr>
        <a:xfrm>
          <a:off x="15671800" y="13234924"/>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33274</xdr:rowOff>
    </xdr:to>
    <xdr:cxnSp macro="">
      <xdr:nvCxnSpPr>
        <xdr:cNvPr id="420" name="直線コネクタ 419"/>
        <xdr:cNvCxnSpPr/>
      </xdr:nvCxnSpPr>
      <xdr:spPr>
        <a:xfrm>
          <a:off x="14782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83565</xdr:rowOff>
    </xdr:to>
    <xdr:cxnSp macro="">
      <xdr:nvCxnSpPr>
        <xdr:cNvPr id="423" name="直線コネクタ 422"/>
        <xdr:cNvCxnSpPr/>
      </xdr:nvCxnSpPr>
      <xdr:spPr>
        <a:xfrm flipV="1">
          <a:off x="13893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83565</xdr:rowOff>
    </xdr:to>
    <xdr:cxnSp macro="">
      <xdr:nvCxnSpPr>
        <xdr:cNvPr id="426" name="直線コネクタ 425"/>
        <xdr:cNvCxnSpPr/>
      </xdr:nvCxnSpPr>
      <xdr:spPr>
        <a:xfrm>
          <a:off x="13004800" y="13006324"/>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36" name="楕円 435"/>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37"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8" name="楕円 437"/>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9" name="テキスト ボックス 438"/>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0" name="楕円 439"/>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41" name="テキスト ボックス 440"/>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2" name="楕円 44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43" name="テキスト ボックス 442"/>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44" name="楕円 443"/>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45" name="テキスト ボックス 444"/>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161741</xdr:rowOff>
    </xdr:from>
    <xdr:to>
      <xdr:col>29</xdr:col>
      <xdr:colOff>127000</xdr:colOff>
      <xdr:row>19</xdr:row>
      <xdr:rowOff>37428</xdr:rowOff>
    </xdr:to>
    <xdr:cxnSp macro="">
      <xdr:nvCxnSpPr>
        <xdr:cNvPr id="48" name="直線コネクタ 47"/>
        <xdr:cNvCxnSpPr/>
      </xdr:nvCxnSpPr>
      <xdr:spPr bwMode="auto">
        <a:xfrm flipV="1">
          <a:off x="5003800" y="3295466"/>
          <a:ext cx="6477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58277</xdr:rowOff>
    </xdr:from>
    <xdr:to>
      <xdr:col>26</xdr:col>
      <xdr:colOff>50800</xdr:colOff>
      <xdr:row>19</xdr:row>
      <xdr:rowOff>37428</xdr:rowOff>
    </xdr:to>
    <xdr:cxnSp macro="">
      <xdr:nvCxnSpPr>
        <xdr:cNvPr id="51" name="直線コネクタ 50"/>
        <xdr:cNvCxnSpPr/>
      </xdr:nvCxnSpPr>
      <xdr:spPr bwMode="auto">
        <a:xfrm>
          <a:off x="4305300" y="3192002"/>
          <a:ext cx="698500" cy="15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58277</xdr:rowOff>
    </xdr:from>
    <xdr:to>
      <xdr:col>22</xdr:col>
      <xdr:colOff>114300</xdr:colOff>
      <xdr:row>19</xdr:row>
      <xdr:rowOff>112062</xdr:rowOff>
    </xdr:to>
    <xdr:cxnSp macro="">
      <xdr:nvCxnSpPr>
        <xdr:cNvPr id="54" name="直線コネクタ 53"/>
        <xdr:cNvCxnSpPr/>
      </xdr:nvCxnSpPr>
      <xdr:spPr bwMode="auto">
        <a:xfrm flipV="1">
          <a:off x="3606800" y="3192002"/>
          <a:ext cx="6985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83130</xdr:rowOff>
    </xdr:from>
    <xdr:to>
      <xdr:col>18</xdr:col>
      <xdr:colOff>177800</xdr:colOff>
      <xdr:row>19</xdr:row>
      <xdr:rowOff>112062</xdr:rowOff>
    </xdr:to>
    <xdr:cxnSp macro="">
      <xdr:nvCxnSpPr>
        <xdr:cNvPr id="57" name="直線コネクタ 56"/>
        <xdr:cNvCxnSpPr/>
      </xdr:nvCxnSpPr>
      <xdr:spPr bwMode="auto">
        <a:xfrm>
          <a:off x="2908300" y="3388305"/>
          <a:ext cx="698500" cy="2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110941</xdr:rowOff>
    </xdr:from>
    <xdr:to>
      <xdr:col>29</xdr:col>
      <xdr:colOff>177800</xdr:colOff>
      <xdr:row>19</xdr:row>
      <xdr:rowOff>41091</xdr:rowOff>
    </xdr:to>
    <xdr:sp macro="" textlink="">
      <xdr:nvSpPr>
        <xdr:cNvPr id="67" name="楕円 66"/>
        <xdr:cNvSpPr/>
      </xdr:nvSpPr>
      <xdr:spPr bwMode="auto">
        <a:xfrm>
          <a:off x="5600700" y="324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83018</xdr:rowOff>
    </xdr:from>
    <xdr:ext cx="762000" cy="259045"/>
    <xdr:sp macro="" textlink="">
      <xdr:nvSpPr>
        <xdr:cNvPr id="68" name="人口1人当たり決算額の推移該当値テキスト130"/>
        <xdr:cNvSpPr txBox="1"/>
      </xdr:nvSpPr>
      <xdr:spPr>
        <a:xfrm>
          <a:off x="5740400" y="321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158078</xdr:rowOff>
    </xdr:from>
    <xdr:to>
      <xdr:col>26</xdr:col>
      <xdr:colOff>101600</xdr:colOff>
      <xdr:row>19</xdr:row>
      <xdr:rowOff>88228</xdr:rowOff>
    </xdr:to>
    <xdr:sp macro="" textlink="">
      <xdr:nvSpPr>
        <xdr:cNvPr id="69" name="楕円 68"/>
        <xdr:cNvSpPr/>
      </xdr:nvSpPr>
      <xdr:spPr bwMode="auto">
        <a:xfrm>
          <a:off x="4953000" y="329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73005</xdr:rowOff>
    </xdr:from>
    <xdr:ext cx="736600" cy="259045"/>
    <xdr:sp macro="" textlink="">
      <xdr:nvSpPr>
        <xdr:cNvPr id="70" name="テキスト ボックス 69"/>
        <xdr:cNvSpPr txBox="1"/>
      </xdr:nvSpPr>
      <xdr:spPr>
        <a:xfrm>
          <a:off x="4622800" y="337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7477</xdr:rowOff>
    </xdr:from>
    <xdr:to>
      <xdr:col>22</xdr:col>
      <xdr:colOff>165100</xdr:colOff>
      <xdr:row>18</xdr:row>
      <xdr:rowOff>109077</xdr:rowOff>
    </xdr:to>
    <xdr:sp macro="" textlink="">
      <xdr:nvSpPr>
        <xdr:cNvPr id="71" name="楕円 70"/>
        <xdr:cNvSpPr/>
      </xdr:nvSpPr>
      <xdr:spPr bwMode="auto">
        <a:xfrm>
          <a:off x="4254500" y="31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93854</xdr:rowOff>
    </xdr:from>
    <xdr:ext cx="762000" cy="259045"/>
    <xdr:sp macro="" textlink="">
      <xdr:nvSpPr>
        <xdr:cNvPr id="72" name="テキスト ボックス 71"/>
        <xdr:cNvSpPr txBox="1"/>
      </xdr:nvSpPr>
      <xdr:spPr>
        <a:xfrm>
          <a:off x="3924300" y="322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61262</xdr:rowOff>
    </xdr:from>
    <xdr:to>
      <xdr:col>19</xdr:col>
      <xdr:colOff>38100</xdr:colOff>
      <xdr:row>19</xdr:row>
      <xdr:rowOff>162862</xdr:rowOff>
    </xdr:to>
    <xdr:sp macro="" textlink="">
      <xdr:nvSpPr>
        <xdr:cNvPr id="73" name="楕円 72"/>
        <xdr:cNvSpPr/>
      </xdr:nvSpPr>
      <xdr:spPr bwMode="auto">
        <a:xfrm>
          <a:off x="3556000" y="336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147639</xdr:rowOff>
    </xdr:from>
    <xdr:ext cx="762000" cy="259045"/>
    <xdr:sp macro="" textlink="">
      <xdr:nvSpPr>
        <xdr:cNvPr id="74" name="テキスト ボックス 73"/>
        <xdr:cNvSpPr txBox="1"/>
      </xdr:nvSpPr>
      <xdr:spPr>
        <a:xfrm>
          <a:off x="3225800" y="345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32330</xdr:rowOff>
    </xdr:from>
    <xdr:to>
      <xdr:col>15</xdr:col>
      <xdr:colOff>101600</xdr:colOff>
      <xdr:row>19</xdr:row>
      <xdr:rowOff>133930</xdr:rowOff>
    </xdr:to>
    <xdr:sp macro="" textlink="">
      <xdr:nvSpPr>
        <xdr:cNvPr id="75" name="楕円 74"/>
        <xdr:cNvSpPr/>
      </xdr:nvSpPr>
      <xdr:spPr bwMode="auto">
        <a:xfrm>
          <a:off x="2857500" y="333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118707</xdr:rowOff>
    </xdr:from>
    <xdr:ext cx="762000" cy="259045"/>
    <xdr:sp macro="" textlink="">
      <xdr:nvSpPr>
        <xdr:cNvPr id="76" name="テキスト ボックス 75"/>
        <xdr:cNvSpPr txBox="1"/>
      </xdr:nvSpPr>
      <xdr:spPr>
        <a:xfrm>
          <a:off x="2527300" y="342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33634</xdr:rowOff>
    </xdr:from>
    <xdr:to>
      <xdr:col>29</xdr:col>
      <xdr:colOff>127000</xdr:colOff>
      <xdr:row>35</xdr:row>
      <xdr:rowOff>64576</xdr:rowOff>
    </xdr:to>
    <xdr:cxnSp macro="">
      <xdr:nvCxnSpPr>
        <xdr:cNvPr id="111" name="直線コネクタ 110"/>
        <xdr:cNvCxnSpPr/>
      </xdr:nvCxnSpPr>
      <xdr:spPr bwMode="auto">
        <a:xfrm>
          <a:off x="5003800" y="6643984"/>
          <a:ext cx="647700" cy="30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33634</xdr:rowOff>
    </xdr:from>
    <xdr:to>
      <xdr:col>26</xdr:col>
      <xdr:colOff>50800</xdr:colOff>
      <xdr:row>35</xdr:row>
      <xdr:rowOff>95665</xdr:rowOff>
    </xdr:to>
    <xdr:cxnSp macro="">
      <xdr:nvCxnSpPr>
        <xdr:cNvPr id="114" name="直線コネクタ 113"/>
        <xdr:cNvCxnSpPr/>
      </xdr:nvCxnSpPr>
      <xdr:spPr bwMode="auto">
        <a:xfrm flipV="1">
          <a:off x="4305300" y="6643984"/>
          <a:ext cx="698500" cy="62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312705</xdr:rowOff>
    </xdr:from>
    <xdr:to>
      <xdr:col>22</xdr:col>
      <xdr:colOff>114300</xdr:colOff>
      <xdr:row>35</xdr:row>
      <xdr:rowOff>95665</xdr:rowOff>
    </xdr:to>
    <xdr:cxnSp macro="">
      <xdr:nvCxnSpPr>
        <xdr:cNvPr id="117" name="直線コネクタ 116"/>
        <xdr:cNvCxnSpPr/>
      </xdr:nvCxnSpPr>
      <xdr:spPr bwMode="auto">
        <a:xfrm>
          <a:off x="3606800" y="6580155"/>
          <a:ext cx="698500" cy="12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312705</xdr:rowOff>
    </xdr:from>
    <xdr:to>
      <xdr:col>18</xdr:col>
      <xdr:colOff>177800</xdr:colOff>
      <xdr:row>35</xdr:row>
      <xdr:rowOff>48737</xdr:rowOff>
    </xdr:to>
    <xdr:cxnSp macro="">
      <xdr:nvCxnSpPr>
        <xdr:cNvPr id="120" name="直線コネクタ 119"/>
        <xdr:cNvCxnSpPr/>
      </xdr:nvCxnSpPr>
      <xdr:spPr bwMode="auto">
        <a:xfrm flipV="1">
          <a:off x="2908300" y="6580155"/>
          <a:ext cx="6985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13776</xdr:rowOff>
    </xdr:from>
    <xdr:to>
      <xdr:col>29</xdr:col>
      <xdr:colOff>177800</xdr:colOff>
      <xdr:row>35</xdr:row>
      <xdr:rowOff>115376</xdr:rowOff>
    </xdr:to>
    <xdr:sp macro="" textlink="">
      <xdr:nvSpPr>
        <xdr:cNvPr id="130" name="楕円 129"/>
        <xdr:cNvSpPr/>
      </xdr:nvSpPr>
      <xdr:spPr bwMode="auto">
        <a:xfrm>
          <a:off x="5600700" y="662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201753</xdr:rowOff>
    </xdr:from>
    <xdr:ext cx="762000" cy="259045"/>
    <xdr:sp macro="" textlink="">
      <xdr:nvSpPr>
        <xdr:cNvPr id="131" name="人口1人当たり決算額の推移該当値テキスト445"/>
        <xdr:cNvSpPr txBox="1"/>
      </xdr:nvSpPr>
      <xdr:spPr>
        <a:xfrm>
          <a:off x="5740400" y="64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325734</xdr:rowOff>
    </xdr:from>
    <xdr:to>
      <xdr:col>26</xdr:col>
      <xdr:colOff>101600</xdr:colOff>
      <xdr:row>35</xdr:row>
      <xdr:rowOff>84434</xdr:rowOff>
    </xdr:to>
    <xdr:sp macro="" textlink="">
      <xdr:nvSpPr>
        <xdr:cNvPr id="132" name="楕円 131"/>
        <xdr:cNvSpPr/>
      </xdr:nvSpPr>
      <xdr:spPr bwMode="auto">
        <a:xfrm>
          <a:off x="4953000" y="65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94610</xdr:rowOff>
    </xdr:from>
    <xdr:ext cx="736600" cy="259045"/>
    <xdr:sp macro="" textlink="">
      <xdr:nvSpPr>
        <xdr:cNvPr id="133" name="テキスト ボックス 132"/>
        <xdr:cNvSpPr txBox="1"/>
      </xdr:nvSpPr>
      <xdr:spPr>
        <a:xfrm>
          <a:off x="4622800" y="636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44865</xdr:rowOff>
    </xdr:from>
    <xdr:to>
      <xdr:col>22</xdr:col>
      <xdr:colOff>165100</xdr:colOff>
      <xdr:row>35</xdr:row>
      <xdr:rowOff>146465</xdr:rowOff>
    </xdr:to>
    <xdr:sp macro="" textlink="">
      <xdr:nvSpPr>
        <xdr:cNvPr id="134" name="楕円 133"/>
        <xdr:cNvSpPr/>
      </xdr:nvSpPr>
      <xdr:spPr bwMode="auto">
        <a:xfrm>
          <a:off x="4254500" y="665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156642</xdr:rowOff>
    </xdr:from>
    <xdr:ext cx="762000" cy="259045"/>
    <xdr:sp macro="" textlink="">
      <xdr:nvSpPr>
        <xdr:cNvPr id="135" name="テキスト ボックス 134"/>
        <xdr:cNvSpPr txBox="1"/>
      </xdr:nvSpPr>
      <xdr:spPr>
        <a:xfrm>
          <a:off x="3924300" y="64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261905</xdr:rowOff>
    </xdr:from>
    <xdr:to>
      <xdr:col>19</xdr:col>
      <xdr:colOff>38100</xdr:colOff>
      <xdr:row>35</xdr:row>
      <xdr:rowOff>20605</xdr:rowOff>
    </xdr:to>
    <xdr:sp macro="" textlink="">
      <xdr:nvSpPr>
        <xdr:cNvPr id="136" name="楕円 135"/>
        <xdr:cNvSpPr/>
      </xdr:nvSpPr>
      <xdr:spPr bwMode="auto">
        <a:xfrm>
          <a:off x="3556000" y="652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30782</xdr:rowOff>
    </xdr:from>
    <xdr:ext cx="762000" cy="259045"/>
    <xdr:sp macro="" textlink="">
      <xdr:nvSpPr>
        <xdr:cNvPr id="137" name="テキスト ボックス 136"/>
        <xdr:cNvSpPr txBox="1"/>
      </xdr:nvSpPr>
      <xdr:spPr>
        <a:xfrm>
          <a:off x="3225800" y="629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340837</xdr:rowOff>
    </xdr:from>
    <xdr:to>
      <xdr:col>15</xdr:col>
      <xdr:colOff>101600</xdr:colOff>
      <xdr:row>35</xdr:row>
      <xdr:rowOff>99537</xdr:rowOff>
    </xdr:to>
    <xdr:sp macro="" textlink="">
      <xdr:nvSpPr>
        <xdr:cNvPr id="138" name="楕円 137"/>
        <xdr:cNvSpPr/>
      </xdr:nvSpPr>
      <xdr:spPr bwMode="auto">
        <a:xfrm>
          <a:off x="2857500" y="660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109714</xdr:rowOff>
    </xdr:from>
    <xdr:ext cx="762000" cy="259045"/>
    <xdr:sp macro="" textlink="">
      <xdr:nvSpPr>
        <xdr:cNvPr id="139" name="テキスト ボックス 138"/>
        <xdr:cNvSpPr txBox="1"/>
      </xdr:nvSpPr>
      <xdr:spPr>
        <a:xfrm>
          <a:off x="2527300" y="637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59339</xdr:rowOff>
    </xdr:from>
    <xdr:to>
      <xdr:col>24</xdr:col>
      <xdr:colOff>63500</xdr:colOff>
      <xdr:row>37</xdr:row>
      <xdr:rowOff>87831</xdr:rowOff>
    </xdr:to>
    <xdr:cxnSp macro="">
      <xdr:nvCxnSpPr>
        <xdr:cNvPr id="61" name="直線コネクタ 60"/>
        <xdr:cNvCxnSpPr/>
      </xdr:nvCxnSpPr>
      <xdr:spPr>
        <a:xfrm flipV="1">
          <a:off x="3797300" y="6402989"/>
          <a:ext cx="8382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87831</xdr:rowOff>
    </xdr:from>
    <xdr:to>
      <xdr:col>19</xdr:col>
      <xdr:colOff>177800</xdr:colOff>
      <xdr:row>37</xdr:row>
      <xdr:rowOff>107094</xdr:rowOff>
    </xdr:to>
    <xdr:cxnSp macro="">
      <xdr:nvCxnSpPr>
        <xdr:cNvPr id="64" name="直線コネクタ 63"/>
        <xdr:cNvCxnSpPr/>
      </xdr:nvCxnSpPr>
      <xdr:spPr>
        <a:xfrm flipV="1">
          <a:off x="2908300" y="6431481"/>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107094</xdr:rowOff>
    </xdr:from>
    <xdr:to>
      <xdr:col>15</xdr:col>
      <xdr:colOff>50800</xdr:colOff>
      <xdr:row>37</xdr:row>
      <xdr:rowOff>140188</xdr:rowOff>
    </xdr:to>
    <xdr:cxnSp macro="">
      <xdr:nvCxnSpPr>
        <xdr:cNvPr id="67" name="直線コネクタ 66"/>
        <xdr:cNvCxnSpPr/>
      </xdr:nvCxnSpPr>
      <xdr:spPr>
        <a:xfrm flipV="1">
          <a:off x="2019300" y="645074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106919</xdr:rowOff>
    </xdr:from>
    <xdr:to>
      <xdr:col>10</xdr:col>
      <xdr:colOff>114300</xdr:colOff>
      <xdr:row>37</xdr:row>
      <xdr:rowOff>140188</xdr:rowOff>
    </xdr:to>
    <xdr:cxnSp macro="">
      <xdr:nvCxnSpPr>
        <xdr:cNvPr id="70" name="直線コネクタ 69"/>
        <xdr:cNvCxnSpPr/>
      </xdr:nvCxnSpPr>
      <xdr:spPr>
        <a:xfrm>
          <a:off x="1130300" y="6450569"/>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8539</xdr:rowOff>
    </xdr:from>
    <xdr:to>
      <xdr:col>24</xdr:col>
      <xdr:colOff>114300</xdr:colOff>
      <xdr:row>37</xdr:row>
      <xdr:rowOff>110139</xdr:rowOff>
    </xdr:to>
    <xdr:sp macro="" textlink="">
      <xdr:nvSpPr>
        <xdr:cNvPr id="80" name="楕円 79"/>
        <xdr:cNvSpPr/>
      </xdr:nvSpPr>
      <xdr:spPr>
        <a:xfrm>
          <a:off x="4584700" y="63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158416</xdr:rowOff>
    </xdr:from>
    <xdr:ext cx="534377" cy="259045"/>
    <xdr:sp macro="" textlink="">
      <xdr:nvSpPr>
        <xdr:cNvPr id="81" name="人件費該当値テキスト"/>
        <xdr:cNvSpPr txBox="1"/>
      </xdr:nvSpPr>
      <xdr:spPr>
        <a:xfrm>
          <a:off x="4686300" y="63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37031</xdr:rowOff>
    </xdr:from>
    <xdr:to>
      <xdr:col>20</xdr:col>
      <xdr:colOff>38100</xdr:colOff>
      <xdr:row>37</xdr:row>
      <xdr:rowOff>138631</xdr:rowOff>
    </xdr:to>
    <xdr:sp macro="" textlink="">
      <xdr:nvSpPr>
        <xdr:cNvPr id="82" name="楕円 81"/>
        <xdr:cNvSpPr/>
      </xdr:nvSpPr>
      <xdr:spPr>
        <a:xfrm>
          <a:off x="3746500" y="63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129757</xdr:rowOff>
    </xdr:from>
    <xdr:ext cx="534377" cy="259045"/>
    <xdr:sp macro="" textlink="">
      <xdr:nvSpPr>
        <xdr:cNvPr id="83" name="テキスト ボックス 82"/>
        <xdr:cNvSpPr txBox="1"/>
      </xdr:nvSpPr>
      <xdr:spPr>
        <a:xfrm>
          <a:off x="3530111" y="64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56294</xdr:rowOff>
    </xdr:from>
    <xdr:to>
      <xdr:col>15</xdr:col>
      <xdr:colOff>101600</xdr:colOff>
      <xdr:row>37</xdr:row>
      <xdr:rowOff>157894</xdr:rowOff>
    </xdr:to>
    <xdr:sp macro="" textlink="">
      <xdr:nvSpPr>
        <xdr:cNvPr id="84" name="楕円 83"/>
        <xdr:cNvSpPr/>
      </xdr:nvSpPr>
      <xdr:spPr>
        <a:xfrm>
          <a:off x="2857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149021</xdr:rowOff>
    </xdr:from>
    <xdr:ext cx="534377" cy="259045"/>
    <xdr:sp macro="" textlink="">
      <xdr:nvSpPr>
        <xdr:cNvPr id="85" name="テキスト ボックス 84"/>
        <xdr:cNvSpPr txBox="1"/>
      </xdr:nvSpPr>
      <xdr:spPr>
        <a:xfrm>
          <a:off x="2641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89388</xdr:rowOff>
    </xdr:from>
    <xdr:to>
      <xdr:col>10</xdr:col>
      <xdr:colOff>165100</xdr:colOff>
      <xdr:row>38</xdr:row>
      <xdr:rowOff>19538</xdr:rowOff>
    </xdr:to>
    <xdr:sp macro="" textlink="">
      <xdr:nvSpPr>
        <xdr:cNvPr id="86" name="楕円 85"/>
        <xdr:cNvSpPr/>
      </xdr:nvSpPr>
      <xdr:spPr>
        <a:xfrm>
          <a:off x="1968500" y="64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10665</xdr:rowOff>
    </xdr:from>
    <xdr:ext cx="534377" cy="259045"/>
    <xdr:sp macro="" textlink="">
      <xdr:nvSpPr>
        <xdr:cNvPr id="87" name="テキスト ボックス 86"/>
        <xdr:cNvSpPr txBox="1"/>
      </xdr:nvSpPr>
      <xdr:spPr>
        <a:xfrm>
          <a:off x="1752111" y="65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56119</xdr:rowOff>
    </xdr:from>
    <xdr:to>
      <xdr:col>6</xdr:col>
      <xdr:colOff>38100</xdr:colOff>
      <xdr:row>37</xdr:row>
      <xdr:rowOff>157719</xdr:rowOff>
    </xdr:to>
    <xdr:sp macro="" textlink="">
      <xdr:nvSpPr>
        <xdr:cNvPr id="88" name="楕円 87"/>
        <xdr:cNvSpPr/>
      </xdr:nvSpPr>
      <xdr:spPr>
        <a:xfrm>
          <a:off x="10795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148846</xdr:rowOff>
    </xdr:from>
    <xdr:ext cx="534377" cy="259045"/>
    <xdr:sp macro="" textlink="">
      <xdr:nvSpPr>
        <xdr:cNvPr id="89" name="テキスト ボックス 88"/>
        <xdr:cNvSpPr txBox="1"/>
      </xdr:nvSpPr>
      <xdr:spPr>
        <a:xfrm>
          <a:off x="863111" y="649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78773</xdr:rowOff>
    </xdr:from>
    <xdr:to>
      <xdr:col>24</xdr:col>
      <xdr:colOff>63500</xdr:colOff>
      <xdr:row>56</xdr:row>
      <xdr:rowOff>88964</xdr:rowOff>
    </xdr:to>
    <xdr:cxnSp macro="">
      <xdr:nvCxnSpPr>
        <xdr:cNvPr id="116" name="直線コネクタ 115"/>
        <xdr:cNvCxnSpPr/>
      </xdr:nvCxnSpPr>
      <xdr:spPr>
        <a:xfrm flipV="1">
          <a:off x="3797300" y="9679973"/>
          <a:ext cx="8382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87264</xdr:rowOff>
    </xdr:from>
    <xdr:to>
      <xdr:col>19</xdr:col>
      <xdr:colOff>177800</xdr:colOff>
      <xdr:row>56</xdr:row>
      <xdr:rowOff>88964</xdr:rowOff>
    </xdr:to>
    <xdr:cxnSp macro="">
      <xdr:nvCxnSpPr>
        <xdr:cNvPr id="119" name="直線コネクタ 118"/>
        <xdr:cNvCxnSpPr/>
      </xdr:nvCxnSpPr>
      <xdr:spPr>
        <a:xfrm>
          <a:off x="2908300" y="9688464"/>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42476</xdr:rowOff>
    </xdr:from>
    <xdr:to>
      <xdr:col>15</xdr:col>
      <xdr:colOff>50800</xdr:colOff>
      <xdr:row>56</xdr:row>
      <xdr:rowOff>87264</xdr:rowOff>
    </xdr:to>
    <xdr:cxnSp macro="">
      <xdr:nvCxnSpPr>
        <xdr:cNvPr id="122" name="直線コネクタ 121"/>
        <xdr:cNvCxnSpPr/>
      </xdr:nvCxnSpPr>
      <xdr:spPr>
        <a:xfrm>
          <a:off x="2019300" y="9643676"/>
          <a:ext cx="8890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42476</xdr:rowOff>
    </xdr:from>
    <xdr:to>
      <xdr:col>10</xdr:col>
      <xdr:colOff>114300</xdr:colOff>
      <xdr:row>56</xdr:row>
      <xdr:rowOff>67567</xdr:rowOff>
    </xdr:to>
    <xdr:cxnSp macro="">
      <xdr:nvCxnSpPr>
        <xdr:cNvPr id="125" name="直線コネクタ 124"/>
        <xdr:cNvCxnSpPr/>
      </xdr:nvCxnSpPr>
      <xdr:spPr>
        <a:xfrm flipV="1">
          <a:off x="1130300" y="9643676"/>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27973</xdr:rowOff>
    </xdr:from>
    <xdr:to>
      <xdr:col>24</xdr:col>
      <xdr:colOff>114300</xdr:colOff>
      <xdr:row>56</xdr:row>
      <xdr:rowOff>129573</xdr:rowOff>
    </xdr:to>
    <xdr:sp macro="" textlink="">
      <xdr:nvSpPr>
        <xdr:cNvPr id="135" name="楕円 134"/>
        <xdr:cNvSpPr/>
      </xdr:nvSpPr>
      <xdr:spPr>
        <a:xfrm>
          <a:off x="4584700" y="96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6400</xdr:rowOff>
    </xdr:from>
    <xdr:ext cx="534377" cy="259045"/>
    <xdr:sp macro="" textlink="">
      <xdr:nvSpPr>
        <xdr:cNvPr id="136" name="物件費該当値テキスト"/>
        <xdr:cNvSpPr txBox="1"/>
      </xdr:nvSpPr>
      <xdr:spPr>
        <a:xfrm>
          <a:off x="4686300" y="96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38164</xdr:rowOff>
    </xdr:from>
    <xdr:to>
      <xdr:col>20</xdr:col>
      <xdr:colOff>38100</xdr:colOff>
      <xdr:row>56</xdr:row>
      <xdr:rowOff>139764</xdr:rowOff>
    </xdr:to>
    <xdr:sp macro="" textlink="">
      <xdr:nvSpPr>
        <xdr:cNvPr id="137" name="楕円 136"/>
        <xdr:cNvSpPr/>
      </xdr:nvSpPr>
      <xdr:spPr>
        <a:xfrm>
          <a:off x="3746500" y="96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130891</xdr:rowOff>
    </xdr:from>
    <xdr:ext cx="534377" cy="259045"/>
    <xdr:sp macro="" textlink="">
      <xdr:nvSpPr>
        <xdr:cNvPr id="138" name="テキスト ボックス 137"/>
        <xdr:cNvSpPr txBox="1"/>
      </xdr:nvSpPr>
      <xdr:spPr>
        <a:xfrm>
          <a:off x="3530111" y="97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36464</xdr:rowOff>
    </xdr:from>
    <xdr:to>
      <xdr:col>15</xdr:col>
      <xdr:colOff>101600</xdr:colOff>
      <xdr:row>56</xdr:row>
      <xdr:rowOff>138064</xdr:rowOff>
    </xdr:to>
    <xdr:sp macro="" textlink="">
      <xdr:nvSpPr>
        <xdr:cNvPr id="139" name="楕円 138"/>
        <xdr:cNvSpPr/>
      </xdr:nvSpPr>
      <xdr:spPr>
        <a:xfrm>
          <a:off x="2857500" y="96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129191</xdr:rowOff>
    </xdr:from>
    <xdr:ext cx="534377" cy="259045"/>
    <xdr:sp macro="" textlink="">
      <xdr:nvSpPr>
        <xdr:cNvPr id="140" name="テキスト ボックス 139"/>
        <xdr:cNvSpPr txBox="1"/>
      </xdr:nvSpPr>
      <xdr:spPr>
        <a:xfrm>
          <a:off x="2641111" y="97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163126</xdr:rowOff>
    </xdr:from>
    <xdr:to>
      <xdr:col>10</xdr:col>
      <xdr:colOff>165100</xdr:colOff>
      <xdr:row>56</xdr:row>
      <xdr:rowOff>93276</xdr:rowOff>
    </xdr:to>
    <xdr:sp macro="" textlink="">
      <xdr:nvSpPr>
        <xdr:cNvPr id="141" name="楕円 140"/>
        <xdr:cNvSpPr/>
      </xdr:nvSpPr>
      <xdr:spPr>
        <a:xfrm>
          <a:off x="1968500" y="9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84403</xdr:rowOff>
    </xdr:from>
    <xdr:ext cx="534377" cy="259045"/>
    <xdr:sp macro="" textlink="">
      <xdr:nvSpPr>
        <xdr:cNvPr id="142" name="テキスト ボックス 141"/>
        <xdr:cNvSpPr txBox="1"/>
      </xdr:nvSpPr>
      <xdr:spPr>
        <a:xfrm>
          <a:off x="1752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16767</xdr:rowOff>
    </xdr:from>
    <xdr:to>
      <xdr:col>6</xdr:col>
      <xdr:colOff>38100</xdr:colOff>
      <xdr:row>56</xdr:row>
      <xdr:rowOff>118367</xdr:rowOff>
    </xdr:to>
    <xdr:sp macro="" textlink="">
      <xdr:nvSpPr>
        <xdr:cNvPr id="143" name="楕円 142"/>
        <xdr:cNvSpPr/>
      </xdr:nvSpPr>
      <xdr:spPr>
        <a:xfrm>
          <a:off x="1079500" y="961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109494</xdr:rowOff>
    </xdr:from>
    <xdr:ext cx="534377" cy="259045"/>
    <xdr:sp macro="" textlink="">
      <xdr:nvSpPr>
        <xdr:cNvPr id="144" name="テキスト ボックス 143"/>
        <xdr:cNvSpPr txBox="1"/>
      </xdr:nvSpPr>
      <xdr:spPr>
        <a:xfrm>
          <a:off x="863111" y="971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65557</xdr:rowOff>
    </xdr:from>
    <xdr:to>
      <xdr:col>24</xdr:col>
      <xdr:colOff>63500</xdr:colOff>
      <xdr:row>78</xdr:row>
      <xdr:rowOff>69101</xdr:rowOff>
    </xdr:to>
    <xdr:cxnSp macro="">
      <xdr:nvCxnSpPr>
        <xdr:cNvPr id="173" name="直線コネクタ 172"/>
        <xdr:cNvCxnSpPr/>
      </xdr:nvCxnSpPr>
      <xdr:spPr>
        <a:xfrm flipV="1">
          <a:off x="3797300" y="13438657"/>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11151</xdr:rowOff>
    </xdr:from>
    <xdr:to>
      <xdr:col>19</xdr:col>
      <xdr:colOff>177800</xdr:colOff>
      <xdr:row>78</xdr:row>
      <xdr:rowOff>69101</xdr:rowOff>
    </xdr:to>
    <xdr:cxnSp macro="">
      <xdr:nvCxnSpPr>
        <xdr:cNvPr id="176" name="直線コネクタ 175"/>
        <xdr:cNvCxnSpPr/>
      </xdr:nvCxnSpPr>
      <xdr:spPr>
        <a:xfrm>
          <a:off x="2908300" y="13384251"/>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168618</xdr:rowOff>
    </xdr:from>
    <xdr:to>
      <xdr:col>15</xdr:col>
      <xdr:colOff>50800</xdr:colOff>
      <xdr:row>78</xdr:row>
      <xdr:rowOff>11151</xdr:rowOff>
    </xdr:to>
    <xdr:cxnSp macro="">
      <xdr:nvCxnSpPr>
        <xdr:cNvPr id="179" name="直線コネクタ 178"/>
        <xdr:cNvCxnSpPr/>
      </xdr:nvCxnSpPr>
      <xdr:spPr>
        <a:xfrm>
          <a:off x="2019300" y="13370268"/>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168618</xdr:rowOff>
    </xdr:from>
    <xdr:to>
      <xdr:col>10</xdr:col>
      <xdr:colOff>114300</xdr:colOff>
      <xdr:row>78</xdr:row>
      <xdr:rowOff>67805</xdr:rowOff>
    </xdr:to>
    <xdr:cxnSp macro="">
      <xdr:nvCxnSpPr>
        <xdr:cNvPr id="182" name="直線コネクタ 181"/>
        <xdr:cNvCxnSpPr/>
      </xdr:nvCxnSpPr>
      <xdr:spPr>
        <a:xfrm flipV="1">
          <a:off x="1130300" y="1337026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14757</xdr:rowOff>
    </xdr:from>
    <xdr:to>
      <xdr:col>24</xdr:col>
      <xdr:colOff>114300</xdr:colOff>
      <xdr:row>78</xdr:row>
      <xdr:rowOff>116357</xdr:rowOff>
    </xdr:to>
    <xdr:sp macro="" textlink="">
      <xdr:nvSpPr>
        <xdr:cNvPr id="192" name="楕円 191"/>
        <xdr:cNvSpPr/>
      </xdr:nvSpPr>
      <xdr:spPr>
        <a:xfrm>
          <a:off x="45847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101134</xdr:rowOff>
    </xdr:from>
    <xdr:ext cx="469744" cy="259045"/>
    <xdr:sp macro="" textlink="">
      <xdr:nvSpPr>
        <xdr:cNvPr id="193" name="維持補修費該当値テキスト"/>
        <xdr:cNvSpPr txBox="1"/>
      </xdr:nvSpPr>
      <xdr:spPr>
        <a:xfrm>
          <a:off x="46863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18301</xdr:rowOff>
    </xdr:from>
    <xdr:to>
      <xdr:col>20</xdr:col>
      <xdr:colOff>38100</xdr:colOff>
      <xdr:row>78</xdr:row>
      <xdr:rowOff>119901</xdr:rowOff>
    </xdr:to>
    <xdr:sp macro="" textlink="">
      <xdr:nvSpPr>
        <xdr:cNvPr id="194" name="楕円 193"/>
        <xdr:cNvSpPr/>
      </xdr:nvSpPr>
      <xdr:spPr>
        <a:xfrm>
          <a:off x="3746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111028</xdr:rowOff>
    </xdr:from>
    <xdr:ext cx="469744" cy="259045"/>
    <xdr:sp macro="" textlink="">
      <xdr:nvSpPr>
        <xdr:cNvPr id="195" name="テキスト ボックス 194"/>
        <xdr:cNvSpPr txBox="1"/>
      </xdr:nvSpPr>
      <xdr:spPr>
        <a:xfrm>
          <a:off x="3562428" y="1348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131801</xdr:rowOff>
    </xdr:from>
    <xdr:to>
      <xdr:col>15</xdr:col>
      <xdr:colOff>101600</xdr:colOff>
      <xdr:row>78</xdr:row>
      <xdr:rowOff>61951</xdr:rowOff>
    </xdr:to>
    <xdr:sp macro="" textlink="">
      <xdr:nvSpPr>
        <xdr:cNvPr id="196" name="楕円 195"/>
        <xdr:cNvSpPr/>
      </xdr:nvSpPr>
      <xdr:spPr>
        <a:xfrm>
          <a:off x="2857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53078</xdr:rowOff>
    </xdr:from>
    <xdr:ext cx="469744" cy="259045"/>
    <xdr:sp macro="" textlink="">
      <xdr:nvSpPr>
        <xdr:cNvPr id="197" name="テキスト ボックス 196"/>
        <xdr:cNvSpPr txBox="1"/>
      </xdr:nvSpPr>
      <xdr:spPr>
        <a:xfrm>
          <a:off x="2673428" y="134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117818</xdr:rowOff>
    </xdr:from>
    <xdr:to>
      <xdr:col>10</xdr:col>
      <xdr:colOff>165100</xdr:colOff>
      <xdr:row>78</xdr:row>
      <xdr:rowOff>47968</xdr:rowOff>
    </xdr:to>
    <xdr:sp macro="" textlink="">
      <xdr:nvSpPr>
        <xdr:cNvPr id="198" name="楕円 197"/>
        <xdr:cNvSpPr/>
      </xdr:nvSpPr>
      <xdr:spPr>
        <a:xfrm>
          <a:off x="1968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39095</xdr:rowOff>
    </xdr:from>
    <xdr:ext cx="469744" cy="259045"/>
    <xdr:sp macro="" textlink="">
      <xdr:nvSpPr>
        <xdr:cNvPr id="199" name="テキスト ボックス 198"/>
        <xdr:cNvSpPr txBox="1"/>
      </xdr:nvSpPr>
      <xdr:spPr>
        <a:xfrm>
          <a:off x="1784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17005</xdr:rowOff>
    </xdr:from>
    <xdr:to>
      <xdr:col>6</xdr:col>
      <xdr:colOff>38100</xdr:colOff>
      <xdr:row>78</xdr:row>
      <xdr:rowOff>118605</xdr:rowOff>
    </xdr:to>
    <xdr:sp macro="" textlink="">
      <xdr:nvSpPr>
        <xdr:cNvPr id="200" name="楕円 199"/>
        <xdr:cNvSpPr/>
      </xdr:nvSpPr>
      <xdr:spPr>
        <a:xfrm>
          <a:off x="1079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109732</xdr:rowOff>
    </xdr:from>
    <xdr:ext cx="469744" cy="259045"/>
    <xdr:sp macro="" textlink="">
      <xdr:nvSpPr>
        <xdr:cNvPr id="201" name="テキスト ボックス 200"/>
        <xdr:cNvSpPr txBox="1"/>
      </xdr:nvSpPr>
      <xdr:spPr>
        <a:xfrm>
          <a:off x="895428" y="134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134925</xdr:rowOff>
    </xdr:from>
    <xdr:to>
      <xdr:col>24</xdr:col>
      <xdr:colOff>63500</xdr:colOff>
      <xdr:row>97</xdr:row>
      <xdr:rowOff>166942</xdr:rowOff>
    </xdr:to>
    <xdr:cxnSp macro="">
      <xdr:nvCxnSpPr>
        <xdr:cNvPr id="231" name="直線コネクタ 230"/>
        <xdr:cNvCxnSpPr/>
      </xdr:nvCxnSpPr>
      <xdr:spPr>
        <a:xfrm flipV="1">
          <a:off x="3797300" y="16765575"/>
          <a:ext cx="8382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160223</xdr:rowOff>
    </xdr:from>
    <xdr:to>
      <xdr:col>19</xdr:col>
      <xdr:colOff>177800</xdr:colOff>
      <xdr:row>97</xdr:row>
      <xdr:rowOff>166942</xdr:rowOff>
    </xdr:to>
    <xdr:cxnSp macro="">
      <xdr:nvCxnSpPr>
        <xdr:cNvPr id="234" name="直線コネクタ 233"/>
        <xdr:cNvCxnSpPr/>
      </xdr:nvCxnSpPr>
      <xdr:spPr>
        <a:xfrm>
          <a:off x="2908300" y="16790873"/>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143357</xdr:rowOff>
    </xdr:from>
    <xdr:to>
      <xdr:col>15</xdr:col>
      <xdr:colOff>50800</xdr:colOff>
      <xdr:row>97</xdr:row>
      <xdr:rowOff>160223</xdr:rowOff>
    </xdr:to>
    <xdr:cxnSp macro="">
      <xdr:nvCxnSpPr>
        <xdr:cNvPr id="237" name="直線コネクタ 236"/>
        <xdr:cNvCxnSpPr/>
      </xdr:nvCxnSpPr>
      <xdr:spPr>
        <a:xfrm>
          <a:off x="2019300" y="16774007"/>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143357</xdr:rowOff>
    </xdr:from>
    <xdr:to>
      <xdr:col>10</xdr:col>
      <xdr:colOff>114300</xdr:colOff>
      <xdr:row>98</xdr:row>
      <xdr:rowOff>33706</xdr:rowOff>
    </xdr:to>
    <xdr:cxnSp macro="">
      <xdr:nvCxnSpPr>
        <xdr:cNvPr id="240" name="直線コネクタ 239"/>
        <xdr:cNvCxnSpPr/>
      </xdr:nvCxnSpPr>
      <xdr:spPr>
        <a:xfrm flipV="1">
          <a:off x="1130300" y="16774007"/>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84125</xdr:rowOff>
    </xdr:from>
    <xdr:to>
      <xdr:col>24</xdr:col>
      <xdr:colOff>114300</xdr:colOff>
      <xdr:row>98</xdr:row>
      <xdr:rowOff>14275</xdr:rowOff>
    </xdr:to>
    <xdr:sp macro="" textlink="">
      <xdr:nvSpPr>
        <xdr:cNvPr id="250" name="楕円 249"/>
        <xdr:cNvSpPr/>
      </xdr:nvSpPr>
      <xdr:spPr>
        <a:xfrm>
          <a:off x="4584700" y="167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62552</xdr:rowOff>
    </xdr:from>
    <xdr:ext cx="534377" cy="259045"/>
    <xdr:sp macro="" textlink="">
      <xdr:nvSpPr>
        <xdr:cNvPr id="251" name="扶助費該当値テキスト"/>
        <xdr:cNvSpPr txBox="1"/>
      </xdr:nvSpPr>
      <xdr:spPr>
        <a:xfrm>
          <a:off x="4686300" y="166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116142</xdr:rowOff>
    </xdr:from>
    <xdr:to>
      <xdr:col>20</xdr:col>
      <xdr:colOff>38100</xdr:colOff>
      <xdr:row>98</xdr:row>
      <xdr:rowOff>46292</xdr:rowOff>
    </xdr:to>
    <xdr:sp macro="" textlink="">
      <xdr:nvSpPr>
        <xdr:cNvPr id="252" name="楕円 251"/>
        <xdr:cNvSpPr/>
      </xdr:nvSpPr>
      <xdr:spPr>
        <a:xfrm>
          <a:off x="3746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37419</xdr:rowOff>
    </xdr:from>
    <xdr:ext cx="534377" cy="259045"/>
    <xdr:sp macro="" textlink="">
      <xdr:nvSpPr>
        <xdr:cNvPr id="253" name="テキスト ボックス 252"/>
        <xdr:cNvSpPr txBox="1"/>
      </xdr:nvSpPr>
      <xdr:spPr>
        <a:xfrm>
          <a:off x="3530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109423</xdr:rowOff>
    </xdr:from>
    <xdr:to>
      <xdr:col>15</xdr:col>
      <xdr:colOff>101600</xdr:colOff>
      <xdr:row>98</xdr:row>
      <xdr:rowOff>39573</xdr:rowOff>
    </xdr:to>
    <xdr:sp macro="" textlink="">
      <xdr:nvSpPr>
        <xdr:cNvPr id="254" name="楕円 253"/>
        <xdr:cNvSpPr/>
      </xdr:nvSpPr>
      <xdr:spPr>
        <a:xfrm>
          <a:off x="2857500" y="16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30700</xdr:rowOff>
    </xdr:from>
    <xdr:ext cx="534377" cy="259045"/>
    <xdr:sp macro="" textlink="">
      <xdr:nvSpPr>
        <xdr:cNvPr id="255" name="テキスト ボックス 254"/>
        <xdr:cNvSpPr txBox="1"/>
      </xdr:nvSpPr>
      <xdr:spPr>
        <a:xfrm>
          <a:off x="2641111" y="168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92557</xdr:rowOff>
    </xdr:from>
    <xdr:to>
      <xdr:col>10</xdr:col>
      <xdr:colOff>165100</xdr:colOff>
      <xdr:row>98</xdr:row>
      <xdr:rowOff>22707</xdr:rowOff>
    </xdr:to>
    <xdr:sp macro="" textlink="">
      <xdr:nvSpPr>
        <xdr:cNvPr id="256" name="楕円 255"/>
        <xdr:cNvSpPr/>
      </xdr:nvSpPr>
      <xdr:spPr>
        <a:xfrm>
          <a:off x="1968500" y="167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13834</xdr:rowOff>
    </xdr:from>
    <xdr:ext cx="534377" cy="259045"/>
    <xdr:sp macro="" textlink="">
      <xdr:nvSpPr>
        <xdr:cNvPr id="257" name="テキスト ボックス 256"/>
        <xdr:cNvSpPr txBox="1"/>
      </xdr:nvSpPr>
      <xdr:spPr>
        <a:xfrm>
          <a:off x="1752111"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154356</xdr:rowOff>
    </xdr:from>
    <xdr:to>
      <xdr:col>6</xdr:col>
      <xdr:colOff>38100</xdr:colOff>
      <xdr:row>98</xdr:row>
      <xdr:rowOff>84506</xdr:rowOff>
    </xdr:to>
    <xdr:sp macro="" textlink="">
      <xdr:nvSpPr>
        <xdr:cNvPr id="258" name="楕円 257"/>
        <xdr:cNvSpPr/>
      </xdr:nvSpPr>
      <xdr:spPr>
        <a:xfrm>
          <a:off x="1079500" y="167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75633</xdr:rowOff>
    </xdr:from>
    <xdr:ext cx="534377" cy="259045"/>
    <xdr:sp macro="" textlink="">
      <xdr:nvSpPr>
        <xdr:cNvPr id="259" name="テキスト ボックス 258"/>
        <xdr:cNvSpPr txBox="1"/>
      </xdr:nvSpPr>
      <xdr:spPr>
        <a:xfrm>
          <a:off x="863111" y="168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44880</xdr:rowOff>
    </xdr:from>
    <xdr:to>
      <xdr:col>55</xdr:col>
      <xdr:colOff>0</xdr:colOff>
      <xdr:row>38</xdr:row>
      <xdr:rowOff>56610</xdr:rowOff>
    </xdr:to>
    <xdr:cxnSp macro="">
      <xdr:nvCxnSpPr>
        <xdr:cNvPr id="290" name="直線コネクタ 289"/>
        <xdr:cNvCxnSpPr/>
      </xdr:nvCxnSpPr>
      <xdr:spPr>
        <a:xfrm flipV="1">
          <a:off x="9639300" y="6559980"/>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56610</xdr:rowOff>
    </xdr:from>
    <xdr:to>
      <xdr:col>50</xdr:col>
      <xdr:colOff>114300</xdr:colOff>
      <xdr:row>38</xdr:row>
      <xdr:rowOff>65522</xdr:rowOff>
    </xdr:to>
    <xdr:cxnSp macro="">
      <xdr:nvCxnSpPr>
        <xdr:cNvPr id="293" name="直線コネクタ 292"/>
        <xdr:cNvCxnSpPr/>
      </xdr:nvCxnSpPr>
      <xdr:spPr>
        <a:xfrm flipV="1">
          <a:off x="8750300" y="6571710"/>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30299</xdr:rowOff>
    </xdr:from>
    <xdr:to>
      <xdr:col>45</xdr:col>
      <xdr:colOff>177800</xdr:colOff>
      <xdr:row>38</xdr:row>
      <xdr:rowOff>65522</xdr:rowOff>
    </xdr:to>
    <xdr:cxnSp macro="">
      <xdr:nvCxnSpPr>
        <xdr:cNvPr id="296" name="直線コネクタ 295"/>
        <xdr:cNvCxnSpPr/>
      </xdr:nvCxnSpPr>
      <xdr:spPr>
        <a:xfrm>
          <a:off x="7861300" y="6373949"/>
          <a:ext cx="889000" cy="20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30299</xdr:rowOff>
    </xdr:from>
    <xdr:to>
      <xdr:col>41</xdr:col>
      <xdr:colOff>50800</xdr:colOff>
      <xdr:row>37</xdr:row>
      <xdr:rowOff>121706</xdr:rowOff>
    </xdr:to>
    <xdr:cxnSp macro="">
      <xdr:nvCxnSpPr>
        <xdr:cNvPr id="299" name="直線コネクタ 298"/>
        <xdr:cNvCxnSpPr/>
      </xdr:nvCxnSpPr>
      <xdr:spPr>
        <a:xfrm flipV="1">
          <a:off x="6972300" y="6373949"/>
          <a:ext cx="8890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165530</xdr:rowOff>
    </xdr:from>
    <xdr:to>
      <xdr:col>55</xdr:col>
      <xdr:colOff>50800</xdr:colOff>
      <xdr:row>38</xdr:row>
      <xdr:rowOff>95680</xdr:rowOff>
    </xdr:to>
    <xdr:sp macro="" textlink="">
      <xdr:nvSpPr>
        <xdr:cNvPr id="309" name="楕円 308"/>
        <xdr:cNvSpPr/>
      </xdr:nvSpPr>
      <xdr:spPr>
        <a:xfrm>
          <a:off x="10426700" y="65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80457</xdr:rowOff>
    </xdr:from>
    <xdr:ext cx="534377" cy="259045"/>
    <xdr:sp macro="" textlink="">
      <xdr:nvSpPr>
        <xdr:cNvPr id="310" name="補助費等該当値テキスト"/>
        <xdr:cNvSpPr txBox="1"/>
      </xdr:nvSpPr>
      <xdr:spPr>
        <a:xfrm>
          <a:off x="10528300" y="64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5810</xdr:rowOff>
    </xdr:from>
    <xdr:to>
      <xdr:col>50</xdr:col>
      <xdr:colOff>165100</xdr:colOff>
      <xdr:row>38</xdr:row>
      <xdr:rowOff>107410</xdr:rowOff>
    </xdr:to>
    <xdr:sp macro="" textlink="">
      <xdr:nvSpPr>
        <xdr:cNvPr id="311" name="楕円 310"/>
        <xdr:cNvSpPr/>
      </xdr:nvSpPr>
      <xdr:spPr>
        <a:xfrm>
          <a:off x="9588500" y="65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98537</xdr:rowOff>
    </xdr:from>
    <xdr:ext cx="534377" cy="259045"/>
    <xdr:sp macro="" textlink="">
      <xdr:nvSpPr>
        <xdr:cNvPr id="312" name="テキスト ボックス 311"/>
        <xdr:cNvSpPr txBox="1"/>
      </xdr:nvSpPr>
      <xdr:spPr>
        <a:xfrm>
          <a:off x="9372111" y="66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14722</xdr:rowOff>
    </xdr:from>
    <xdr:to>
      <xdr:col>46</xdr:col>
      <xdr:colOff>38100</xdr:colOff>
      <xdr:row>38</xdr:row>
      <xdr:rowOff>116322</xdr:rowOff>
    </xdr:to>
    <xdr:sp macro="" textlink="">
      <xdr:nvSpPr>
        <xdr:cNvPr id="313" name="楕円 312"/>
        <xdr:cNvSpPr/>
      </xdr:nvSpPr>
      <xdr:spPr>
        <a:xfrm>
          <a:off x="8699500" y="65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107449</xdr:rowOff>
    </xdr:from>
    <xdr:ext cx="534377" cy="259045"/>
    <xdr:sp macro="" textlink="">
      <xdr:nvSpPr>
        <xdr:cNvPr id="314" name="テキスト ボックス 313"/>
        <xdr:cNvSpPr txBox="1"/>
      </xdr:nvSpPr>
      <xdr:spPr>
        <a:xfrm>
          <a:off x="8483111" y="66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150949</xdr:rowOff>
    </xdr:from>
    <xdr:to>
      <xdr:col>41</xdr:col>
      <xdr:colOff>101600</xdr:colOff>
      <xdr:row>37</xdr:row>
      <xdr:rowOff>81099</xdr:rowOff>
    </xdr:to>
    <xdr:sp macro="" textlink="">
      <xdr:nvSpPr>
        <xdr:cNvPr id="315" name="楕円 314"/>
        <xdr:cNvSpPr/>
      </xdr:nvSpPr>
      <xdr:spPr>
        <a:xfrm>
          <a:off x="7810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97626</xdr:rowOff>
    </xdr:from>
    <xdr:ext cx="599010" cy="259045"/>
    <xdr:sp macro="" textlink="">
      <xdr:nvSpPr>
        <xdr:cNvPr id="316" name="テキスト ボックス 315"/>
        <xdr:cNvSpPr txBox="1"/>
      </xdr:nvSpPr>
      <xdr:spPr>
        <a:xfrm>
          <a:off x="7561795" y="609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70906</xdr:rowOff>
    </xdr:from>
    <xdr:to>
      <xdr:col>36</xdr:col>
      <xdr:colOff>165100</xdr:colOff>
      <xdr:row>38</xdr:row>
      <xdr:rowOff>1056</xdr:rowOff>
    </xdr:to>
    <xdr:sp macro="" textlink="">
      <xdr:nvSpPr>
        <xdr:cNvPr id="317" name="楕円 316"/>
        <xdr:cNvSpPr/>
      </xdr:nvSpPr>
      <xdr:spPr>
        <a:xfrm>
          <a:off x="6921500" y="64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17583</xdr:rowOff>
    </xdr:from>
    <xdr:ext cx="534377" cy="259045"/>
    <xdr:sp macro="" textlink="">
      <xdr:nvSpPr>
        <xdr:cNvPr id="318" name="テキスト ボックス 317"/>
        <xdr:cNvSpPr txBox="1"/>
      </xdr:nvSpPr>
      <xdr:spPr>
        <a:xfrm>
          <a:off x="6705111" y="61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103974</xdr:rowOff>
    </xdr:from>
    <xdr:to>
      <xdr:col>55</xdr:col>
      <xdr:colOff>0</xdr:colOff>
      <xdr:row>58</xdr:row>
      <xdr:rowOff>118491</xdr:rowOff>
    </xdr:to>
    <xdr:cxnSp macro="">
      <xdr:nvCxnSpPr>
        <xdr:cNvPr id="345" name="直線コネクタ 344"/>
        <xdr:cNvCxnSpPr/>
      </xdr:nvCxnSpPr>
      <xdr:spPr>
        <a:xfrm flipV="1">
          <a:off x="9639300" y="10048074"/>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118491</xdr:rowOff>
    </xdr:from>
    <xdr:to>
      <xdr:col>50</xdr:col>
      <xdr:colOff>114300</xdr:colOff>
      <xdr:row>58</xdr:row>
      <xdr:rowOff>120793</xdr:rowOff>
    </xdr:to>
    <xdr:cxnSp macro="">
      <xdr:nvCxnSpPr>
        <xdr:cNvPr id="348" name="直線コネクタ 347"/>
        <xdr:cNvCxnSpPr/>
      </xdr:nvCxnSpPr>
      <xdr:spPr>
        <a:xfrm flipV="1">
          <a:off x="8750300" y="10062591"/>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118966</xdr:rowOff>
    </xdr:from>
    <xdr:to>
      <xdr:col>45</xdr:col>
      <xdr:colOff>177800</xdr:colOff>
      <xdr:row>58</xdr:row>
      <xdr:rowOff>120793</xdr:rowOff>
    </xdr:to>
    <xdr:cxnSp macro="">
      <xdr:nvCxnSpPr>
        <xdr:cNvPr id="351" name="直線コネクタ 350"/>
        <xdr:cNvCxnSpPr/>
      </xdr:nvCxnSpPr>
      <xdr:spPr>
        <a:xfrm>
          <a:off x="7861300" y="10063066"/>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111581</xdr:rowOff>
    </xdr:from>
    <xdr:to>
      <xdr:col>41</xdr:col>
      <xdr:colOff>50800</xdr:colOff>
      <xdr:row>58</xdr:row>
      <xdr:rowOff>118966</xdr:rowOff>
    </xdr:to>
    <xdr:cxnSp macro="">
      <xdr:nvCxnSpPr>
        <xdr:cNvPr id="354" name="直線コネクタ 353"/>
        <xdr:cNvCxnSpPr/>
      </xdr:nvCxnSpPr>
      <xdr:spPr>
        <a:xfrm>
          <a:off x="6972300" y="10055681"/>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53174</xdr:rowOff>
    </xdr:from>
    <xdr:to>
      <xdr:col>55</xdr:col>
      <xdr:colOff>50800</xdr:colOff>
      <xdr:row>58</xdr:row>
      <xdr:rowOff>154774</xdr:rowOff>
    </xdr:to>
    <xdr:sp macro="" textlink="">
      <xdr:nvSpPr>
        <xdr:cNvPr id="364" name="楕円 363"/>
        <xdr:cNvSpPr/>
      </xdr:nvSpPr>
      <xdr:spPr>
        <a:xfrm>
          <a:off x="10426700" y="99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67691</xdr:rowOff>
    </xdr:from>
    <xdr:to>
      <xdr:col>50</xdr:col>
      <xdr:colOff>165100</xdr:colOff>
      <xdr:row>58</xdr:row>
      <xdr:rowOff>169291</xdr:rowOff>
    </xdr:to>
    <xdr:sp macro="" textlink="">
      <xdr:nvSpPr>
        <xdr:cNvPr id="366" name="楕円 365"/>
        <xdr:cNvSpPr/>
      </xdr:nvSpPr>
      <xdr:spPr>
        <a:xfrm>
          <a:off x="9588500" y="100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160418</xdr:rowOff>
    </xdr:from>
    <xdr:ext cx="534377" cy="259045"/>
    <xdr:sp macro="" textlink="">
      <xdr:nvSpPr>
        <xdr:cNvPr id="367" name="テキスト ボックス 366"/>
        <xdr:cNvSpPr txBox="1"/>
      </xdr:nvSpPr>
      <xdr:spPr>
        <a:xfrm>
          <a:off x="9372111" y="101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69993</xdr:rowOff>
    </xdr:from>
    <xdr:to>
      <xdr:col>46</xdr:col>
      <xdr:colOff>38100</xdr:colOff>
      <xdr:row>59</xdr:row>
      <xdr:rowOff>143</xdr:rowOff>
    </xdr:to>
    <xdr:sp macro="" textlink="">
      <xdr:nvSpPr>
        <xdr:cNvPr id="368" name="楕円 367"/>
        <xdr:cNvSpPr/>
      </xdr:nvSpPr>
      <xdr:spPr>
        <a:xfrm>
          <a:off x="8699500" y="10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162720</xdr:rowOff>
    </xdr:from>
    <xdr:ext cx="534377" cy="259045"/>
    <xdr:sp macro="" textlink="">
      <xdr:nvSpPr>
        <xdr:cNvPr id="369" name="テキスト ボックス 368"/>
        <xdr:cNvSpPr txBox="1"/>
      </xdr:nvSpPr>
      <xdr:spPr>
        <a:xfrm>
          <a:off x="8483111" y="101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68166</xdr:rowOff>
    </xdr:from>
    <xdr:to>
      <xdr:col>41</xdr:col>
      <xdr:colOff>101600</xdr:colOff>
      <xdr:row>58</xdr:row>
      <xdr:rowOff>169766</xdr:rowOff>
    </xdr:to>
    <xdr:sp macro="" textlink="">
      <xdr:nvSpPr>
        <xdr:cNvPr id="370" name="楕円 369"/>
        <xdr:cNvSpPr/>
      </xdr:nvSpPr>
      <xdr:spPr>
        <a:xfrm>
          <a:off x="7810500" y="100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160893</xdr:rowOff>
    </xdr:from>
    <xdr:ext cx="534377" cy="259045"/>
    <xdr:sp macro="" textlink="">
      <xdr:nvSpPr>
        <xdr:cNvPr id="371" name="テキスト ボックス 370"/>
        <xdr:cNvSpPr txBox="1"/>
      </xdr:nvSpPr>
      <xdr:spPr>
        <a:xfrm>
          <a:off x="7594111" y="101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60781</xdr:rowOff>
    </xdr:from>
    <xdr:to>
      <xdr:col>36</xdr:col>
      <xdr:colOff>165100</xdr:colOff>
      <xdr:row>58</xdr:row>
      <xdr:rowOff>162381</xdr:rowOff>
    </xdr:to>
    <xdr:sp macro="" textlink="">
      <xdr:nvSpPr>
        <xdr:cNvPr id="372" name="楕円 371"/>
        <xdr:cNvSpPr/>
      </xdr:nvSpPr>
      <xdr:spPr>
        <a:xfrm>
          <a:off x="6921500" y="100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153508</xdr:rowOff>
    </xdr:from>
    <xdr:ext cx="534377" cy="259045"/>
    <xdr:sp macro="" textlink="">
      <xdr:nvSpPr>
        <xdr:cNvPr id="373" name="テキスト ボックス 372"/>
        <xdr:cNvSpPr txBox="1"/>
      </xdr:nvSpPr>
      <xdr:spPr>
        <a:xfrm>
          <a:off x="6705111" y="100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167567</xdr:rowOff>
    </xdr:from>
    <xdr:to>
      <xdr:col>55</xdr:col>
      <xdr:colOff>0</xdr:colOff>
      <xdr:row>79</xdr:row>
      <xdr:rowOff>35424</xdr:rowOff>
    </xdr:to>
    <xdr:cxnSp macro="">
      <xdr:nvCxnSpPr>
        <xdr:cNvPr id="402" name="直線コネクタ 401"/>
        <xdr:cNvCxnSpPr/>
      </xdr:nvCxnSpPr>
      <xdr:spPr>
        <a:xfrm flipV="1">
          <a:off x="9639300" y="13540667"/>
          <a:ext cx="8382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34894</xdr:rowOff>
    </xdr:from>
    <xdr:to>
      <xdr:col>50</xdr:col>
      <xdr:colOff>114300</xdr:colOff>
      <xdr:row>79</xdr:row>
      <xdr:rowOff>35424</xdr:rowOff>
    </xdr:to>
    <xdr:cxnSp macro="">
      <xdr:nvCxnSpPr>
        <xdr:cNvPr id="405" name="直線コネクタ 404"/>
        <xdr:cNvCxnSpPr/>
      </xdr:nvCxnSpPr>
      <xdr:spPr>
        <a:xfrm>
          <a:off x="8750300" y="13579444"/>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13205</xdr:rowOff>
    </xdr:from>
    <xdr:to>
      <xdr:col>45</xdr:col>
      <xdr:colOff>177800</xdr:colOff>
      <xdr:row>79</xdr:row>
      <xdr:rowOff>34894</xdr:rowOff>
    </xdr:to>
    <xdr:cxnSp macro="">
      <xdr:nvCxnSpPr>
        <xdr:cNvPr id="408" name="直線コネクタ 407"/>
        <xdr:cNvCxnSpPr/>
      </xdr:nvCxnSpPr>
      <xdr:spPr>
        <a:xfrm>
          <a:off x="7861300" y="13557755"/>
          <a:ext cx="889000" cy="2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xdr:rowOff>
    </xdr:from>
    <xdr:to>
      <xdr:col>41</xdr:col>
      <xdr:colOff>50800</xdr:colOff>
      <xdr:row>79</xdr:row>
      <xdr:rowOff>13205</xdr:rowOff>
    </xdr:to>
    <xdr:cxnSp macro="">
      <xdr:nvCxnSpPr>
        <xdr:cNvPr id="411" name="直線コネクタ 410"/>
        <xdr:cNvCxnSpPr/>
      </xdr:nvCxnSpPr>
      <xdr:spPr>
        <a:xfrm>
          <a:off x="6972300" y="13544587"/>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116767</xdr:rowOff>
    </xdr:from>
    <xdr:to>
      <xdr:col>55</xdr:col>
      <xdr:colOff>50800</xdr:colOff>
      <xdr:row>79</xdr:row>
      <xdr:rowOff>46917</xdr:rowOff>
    </xdr:to>
    <xdr:sp macro="" textlink="">
      <xdr:nvSpPr>
        <xdr:cNvPr id="421" name="楕円 420"/>
        <xdr:cNvSpPr/>
      </xdr:nvSpPr>
      <xdr:spPr>
        <a:xfrm>
          <a:off x="10426700" y="1348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156074</xdr:rowOff>
    </xdr:from>
    <xdr:to>
      <xdr:col>50</xdr:col>
      <xdr:colOff>165100</xdr:colOff>
      <xdr:row>79</xdr:row>
      <xdr:rowOff>86224</xdr:rowOff>
    </xdr:to>
    <xdr:sp macro="" textlink="">
      <xdr:nvSpPr>
        <xdr:cNvPr id="423" name="楕円 422"/>
        <xdr:cNvSpPr/>
      </xdr:nvSpPr>
      <xdr:spPr>
        <a:xfrm>
          <a:off x="9588500" y="135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77351</xdr:rowOff>
    </xdr:from>
    <xdr:ext cx="469744" cy="259045"/>
    <xdr:sp macro="" textlink="">
      <xdr:nvSpPr>
        <xdr:cNvPr id="424" name="テキスト ボックス 423"/>
        <xdr:cNvSpPr txBox="1"/>
      </xdr:nvSpPr>
      <xdr:spPr>
        <a:xfrm>
          <a:off x="9404428" y="1362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155544</xdr:rowOff>
    </xdr:from>
    <xdr:to>
      <xdr:col>46</xdr:col>
      <xdr:colOff>38100</xdr:colOff>
      <xdr:row>79</xdr:row>
      <xdr:rowOff>85694</xdr:rowOff>
    </xdr:to>
    <xdr:sp macro="" textlink="">
      <xdr:nvSpPr>
        <xdr:cNvPr id="425" name="楕円 424"/>
        <xdr:cNvSpPr/>
      </xdr:nvSpPr>
      <xdr:spPr>
        <a:xfrm>
          <a:off x="8699500" y="135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76821</xdr:rowOff>
    </xdr:from>
    <xdr:ext cx="469744" cy="259045"/>
    <xdr:sp macro="" textlink="">
      <xdr:nvSpPr>
        <xdr:cNvPr id="426" name="テキスト ボックス 425"/>
        <xdr:cNvSpPr txBox="1"/>
      </xdr:nvSpPr>
      <xdr:spPr>
        <a:xfrm>
          <a:off x="8515428" y="1362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133855</xdr:rowOff>
    </xdr:from>
    <xdr:to>
      <xdr:col>41</xdr:col>
      <xdr:colOff>101600</xdr:colOff>
      <xdr:row>79</xdr:row>
      <xdr:rowOff>64005</xdr:rowOff>
    </xdr:to>
    <xdr:sp macro="" textlink="">
      <xdr:nvSpPr>
        <xdr:cNvPr id="427" name="楕円 426"/>
        <xdr:cNvSpPr/>
      </xdr:nvSpPr>
      <xdr:spPr>
        <a:xfrm>
          <a:off x="7810500" y="13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55132</xdr:rowOff>
    </xdr:from>
    <xdr:ext cx="534377" cy="259045"/>
    <xdr:sp macro="" textlink="">
      <xdr:nvSpPr>
        <xdr:cNvPr id="428" name="テキスト ボックス 427"/>
        <xdr:cNvSpPr txBox="1"/>
      </xdr:nvSpPr>
      <xdr:spPr>
        <a:xfrm>
          <a:off x="7594111" y="135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120687</xdr:rowOff>
    </xdr:from>
    <xdr:to>
      <xdr:col>36</xdr:col>
      <xdr:colOff>165100</xdr:colOff>
      <xdr:row>79</xdr:row>
      <xdr:rowOff>50837</xdr:rowOff>
    </xdr:to>
    <xdr:sp macro="" textlink="">
      <xdr:nvSpPr>
        <xdr:cNvPr id="429" name="楕円 428"/>
        <xdr:cNvSpPr/>
      </xdr:nvSpPr>
      <xdr:spPr>
        <a:xfrm>
          <a:off x="6921500" y="134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41964</xdr:rowOff>
    </xdr:from>
    <xdr:ext cx="534377" cy="259045"/>
    <xdr:sp macro="" textlink="">
      <xdr:nvSpPr>
        <xdr:cNvPr id="430" name="テキスト ボックス 429"/>
        <xdr:cNvSpPr txBox="1"/>
      </xdr:nvSpPr>
      <xdr:spPr>
        <a:xfrm>
          <a:off x="6705111" y="135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50626</xdr:rowOff>
    </xdr:from>
    <xdr:to>
      <xdr:col>55</xdr:col>
      <xdr:colOff>0</xdr:colOff>
      <xdr:row>99</xdr:row>
      <xdr:rowOff>59810</xdr:rowOff>
    </xdr:to>
    <xdr:cxnSp macro="">
      <xdr:nvCxnSpPr>
        <xdr:cNvPr id="461" name="直線コネクタ 460"/>
        <xdr:cNvCxnSpPr/>
      </xdr:nvCxnSpPr>
      <xdr:spPr>
        <a:xfrm flipV="1">
          <a:off x="9639300" y="17024176"/>
          <a:ext cx="8382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59810</xdr:rowOff>
    </xdr:from>
    <xdr:to>
      <xdr:col>50</xdr:col>
      <xdr:colOff>114300</xdr:colOff>
      <xdr:row>99</xdr:row>
      <xdr:rowOff>68785</xdr:rowOff>
    </xdr:to>
    <xdr:cxnSp macro="">
      <xdr:nvCxnSpPr>
        <xdr:cNvPr id="464" name="直線コネクタ 463"/>
        <xdr:cNvCxnSpPr/>
      </xdr:nvCxnSpPr>
      <xdr:spPr>
        <a:xfrm flipV="1">
          <a:off x="8750300" y="17033360"/>
          <a:ext cx="8890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68785</xdr:rowOff>
    </xdr:from>
    <xdr:to>
      <xdr:col>45</xdr:col>
      <xdr:colOff>177800</xdr:colOff>
      <xdr:row>99</xdr:row>
      <xdr:rowOff>76389</xdr:rowOff>
    </xdr:to>
    <xdr:cxnSp macro="">
      <xdr:nvCxnSpPr>
        <xdr:cNvPr id="467" name="直線コネクタ 466"/>
        <xdr:cNvCxnSpPr/>
      </xdr:nvCxnSpPr>
      <xdr:spPr>
        <a:xfrm flipV="1">
          <a:off x="7861300" y="17042335"/>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64550</xdr:rowOff>
    </xdr:from>
    <xdr:to>
      <xdr:col>41</xdr:col>
      <xdr:colOff>50800</xdr:colOff>
      <xdr:row>99</xdr:row>
      <xdr:rowOff>76389</xdr:rowOff>
    </xdr:to>
    <xdr:cxnSp macro="">
      <xdr:nvCxnSpPr>
        <xdr:cNvPr id="470" name="直線コネクタ 469"/>
        <xdr:cNvCxnSpPr/>
      </xdr:nvCxnSpPr>
      <xdr:spPr>
        <a:xfrm>
          <a:off x="6972300" y="17038100"/>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171276</xdr:rowOff>
    </xdr:from>
    <xdr:to>
      <xdr:col>55</xdr:col>
      <xdr:colOff>50800</xdr:colOff>
      <xdr:row>99</xdr:row>
      <xdr:rowOff>101426</xdr:rowOff>
    </xdr:to>
    <xdr:sp macro="" textlink="">
      <xdr:nvSpPr>
        <xdr:cNvPr id="480" name="楕円 479"/>
        <xdr:cNvSpPr/>
      </xdr:nvSpPr>
      <xdr:spPr>
        <a:xfrm>
          <a:off x="10426700" y="169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9010</xdr:rowOff>
    </xdr:from>
    <xdr:to>
      <xdr:col>50</xdr:col>
      <xdr:colOff>165100</xdr:colOff>
      <xdr:row>99</xdr:row>
      <xdr:rowOff>110610</xdr:rowOff>
    </xdr:to>
    <xdr:sp macro="" textlink="">
      <xdr:nvSpPr>
        <xdr:cNvPr id="482" name="楕円 481"/>
        <xdr:cNvSpPr/>
      </xdr:nvSpPr>
      <xdr:spPr>
        <a:xfrm>
          <a:off x="9588500" y="169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101737</xdr:rowOff>
    </xdr:from>
    <xdr:ext cx="534377" cy="259045"/>
    <xdr:sp macro="" textlink="">
      <xdr:nvSpPr>
        <xdr:cNvPr id="483" name="テキスト ボックス 482"/>
        <xdr:cNvSpPr txBox="1"/>
      </xdr:nvSpPr>
      <xdr:spPr>
        <a:xfrm>
          <a:off x="9372111" y="170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17985</xdr:rowOff>
    </xdr:from>
    <xdr:to>
      <xdr:col>46</xdr:col>
      <xdr:colOff>38100</xdr:colOff>
      <xdr:row>99</xdr:row>
      <xdr:rowOff>119585</xdr:rowOff>
    </xdr:to>
    <xdr:sp macro="" textlink="">
      <xdr:nvSpPr>
        <xdr:cNvPr id="484" name="楕円 483"/>
        <xdr:cNvSpPr/>
      </xdr:nvSpPr>
      <xdr:spPr>
        <a:xfrm>
          <a:off x="8699500" y="169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110712</xdr:rowOff>
    </xdr:from>
    <xdr:ext cx="534377" cy="259045"/>
    <xdr:sp macro="" textlink="">
      <xdr:nvSpPr>
        <xdr:cNvPr id="485" name="テキスト ボックス 484"/>
        <xdr:cNvSpPr txBox="1"/>
      </xdr:nvSpPr>
      <xdr:spPr>
        <a:xfrm>
          <a:off x="8483111" y="170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25589</xdr:rowOff>
    </xdr:from>
    <xdr:to>
      <xdr:col>41</xdr:col>
      <xdr:colOff>101600</xdr:colOff>
      <xdr:row>99</xdr:row>
      <xdr:rowOff>127189</xdr:rowOff>
    </xdr:to>
    <xdr:sp macro="" textlink="">
      <xdr:nvSpPr>
        <xdr:cNvPr id="486" name="楕円 485"/>
        <xdr:cNvSpPr/>
      </xdr:nvSpPr>
      <xdr:spPr>
        <a:xfrm>
          <a:off x="7810500" y="169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118316</xdr:rowOff>
    </xdr:from>
    <xdr:ext cx="534377" cy="259045"/>
    <xdr:sp macro="" textlink="">
      <xdr:nvSpPr>
        <xdr:cNvPr id="487" name="テキスト ボックス 486"/>
        <xdr:cNvSpPr txBox="1"/>
      </xdr:nvSpPr>
      <xdr:spPr>
        <a:xfrm>
          <a:off x="7594111" y="170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13750</xdr:rowOff>
    </xdr:from>
    <xdr:to>
      <xdr:col>36</xdr:col>
      <xdr:colOff>165100</xdr:colOff>
      <xdr:row>99</xdr:row>
      <xdr:rowOff>115350</xdr:rowOff>
    </xdr:to>
    <xdr:sp macro="" textlink="">
      <xdr:nvSpPr>
        <xdr:cNvPr id="488" name="楕円 487"/>
        <xdr:cNvSpPr/>
      </xdr:nvSpPr>
      <xdr:spPr>
        <a:xfrm>
          <a:off x="6921500" y="169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106477</xdr:rowOff>
    </xdr:from>
    <xdr:ext cx="534377" cy="259045"/>
    <xdr:sp macro="" textlink="">
      <xdr:nvSpPr>
        <xdr:cNvPr id="489" name="テキスト ボックス 488"/>
        <xdr:cNvSpPr txBox="1"/>
      </xdr:nvSpPr>
      <xdr:spPr>
        <a:xfrm>
          <a:off x="6705111" y="170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59690</xdr:rowOff>
    </xdr:from>
    <xdr:to>
      <xdr:col>85</xdr:col>
      <xdr:colOff>127000</xdr:colOff>
      <xdr:row>38</xdr:row>
      <xdr:rowOff>130140</xdr:rowOff>
    </xdr:to>
    <xdr:cxnSp macro="">
      <xdr:nvCxnSpPr>
        <xdr:cNvPr id="516" name="直線コネクタ 515"/>
        <xdr:cNvCxnSpPr/>
      </xdr:nvCxnSpPr>
      <xdr:spPr>
        <a:xfrm>
          <a:off x="15481300" y="6574790"/>
          <a:ext cx="838200" cy="7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59690</xdr:rowOff>
    </xdr:from>
    <xdr:to>
      <xdr:col>81</xdr:col>
      <xdr:colOff>50800</xdr:colOff>
      <xdr:row>38</xdr:row>
      <xdr:rowOff>128279</xdr:rowOff>
    </xdr:to>
    <xdr:cxnSp macro="">
      <xdr:nvCxnSpPr>
        <xdr:cNvPr id="519" name="直線コネクタ 518"/>
        <xdr:cNvCxnSpPr/>
      </xdr:nvCxnSpPr>
      <xdr:spPr>
        <a:xfrm flipV="1">
          <a:off x="14592300" y="6574790"/>
          <a:ext cx="889000" cy="6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128279</xdr:rowOff>
    </xdr:from>
    <xdr:to>
      <xdr:col>76</xdr:col>
      <xdr:colOff>114300</xdr:colOff>
      <xdr:row>38</xdr:row>
      <xdr:rowOff>139700</xdr:rowOff>
    </xdr:to>
    <xdr:cxnSp macro="">
      <xdr:nvCxnSpPr>
        <xdr:cNvPr id="522" name="直線コネクタ 521"/>
        <xdr:cNvCxnSpPr/>
      </xdr:nvCxnSpPr>
      <xdr:spPr>
        <a:xfrm flipV="1">
          <a:off x="13703300" y="664337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117887</xdr:rowOff>
    </xdr:from>
    <xdr:to>
      <xdr:col>71</xdr:col>
      <xdr:colOff>177800</xdr:colOff>
      <xdr:row>38</xdr:row>
      <xdr:rowOff>139700</xdr:rowOff>
    </xdr:to>
    <xdr:cxnSp macro="">
      <xdr:nvCxnSpPr>
        <xdr:cNvPr id="525" name="直線コネクタ 524"/>
        <xdr:cNvCxnSpPr/>
      </xdr:nvCxnSpPr>
      <xdr:spPr>
        <a:xfrm>
          <a:off x="12814300" y="6632987"/>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79340</xdr:rowOff>
    </xdr:from>
    <xdr:to>
      <xdr:col>85</xdr:col>
      <xdr:colOff>177800</xdr:colOff>
      <xdr:row>39</xdr:row>
      <xdr:rowOff>9490</xdr:rowOff>
    </xdr:to>
    <xdr:sp macro="" textlink="">
      <xdr:nvSpPr>
        <xdr:cNvPr id="535" name="楕円 534"/>
        <xdr:cNvSpPr/>
      </xdr:nvSpPr>
      <xdr:spPr>
        <a:xfrm>
          <a:off x="16268700" y="65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xdr:rowOff>
    </xdr:from>
    <xdr:to>
      <xdr:col>81</xdr:col>
      <xdr:colOff>101600</xdr:colOff>
      <xdr:row>38</xdr:row>
      <xdr:rowOff>110490</xdr:rowOff>
    </xdr:to>
    <xdr:sp macro="" textlink="">
      <xdr:nvSpPr>
        <xdr:cNvPr id="537" name="楕円 536"/>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127017</xdr:rowOff>
    </xdr:from>
    <xdr:ext cx="534377" cy="259045"/>
    <xdr:sp macro="" textlink="">
      <xdr:nvSpPr>
        <xdr:cNvPr id="538" name="テキスト ボックス 537"/>
        <xdr:cNvSpPr txBox="1"/>
      </xdr:nvSpPr>
      <xdr:spPr>
        <a:xfrm>
          <a:off x="15214111" y="62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77479</xdr:rowOff>
    </xdr:from>
    <xdr:to>
      <xdr:col>76</xdr:col>
      <xdr:colOff>165100</xdr:colOff>
      <xdr:row>39</xdr:row>
      <xdr:rowOff>7629</xdr:rowOff>
    </xdr:to>
    <xdr:sp macro="" textlink="">
      <xdr:nvSpPr>
        <xdr:cNvPr id="539" name="楕円 538"/>
        <xdr:cNvSpPr/>
      </xdr:nvSpPr>
      <xdr:spPr>
        <a:xfrm>
          <a:off x="14541500" y="65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170206</xdr:rowOff>
    </xdr:from>
    <xdr:ext cx="469744" cy="259045"/>
    <xdr:sp macro="" textlink="">
      <xdr:nvSpPr>
        <xdr:cNvPr id="540" name="テキスト ボックス 539"/>
        <xdr:cNvSpPr txBox="1"/>
      </xdr:nvSpPr>
      <xdr:spPr>
        <a:xfrm>
          <a:off x="14357428" y="66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67087</xdr:rowOff>
    </xdr:from>
    <xdr:to>
      <xdr:col>67</xdr:col>
      <xdr:colOff>101600</xdr:colOff>
      <xdr:row>38</xdr:row>
      <xdr:rowOff>168687</xdr:rowOff>
    </xdr:to>
    <xdr:sp macro="" textlink="">
      <xdr:nvSpPr>
        <xdr:cNvPr id="543" name="楕円 542"/>
        <xdr:cNvSpPr/>
      </xdr:nvSpPr>
      <xdr:spPr>
        <a:xfrm>
          <a:off x="12763500" y="658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159814</xdr:rowOff>
    </xdr:from>
    <xdr:ext cx="469744" cy="259045"/>
    <xdr:sp macro="" textlink="">
      <xdr:nvSpPr>
        <xdr:cNvPr id="544" name="テキスト ボックス 543"/>
        <xdr:cNvSpPr txBox="1"/>
      </xdr:nvSpPr>
      <xdr:spPr>
        <a:xfrm>
          <a:off x="12579428" y="66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80941</xdr:rowOff>
    </xdr:from>
    <xdr:to>
      <xdr:col>85</xdr:col>
      <xdr:colOff>127000</xdr:colOff>
      <xdr:row>77</xdr:row>
      <xdr:rowOff>85609</xdr:rowOff>
    </xdr:to>
    <xdr:cxnSp macro="">
      <xdr:nvCxnSpPr>
        <xdr:cNvPr id="620" name="直線コネクタ 619"/>
        <xdr:cNvCxnSpPr/>
      </xdr:nvCxnSpPr>
      <xdr:spPr>
        <a:xfrm>
          <a:off x="15481300" y="13282591"/>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80941</xdr:rowOff>
    </xdr:from>
    <xdr:to>
      <xdr:col>81</xdr:col>
      <xdr:colOff>50800</xdr:colOff>
      <xdr:row>77</xdr:row>
      <xdr:rowOff>92970</xdr:rowOff>
    </xdr:to>
    <xdr:cxnSp macro="">
      <xdr:nvCxnSpPr>
        <xdr:cNvPr id="623" name="直線コネクタ 622"/>
        <xdr:cNvCxnSpPr/>
      </xdr:nvCxnSpPr>
      <xdr:spPr>
        <a:xfrm flipV="1">
          <a:off x="14592300" y="1328259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92970</xdr:rowOff>
    </xdr:from>
    <xdr:to>
      <xdr:col>76</xdr:col>
      <xdr:colOff>114300</xdr:colOff>
      <xdr:row>77</xdr:row>
      <xdr:rowOff>98904</xdr:rowOff>
    </xdr:to>
    <xdr:cxnSp macro="">
      <xdr:nvCxnSpPr>
        <xdr:cNvPr id="626" name="直線コネクタ 625"/>
        <xdr:cNvCxnSpPr/>
      </xdr:nvCxnSpPr>
      <xdr:spPr>
        <a:xfrm flipV="1">
          <a:off x="13703300" y="13294620"/>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98904</xdr:rowOff>
    </xdr:from>
    <xdr:to>
      <xdr:col>71</xdr:col>
      <xdr:colOff>177800</xdr:colOff>
      <xdr:row>77</xdr:row>
      <xdr:rowOff>113123</xdr:rowOff>
    </xdr:to>
    <xdr:cxnSp macro="">
      <xdr:nvCxnSpPr>
        <xdr:cNvPr id="629" name="直線コネクタ 628"/>
        <xdr:cNvCxnSpPr/>
      </xdr:nvCxnSpPr>
      <xdr:spPr>
        <a:xfrm flipV="1">
          <a:off x="12814300" y="13300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34809</xdr:rowOff>
    </xdr:from>
    <xdr:to>
      <xdr:col>85</xdr:col>
      <xdr:colOff>177800</xdr:colOff>
      <xdr:row>77</xdr:row>
      <xdr:rowOff>136409</xdr:rowOff>
    </xdr:to>
    <xdr:sp macro="" textlink="">
      <xdr:nvSpPr>
        <xdr:cNvPr id="639" name="楕円 638"/>
        <xdr:cNvSpPr/>
      </xdr:nvSpPr>
      <xdr:spPr>
        <a:xfrm>
          <a:off x="16268700" y="132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13236</xdr:rowOff>
    </xdr:from>
    <xdr:ext cx="534377" cy="259045"/>
    <xdr:sp macro="" textlink="">
      <xdr:nvSpPr>
        <xdr:cNvPr id="640" name="公債費該当値テキスト"/>
        <xdr:cNvSpPr txBox="1"/>
      </xdr:nvSpPr>
      <xdr:spPr>
        <a:xfrm>
          <a:off x="16370300" y="132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30141</xdr:rowOff>
    </xdr:from>
    <xdr:to>
      <xdr:col>81</xdr:col>
      <xdr:colOff>101600</xdr:colOff>
      <xdr:row>77</xdr:row>
      <xdr:rowOff>131741</xdr:rowOff>
    </xdr:to>
    <xdr:sp macro="" textlink="">
      <xdr:nvSpPr>
        <xdr:cNvPr id="641" name="楕円 640"/>
        <xdr:cNvSpPr/>
      </xdr:nvSpPr>
      <xdr:spPr>
        <a:xfrm>
          <a:off x="15430500" y="132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122868</xdr:rowOff>
    </xdr:from>
    <xdr:ext cx="534377" cy="259045"/>
    <xdr:sp macro="" textlink="">
      <xdr:nvSpPr>
        <xdr:cNvPr id="642" name="テキスト ボックス 641"/>
        <xdr:cNvSpPr txBox="1"/>
      </xdr:nvSpPr>
      <xdr:spPr>
        <a:xfrm>
          <a:off x="15214111" y="133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42170</xdr:rowOff>
    </xdr:from>
    <xdr:to>
      <xdr:col>76</xdr:col>
      <xdr:colOff>165100</xdr:colOff>
      <xdr:row>77</xdr:row>
      <xdr:rowOff>143770</xdr:rowOff>
    </xdr:to>
    <xdr:sp macro="" textlink="">
      <xdr:nvSpPr>
        <xdr:cNvPr id="643" name="楕円 642"/>
        <xdr:cNvSpPr/>
      </xdr:nvSpPr>
      <xdr:spPr>
        <a:xfrm>
          <a:off x="14541500" y="13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134897</xdr:rowOff>
    </xdr:from>
    <xdr:ext cx="534377" cy="259045"/>
    <xdr:sp macro="" textlink="">
      <xdr:nvSpPr>
        <xdr:cNvPr id="644" name="テキスト ボックス 643"/>
        <xdr:cNvSpPr txBox="1"/>
      </xdr:nvSpPr>
      <xdr:spPr>
        <a:xfrm>
          <a:off x="14325111" y="133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48104</xdr:rowOff>
    </xdr:from>
    <xdr:to>
      <xdr:col>72</xdr:col>
      <xdr:colOff>38100</xdr:colOff>
      <xdr:row>77</xdr:row>
      <xdr:rowOff>149704</xdr:rowOff>
    </xdr:to>
    <xdr:sp macro="" textlink="">
      <xdr:nvSpPr>
        <xdr:cNvPr id="645" name="楕円 644"/>
        <xdr:cNvSpPr/>
      </xdr:nvSpPr>
      <xdr:spPr>
        <a:xfrm>
          <a:off x="13652500" y="132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140831</xdr:rowOff>
    </xdr:from>
    <xdr:ext cx="534377" cy="259045"/>
    <xdr:sp macro="" textlink="">
      <xdr:nvSpPr>
        <xdr:cNvPr id="646" name="テキスト ボックス 645"/>
        <xdr:cNvSpPr txBox="1"/>
      </xdr:nvSpPr>
      <xdr:spPr>
        <a:xfrm>
          <a:off x="13436111" y="133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62323</xdr:rowOff>
    </xdr:from>
    <xdr:to>
      <xdr:col>67</xdr:col>
      <xdr:colOff>101600</xdr:colOff>
      <xdr:row>77</xdr:row>
      <xdr:rowOff>163923</xdr:rowOff>
    </xdr:to>
    <xdr:sp macro="" textlink="">
      <xdr:nvSpPr>
        <xdr:cNvPr id="647" name="楕円 646"/>
        <xdr:cNvSpPr/>
      </xdr:nvSpPr>
      <xdr:spPr>
        <a:xfrm>
          <a:off x="12763500" y="132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155050</xdr:rowOff>
    </xdr:from>
    <xdr:ext cx="534377" cy="259045"/>
    <xdr:sp macro="" textlink="">
      <xdr:nvSpPr>
        <xdr:cNvPr id="648" name="テキスト ボックス 647"/>
        <xdr:cNvSpPr txBox="1"/>
      </xdr:nvSpPr>
      <xdr:spPr>
        <a:xfrm>
          <a:off x="12547111" y="133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35216</xdr:rowOff>
    </xdr:from>
    <xdr:to>
      <xdr:col>85</xdr:col>
      <xdr:colOff>127000</xdr:colOff>
      <xdr:row>99</xdr:row>
      <xdr:rowOff>39159</xdr:rowOff>
    </xdr:to>
    <xdr:cxnSp macro="">
      <xdr:nvCxnSpPr>
        <xdr:cNvPr id="677" name="直線コネクタ 676"/>
        <xdr:cNvCxnSpPr/>
      </xdr:nvCxnSpPr>
      <xdr:spPr>
        <a:xfrm flipV="1">
          <a:off x="15481300" y="17008766"/>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39159</xdr:rowOff>
    </xdr:from>
    <xdr:to>
      <xdr:col>81</xdr:col>
      <xdr:colOff>50800</xdr:colOff>
      <xdr:row>99</xdr:row>
      <xdr:rowOff>39777</xdr:rowOff>
    </xdr:to>
    <xdr:cxnSp macro="">
      <xdr:nvCxnSpPr>
        <xdr:cNvPr id="680" name="直線コネクタ 679"/>
        <xdr:cNvCxnSpPr/>
      </xdr:nvCxnSpPr>
      <xdr:spPr>
        <a:xfrm flipV="1">
          <a:off x="14592300" y="17012709"/>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38829</xdr:rowOff>
    </xdr:from>
    <xdr:to>
      <xdr:col>76</xdr:col>
      <xdr:colOff>114300</xdr:colOff>
      <xdr:row>99</xdr:row>
      <xdr:rowOff>39777</xdr:rowOff>
    </xdr:to>
    <xdr:cxnSp macro="">
      <xdr:nvCxnSpPr>
        <xdr:cNvPr id="683" name="直線コネクタ 682"/>
        <xdr:cNvCxnSpPr/>
      </xdr:nvCxnSpPr>
      <xdr:spPr>
        <a:xfrm>
          <a:off x="13703300" y="17012379"/>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38829</xdr:rowOff>
    </xdr:from>
    <xdr:to>
      <xdr:col>71</xdr:col>
      <xdr:colOff>177800</xdr:colOff>
      <xdr:row>99</xdr:row>
      <xdr:rowOff>38925</xdr:rowOff>
    </xdr:to>
    <xdr:cxnSp macro="">
      <xdr:nvCxnSpPr>
        <xdr:cNvPr id="686" name="直線コネクタ 685"/>
        <xdr:cNvCxnSpPr/>
      </xdr:nvCxnSpPr>
      <xdr:spPr>
        <a:xfrm flipV="1">
          <a:off x="12814300" y="1701237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155866</xdr:rowOff>
    </xdr:from>
    <xdr:to>
      <xdr:col>85</xdr:col>
      <xdr:colOff>177800</xdr:colOff>
      <xdr:row>99</xdr:row>
      <xdr:rowOff>86016</xdr:rowOff>
    </xdr:to>
    <xdr:sp macro="" textlink="">
      <xdr:nvSpPr>
        <xdr:cNvPr id="696" name="楕円 695"/>
        <xdr:cNvSpPr/>
      </xdr:nvSpPr>
      <xdr:spPr>
        <a:xfrm>
          <a:off x="16268700" y="169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469744" cy="259045"/>
    <xdr:sp macro="" textlink="">
      <xdr:nvSpPr>
        <xdr:cNvPr id="697" name="積立金該当値テキスト"/>
        <xdr:cNvSpPr txBox="1"/>
      </xdr:nvSpPr>
      <xdr:spPr>
        <a:xfrm>
          <a:off x="16370300" y="169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159809</xdr:rowOff>
    </xdr:from>
    <xdr:to>
      <xdr:col>81</xdr:col>
      <xdr:colOff>101600</xdr:colOff>
      <xdr:row>99</xdr:row>
      <xdr:rowOff>89959</xdr:rowOff>
    </xdr:to>
    <xdr:sp macro="" textlink="">
      <xdr:nvSpPr>
        <xdr:cNvPr id="698" name="楕円 697"/>
        <xdr:cNvSpPr/>
      </xdr:nvSpPr>
      <xdr:spPr>
        <a:xfrm>
          <a:off x="15430500" y="169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81086</xdr:rowOff>
    </xdr:from>
    <xdr:ext cx="469744" cy="259045"/>
    <xdr:sp macro="" textlink="">
      <xdr:nvSpPr>
        <xdr:cNvPr id="699" name="テキスト ボックス 698"/>
        <xdr:cNvSpPr txBox="1"/>
      </xdr:nvSpPr>
      <xdr:spPr>
        <a:xfrm>
          <a:off x="15246428" y="1705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160427</xdr:rowOff>
    </xdr:from>
    <xdr:to>
      <xdr:col>76</xdr:col>
      <xdr:colOff>165100</xdr:colOff>
      <xdr:row>99</xdr:row>
      <xdr:rowOff>90577</xdr:rowOff>
    </xdr:to>
    <xdr:sp macro="" textlink="">
      <xdr:nvSpPr>
        <xdr:cNvPr id="700" name="楕円 699"/>
        <xdr:cNvSpPr/>
      </xdr:nvSpPr>
      <xdr:spPr>
        <a:xfrm>
          <a:off x="14541500" y="169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81704</xdr:rowOff>
    </xdr:from>
    <xdr:ext cx="469744" cy="259045"/>
    <xdr:sp macro="" textlink="">
      <xdr:nvSpPr>
        <xdr:cNvPr id="701" name="テキスト ボックス 700"/>
        <xdr:cNvSpPr txBox="1"/>
      </xdr:nvSpPr>
      <xdr:spPr>
        <a:xfrm>
          <a:off x="14357428" y="1705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159479</xdr:rowOff>
    </xdr:from>
    <xdr:to>
      <xdr:col>72</xdr:col>
      <xdr:colOff>38100</xdr:colOff>
      <xdr:row>99</xdr:row>
      <xdr:rowOff>89629</xdr:rowOff>
    </xdr:to>
    <xdr:sp macro="" textlink="">
      <xdr:nvSpPr>
        <xdr:cNvPr id="702" name="楕円 701"/>
        <xdr:cNvSpPr/>
      </xdr:nvSpPr>
      <xdr:spPr>
        <a:xfrm>
          <a:off x="13652500" y="16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80756</xdr:rowOff>
    </xdr:from>
    <xdr:ext cx="469744" cy="259045"/>
    <xdr:sp macro="" textlink="">
      <xdr:nvSpPr>
        <xdr:cNvPr id="703" name="テキスト ボックス 702"/>
        <xdr:cNvSpPr txBox="1"/>
      </xdr:nvSpPr>
      <xdr:spPr>
        <a:xfrm>
          <a:off x="13468428" y="1705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159575</xdr:rowOff>
    </xdr:from>
    <xdr:to>
      <xdr:col>67</xdr:col>
      <xdr:colOff>101600</xdr:colOff>
      <xdr:row>99</xdr:row>
      <xdr:rowOff>89725</xdr:rowOff>
    </xdr:to>
    <xdr:sp macro="" textlink="">
      <xdr:nvSpPr>
        <xdr:cNvPr id="704" name="楕円 703"/>
        <xdr:cNvSpPr/>
      </xdr:nvSpPr>
      <xdr:spPr>
        <a:xfrm>
          <a:off x="12763500" y="169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80852</xdr:rowOff>
    </xdr:from>
    <xdr:ext cx="469744" cy="259045"/>
    <xdr:sp macro="" textlink="">
      <xdr:nvSpPr>
        <xdr:cNvPr id="705" name="テキスト ボックス 704"/>
        <xdr:cNvSpPr txBox="1"/>
      </xdr:nvSpPr>
      <xdr:spPr>
        <a:xfrm>
          <a:off x="12579428" y="1705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54966</xdr:rowOff>
    </xdr:from>
    <xdr:to>
      <xdr:col>107</xdr:col>
      <xdr:colOff>50800</xdr:colOff>
      <xdr:row>39</xdr:row>
      <xdr:rowOff>44450</xdr:rowOff>
    </xdr:to>
    <xdr:cxnSp macro="">
      <xdr:nvCxnSpPr>
        <xdr:cNvPr id="740" name="直線コネクタ 739"/>
        <xdr:cNvCxnSpPr/>
      </xdr:nvCxnSpPr>
      <xdr:spPr>
        <a:xfrm>
          <a:off x="19545300" y="6055716"/>
          <a:ext cx="889000" cy="6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24486</xdr:rowOff>
    </xdr:from>
    <xdr:to>
      <xdr:col>102</xdr:col>
      <xdr:colOff>114300</xdr:colOff>
      <xdr:row>35</xdr:row>
      <xdr:rowOff>54966</xdr:rowOff>
    </xdr:to>
    <xdr:cxnSp macro="">
      <xdr:nvCxnSpPr>
        <xdr:cNvPr id="743" name="直線コネクタ 742"/>
        <xdr:cNvCxnSpPr/>
      </xdr:nvCxnSpPr>
      <xdr:spPr>
        <a:xfrm>
          <a:off x="18656300" y="602523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4166</xdr:rowOff>
    </xdr:from>
    <xdr:to>
      <xdr:col>102</xdr:col>
      <xdr:colOff>165100</xdr:colOff>
      <xdr:row>35</xdr:row>
      <xdr:rowOff>105766</xdr:rowOff>
    </xdr:to>
    <xdr:sp macro="" textlink="">
      <xdr:nvSpPr>
        <xdr:cNvPr id="759" name="楕円 758"/>
        <xdr:cNvSpPr/>
      </xdr:nvSpPr>
      <xdr:spPr>
        <a:xfrm>
          <a:off x="19494500" y="60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122293</xdr:rowOff>
    </xdr:from>
    <xdr:ext cx="469744" cy="259045"/>
    <xdr:sp macro="" textlink="">
      <xdr:nvSpPr>
        <xdr:cNvPr id="760" name="テキスト ボックス 759"/>
        <xdr:cNvSpPr txBox="1"/>
      </xdr:nvSpPr>
      <xdr:spPr>
        <a:xfrm>
          <a:off x="19310428" y="578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145136</xdr:rowOff>
    </xdr:from>
    <xdr:to>
      <xdr:col>98</xdr:col>
      <xdr:colOff>38100</xdr:colOff>
      <xdr:row>35</xdr:row>
      <xdr:rowOff>75286</xdr:rowOff>
    </xdr:to>
    <xdr:sp macro="" textlink="">
      <xdr:nvSpPr>
        <xdr:cNvPr id="761" name="楕円 760"/>
        <xdr:cNvSpPr/>
      </xdr:nvSpPr>
      <xdr:spPr>
        <a:xfrm>
          <a:off x="18605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91813</xdr:rowOff>
    </xdr:from>
    <xdr:ext cx="469744" cy="259045"/>
    <xdr:sp macro="" textlink="">
      <xdr:nvSpPr>
        <xdr:cNvPr id="762" name="テキスト ボックス 761"/>
        <xdr:cNvSpPr txBox="1"/>
      </xdr:nvSpPr>
      <xdr:spPr>
        <a:xfrm>
          <a:off x="18421428" y="57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137089</xdr:rowOff>
    </xdr:from>
    <xdr:to>
      <xdr:col>116</xdr:col>
      <xdr:colOff>63500</xdr:colOff>
      <xdr:row>58</xdr:row>
      <xdr:rowOff>137121</xdr:rowOff>
    </xdr:to>
    <xdr:cxnSp macro="">
      <xdr:nvCxnSpPr>
        <xdr:cNvPr id="789" name="直線コネクタ 788"/>
        <xdr:cNvCxnSpPr/>
      </xdr:nvCxnSpPr>
      <xdr:spPr>
        <a:xfrm flipV="1">
          <a:off x="21323300" y="10081189"/>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137121</xdr:rowOff>
    </xdr:from>
    <xdr:to>
      <xdr:col>111</xdr:col>
      <xdr:colOff>177800</xdr:colOff>
      <xdr:row>58</xdr:row>
      <xdr:rowOff>137176</xdr:rowOff>
    </xdr:to>
    <xdr:cxnSp macro="">
      <xdr:nvCxnSpPr>
        <xdr:cNvPr id="792" name="直線コネクタ 791"/>
        <xdr:cNvCxnSpPr/>
      </xdr:nvCxnSpPr>
      <xdr:spPr>
        <a:xfrm flipV="1">
          <a:off x="20434300" y="1008122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137176</xdr:rowOff>
    </xdr:from>
    <xdr:to>
      <xdr:col>107</xdr:col>
      <xdr:colOff>50800</xdr:colOff>
      <xdr:row>58</xdr:row>
      <xdr:rowOff>137231</xdr:rowOff>
    </xdr:to>
    <xdr:cxnSp macro="">
      <xdr:nvCxnSpPr>
        <xdr:cNvPr id="795" name="直線コネクタ 794"/>
        <xdr:cNvCxnSpPr/>
      </xdr:nvCxnSpPr>
      <xdr:spPr>
        <a:xfrm flipV="1">
          <a:off x="19545300" y="1008127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137231</xdr:rowOff>
    </xdr:from>
    <xdr:to>
      <xdr:col>102</xdr:col>
      <xdr:colOff>114300</xdr:colOff>
      <xdr:row>58</xdr:row>
      <xdr:rowOff>137286</xdr:rowOff>
    </xdr:to>
    <xdr:cxnSp macro="">
      <xdr:nvCxnSpPr>
        <xdr:cNvPr id="798" name="直線コネクタ 797"/>
        <xdr:cNvCxnSpPr/>
      </xdr:nvCxnSpPr>
      <xdr:spPr>
        <a:xfrm flipV="1">
          <a:off x="18656300" y="10081331"/>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86289</xdr:rowOff>
    </xdr:from>
    <xdr:to>
      <xdr:col>116</xdr:col>
      <xdr:colOff>114300</xdr:colOff>
      <xdr:row>59</xdr:row>
      <xdr:rowOff>16439</xdr:rowOff>
    </xdr:to>
    <xdr:sp macro="" textlink="">
      <xdr:nvSpPr>
        <xdr:cNvPr id="808" name="楕円 807"/>
        <xdr:cNvSpPr/>
      </xdr:nvSpPr>
      <xdr:spPr>
        <a:xfrm>
          <a:off x="22110700" y="100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78565" cy="259045"/>
    <xdr:sp macro="" textlink="">
      <xdr:nvSpPr>
        <xdr:cNvPr id="809" name="貸付金該当値テキスト"/>
        <xdr:cNvSpPr txBox="1"/>
      </xdr:nvSpPr>
      <xdr:spPr>
        <a:xfrm>
          <a:off x="22212300" y="999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86321</xdr:rowOff>
    </xdr:from>
    <xdr:to>
      <xdr:col>112</xdr:col>
      <xdr:colOff>38100</xdr:colOff>
      <xdr:row>59</xdr:row>
      <xdr:rowOff>16471</xdr:rowOff>
    </xdr:to>
    <xdr:sp macro="" textlink="">
      <xdr:nvSpPr>
        <xdr:cNvPr id="810" name="楕円 809"/>
        <xdr:cNvSpPr/>
      </xdr:nvSpPr>
      <xdr:spPr>
        <a:xfrm>
          <a:off x="21272500" y="100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7598</xdr:rowOff>
    </xdr:from>
    <xdr:ext cx="378565" cy="259045"/>
    <xdr:sp macro="" textlink="">
      <xdr:nvSpPr>
        <xdr:cNvPr id="811" name="テキスト ボックス 810"/>
        <xdr:cNvSpPr txBox="1"/>
      </xdr:nvSpPr>
      <xdr:spPr>
        <a:xfrm>
          <a:off x="21134017" y="10123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86376</xdr:rowOff>
    </xdr:from>
    <xdr:to>
      <xdr:col>107</xdr:col>
      <xdr:colOff>101600</xdr:colOff>
      <xdr:row>59</xdr:row>
      <xdr:rowOff>16526</xdr:rowOff>
    </xdr:to>
    <xdr:sp macro="" textlink="">
      <xdr:nvSpPr>
        <xdr:cNvPr id="812" name="楕円 811"/>
        <xdr:cNvSpPr/>
      </xdr:nvSpPr>
      <xdr:spPr>
        <a:xfrm>
          <a:off x="20383500" y="100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7653</xdr:rowOff>
    </xdr:from>
    <xdr:ext cx="378565" cy="259045"/>
    <xdr:sp macro="" textlink="">
      <xdr:nvSpPr>
        <xdr:cNvPr id="813" name="テキスト ボックス 812"/>
        <xdr:cNvSpPr txBox="1"/>
      </xdr:nvSpPr>
      <xdr:spPr>
        <a:xfrm>
          <a:off x="20245017" y="1012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86431</xdr:rowOff>
    </xdr:from>
    <xdr:to>
      <xdr:col>102</xdr:col>
      <xdr:colOff>165100</xdr:colOff>
      <xdr:row>59</xdr:row>
      <xdr:rowOff>16581</xdr:rowOff>
    </xdr:to>
    <xdr:sp macro="" textlink="">
      <xdr:nvSpPr>
        <xdr:cNvPr id="814" name="楕円 813"/>
        <xdr:cNvSpPr/>
      </xdr:nvSpPr>
      <xdr:spPr>
        <a:xfrm>
          <a:off x="194945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7708</xdr:rowOff>
    </xdr:from>
    <xdr:ext cx="378565" cy="259045"/>
    <xdr:sp macro="" textlink="">
      <xdr:nvSpPr>
        <xdr:cNvPr id="815" name="テキスト ボックス 814"/>
        <xdr:cNvSpPr txBox="1"/>
      </xdr:nvSpPr>
      <xdr:spPr>
        <a:xfrm>
          <a:off x="19356017" y="1012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86486</xdr:rowOff>
    </xdr:from>
    <xdr:to>
      <xdr:col>98</xdr:col>
      <xdr:colOff>38100</xdr:colOff>
      <xdr:row>59</xdr:row>
      <xdr:rowOff>16636</xdr:rowOff>
    </xdr:to>
    <xdr:sp macro="" textlink="">
      <xdr:nvSpPr>
        <xdr:cNvPr id="816" name="楕円 815"/>
        <xdr:cNvSpPr/>
      </xdr:nvSpPr>
      <xdr:spPr>
        <a:xfrm>
          <a:off x="18605500" y="100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7763</xdr:rowOff>
    </xdr:from>
    <xdr:ext cx="378565" cy="259045"/>
    <xdr:sp macro="" textlink="">
      <xdr:nvSpPr>
        <xdr:cNvPr id="817" name="テキスト ボックス 816"/>
        <xdr:cNvSpPr txBox="1"/>
      </xdr:nvSpPr>
      <xdr:spPr>
        <a:xfrm>
          <a:off x="18467017" y="1012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52350</xdr:rowOff>
    </xdr:from>
    <xdr:to>
      <xdr:col>116</xdr:col>
      <xdr:colOff>63500</xdr:colOff>
      <xdr:row>72</xdr:row>
      <xdr:rowOff>67119</xdr:rowOff>
    </xdr:to>
    <xdr:cxnSp macro="">
      <xdr:nvCxnSpPr>
        <xdr:cNvPr id="847" name="直線コネクタ 846"/>
        <xdr:cNvCxnSpPr/>
      </xdr:nvCxnSpPr>
      <xdr:spPr>
        <a:xfrm flipV="1">
          <a:off x="21323300" y="12396750"/>
          <a:ext cx="8382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54839</xdr:rowOff>
    </xdr:from>
    <xdr:to>
      <xdr:col>111</xdr:col>
      <xdr:colOff>177800</xdr:colOff>
      <xdr:row>72</xdr:row>
      <xdr:rowOff>67119</xdr:rowOff>
    </xdr:to>
    <xdr:cxnSp macro="">
      <xdr:nvCxnSpPr>
        <xdr:cNvPr id="850" name="直線コネクタ 849"/>
        <xdr:cNvCxnSpPr/>
      </xdr:nvCxnSpPr>
      <xdr:spPr>
        <a:xfrm>
          <a:off x="20434300" y="12399239"/>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54839</xdr:rowOff>
    </xdr:from>
    <xdr:to>
      <xdr:col>107</xdr:col>
      <xdr:colOff>50800</xdr:colOff>
      <xdr:row>75</xdr:row>
      <xdr:rowOff>138887</xdr:rowOff>
    </xdr:to>
    <xdr:cxnSp macro="">
      <xdr:nvCxnSpPr>
        <xdr:cNvPr id="853" name="直線コネクタ 852"/>
        <xdr:cNvCxnSpPr/>
      </xdr:nvCxnSpPr>
      <xdr:spPr>
        <a:xfrm flipV="1">
          <a:off x="19545300" y="12399239"/>
          <a:ext cx="889000" cy="5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138887</xdr:rowOff>
    </xdr:from>
    <xdr:to>
      <xdr:col>102</xdr:col>
      <xdr:colOff>114300</xdr:colOff>
      <xdr:row>76</xdr:row>
      <xdr:rowOff>3175</xdr:rowOff>
    </xdr:to>
    <xdr:cxnSp macro="">
      <xdr:nvCxnSpPr>
        <xdr:cNvPr id="856" name="直線コネクタ 855"/>
        <xdr:cNvCxnSpPr/>
      </xdr:nvCxnSpPr>
      <xdr:spPr>
        <a:xfrm flipV="1">
          <a:off x="18656300" y="12997637"/>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1550</xdr:rowOff>
    </xdr:from>
    <xdr:to>
      <xdr:col>116</xdr:col>
      <xdr:colOff>114300</xdr:colOff>
      <xdr:row>72</xdr:row>
      <xdr:rowOff>103150</xdr:rowOff>
    </xdr:to>
    <xdr:sp macro="" textlink="">
      <xdr:nvSpPr>
        <xdr:cNvPr id="866" name="楕円 865"/>
        <xdr:cNvSpPr/>
      </xdr:nvSpPr>
      <xdr:spPr>
        <a:xfrm>
          <a:off x="22110700" y="12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24427</xdr:rowOff>
    </xdr:from>
    <xdr:ext cx="599010" cy="259045"/>
    <xdr:sp macro="" textlink="">
      <xdr:nvSpPr>
        <xdr:cNvPr id="867" name="繰出金該当値テキスト"/>
        <xdr:cNvSpPr txBox="1"/>
      </xdr:nvSpPr>
      <xdr:spPr>
        <a:xfrm>
          <a:off x="22212300" y="1219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16319</xdr:rowOff>
    </xdr:from>
    <xdr:to>
      <xdr:col>112</xdr:col>
      <xdr:colOff>38100</xdr:colOff>
      <xdr:row>72</xdr:row>
      <xdr:rowOff>117919</xdr:rowOff>
    </xdr:to>
    <xdr:sp macro="" textlink="">
      <xdr:nvSpPr>
        <xdr:cNvPr id="868" name="楕円 867"/>
        <xdr:cNvSpPr/>
      </xdr:nvSpPr>
      <xdr:spPr>
        <a:xfrm>
          <a:off x="21272500" y="123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134446</xdr:rowOff>
    </xdr:from>
    <xdr:ext cx="599010" cy="259045"/>
    <xdr:sp macro="" textlink="">
      <xdr:nvSpPr>
        <xdr:cNvPr id="869" name="テキスト ボックス 868"/>
        <xdr:cNvSpPr txBox="1"/>
      </xdr:nvSpPr>
      <xdr:spPr>
        <a:xfrm>
          <a:off x="21023795" y="1213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4039</xdr:rowOff>
    </xdr:from>
    <xdr:to>
      <xdr:col>107</xdr:col>
      <xdr:colOff>101600</xdr:colOff>
      <xdr:row>72</xdr:row>
      <xdr:rowOff>105639</xdr:rowOff>
    </xdr:to>
    <xdr:sp macro="" textlink="">
      <xdr:nvSpPr>
        <xdr:cNvPr id="870" name="楕円 869"/>
        <xdr:cNvSpPr/>
      </xdr:nvSpPr>
      <xdr:spPr>
        <a:xfrm>
          <a:off x="20383500" y="123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122166</xdr:rowOff>
    </xdr:from>
    <xdr:ext cx="599010" cy="259045"/>
    <xdr:sp macro="" textlink="">
      <xdr:nvSpPr>
        <xdr:cNvPr id="871" name="テキスト ボックス 870"/>
        <xdr:cNvSpPr txBox="1"/>
      </xdr:nvSpPr>
      <xdr:spPr>
        <a:xfrm>
          <a:off x="20134795" y="1212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88087</xdr:rowOff>
    </xdr:from>
    <xdr:to>
      <xdr:col>102</xdr:col>
      <xdr:colOff>165100</xdr:colOff>
      <xdr:row>76</xdr:row>
      <xdr:rowOff>18238</xdr:rowOff>
    </xdr:to>
    <xdr:sp macro="" textlink="">
      <xdr:nvSpPr>
        <xdr:cNvPr id="872" name="楕円 871"/>
        <xdr:cNvSpPr/>
      </xdr:nvSpPr>
      <xdr:spPr>
        <a:xfrm>
          <a:off x="19494500" y="12946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34764</xdr:rowOff>
    </xdr:from>
    <xdr:ext cx="534377" cy="259045"/>
    <xdr:sp macro="" textlink="">
      <xdr:nvSpPr>
        <xdr:cNvPr id="873" name="テキスト ボックス 872"/>
        <xdr:cNvSpPr txBox="1"/>
      </xdr:nvSpPr>
      <xdr:spPr>
        <a:xfrm>
          <a:off x="19278111" y="127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123825</xdr:rowOff>
    </xdr:from>
    <xdr:to>
      <xdr:col>98</xdr:col>
      <xdr:colOff>38100</xdr:colOff>
      <xdr:row>76</xdr:row>
      <xdr:rowOff>53975</xdr:rowOff>
    </xdr:to>
    <xdr:sp macro="" textlink="">
      <xdr:nvSpPr>
        <xdr:cNvPr id="874" name="楕円 873"/>
        <xdr:cNvSpPr/>
      </xdr:nvSpPr>
      <xdr:spPr>
        <a:xfrm>
          <a:off x="18605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70502</xdr:rowOff>
    </xdr:from>
    <xdr:ext cx="534377" cy="259045"/>
    <xdr:sp macro="" textlink="">
      <xdr:nvSpPr>
        <xdr:cNvPr id="875" name="テキスト ボックス 874"/>
        <xdr:cNvSpPr txBox="1"/>
      </xdr:nvSpPr>
      <xdr:spPr>
        <a:xfrm>
          <a:off x="18389111" y="127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565,511</a:t>
          </a:r>
          <a:r>
            <a:rPr kumimoji="1" lang="ja-JP" altLang="ja-JP" sz="1100">
              <a:solidFill>
                <a:schemeClr val="dk1"/>
              </a:solidFill>
              <a:effectLst/>
              <a:latin typeface="+mn-ea"/>
              <a:ea typeface="+mn-ea"/>
              <a:cs typeface="+mn-cs"/>
            </a:rPr>
            <a:t>円となっている。普通建設事業費は住民一人当たり</a:t>
          </a:r>
          <a:r>
            <a:rPr kumimoji="1" lang="en-US" altLang="ja-JP" sz="1100">
              <a:solidFill>
                <a:schemeClr val="dk1"/>
              </a:solidFill>
              <a:effectLst/>
              <a:latin typeface="+mn-ea"/>
              <a:ea typeface="+mn-ea"/>
              <a:cs typeface="+mn-cs"/>
            </a:rPr>
            <a:t>78,141</a:t>
          </a:r>
          <a:r>
            <a:rPr kumimoji="1" lang="ja-JP" altLang="ja-JP" sz="1100">
              <a:solidFill>
                <a:schemeClr val="dk1"/>
              </a:solidFill>
              <a:effectLst/>
              <a:latin typeface="+mn-ea"/>
              <a:ea typeface="+mn-ea"/>
              <a:cs typeface="+mn-cs"/>
            </a:rPr>
            <a:t>円となっており、類似団体と比較して一人当たりのコストが低い状況となっている。近年、経常経費の割合が増加傾向にあったことから、大型事業を除き、投資的経費の抑制を図っていたためである。今後、公共施設個別施設計画に基づく、公共施設の統廃合や更新、転用等を計画的に実施していく必要があるため、増加することが見込まれているが、事業の取捨選択を徹底し、事業費の抑制に努めていきたい。また、補助費等が住民一人当たり</a:t>
          </a:r>
          <a:r>
            <a:rPr kumimoji="1" lang="en-US" altLang="ja-JP" sz="1100">
              <a:solidFill>
                <a:schemeClr val="dk1"/>
              </a:solidFill>
              <a:effectLst/>
              <a:latin typeface="+mn-ea"/>
              <a:ea typeface="+mn-ea"/>
              <a:cs typeface="+mn-cs"/>
            </a:rPr>
            <a:t>69,035</a:t>
          </a:r>
          <a:r>
            <a:rPr kumimoji="1" lang="ja-JP" altLang="en-US" sz="1100">
              <a:solidFill>
                <a:schemeClr val="dk1"/>
              </a:solidFill>
              <a:effectLst/>
              <a:latin typeface="+mn-ea"/>
              <a:ea typeface="+mn-ea"/>
              <a:cs typeface="+mn-cs"/>
            </a:rPr>
            <a:t>円</a:t>
          </a:r>
          <a:r>
            <a:rPr kumimoji="1" lang="ja-JP" altLang="ja-JP" sz="1100">
              <a:solidFill>
                <a:schemeClr val="dk1"/>
              </a:solidFill>
              <a:effectLst/>
              <a:latin typeface="+mn-ea"/>
              <a:ea typeface="+mn-ea"/>
              <a:cs typeface="+mn-cs"/>
            </a:rPr>
            <a:t>、投資及び出資金が住民一人当たり</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、類似団体と比較して一人当たりのコストが低い水準にあり、繰出金が住民一人当たり</a:t>
          </a:r>
          <a:r>
            <a:rPr kumimoji="1" lang="en-US" altLang="ja-JP" sz="1100">
              <a:solidFill>
                <a:schemeClr val="dk1"/>
              </a:solidFill>
              <a:effectLst/>
              <a:latin typeface="+mn-ea"/>
              <a:ea typeface="+mn-ea"/>
              <a:cs typeface="+mn-cs"/>
            </a:rPr>
            <a:t>123,878</a:t>
          </a:r>
          <a:r>
            <a:rPr kumimoji="1" lang="ja-JP" altLang="en-US" sz="1100">
              <a:solidFill>
                <a:schemeClr val="dk1"/>
              </a:solidFill>
              <a:effectLst/>
              <a:latin typeface="+mn-ea"/>
              <a:ea typeface="+mn-ea"/>
              <a:cs typeface="+mn-cs"/>
            </a:rPr>
            <a:t>円</a:t>
          </a:r>
          <a:r>
            <a:rPr kumimoji="1" lang="ja-JP" altLang="ja-JP" sz="1100">
              <a:solidFill>
                <a:schemeClr val="dk1"/>
              </a:solidFill>
              <a:effectLst/>
              <a:latin typeface="+mn-ea"/>
              <a:ea typeface="+mn-ea"/>
              <a:cs typeface="+mn-cs"/>
            </a:rPr>
            <a:t>と高い水準になっているのは、赤字の続いていた国民健康保険関ケ原病院の診療所化に伴うものである。病院事業の診療所化に伴い、町の財政負担の軽減が図れたが、依然、診療所に対する財政負担は大きく、健全な財政維持のために、より一層の経営改善に努めていく必要があ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7,000
6,837
49.28
4,198,433
3,958,572
219,723
2,787,006
3,933,779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45212</xdr:rowOff>
    </xdr:from>
    <xdr:to>
      <xdr:col>24</xdr:col>
      <xdr:colOff>63500</xdr:colOff>
      <xdr:row>36</xdr:row>
      <xdr:rowOff>74041</xdr:rowOff>
    </xdr:to>
    <xdr:cxnSp macro="">
      <xdr:nvCxnSpPr>
        <xdr:cNvPr id="61" name="直線コネクタ 60"/>
        <xdr:cNvCxnSpPr/>
      </xdr:nvCxnSpPr>
      <xdr:spPr>
        <a:xfrm>
          <a:off x="3797300" y="6217412"/>
          <a:ext cx="8382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45212</xdr:rowOff>
    </xdr:from>
    <xdr:to>
      <xdr:col>19</xdr:col>
      <xdr:colOff>177800</xdr:colOff>
      <xdr:row>36</xdr:row>
      <xdr:rowOff>57785</xdr:rowOff>
    </xdr:to>
    <xdr:cxnSp macro="">
      <xdr:nvCxnSpPr>
        <xdr:cNvPr id="64" name="直線コネクタ 63"/>
        <xdr:cNvCxnSpPr/>
      </xdr:nvCxnSpPr>
      <xdr:spPr>
        <a:xfrm flipV="1">
          <a:off x="2908300" y="621741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57785</xdr:rowOff>
    </xdr:from>
    <xdr:to>
      <xdr:col>15</xdr:col>
      <xdr:colOff>50800</xdr:colOff>
      <xdr:row>36</xdr:row>
      <xdr:rowOff>86741</xdr:rowOff>
    </xdr:to>
    <xdr:cxnSp macro="">
      <xdr:nvCxnSpPr>
        <xdr:cNvPr id="67" name="直線コネクタ 66"/>
        <xdr:cNvCxnSpPr/>
      </xdr:nvCxnSpPr>
      <xdr:spPr>
        <a:xfrm flipV="1">
          <a:off x="2019300" y="62299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32639</xdr:rowOff>
    </xdr:from>
    <xdr:to>
      <xdr:col>10</xdr:col>
      <xdr:colOff>114300</xdr:colOff>
      <xdr:row>36</xdr:row>
      <xdr:rowOff>86741</xdr:rowOff>
    </xdr:to>
    <xdr:cxnSp macro="">
      <xdr:nvCxnSpPr>
        <xdr:cNvPr id="70" name="直線コネクタ 69"/>
        <xdr:cNvCxnSpPr/>
      </xdr:nvCxnSpPr>
      <xdr:spPr>
        <a:xfrm>
          <a:off x="1130300" y="6204839"/>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23241</xdr:rowOff>
    </xdr:from>
    <xdr:to>
      <xdr:col>24</xdr:col>
      <xdr:colOff>114300</xdr:colOff>
      <xdr:row>36</xdr:row>
      <xdr:rowOff>124841</xdr:rowOff>
    </xdr:to>
    <xdr:sp macro="" textlink="">
      <xdr:nvSpPr>
        <xdr:cNvPr id="80" name="楕円 79"/>
        <xdr:cNvSpPr/>
      </xdr:nvSpPr>
      <xdr:spPr>
        <a:xfrm>
          <a:off x="45847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1668</xdr:rowOff>
    </xdr:from>
    <xdr:ext cx="469744" cy="259045"/>
    <xdr:sp macro="" textlink="">
      <xdr:nvSpPr>
        <xdr:cNvPr id="81" name="議会費該当値テキスト"/>
        <xdr:cNvSpPr txBox="1"/>
      </xdr:nvSpPr>
      <xdr:spPr>
        <a:xfrm>
          <a:off x="4686300"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165862</xdr:rowOff>
    </xdr:from>
    <xdr:to>
      <xdr:col>20</xdr:col>
      <xdr:colOff>38100</xdr:colOff>
      <xdr:row>36</xdr:row>
      <xdr:rowOff>96012</xdr:rowOff>
    </xdr:to>
    <xdr:sp macro="" textlink="">
      <xdr:nvSpPr>
        <xdr:cNvPr id="82" name="楕円 81"/>
        <xdr:cNvSpPr/>
      </xdr:nvSpPr>
      <xdr:spPr>
        <a:xfrm>
          <a:off x="3746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87139</xdr:rowOff>
    </xdr:from>
    <xdr:ext cx="469744" cy="259045"/>
    <xdr:sp macro="" textlink="">
      <xdr:nvSpPr>
        <xdr:cNvPr id="83" name="テキスト ボックス 82"/>
        <xdr:cNvSpPr txBox="1"/>
      </xdr:nvSpPr>
      <xdr:spPr>
        <a:xfrm>
          <a:off x="3562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6985</xdr:rowOff>
    </xdr:from>
    <xdr:to>
      <xdr:col>15</xdr:col>
      <xdr:colOff>101600</xdr:colOff>
      <xdr:row>36</xdr:row>
      <xdr:rowOff>108585</xdr:rowOff>
    </xdr:to>
    <xdr:sp macro="" textlink="">
      <xdr:nvSpPr>
        <xdr:cNvPr id="84" name="楕円 83"/>
        <xdr:cNvSpPr/>
      </xdr:nvSpPr>
      <xdr:spPr>
        <a:xfrm>
          <a:off x="2857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99712</xdr:rowOff>
    </xdr:from>
    <xdr:ext cx="469744" cy="259045"/>
    <xdr:sp macro="" textlink="">
      <xdr:nvSpPr>
        <xdr:cNvPr id="85" name="テキスト ボックス 84"/>
        <xdr:cNvSpPr txBox="1"/>
      </xdr:nvSpPr>
      <xdr:spPr>
        <a:xfrm>
          <a:off x="2673428"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35941</xdr:rowOff>
    </xdr:from>
    <xdr:to>
      <xdr:col>10</xdr:col>
      <xdr:colOff>165100</xdr:colOff>
      <xdr:row>36</xdr:row>
      <xdr:rowOff>137541</xdr:rowOff>
    </xdr:to>
    <xdr:sp macro="" textlink="">
      <xdr:nvSpPr>
        <xdr:cNvPr id="86" name="楕円 85"/>
        <xdr:cNvSpPr/>
      </xdr:nvSpPr>
      <xdr:spPr>
        <a:xfrm>
          <a:off x="1968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128668</xdr:rowOff>
    </xdr:from>
    <xdr:ext cx="469744" cy="259045"/>
    <xdr:sp macro="" textlink="">
      <xdr:nvSpPr>
        <xdr:cNvPr id="87" name="テキスト ボックス 86"/>
        <xdr:cNvSpPr txBox="1"/>
      </xdr:nvSpPr>
      <xdr:spPr>
        <a:xfrm>
          <a:off x="1784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153289</xdr:rowOff>
    </xdr:from>
    <xdr:to>
      <xdr:col>6</xdr:col>
      <xdr:colOff>38100</xdr:colOff>
      <xdr:row>36</xdr:row>
      <xdr:rowOff>83439</xdr:rowOff>
    </xdr:to>
    <xdr:sp macro="" textlink="">
      <xdr:nvSpPr>
        <xdr:cNvPr id="88" name="楕円 87"/>
        <xdr:cNvSpPr/>
      </xdr:nvSpPr>
      <xdr:spPr>
        <a:xfrm>
          <a:off x="1079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74566</xdr:rowOff>
    </xdr:from>
    <xdr:ext cx="469744" cy="259045"/>
    <xdr:sp macro="" textlink="">
      <xdr:nvSpPr>
        <xdr:cNvPr id="89" name="テキスト ボックス 88"/>
        <xdr:cNvSpPr txBox="1"/>
      </xdr:nvSpPr>
      <xdr:spPr>
        <a:xfrm>
          <a:off x="895428" y="62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21959</xdr:rowOff>
    </xdr:from>
    <xdr:to>
      <xdr:col>24</xdr:col>
      <xdr:colOff>63500</xdr:colOff>
      <xdr:row>59</xdr:row>
      <xdr:rowOff>30882</xdr:rowOff>
    </xdr:to>
    <xdr:cxnSp macro="">
      <xdr:nvCxnSpPr>
        <xdr:cNvPr id="120" name="直線コネクタ 119"/>
        <xdr:cNvCxnSpPr/>
      </xdr:nvCxnSpPr>
      <xdr:spPr>
        <a:xfrm flipV="1">
          <a:off x="3797300" y="10137509"/>
          <a:ext cx="8382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30882</xdr:rowOff>
    </xdr:from>
    <xdr:to>
      <xdr:col>19</xdr:col>
      <xdr:colOff>177800</xdr:colOff>
      <xdr:row>59</xdr:row>
      <xdr:rowOff>31934</xdr:rowOff>
    </xdr:to>
    <xdr:cxnSp macro="">
      <xdr:nvCxnSpPr>
        <xdr:cNvPr id="123" name="直線コネクタ 122"/>
        <xdr:cNvCxnSpPr/>
      </xdr:nvCxnSpPr>
      <xdr:spPr>
        <a:xfrm flipV="1">
          <a:off x="2908300" y="10146432"/>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29090</xdr:rowOff>
    </xdr:from>
    <xdr:to>
      <xdr:col>15</xdr:col>
      <xdr:colOff>50800</xdr:colOff>
      <xdr:row>59</xdr:row>
      <xdr:rowOff>31934</xdr:rowOff>
    </xdr:to>
    <xdr:cxnSp macro="">
      <xdr:nvCxnSpPr>
        <xdr:cNvPr id="126" name="直線コネクタ 125"/>
        <xdr:cNvCxnSpPr/>
      </xdr:nvCxnSpPr>
      <xdr:spPr>
        <a:xfrm>
          <a:off x="2019300" y="10144640"/>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26608</xdr:rowOff>
    </xdr:from>
    <xdr:to>
      <xdr:col>10</xdr:col>
      <xdr:colOff>114300</xdr:colOff>
      <xdr:row>59</xdr:row>
      <xdr:rowOff>29090</xdr:rowOff>
    </xdr:to>
    <xdr:cxnSp macro="">
      <xdr:nvCxnSpPr>
        <xdr:cNvPr id="129" name="直線コネクタ 128"/>
        <xdr:cNvCxnSpPr/>
      </xdr:nvCxnSpPr>
      <xdr:spPr>
        <a:xfrm>
          <a:off x="1130300" y="1014215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142609</xdr:rowOff>
    </xdr:from>
    <xdr:to>
      <xdr:col>24</xdr:col>
      <xdr:colOff>114300</xdr:colOff>
      <xdr:row>59</xdr:row>
      <xdr:rowOff>72759</xdr:rowOff>
    </xdr:to>
    <xdr:sp macro="" textlink="">
      <xdr:nvSpPr>
        <xdr:cNvPr id="139" name="楕円 138"/>
        <xdr:cNvSpPr/>
      </xdr:nvSpPr>
      <xdr:spPr>
        <a:xfrm>
          <a:off x="4584700" y="100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151532</xdr:rowOff>
    </xdr:from>
    <xdr:to>
      <xdr:col>20</xdr:col>
      <xdr:colOff>38100</xdr:colOff>
      <xdr:row>59</xdr:row>
      <xdr:rowOff>81682</xdr:rowOff>
    </xdr:to>
    <xdr:sp macro="" textlink="">
      <xdr:nvSpPr>
        <xdr:cNvPr id="141" name="楕円 140"/>
        <xdr:cNvSpPr/>
      </xdr:nvSpPr>
      <xdr:spPr>
        <a:xfrm>
          <a:off x="3746500" y="10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72809</xdr:rowOff>
    </xdr:from>
    <xdr:ext cx="534377" cy="259045"/>
    <xdr:sp macro="" textlink="">
      <xdr:nvSpPr>
        <xdr:cNvPr id="142" name="テキスト ボックス 141"/>
        <xdr:cNvSpPr txBox="1"/>
      </xdr:nvSpPr>
      <xdr:spPr>
        <a:xfrm>
          <a:off x="3530111" y="10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152584</xdr:rowOff>
    </xdr:from>
    <xdr:to>
      <xdr:col>15</xdr:col>
      <xdr:colOff>101600</xdr:colOff>
      <xdr:row>59</xdr:row>
      <xdr:rowOff>82734</xdr:rowOff>
    </xdr:to>
    <xdr:sp macro="" textlink="">
      <xdr:nvSpPr>
        <xdr:cNvPr id="143" name="楕円 142"/>
        <xdr:cNvSpPr/>
      </xdr:nvSpPr>
      <xdr:spPr>
        <a:xfrm>
          <a:off x="2857500" y="100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73861</xdr:rowOff>
    </xdr:from>
    <xdr:ext cx="534377" cy="259045"/>
    <xdr:sp macro="" textlink="">
      <xdr:nvSpPr>
        <xdr:cNvPr id="144" name="テキスト ボックス 143"/>
        <xdr:cNvSpPr txBox="1"/>
      </xdr:nvSpPr>
      <xdr:spPr>
        <a:xfrm>
          <a:off x="2641111" y="10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149740</xdr:rowOff>
    </xdr:from>
    <xdr:to>
      <xdr:col>10</xdr:col>
      <xdr:colOff>165100</xdr:colOff>
      <xdr:row>59</xdr:row>
      <xdr:rowOff>79890</xdr:rowOff>
    </xdr:to>
    <xdr:sp macro="" textlink="">
      <xdr:nvSpPr>
        <xdr:cNvPr id="145" name="楕円 144"/>
        <xdr:cNvSpPr/>
      </xdr:nvSpPr>
      <xdr:spPr>
        <a:xfrm>
          <a:off x="1968500" y="10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71017</xdr:rowOff>
    </xdr:from>
    <xdr:ext cx="534377" cy="259045"/>
    <xdr:sp macro="" textlink="">
      <xdr:nvSpPr>
        <xdr:cNvPr id="146" name="テキスト ボックス 145"/>
        <xdr:cNvSpPr txBox="1"/>
      </xdr:nvSpPr>
      <xdr:spPr>
        <a:xfrm>
          <a:off x="1752111" y="101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147258</xdr:rowOff>
    </xdr:from>
    <xdr:to>
      <xdr:col>6</xdr:col>
      <xdr:colOff>38100</xdr:colOff>
      <xdr:row>59</xdr:row>
      <xdr:rowOff>77408</xdr:rowOff>
    </xdr:to>
    <xdr:sp macro="" textlink="">
      <xdr:nvSpPr>
        <xdr:cNvPr id="147" name="楕円 146"/>
        <xdr:cNvSpPr/>
      </xdr:nvSpPr>
      <xdr:spPr>
        <a:xfrm>
          <a:off x="1079500" y="100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68535</xdr:rowOff>
    </xdr:from>
    <xdr:ext cx="534377" cy="259045"/>
    <xdr:sp macro="" textlink="">
      <xdr:nvSpPr>
        <xdr:cNvPr id="148" name="テキスト ボックス 147"/>
        <xdr:cNvSpPr txBox="1"/>
      </xdr:nvSpPr>
      <xdr:spPr>
        <a:xfrm>
          <a:off x="863111" y="101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45334</xdr:rowOff>
    </xdr:from>
    <xdr:to>
      <xdr:col>24</xdr:col>
      <xdr:colOff>63500</xdr:colOff>
      <xdr:row>77</xdr:row>
      <xdr:rowOff>83418</xdr:rowOff>
    </xdr:to>
    <xdr:cxnSp macro="">
      <xdr:nvCxnSpPr>
        <xdr:cNvPr id="174" name="直線コネクタ 173"/>
        <xdr:cNvCxnSpPr/>
      </xdr:nvCxnSpPr>
      <xdr:spPr>
        <a:xfrm flipV="1">
          <a:off x="3797300" y="13246984"/>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49512</xdr:rowOff>
    </xdr:from>
    <xdr:to>
      <xdr:col>19</xdr:col>
      <xdr:colOff>177800</xdr:colOff>
      <xdr:row>77</xdr:row>
      <xdr:rowOff>83418</xdr:rowOff>
    </xdr:to>
    <xdr:cxnSp macro="">
      <xdr:nvCxnSpPr>
        <xdr:cNvPr id="177" name="直線コネクタ 176"/>
        <xdr:cNvCxnSpPr/>
      </xdr:nvCxnSpPr>
      <xdr:spPr>
        <a:xfrm>
          <a:off x="2908300" y="13251162"/>
          <a:ext cx="889000" cy="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49512</xdr:rowOff>
    </xdr:from>
    <xdr:to>
      <xdr:col>15</xdr:col>
      <xdr:colOff>50800</xdr:colOff>
      <xdr:row>77</xdr:row>
      <xdr:rowOff>96648</xdr:rowOff>
    </xdr:to>
    <xdr:cxnSp macro="">
      <xdr:nvCxnSpPr>
        <xdr:cNvPr id="180" name="直線コネクタ 179"/>
        <xdr:cNvCxnSpPr/>
      </xdr:nvCxnSpPr>
      <xdr:spPr>
        <a:xfrm flipV="1">
          <a:off x="2019300" y="1325116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77893</xdr:rowOff>
    </xdr:from>
    <xdr:to>
      <xdr:col>10</xdr:col>
      <xdr:colOff>114300</xdr:colOff>
      <xdr:row>77</xdr:row>
      <xdr:rowOff>96648</xdr:rowOff>
    </xdr:to>
    <xdr:cxnSp macro="">
      <xdr:nvCxnSpPr>
        <xdr:cNvPr id="183" name="直線コネクタ 182"/>
        <xdr:cNvCxnSpPr/>
      </xdr:nvCxnSpPr>
      <xdr:spPr>
        <a:xfrm>
          <a:off x="1130300" y="13279543"/>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165984</xdr:rowOff>
    </xdr:from>
    <xdr:to>
      <xdr:col>24</xdr:col>
      <xdr:colOff>114300</xdr:colOff>
      <xdr:row>77</xdr:row>
      <xdr:rowOff>96134</xdr:rowOff>
    </xdr:to>
    <xdr:sp macro="" textlink="">
      <xdr:nvSpPr>
        <xdr:cNvPr id="193" name="楕円 192"/>
        <xdr:cNvSpPr/>
      </xdr:nvSpPr>
      <xdr:spPr>
        <a:xfrm>
          <a:off x="4584700" y="1319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80911</xdr:rowOff>
    </xdr:from>
    <xdr:ext cx="599010" cy="259045"/>
    <xdr:sp macro="" textlink="">
      <xdr:nvSpPr>
        <xdr:cNvPr id="194" name="民生費該当値テキスト"/>
        <xdr:cNvSpPr txBox="1"/>
      </xdr:nvSpPr>
      <xdr:spPr>
        <a:xfrm>
          <a:off x="4686300" y="1311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32618</xdr:rowOff>
    </xdr:from>
    <xdr:to>
      <xdr:col>20</xdr:col>
      <xdr:colOff>38100</xdr:colOff>
      <xdr:row>77</xdr:row>
      <xdr:rowOff>134218</xdr:rowOff>
    </xdr:to>
    <xdr:sp macro="" textlink="">
      <xdr:nvSpPr>
        <xdr:cNvPr id="195" name="楕円 194"/>
        <xdr:cNvSpPr/>
      </xdr:nvSpPr>
      <xdr:spPr>
        <a:xfrm>
          <a:off x="3746500" y="132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125345</xdr:rowOff>
    </xdr:from>
    <xdr:ext cx="599010" cy="259045"/>
    <xdr:sp macro="" textlink="">
      <xdr:nvSpPr>
        <xdr:cNvPr id="196" name="テキスト ボックス 195"/>
        <xdr:cNvSpPr txBox="1"/>
      </xdr:nvSpPr>
      <xdr:spPr>
        <a:xfrm>
          <a:off x="3497795" y="133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170162</xdr:rowOff>
    </xdr:from>
    <xdr:to>
      <xdr:col>15</xdr:col>
      <xdr:colOff>101600</xdr:colOff>
      <xdr:row>77</xdr:row>
      <xdr:rowOff>100312</xdr:rowOff>
    </xdr:to>
    <xdr:sp macro="" textlink="">
      <xdr:nvSpPr>
        <xdr:cNvPr id="197" name="楕円 196"/>
        <xdr:cNvSpPr/>
      </xdr:nvSpPr>
      <xdr:spPr>
        <a:xfrm>
          <a:off x="2857500" y="132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91439</xdr:rowOff>
    </xdr:from>
    <xdr:ext cx="599010" cy="259045"/>
    <xdr:sp macro="" textlink="">
      <xdr:nvSpPr>
        <xdr:cNvPr id="198" name="テキスト ボックス 197"/>
        <xdr:cNvSpPr txBox="1"/>
      </xdr:nvSpPr>
      <xdr:spPr>
        <a:xfrm>
          <a:off x="2608795" y="132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45848</xdr:rowOff>
    </xdr:from>
    <xdr:to>
      <xdr:col>10</xdr:col>
      <xdr:colOff>165100</xdr:colOff>
      <xdr:row>77</xdr:row>
      <xdr:rowOff>147448</xdr:rowOff>
    </xdr:to>
    <xdr:sp macro="" textlink="">
      <xdr:nvSpPr>
        <xdr:cNvPr id="199" name="楕円 198"/>
        <xdr:cNvSpPr/>
      </xdr:nvSpPr>
      <xdr:spPr>
        <a:xfrm>
          <a:off x="1968500" y="13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138575</xdr:rowOff>
    </xdr:from>
    <xdr:ext cx="599010" cy="259045"/>
    <xdr:sp macro="" textlink="">
      <xdr:nvSpPr>
        <xdr:cNvPr id="200" name="テキスト ボックス 199"/>
        <xdr:cNvSpPr txBox="1"/>
      </xdr:nvSpPr>
      <xdr:spPr>
        <a:xfrm>
          <a:off x="1719795" y="133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27093</xdr:rowOff>
    </xdr:from>
    <xdr:to>
      <xdr:col>6</xdr:col>
      <xdr:colOff>38100</xdr:colOff>
      <xdr:row>77</xdr:row>
      <xdr:rowOff>128693</xdr:rowOff>
    </xdr:to>
    <xdr:sp macro="" textlink="">
      <xdr:nvSpPr>
        <xdr:cNvPr id="201" name="楕円 200"/>
        <xdr:cNvSpPr/>
      </xdr:nvSpPr>
      <xdr:spPr>
        <a:xfrm>
          <a:off x="1079500" y="132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119820</xdr:rowOff>
    </xdr:from>
    <xdr:ext cx="599010" cy="259045"/>
    <xdr:sp macro="" textlink="">
      <xdr:nvSpPr>
        <xdr:cNvPr id="202" name="テキスト ボックス 201"/>
        <xdr:cNvSpPr txBox="1"/>
      </xdr:nvSpPr>
      <xdr:spPr>
        <a:xfrm>
          <a:off x="830795" y="133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97496</xdr:rowOff>
    </xdr:from>
    <xdr:to>
      <xdr:col>24</xdr:col>
      <xdr:colOff>63500</xdr:colOff>
      <xdr:row>97</xdr:row>
      <xdr:rowOff>113306</xdr:rowOff>
    </xdr:to>
    <xdr:cxnSp macro="">
      <xdr:nvCxnSpPr>
        <xdr:cNvPr id="229" name="直線コネクタ 228"/>
        <xdr:cNvCxnSpPr/>
      </xdr:nvCxnSpPr>
      <xdr:spPr>
        <a:xfrm>
          <a:off x="3797300" y="16728146"/>
          <a:ext cx="838200" cy="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91689</xdr:rowOff>
    </xdr:from>
    <xdr:to>
      <xdr:col>19</xdr:col>
      <xdr:colOff>177800</xdr:colOff>
      <xdr:row>97</xdr:row>
      <xdr:rowOff>97496</xdr:rowOff>
    </xdr:to>
    <xdr:cxnSp macro="">
      <xdr:nvCxnSpPr>
        <xdr:cNvPr id="232" name="直線コネクタ 231"/>
        <xdr:cNvCxnSpPr/>
      </xdr:nvCxnSpPr>
      <xdr:spPr>
        <a:xfrm>
          <a:off x="2908300" y="1672233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39981</xdr:rowOff>
    </xdr:from>
    <xdr:to>
      <xdr:col>15</xdr:col>
      <xdr:colOff>50800</xdr:colOff>
      <xdr:row>97</xdr:row>
      <xdr:rowOff>91689</xdr:rowOff>
    </xdr:to>
    <xdr:cxnSp macro="">
      <xdr:nvCxnSpPr>
        <xdr:cNvPr id="235" name="直線コネクタ 234"/>
        <xdr:cNvCxnSpPr/>
      </xdr:nvCxnSpPr>
      <xdr:spPr>
        <a:xfrm>
          <a:off x="2019300" y="1667063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39981</xdr:rowOff>
    </xdr:from>
    <xdr:to>
      <xdr:col>10</xdr:col>
      <xdr:colOff>114300</xdr:colOff>
      <xdr:row>97</xdr:row>
      <xdr:rowOff>111159</xdr:rowOff>
    </xdr:to>
    <xdr:cxnSp macro="">
      <xdr:nvCxnSpPr>
        <xdr:cNvPr id="238" name="直線コネクタ 237"/>
        <xdr:cNvCxnSpPr/>
      </xdr:nvCxnSpPr>
      <xdr:spPr>
        <a:xfrm flipV="1">
          <a:off x="1130300" y="16670631"/>
          <a:ext cx="88900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62506</xdr:rowOff>
    </xdr:from>
    <xdr:to>
      <xdr:col>24</xdr:col>
      <xdr:colOff>114300</xdr:colOff>
      <xdr:row>97</xdr:row>
      <xdr:rowOff>164106</xdr:rowOff>
    </xdr:to>
    <xdr:sp macro="" textlink="">
      <xdr:nvSpPr>
        <xdr:cNvPr id="248" name="楕円 247"/>
        <xdr:cNvSpPr/>
      </xdr:nvSpPr>
      <xdr:spPr>
        <a:xfrm>
          <a:off x="4584700" y="166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85383</xdr:rowOff>
    </xdr:from>
    <xdr:ext cx="534377" cy="259045"/>
    <xdr:sp macro="" textlink="">
      <xdr:nvSpPr>
        <xdr:cNvPr id="249" name="衛生費該当値テキスト"/>
        <xdr:cNvSpPr txBox="1"/>
      </xdr:nvSpPr>
      <xdr:spPr>
        <a:xfrm>
          <a:off x="4686300" y="1654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46696</xdr:rowOff>
    </xdr:from>
    <xdr:to>
      <xdr:col>20</xdr:col>
      <xdr:colOff>38100</xdr:colOff>
      <xdr:row>97</xdr:row>
      <xdr:rowOff>148296</xdr:rowOff>
    </xdr:to>
    <xdr:sp macro="" textlink="">
      <xdr:nvSpPr>
        <xdr:cNvPr id="250" name="楕円 249"/>
        <xdr:cNvSpPr/>
      </xdr:nvSpPr>
      <xdr:spPr>
        <a:xfrm>
          <a:off x="3746500" y="166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164823</xdr:rowOff>
    </xdr:from>
    <xdr:ext cx="534377" cy="259045"/>
    <xdr:sp macro="" textlink="">
      <xdr:nvSpPr>
        <xdr:cNvPr id="251" name="テキスト ボックス 250"/>
        <xdr:cNvSpPr txBox="1"/>
      </xdr:nvSpPr>
      <xdr:spPr>
        <a:xfrm>
          <a:off x="3530111" y="1645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40889</xdr:rowOff>
    </xdr:from>
    <xdr:to>
      <xdr:col>15</xdr:col>
      <xdr:colOff>101600</xdr:colOff>
      <xdr:row>97</xdr:row>
      <xdr:rowOff>142489</xdr:rowOff>
    </xdr:to>
    <xdr:sp macro="" textlink="">
      <xdr:nvSpPr>
        <xdr:cNvPr id="252" name="楕円 251"/>
        <xdr:cNvSpPr/>
      </xdr:nvSpPr>
      <xdr:spPr>
        <a:xfrm>
          <a:off x="2857500" y="16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159016</xdr:rowOff>
    </xdr:from>
    <xdr:ext cx="534377" cy="259045"/>
    <xdr:sp macro="" textlink="">
      <xdr:nvSpPr>
        <xdr:cNvPr id="253" name="テキスト ボックス 252"/>
        <xdr:cNvSpPr txBox="1"/>
      </xdr:nvSpPr>
      <xdr:spPr>
        <a:xfrm>
          <a:off x="2641111" y="164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160631</xdr:rowOff>
    </xdr:from>
    <xdr:to>
      <xdr:col>10</xdr:col>
      <xdr:colOff>165100</xdr:colOff>
      <xdr:row>97</xdr:row>
      <xdr:rowOff>90781</xdr:rowOff>
    </xdr:to>
    <xdr:sp macro="" textlink="">
      <xdr:nvSpPr>
        <xdr:cNvPr id="254" name="楕円 253"/>
        <xdr:cNvSpPr/>
      </xdr:nvSpPr>
      <xdr:spPr>
        <a:xfrm>
          <a:off x="1968500" y="166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107308</xdr:rowOff>
    </xdr:from>
    <xdr:ext cx="599010" cy="259045"/>
    <xdr:sp macro="" textlink="">
      <xdr:nvSpPr>
        <xdr:cNvPr id="255" name="テキスト ボックス 254"/>
        <xdr:cNvSpPr txBox="1"/>
      </xdr:nvSpPr>
      <xdr:spPr>
        <a:xfrm>
          <a:off x="1719795" y="163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60359</xdr:rowOff>
    </xdr:from>
    <xdr:to>
      <xdr:col>6</xdr:col>
      <xdr:colOff>38100</xdr:colOff>
      <xdr:row>97</xdr:row>
      <xdr:rowOff>161959</xdr:rowOff>
    </xdr:to>
    <xdr:sp macro="" textlink="">
      <xdr:nvSpPr>
        <xdr:cNvPr id="256" name="楕円 255"/>
        <xdr:cNvSpPr/>
      </xdr:nvSpPr>
      <xdr:spPr>
        <a:xfrm>
          <a:off x="1079500" y="16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7036</xdr:rowOff>
    </xdr:from>
    <xdr:ext cx="534377" cy="259045"/>
    <xdr:sp macro="" textlink="">
      <xdr:nvSpPr>
        <xdr:cNvPr id="257" name="テキスト ボックス 256"/>
        <xdr:cNvSpPr txBox="1"/>
      </xdr:nvSpPr>
      <xdr:spPr>
        <a:xfrm>
          <a:off x="863111" y="164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149606</xdr:rowOff>
    </xdr:from>
    <xdr:to>
      <xdr:col>55</xdr:col>
      <xdr:colOff>0</xdr:colOff>
      <xdr:row>37</xdr:row>
      <xdr:rowOff>152273</xdr:rowOff>
    </xdr:to>
    <xdr:cxnSp macro="">
      <xdr:nvCxnSpPr>
        <xdr:cNvPr id="286" name="直線コネクタ 285"/>
        <xdr:cNvCxnSpPr/>
      </xdr:nvCxnSpPr>
      <xdr:spPr>
        <a:xfrm flipV="1">
          <a:off x="9639300" y="64932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152273</xdr:rowOff>
    </xdr:from>
    <xdr:to>
      <xdr:col>50</xdr:col>
      <xdr:colOff>114300</xdr:colOff>
      <xdr:row>37</xdr:row>
      <xdr:rowOff>157988</xdr:rowOff>
    </xdr:to>
    <xdr:cxnSp macro="">
      <xdr:nvCxnSpPr>
        <xdr:cNvPr id="289" name="直線コネクタ 288"/>
        <xdr:cNvCxnSpPr/>
      </xdr:nvCxnSpPr>
      <xdr:spPr>
        <a:xfrm flipV="1">
          <a:off x="8750300" y="649592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144653</xdr:rowOff>
    </xdr:from>
    <xdr:to>
      <xdr:col>45</xdr:col>
      <xdr:colOff>177800</xdr:colOff>
      <xdr:row>37</xdr:row>
      <xdr:rowOff>157988</xdr:rowOff>
    </xdr:to>
    <xdr:cxnSp macro="">
      <xdr:nvCxnSpPr>
        <xdr:cNvPr id="292" name="直線コネクタ 291"/>
        <xdr:cNvCxnSpPr/>
      </xdr:nvCxnSpPr>
      <xdr:spPr>
        <a:xfrm>
          <a:off x="7861300" y="64883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144653</xdr:rowOff>
    </xdr:to>
    <xdr:cxnSp macro="">
      <xdr:nvCxnSpPr>
        <xdr:cNvPr id="295" name="直線コネクタ 294"/>
        <xdr:cNvCxnSpPr/>
      </xdr:nvCxnSpPr>
      <xdr:spPr>
        <a:xfrm>
          <a:off x="6972300" y="6355334"/>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98806</xdr:rowOff>
    </xdr:from>
    <xdr:to>
      <xdr:col>55</xdr:col>
      <xdr:colOff>50800</xdr:colOff>
      <xdr:row>38</xdr:row>
      <xdr:rowOff>28956</xdr:rowOff>
    </xdr:to>
    <xdr:sp macro="" textlink="">
      <xdr:nvSpPr>
        <xdr:cNvPr id="305" name="楕円 304"/>
        <xdr:cNvSpPr/>
      </xdr:nvSpPr>
      <xdr:spPr>
        <a:xfrm>
          <a:off x="104267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121683</xdr:rowOff>
    </xdr:from>
    <xdr:ext cx="378565" cy="259045"/>
    <xdr:sp macro="" textlink="">
      <xdr:nvSpPr>
        <xdr:cNvPr id="306" name="労働費該当値テキスト"/>
        <xdr:cNvSpPr txBox="1"/>
      </xdr:nvSpPr>
      <xdr:spPr>
        <a:xfrm>
          <a:off x="10528300"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101473</xdr:rowOff>
    </xdr:from>
    <xdr:to>
      <xdr:col>50</xdr:col>
      <xdr:colOff>165100</xdr:colOff>
      <xdr:row>38</xdr:row>
      <xdr:rowOff>31623</xdr:rowOff>
    </xdr:to>
    <xdr:sp macro="" textlink="">
      <xdr:nvSpPr>
        <xdr:cNvPr id="307" name="楕円 306"/>
        <xdr:cNvSpPr/>
      </xdr:nvSpPr>
      <xdr:spPr>
        <a:xfrm>
          <a:off x="9588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48150</xdr:rowOff>
    </xdr:from>
    <xdr:ext cx="378565" cy="259045"/>
    <xdr:sp macro="" textlink="">
      <xdr:nvSpPr>
        <xdr:cNvPr id="308" name="テキスト ボックス 307"/>
        <xdr:cNvSpPr txBox="1"/>
      </xdr:nvSpPr>
      <xdr:spPr>
        <a:xfrm>
          <a:off x="9450017" y="622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09" name="楕円 308"/>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310" name="テキスト ボックス 309"/>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93853</xdr:rowOff>
    </xdr:from>
    <xdr:to>
      <xdr:col>41</xdr:col>
      <xdr:colOff>101600</xdr:colOff>
      <xdr:row>38</xdr:row>
      <xdr:rowOff>24003</xdr:rowOff>
    </xdr:to>
    <xdr:sp macro="" textlink="">
      <xdr:nvSpPr>
        <xdr:cNvPr id="311" name="楕円 310"/>
        <xdr:cNvSpPr/>
      </xdr:nvSpPr>
      <xdr:spPr>
        <a:xfrm>
          <a:off x="7810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15130</xdr:rowOff>
    </xdr:from>
    <xdr:ext cx="378565" cy="259045"/>
    <xdr:sp macro="" textlink="">
      <xdr:nvSpPr>
        <xdr:cNvPr id="312" name="テキスト ボックス 311"/>
        <xdr:cNvSpPr txBox="1"/>
      </xdr:nvSpPr>
      <xdr:spPr>
        <a:xfrm>
          <a:off x="7672017" y="65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132334</xdr:rowOff>
    </xdr:from>
    <xdr:to>
      <xdr:col>36</xdr:col>
      <xdr:colOff>165100</xdr:colOff>
      <xdr:row>37</xdr:row>
      <xdr:rowOff>62484</xdr:rowOff>
    </xdr:to>
    <xdr:sp macro="" textlink="">
      <xdr:nvSpPr>
        <xdr:cNvPr id="313" name="楕円 312"/>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53611</xdr:rowOff>
    </xdr:from>
    <xdr:ext cx="378565" cy="259045"/>
    <xdr:sp macro="" textlink="">
      <xdr:nvSpPr>
        <xdr:cNvPr id="314" name="テキスト ボックス 313"/>
        <xdr:cNvSpPr txBox="1"/>
      </xdr:nvSpPr>
      <xdr:spPr>
        <a:xfrm>
          <a:off x="6783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90619</xdr:rowOff>
    </xdr:from>
    <xdr:to>
      <xdr:col>55</xdr:col>
      <xdr:colOff>0</xdr:colOff>
      <xdr:row>58</xdr:row>
      <xdr:rowOff>100543</xdr:rowOff>
    </xdr:to>
    <xdr:cxnSp macro="">
      <xdr:nvCxnSpPr>
        <xdr:cNvPr id="341" name="直線コネクタ 340"/>
        <xdr:cNvCxnSpPr/>
      </xdr:nvCxnSpPr>
      <xdr:spPr>
        <a:xfrm flipV="1">
          <a:off x="9639300" y="10034719"/>
          <a:ext cx="8382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100543</xdr:rowOff>
    </xdr:from>
    <xdr:to>
      <xdr:col>50</xdr:col>
      <xdr:colOff>114300</xdr:colOff>
      <xdr:row>58</xdr:row>
      <xdr:rowOff>100879</xdr:rowOff>
    </xdr:to>
    <xdr:cxnSp macro="">
      <xdr:nvCxnSpPr>
        <xdr:cNvPr id="344" name="直線コネクタ 343"/>
        <xdr:cNvCxnSpPr/>
      </xdr:nvCxnSpPr>
      <xdr:spPr>
        <a:xfrm flipV="1">
          <a:off x="8750300" y="10044643"/>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96096</xdr:rowOff>
    </xdr:from>
    <xdr:to>
      <xdr:col>45</xdr:col>
      <xdr:colOff>177800</xdr:colOff>
      <xdr:row>58</xdr:row>
      <xdr:rowOff>100879</xdr:rowOff>
    </xdr:to>
    <xdr:cxnSp macro="">
      <xdr:nvCxnSpPr>
        <xdr:cNvPr id="347" name="直線コネクタ 346"/>
        <xdr:cNvCxnSpPr/>
      </xdr:nvCxnSpPr>
      <xdr:spPr>
        <a:xfrm>
          <a:off x="7861300" y="10040196"/>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96096</xdr:rowOff>
    </xdr:from>
    <xdr:to>
      <xdr:col>41</xdr:col>
      <xdr:colOff>50800</xdr:colOff>
      <xdr:row>58</xdr:row>
      <xdr:rowOff>101435</xdr:rowOff>
    </xdr:to>
    <xdr:cxnSp macro="">
      <xdr:nvCxnSpPr>
        <xdr:cNvPr id="350" name="直線コネクタ 349"/>
        <xdr:cNvCxnSpPr/>
      </xdr:nvCxnSpPr>
      <xdr:spPr>
        <a:xfrm flipV="1">
          <a:off x="6972300" y="10040196"/>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39819</xdr:rowOff>
    </xdr:from>
    <xdr:to>
      <xdr:col>55</xdr:col>
      <xdr:colOff>50800</xdr:colOff>
      <xdr:row>58</xdr:row>
      <xdr:rowOff>141419</xdr:rowOff>
    </xdr:to>
    <xdr:sp macro="" textlink="">
      <xdr:nvSpPr>
        <xdr:cNvPr id="360" name="楕円 359"/>
        <xdr:cNvSpPr/>
      </xdr:nvSpPr>
      <xdr:spPr>
        <a:xfrm>
          <a:off x="10426700" y="998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126196</xdr:rowOff>
    </xdr:from>
    <xdr:ext cx="534377" cy="259045"/>
    <xdr:sp macro="" textlink="">
      <xdr:nvSpPr>
        <xdr:cNvPr id="361" name="農林水産業費該当値テキスト"/>
        <xdr:cNvSpPr txBox="1"/>
      </xdr:nvSpPr>
      <xdr:spPr>
        <a:xfrm>
          <a:off x="10528300" y="989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49743</xdr:rowOff>
    </xdr:from>
    <xdr:to>
      <xdr:col>50</xdr:col>
      <xdr:colOff>165100</xdr:colOff>
      <xdr:row>58</xdr:row>
      <xdr:rowOff>151343</xdr:rowOff>
    </xdr:to>
    <xdr:sp macro="" textlink="">
      <xdr:nvSpPr>
        <xdr:cNvPr id="362" name="楕円 361"/>
        <xdr:cNvSpPr/>
      </xdr:nvSpPr>
      <xdr:spPr>
        <a:xfrm>
          <a:off x="9588500" y="9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142470</xdr:rowOff>
    </xdr:from>
    <xdr:ext cx="534377" cy="259045"/>
    <xdr:sp macro="" textlink="">
      <xdr:nvSpPr>
        <xdr:cNvPr id="363" name="テキスト ボックス 362"/>
        <xdr:cNvSpPr txBox="1"/>
      </xdr:nvSpPr>
      <xdr:spPr>
        <a:xfrm>
          <a:off x="9372111" y="100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50079</xdr:rowOff>
    </xdr:from>
    <xdr:to>
      <xdr:col>46</xdr:col>
      <xdr:colOff>38100</xdr:colOff>
      <xdr:row>58</xdr:row>
      <xdr:rowOff>151679</xdr:rowOff>
    </xdr:to>
    <xdr:sp macro="" textlink="">
      <xdr:nvSpPr>
        <xdr:cNvPr id="364" name="楕円 363"/>
        <xdr:cNvSpPr/>
      </xdr:nvSpPr>
      <xdr:spPr>
        <a:xfrm>
          <a:off x="8699500" y="99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142806</xdr:rowOff>
    </xdr:from>
    <xdr:ext cx="534377" cy="259045"/>
    <xdr:sp macro="" textlink="">
      <xdr:nvSpPr>
        <xdr:cNvPr id="365" name="テキスト ボックス 364"/>
        <xdr:cNvSpPr txBox="1"/>
      </xdr:nvSpPr>
      <xdr:spPr>
        <a:xfrm>
          <a:off x="8483111" y="100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45296</xdr:rowOff>
    </xdr:from>
    <xdr:to>
      <xdr:col>41</xdr:col>
      <xdr:colOff>101600</xdr:colOff>
      <xdr:row>58</xdr:row>
      <xdr:rowOff>146896</xdr:rowOff>
    </xdr:to>
    <xdr:sp macro="" textlink="">
      <xdr:nvSpPr>
        <xdr:cNvPr id="366" name="楕円 365"/>
        <xdr:cNvSpPr/>
      </xdr:nvSpPr>
      <xdr:spPr>
        <a:xfrm>
          <a:off x="7810500" y="99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138023</xdr:rowOff>
    </xdr:from>
    <xdr:ext cx="534377" cy="259045"/>
    <xdr:sp macro="" textlink="">
      <xdr:nvSpPr>
        <xdr:cNvPr id="367" name="テキスト ボックス 366"/>
        <xdr:cNvSpPr txBox="1"/>
      </xdr:nvSpPr>
      <xdr:spPr>
        <a:xfrm>
          <a:off x="7594111" y="100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50635</xdr:rowOff>
    </xdr:from>
    <xdr:to>
      <xdr:col>36</xdr:col>
      <xdr:colOff>165100</xdr:colOff>
      <xdr:row>58</xdr:row>
      <xdr:rowOff>152235</xdr:rowOff>
    </xdr:to>
    <xdr:sp macro="" textlink="">
      <xdr:nvSpPr>
        <xdr:cNvPr id="368" name="楕円 367"/>
        <xdr:cNvSpPr/>
      </xdr:nvSpPr>
      <xdr:spPr>
        <a:xfrm>
          <a:off x="6921500" y="99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143362</xdr:rowOff>
    </xdr:from>
    <xdr:ext cx="534377" cy="259045"/>
    <xdr:sp macro="" textlink="">
      <xdr:nvSpPr>
        <xdr:cNvPr id="369" name="テキスト ボックス 368"/>
        <xdr:cNvSpPr txBox="1"/>
      </xdr:nvSpPr>
      <xdr:spPr>
        <a:xfrm>
          <a:off x="6705111" y="1008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23127</xdr:rowOff>
    </xdr:from>
    <xdr:to>
      <xdr:col>55</xdr:col>
      <xdr:colOff>0</xdr:colOff>
      <xdr:row>77</xdr:row>
      <xdr:rowOff>85561</xdr:rowOff>
    </xdr:to>
    <xdr:cxnSp macro="">
      <xdr:nvCxnSpPr>
        <xdr:cNvPr id="398" name="直線コネクタ 397"/>
        <xdr:cNvCxnSpPr/>
      </xdr:nvCxnSpPr>
      <xdr:spPr>
        <a:xfrm>
          <a:off x="9639300" y="13224777"/>
          <a:ext cx="838200" cy="6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23127</xdr:rowOff>
    </xdr:from>
    <xdr:to>
      <xdr:col>50</xdr:col>
      <xdr:colOff>114300</xdr:colOff>
      <xdr:row>77</xdr:row>
      <xdr:rowOff>99771</xdr:rowOff>
    </xdr:to>
    <xdr:cxnSp macro="">
      <xdr:nvCxnSpPr>
        <xdr:cNvPr id="401" name="直線コネクタ 400"/>
        <xdr:cNvCxnSpPr/>
      </xdr:nvCxnSpPr>
      <xdr:spPr>
        <a:xfrm flipV="1">
          <a:off x="8750300" y="13224777"/>
          <a:ext cx="8890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42063</xdr:rowOff>
    </xdr:from>
    <xdr:to>
      <xdr:col>45</xdr:col>
      <xdr:colOff>177800</xdr:colOff>
      <xdr:row>77</xdr:row>
      <xdr:rowOff>99771</xdr:rowOff>
    </xdr:to>
    <xdr:cxnSp macro="">
      <xdr:nvCxnSpPr>
        <xdr:cNvPr id="404" name="直線コネクタ 403"/>
        <xdr:cNvCxnSpPr/>
      </xdr:nvCxnSpPr>
      <xdr:spPr>
        <a:xfrm>
          <a:off x="7861300" y="13072263"/>
          <a:ext cx="889000" cy="2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42063</xdr:rowOff>
    </xdr:from>
    <xdr:to>
      <xdr:col>41</xdr:col>
      <xdr:colOff>50800</xdr:colOff>
      <xdr:row>76</xdr:row>
      <xdr:rowOff>167957</xdr:rowOff>
    </xdr:to>
    <xdr:cxnSp macro="">
      <xdr:nvCxnSpPr>
        <xdr:cNvPr id="407" name="直線コネクタ 406"/>
        <xdr:cNvCxnSpPr/>
      </xdr:nvCxnSpPr>
      <xdr:spPr>
        <a:xfrm flipV="1">
          <a:off x="6972300" y="13072263"/>
          <a:ext cx="8890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34761</xdr:rowOff>
    </xdr:from>
    <xdr:to>
      <xdr:col>55</xdr:col>
      <xdr:colOff>50800</xdr:colOff>
      <xdr:row>77</xdr:row>
      <xdr:rowOff>136361</xdr:rowOff>
    </xdr:to>
    <xdr:sp macro="" textlink="">
      <xdr:nvSpPr>
        <xdr:cNvPr id="417" name="楕円 416"/>
        <xdr:cNvSpPr/>
      </xdr:nvSpPr>
      <xdr:spPr>
        <a:xfrm>
          <a:off x="10426700" y="13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57638</xdr:rowOff>
    </xdr:from>
    <xdr:ext cx="534377" cy="259045"/>
    <xdr:sp macro="" textlink="">
      <xdr:nvSpPr>
        <xdr:cNvPr id="418" name="商工費該当値テキスト"/>
        <xdr:cNvSpPr txBox="1"/>
      </xdr:nvSpPr>
      <xdr:spPr>
        <a:xfrm>
          <a:off x="10528300" y="130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143777</xdr:rowOff>
    </xdr:from>
    <xdr:to>
      <xdr:col>50</xdr:col>
      <xdr:colOff>165100</xdr:colOff>
      <xdr:row>77</xdr:row>
      <xdr:rowOff>73927</xdr:rowOff>
    </xdr:to>
    <xdr:sp macro="" textlink="">
      <xdr:nvSpPr>
        <xdr:cNvPr id="419" name="楕円 418"/>
        <xdr:cNvSpPr/>
      </xdr:nvSpPr>
      <xdr:spPr>
        <a:xfrm>
          <a:off x="9588500" y="131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90453</xdr:rowOff>
    </xdr:from>
    <xdr:ext cx="534377" cy="259045"/>
    <xdr:sp macro="" textlink="">
      <xdr:nvSpPr>
        <xdr:cNvPr id="420" name="テキスト ボックス 419"/>
        <xdr:cNvSpPr txBox="1"/>
      </xdr:nvSpPr>
      <xdr:spPr>
        <a:xfrm>
          <a:off x="9372111" y="129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48971</xdr:rowOff>
    </xdr:from>
    <xdr:to>
      <xdr:col>46</xdr:col>
      <xdr:colOff>38100</xdr:colOff>
      <xdr:row>77</xdr:row>
      <xdr:rowOff>150571</xdr:rowOff>
    </xdr:to>
    <xdr:sp macro="" textlink="">
      <xdr:nvSpPr>
        <xdr:cNvPr id="421" name="楕円 420"/>
        <xdr:cNvSpPr/>
      </xdr:nvSpPr>
      <xdr:spPr>
        <a:xfrm>
          <a:off x="8699500" y="132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167098</xdr:rowOff>
    </xdr:from>
    <xdr:ext cx="534377" cy="259045"/>
    <xdr:sp macro="" textlink="">
      <xdr:nvSpPr>
        <xdr:cNvPr id="422" name="テキスト ボックス 421"/>
        <xdr:cNvSpPr txBox="1"/>
      </xdr:nvSpPr>
      <xdr:spPr>
        <a:xfrm>
          <a:off x="8483111" y="130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162713</xdr:rowOff>
    </xdr:from>
    <xdr:to>
      <xdr:col>41</xdr:col>
      <xdr:colOff>101600</xdr:colOff>
      <xdr:row>76</xdr:row>
      <xdr:rowOff>92863</xdr:rowOff>
    </xdr:to>
    <xdr:sp macro="" textlink="">
      <xdr:nvSpPr>
        <xdr:cNvPr id="423" name="楕円 422"/>
        <xdr:cNvSpPr/>
      </xdr:nvSpPr>
      <xdr:spPr>
        <a:xfrm>
          <a:off x="7810500" y="13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109390</xdr:rowOff>
    </xdr:from>
    <xdr:ext cx="534377" cy="259045"/>
    <xdr:sp macro="" textlink="">
      <xdr:nvSpPr>
        <xdr:cNvPr id="424" name="テキスト ボックス 423"/>
        <xdr:cNvSpPr txBox="1"/>
      </xdr:nvSpPr>
      <xdr:spPr>
        <a:xfrm>
          <a:off x="7594111" y="127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117157</xdr:rowOff>
    </xdr:from>
    <xdr:to>
      <xdr:col>36</xdr:col>
      <xdr:colOff>165100</xdr:colOff>
      <xdr:row>77</xdr:row>
      <xdr:rowOff>47307</xdr:rowOff>
    </xdr:to>
    <xdr:sp macro="" textlink="">
      <xdr:nvSpPr>
        <xdr:cNvPr id="425" name="楕円 424"/>
        <xdr:cNvSpPr/>
      </xdr:nvSpPr>
      <xdr:spPr>
        <a:xfrm>
          <a:off x="6921500" y="131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63834</xdr:rowOff>
    </xdr:from>
    <xdr:ext cx="534377" cy="259045"/>
    <xdr:sp macro="" textlink="">
      <xdr:nvSpPr>
        <xdr:cNvPr id="426" name="テキスト ボックス 425"/>
        <xdr:cNvSpPr txBox="1"/>
      </xdr:nvSpPr>
      <xdr:spPr>
        <a:xfrm>
          <a:off x="6705111" y="129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33592</xdr:rowOff>
    </xdr:from>
    <xdr:to>
      <xdr:col>55</xdr:col>
      <xdr:colOff>0</xdr:colOff>
      <xdr:row>99</xdr:row>
      <xdr:rowOff>40269</xdr:rowOff>
    </xdr:to>
    <xdr:cxnSp macro="">
      <xdr:nvCxnSpPr>
        <xdr:cNvPr id="457" name="直線コネクタ 456"/>
        <xdr:cNvCxnSpPr/>
      </xdr:nvCxnSpPr>
      <xdr:spPr>
        <a:xfrm flipV="1">
          <a:off x="9639300" y="17007142"/>
          <a:ext cx="838200" cy="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40103</xdr:rowOff>
    </xdr:from>
    <xdr:to>
      <xdr:col>50</xdr:col>
      <xdr:colOff>114300</xdr:colOff>
      <xdr:row>99</xdr:row>
      <xdr:rowOff>40269</xdr:rowOff>
    </xdr:to>
    <xdr:cxnSp macro="">
      <xdr:nvCxnSpPr>
        <xdr:cNvPr id="460" name="直線コネクタ 459"/>
        <xdr:cNvCxnSpPr/>
      </xdr:nvCxnSpPr>
      <xdr:spPr>
        <a:xfrm>
          <a:off x="8750300" y="17013653"/>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39430</xdr:rowOff>
    </xdr:from>
    <xdr:to>
      <xdr:col>45</xdr:col>
      <xdr:colOff>177800</xdr:colOff>
      <xdr:row>99</xdr:row>
      <xdr:rowOff>40103</xdr:rowOff>
    </xdr:to>
    <xdr:cxnSp macro="">
      <xdr:nvCxnSpPr>
        <xdr:cNvPr id="463" name="直線コネクタ 462"/>
        <xdr:cNvCxnSpPr/>
      </xdr:nvCxnSpPr>
      <xdr:spPr>
        <a:xfrm>
          <a:off x="7861300" y="17012980"/>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39430</xdr:rowOff>
    </xdr:from>
    <xdr:to>
      <xdr:col>41</xdr:col>
      <xdr:colOff>50800</xdr:colOff>
      <xdr:row>99</xdr:row>
      <xdr:rowOff>40622</xdr:rowOff>
    </xdr:to>
    <xdr:cxnSp macro="">
      <xdr:nvCxnSpPr>
        <xdr:cNvPr id="466" name="直線コネクタ 465"/>
        <xdr:cNvCxnSpPr/>
      </xdr:nvCxnSpPr>
      <xdr:spPr>
        <a:xfrm flipV="1">
          <a:off x="6972300" y="1701298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154242</xdr:rowOff>
    </xdr:from>
    <xdr:to>
      <xdr:col>55</xdr:col>
      <xdr:colOff>50800</xdr:colOff>
      <xdr:row>99</xdr:row>
      <xdr:rowOff>84392</xdr:rowOff>
    </xdr:to>
    <xdr:sp macro="" textlink="">
      <xdr:nvSpPr>
        <xdr:cNvPr id="476" name="楕円 475"/>
        <xdr:cNvSpPr/>
      </xdr:nvSpPr>
      <xdr:spPr>
        <a:xfrm>
          <a:off x="10426700" y="169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160919</xdr:rowOff>
    </xdr:from>
    <xdr:to>
      <xdr:col>50</xdr:col>
      <xdr:colOff>165100</xdr:colOff>
      <xdr:row>99</xdr:row>
      <xdr:rowOff>91069</xdr:rowOff>
    </xdr:to>
    <xdr:sp macro="" textlink="">
      <xdr:nvSpPr>
        <xdr:cNvPr id="478" name="楕円 477"/>
        <xdr:cNvSpPr/>
      </xdr:nvSpPr>
      <xdr:spPr>
        <a:xfrm>
          <a:off x="9588500" y="1696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82196</xdr:rowOff>
    </xdr:from>
    <xdr:ext cx="534377" cy="259045"/>
    <xdr:sp macro="" textlink="">
      <xdr:nvSpPr>
        <xdr:cNvPr id="479" name="テキスト ボックス 478"/>
        <xdr:cNvSpPr txBox="1"/>
      </xdr:nvSpPr>
      <xdr:spPr>
        <a:xfrm>
          <a:off x="9372111" y="170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160753</xdr:rowOff>
    </xdr:from>
    <xdr:to>
      <xdr:col>46</xdr:col>
      <xdr:colOff>38100</xdr:colOff>
      <xdr:row>99</xdr:row>
      <xdr:rowOff>90903</xdr:rowOff>
    </xdr:to>
    <xdr:sp macro="" textlink="">
      <xdr:nvSpPr>
        <xdr:cNvPr id="480" name="楕円 479"/>
        <xdr:cNvSpPr/>
      </xdr:nvSpPr>
      <xdr:spPr>
        <a:xfrm>
          <a:off x="8699500" y="16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82030</xdr:rowOff>
    </xdr:from>
    <xdr:ext cx="534377" cy="259045"/>
    <xdr:sp macro="" textlink="">
      <xdr:nvSpPr>
        <xdr:cNvPr id="481" name="テキスト ボックス 480"/>
        <xdr:cNvSpPr txBox="1"/>
      </xdr:nvSpPr>
      <xdr:spPr>
        <a:xfrm>
          <a:off x="8483111" y="170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160080</xdr:rowOff>
    </xdr:from>
    <xdr:to>
      <xdr:col>41</xdr:col>
      <xdr:colOff>101600</xdr:colOff>
      <xdr:row>99</xdr:row>
      <xdr:rowOff>90230</xdr:rowOff>
    </xdr:to>
    <xdr:sp macro="" textlink="">
      <xdr:nvSpPr>
        <xdr:cNvPr id="482" name="楕円 481"/>
        <xdr:cNvSpPr/>
      </xdr:nvSpPr>
      <xdr:spPr>
        <a:xfrm>
          <a:off x="7810500" y="16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81357</xdr:rowOff>
    </xdr:from>
    <xdr:ext cx="534377" cy="259045"/>
    <xdr:sp macro="" textlink="">
      <xdr:nvSpPr>
        <xdr:cNvPr id="483" name="テキスト ボックス 482"/>
        <xdr:cNvSpPr txBox="1"/>
      </xdr:nvSpPr>
      <xdr:spPr>
        <a:xfrm>
          <a:off x="7594111" y="170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161272</xdr:rowOff>
    </xdr:from>
    <xdr:to>
      <xdr:col>36</xdr:col>
      <xdr:colOff>165100</xdr:colOff>
      <xdr:row>99</xdr:row>
      <xdr:rowOff>91422</xdr:rowOff>
    </xdr:to>
    <xdr:sp macro="" textlink="">
      <xdr:nvSpPr>
        <xdr:cNvPr id="484" name="楕円 483"/>
        <xdr:cNvSpPr/>
      </xdr:nvSpPr>
      <xdr:spPr>
        <a:xfrm>
          <a:off x="6921500" y="169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82549</xdr:rowOff>
    </xdr:from>
    <xdr:ext cx="534377" cy="259045"/>
    <xdr:sp macro="" textlink="">
      <xdr:nvSpPr>
        <xdr:cNvPr id="485" name="テキスト ボックス 484"/>
        <xdr:cNvSpPr txBox="1"/>
      </xdr:nvSpPr>
      <xdr:spPr>
        <a:xfrm>
          <a:off x="6705111" y="1705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32075</xdr:rowOff>
    </xdr:from>
    <xdr:to>
      <xdr:col>85</xdr:col>
      <xdr:colOff>127000</xdr:colOff>
      <xdr:row>38</xdr:row>
      <xdr:rowOff>37918</xdr:rowOff>
    </xdr:to>
    <xdr:cxnSp macro="">
      <xdr:nvCxnSpPr>
        <xdr:cNvPr id="512" name="直線コネクタ 511"/>
        <xdr:cNvCxnSpPr/>
      </xdr:nvCxnSpPr>
      <xdr:spPr>
        <a:xfrm>
          <a:off x="15481300" y="6547175"/>
          <a:ext cx="8382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32075</xdr:rowOff>
    </xdr:from>
    <xdr:to>
      <xdr:col>81</xdr:col>
      <xdr:colOff>50800</xdr:colOff>
      <xdr:row>38</xdr:row>
      <xdr:rowOff>48662</xdr:rowOff>
    </xdr:to>
    <xdr:cxnSp macro="">
      <xdr:nvCxnSpPr>
        <xdr:cNvPr id="515" name="直線コネクタ 514"/>
        <xdr:cNvCxnSpPr/>
      </xdr:nvCxnSpPr>
      <xdr:spPr>
        <a:xfrm flipV="1">
          <a:off x="14592300" y="6547175"/>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48662</xdr:rowOff>
    </xdr:from>
    <xdr:to>
      <xdr:col>76</xdr:col>
      <xdr:colOff>114300</xdr:colOff>
      <xdr:row>38</xdr:row>
      <xdr:rowOff>49394</xdr:rowOff>
    </xdr:to>
    <xdr:cxnSp macro="">
      <xdr:nvCxnSpPr>
        <xdr:cNvPr id="518" name="直線コネクタ 517"/>
        <xdr:cNvCxnSpPr/>
      </xdr:nvCxnSpPr>
      <xdr:spPr>
        <a:xfrm flipV="1">
          <a:off x="13703300" y="656376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43912</xdr:rowOff>
    </xdr:from>
    <xdr:to>
      <xdr:col>71</xdr:col>
      <xdr:colOff>177800</xdr:colOff>
      <xdr:row>38</xdr:row>
      <xdr:rowOff>49394</xdr:rowOff>
    </xdr:to>
    <xdr:cxnSp macro="">
      <xdr:nvCxnSpPr>
        <xdr:cNvPr id="521" name="直線コネクタ 520"/>
        <xdr:cNvCxnSpPr/>
      </xdr:nvCxnSpPr>
      <xdr:spPr>
        <a:xfrm>
          <a:off x="12814300" y="6559012"/>
          <a:ext cx="8890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158568</xdr:rowOff>
    </xdr:from>
    <xdr:to>
      <xdr:col>85</xdr:col>
      <xdr:colOff>177800</xdr:colOff>
      <xdr:row>38</xdr:row>
      <xdr:rowOff>88719</xdr:rowOff>
    </xdr:to>
    <xdr:sp macro="" textlink="">
      <xdr:nvSpPr>
        <xdr:cNvPr id="531" name="楕円 530"/>
        <xdr:cNvSpPr/>
      </xdr:nvSpPr>
      <xdr:spPr>
        <a:xfrm>
          <a:off x="16268700" y="6502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152725</xdr:rowOff>
    </xdr:from>
    <xdr:to>
      <xdr:col>81</xdr:col>
      <xdr:colOff>101600</xdr:colOff>
      <xdr:row>38</xdr:row>
      <xdr:rowOff>82876</xdr:rowOff>
    </xdr:to>
    <xdr:sp macro="" textlink="">
      <xdr:nvSpPr>
        <xdr:cNvPr id="533" name="楕円 532"/>
        <xdr:cNvSpPr/>
      </xdr:nvSpPr>
      <xdr:spPr>
        <a:xfrm>
          <a:off x="15430500" y="6496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74002</xdr:rowOff>
    </xdr:from>
    <xdr:ext cx="534377" cy="259045"/>
    <xdr:sp macro="" textlink="">
      <xdr:nvSpPr>
        <xdr:cNvPr id="534" name="テキスト ボックス 533"/>
        <xdr:cNvSpPr txBox="1"/>
      </xdr:nvSpPr>
      <xdr:spPr>
        <a:xfrm>
          <a:off x="15214111" y="65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169312</xdr:rowOff>
    </xdr:from>
    <xdr:to>
      <xdr:col>76</xdr:col>
      <xdr:colOff>165100</xdr:colOff>
      <xdr:row>38</xdr:row>
      <xdr:rowOff>99462</xdr:rowOff>
    </xdr:to>
    <xdr:sp macro="" textlink="">
      <xdr:nvSpPr>
        <xdr:cNvPr id="535" name="楕円 534"/>
        <xdr:cNvSpPr/>
      </xdr:nvSpPr>
      <xdr:spPr>
        <a:xfrm>
          <a:off x="14541500" y="65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90589</xdr:rowOff>
    </xdr:from>
    <xdr:ext cx="534377" cy="259045"/>
    <xdr:sp macro="" textlink="">
      <xdr:nvSpPr>
        <xdr:cNvPr id="536" name="テキスト ボックス 535"/>
        <xdr:cNvSpPr txBox="1"/>
      </xdr:nvSpPr>
      <xdr:spPr>
        <a:xfrm>
          <a:off x="14325111" y="66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170044</xdr:rowOff>
    </xdr:from>
    <xdr:to>
      <xdr:col>72</xdr:col>
      <xdr:colOff>38100</xdr:colOff>
      <xdr:row>38</xdr:row>
      <xdr:rowOff>100194</xdr:rowOff>
    </xdr:to>
    <xdr:sp macro="" textlink="">
      <xdr:nvSpPr>
        <xdr:cNvPr id="537" name="楕円 536"/>
        <xdr:cNvSpPr/>
      </xdr:nvSpPr>
      <xdr:spPr>
        <a:xfrm>
          <a:off x="13652500" y="65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91321</xdr:rowOff>
    </xdr:from>
    <xdr:ext cx="534377" cy="259045"/>
    <xdr:sp macro="" textlink="">
      <xdr:nvSpPr>
        <xdr:cNvPr id="538" name="テキスト ボックス 537"/>
        <xdr:cNvSpPr txBox="1"/>
      </xdr:nvSpPr>
      <xdr:spPr>
        <a:xfrm>
          <a:off x="13436111" y="66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164562</xdr:rowOff>
    </xdr:from>
    <xdr:to>
      <xdr:col>67</xdr:col>
      <xdr:colOff>101600</xdr:colOff>
      <xdr:row>38</xdr:row>
      <xdr:rowOff>94712</xdr:rowOff>
    </xdr:to>
    <xdr:sp macro="" textlink="">
      <xdr:nvSpPr>
        <xdr:cNvPr id="539" name="楕円 538"/>
        <xdr:cNvSpPr/>
      </xdr:nvSpPr>
      <xdr:spPr>
        <a:xfrm>
          <a:off x="12763500" y="650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85839</xdr:rowOff>
    </xdr:from>
    <xdr:ext cx="534377" cy="259045"/>
    <xdr:sp macro="" textlink="">
      <xdr:nvSpPr>
        <xdr:cNvPr id="540" name="テキスト ボックス 539"/>
        <xdr:cNvSpPr txBox="1"/>
      </xdr:nvSpPr>
      <xdr:spPr>
        <a:xfrm>
          <a:off x="12547111" y="660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130037</xdr:rowOff>
    </xdr:from>
    <xdr:to>
      <xdr:col>85</xdr:col>
      <xdr:colOff>127000</xdr:colOff>
      <xdr:row>58</xdr:row>
      <xdr:rowOff>76789</xdr:rowOff>
    </xdr:to>
    <xdr:cxnSp macro="">
      <xdr:nvCxnSpPr>
        <xdr:cNvPr id="571" name="直線コネクタ 570"/>
        <xdr:cNvCxnSpPr/>
      </xdr:nvCxnSpPr>
      <xdr:spPr>
        <a:xfrm flipV="1">
          <a:off x="15481300" y="9902687"/>
          <a:ext cx="838200" cy="1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76789</xdr:rowOff>
    </xdr:from>
    <xdr:to>
      <xdr:col>81</xdr:col>
      <xdr:colOff>50800</xdr:colOff>
      <xdr:row>58</xdr:row>
      <xdr:rowOff>93569</xdr:rowOff>
    </xdr:to>
    <xdr:cxnSp macro="">
      <xdr:nvCxnSpPr>
        <xdr:cNvPr id="574" name="直線コネクタ 573"/>
        <xdr:cNvCxnSpPr/>
      </xdr:nvCxnSpPr>
      <xdr:spPr>
        <a:xfrm flipV="1">
          <a:off x="14592300" y="10020889"/>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93569</xdr:rowOff>
    </xdr:from>
    <xdr:to>
      <xdr:col>76</xdr:col>
      <xdr:colOff>114300</xdr:colOff>
      <xdr:row>58</xdr:row>
      <xdr:rowOff>95126</xdr:rowOff>
    </xdr:to>
    <xdr:cxnSp macro="">
      <xdr:nvCxnSpPr>
        <xdr:cNvPr id="577" name="直線コネクタ 576"/>
        <xdr:cNvCxnSpPr/>
      </xdr:nvCxnSpPr>
      <xdr:spPr>
        <a:xfrm flipV="1">
          <a:off x="13703300" y="10037669"/>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46902</xdr:rowOff>
    </xdr:from>
    <xdr:to>
      <xdr:col>71</xdr:col>
      <xdr:colOff>177800</xdr:colOff>
      <xdr:row>58</xdr:row>
      <xdr:rowOff>95126</xdr:rowOff>
    </xdr:to>
    <xdr:cxnSp macro="">
      <xdr:nvCxnSpPr>
        <xdr:cNvPr id="580" name="直線コネクタ 579"/>
        <xdr:cNvCxnSpPr/>
      </xdr:nvCxnSpPr>
      <xdr:spPr>
        <a:xfrm>
          <a:off x="12814300" y="9991002"/>
          <a:ext cx="889000" cy="4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79237</xdr:rowOff>
    </xdr:from>
    <xdr:to>
      <xdr:col>85</xdr:col>
      <xdr:colOff>177800</xdr:colOff>
      <xdr:row>58</xdr:row>
      <xdr:rowOff>9387</xdr:rowOff>
    </xdr:to>
    <xdr:sp macro="" textlink="">
      <xdr:nvSpPr>
        <xdr:cNvPr id="590" name="楕円 589"/>
        <xdr:cNvSpPr/>
      </xdr:nvSpPr>
      <xdr:spPr>
        <a:xfrm>
          <a:off x="16268700" y="98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102114</xdr:rowOff>
    </xdr:from>
    <xdr:ext cx="534377" cy="259045"/>
    <xdr:sp macro="" textlink="">
      <xdr:nvSpPr>
        <xdr:cNvPr id="591" name="教育費該当値テキスト"/>
        <xdr:cNvSpPr txBox="1"/>
      </xdr:nvSpPr>
      <xdr:spPr>
        <a:xfrm>
          <a:off x="16370300" y="97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25989</xdr:rowOff>
    </xdr:from>
    <xdr:to>
      <xdr:col>81</xdr:col>
      <xdr:colOff>101600</xdr:colOff>
      <xdr:row>58</xdr:row>
      <xdr:rowOff>127589</xdr:rowOff>
    </xdr:to>
    <xdr:sp macro="" textlink="">
      <xdr:nvSpPr>
        <xdr:cNvPr id="592" name="楕円 591"/>
        <xdr:cNvSpPr/>
      </xdr:nvSpPr>
      <xdr:spPr>
        <a:xfrm>
          <a:off x="15430500" y="99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118716</xdr:rowOff>
    </xdr:from>
    <xdr:ext cx="534377" cy="259045"/>
    <xdr:sp macro="" textlink="">
      <xdr:nvSpPr>
        <xdr:cNvPr id="593" name="テキスト ボックス 592"/>
        <xdr:cNvSpPr txBox="1"/>
      </xdr:nvSpPr>
      <xdr:spPr>
        <a:xfrm>
          <a:off x="15214111" y="10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42769</xdr:rowOff>
    </xdr:from>
    <xdr:to>
      <xdr:col>76</xdr:col>
      <xdr:colOff>165100</xdr:colOff>
      <xdr:row>58</xdr:row>
      <xdr:rowOff>144369</xdr:rowOff>
    </xdr:to>
    <xdr:sp macro="" textlink="">
      <xdr:nvSpPr>
        <xdr:cNvPr id="594" name="楕円 593"/>
        <xdr:cNvSpPr/>
      </xdr:nvSpPr>
      <xdr:spPr>
        <a:xfrm>
          <a:off x="14541500" y="99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135496</xdr:rowOff>
    </xdr:from>
    <xdr:ext cx="534377" cy="259045"/>
    <xdr:sp macro="" textlink="">
      <xdr:nvSpPr>
        <xdr:cNvPr id="595" name="テキスト ボックス 594"/>
        <xdr:cNvSpPr txBox="1"/>
      </xdr:nvSpPr>
      <xdr:spPr>
        <a:xfrm>
          <a:off x="14325111" y="1007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44326</xdr:rowOff>
    </xdr:from>
    <xdr:to>
      <xdr:col>72</xdr:col>
      <xdr:colOff>38100</xdr:colOff>
      <xdr:row>58</xdr:row>
      <xdr:rowOff>145926</xdr:rowOff>
    </xdr:to>
    <xdr:sp macro="" textlink="">
      <xdr:nvSpPr>
        <xdr:cNvPr id="596" name="楕円 595"/>
        <xdr:cNvSpPr/>
      </xdr:nvSpPr>
      <xdr:spPr>
        <a:xfrm>
          <a:off x="13652500" y="99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137053</xdr:rowOff>
    </xdr:from>
    <xdr:ext cx="534377" cy="259045"/>
    <xdr:sp macro="" textlink="">
      <xdr:nvSpPr>
        <xdr:cNvPr id="597" name="テキスト ボックス 596"/>
        <xdr:cNvSpPr txBox="1"/>
      </xdr:nvSpPr>
      <xdr:spPr>
        <a:xfrm>
          <a:off x="13436111" y="100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167552</xdr:rowOff>
    </xdr:from>
    <xdr:to>
      <xdr:col>67</xdr:col>
      <xdr:colOff>101600</xdr:colOff>
      <xdr:row>58</xdr:row>
      <xdr:rowOff>97702</xdr:rowOff>
    </xdr:to>
    <xdr:sp macro="" textlink="">
      <xdr:nvSpPr>
        <xdr:cNvPr id="598" name="楕円 597"/>
        <xdr:cNvSpPr/>
      </xdr:nvSpPr>
      <xdr:spPr>
        <a:xfrm>
          <a:off x="12763500" y="99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88829</xdr:rowOff>
    </xdr:from>
    <xdr:ext cx="534377" cy="259045"/>
    <xdr:sp macro="" textlink="">
      <xdr:nvSpPr>
        <xdr:cNvPr id="599" name="テキスト ボックス 598"/>
        <xdr:cNvSpPr txBox="1"/>
      </xdr:nvSpPr>
      <xdr:spPr>
        <a:xfrm>
          <a:off x="12547111" y="100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59689</xdr:rowOff>
    </xdr:from>
    <xdr:to>
      <xdr:col>85</xdr:col>
      <xdr:colOff>127000</xdr:colOff>
      <xdr:row>78</xdr:row>
      <xdr:rowOff>130139</xdr:rowOff>
    </xdr:to>
    <xdr:cxnSp macro="">
      <xdr:nvCxnSpPr>
        <xdr:cNvPr id="626" name="直線コネクタ 625"/>
        <xdr:cNvCxnSpPr/>
      </xdr:nvCxnSpPr>
      <xdr:spPr>
        <a:xfrm>
          <a:off x="15481300" y="13432789"/>
          <a:ext cx="838200" cy="7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59689</xdr:rowOff>
    </xdr:from>
    <xdr:to>
      <xdr:col>81</xdr:col>
      <xdr:colOff>50800</xdr:colOff>
      <xdr:row>78</xdr:row>
      <xdr:rowOff>128279</xdr:rowOff>
    </xdr:to>
    <xdr:cxnSp macro="">
      <xdr:nvCxnSpPr>
        <xdr:cNvPr id="629" name="直線コネクタ 628"/>
        <xdr:cNvCxnSpPr/>
      </xdr:nvCxnSpPr>
      <xdr:spPr>
        <a:xfrm flipV="1">
          <a:off x="14592300" y="13432789"/>
          <a:ext cx="889000" cy="6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128279</xdr:rowOff>
    </xdr:from>
    <xdr:to>
      <xdr:col>76</xdr:col>
      <xdr:colOff>114300</xdr:colOff>
      <xdr:row>78</xdr:row>
      <xdr:rowOff>139700</xdr:rowOff>
    </xdr:to>
    <xdr:cxnSp macro="">
      <xdr:nvCxnSpPr>
        <xdr:cNvPr id="632" name="直線コネクタ 631"/>
        <xdr:cNvCxnSpPr/>
      </xdr:nvCxnSpPr>
      <xdr:spPr>
        <a:xfrm flipV="1">
          <a:off x="13703300" y="1350137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117887</xdr:rowOff>
    </xdr:from>
    <xdr:to>
      <xdr:col>71</xdr:col>
      <xdr:colOff>177800</xdr:colOff>
      <xdr:row>78</xdr:row>
      <xdr:rowOff>139700</xdr:rowOff>
    </xdr:to>
    <xdr:cxnSp macro="">
      <xdr:nvCxnSpPr>
        <xdr:cNvPr id="635" name="直線コネクタ 634"/>
        <xdr:cNvCxnSpPr/>
      </xdr:nvCxnSpPr>
      <xdr:spPr>
        <a:xfrm>
          <a:off x="12814300" y="13490987"/>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79339</xdr:rowOff>
    </xdr:from>
    <xdr:to>
      <xdr:col>85</xdr:col>
      <xdr:colOff>177800</xdr:colOff>
      <xdr:row>79</xdr:row>
      <xdr:rowOff>9489</xdr:rowOff>
    </xdr:to>
    <xdr:sp macro="" textlink="">
      <xdr:nvSpPr>
        <xdr:cNvPr id="645" name="楕円 644"/>
        <xdr:cNvSpPr/>
      </xdr:nvSpPr>
      <xdr:spPr>
        <a:xfrm>
          <a:off x="16268700" y="134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xdr:rowOff>
    </xdr:from>
    <xdr:to>
      <xdr:col>81</xdr:col>
      <xdr:colOff>101600</xdr:colOff>
      <xdr:row>78</xdr:row>
      <xdr:rowOff>110489</xdr:rowOff>
    </xdr:to>
    <xdr:sp macro="" textlink="">
      <xdr:nvSpPr>
        <xdr:cNvPr id="647" name="楕円 646"/>
        <xdr:cNvSpPr/>
      </xdr:nvSpPr>
      <xdr:spPr>
        <a:xfrm>
          <a:off x="15430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127016</xdr:rowOff>
    </xdr:from>
    <xdr:ext cx="534377" cy="259045"/>
    <xdr:sp macro="" textlink="">
      <xdr:nvSpPr>
        <xdr:cNvPr id="648" name="テキスト ボックス 647"/>
        <xdr:cNvSpPr txBox="1"/>
      </xdr:nvSpPr>
      <xdr:spPr>
        <a:xfrm>
          <a:off x="15214111" y="131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77479</xdr:rowOff>
    </xdr:from>
    <xdr:to>
      <xdr:col>76</xdr:col>
      <xdr:colOff>165100</xdr:colOff>
      <xdr:row>79</xdr:row>
      <xdr:rowOff>7629</xdr:rowOff>
    </xdr:to>
    <xdr:sp macro="" textlink="">
      <xdr:nvSpPr>
        <xdr:cNvPr id="649" name="楕円 648"/>
        <xdr:cNvSpPr/>
      </xdr:nvSpPr>
      <xdr:spPr>
        <a:xfrm>
          <a:off x="14541500" y="134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170206</xdr:rowOff>
    </xdr:from>
    <xdr:ext cx="469744" cy="259045"/>
    <xdr:sp macro="" textlink="">
      <xdr:nvSpPr>
        <xdr:cNvPr id="650" name="テキスト ボックス 649"/>
        <xdr:cNvSpPr txBox="1"/>
      </xdr:nvSpPr>
      <xdr:spPr>
        <a:xfrm>
          <a:off x="14357428" y="1354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67087</xdr:rowOff>
    </xdr:from>
    <xdr:to>
      <xdr:col>67</xdr:col>
      <xdr:colOff>101600</xdr:colOff>
      <xdr:row>78</xdr:row>
      <xdr:rowOff>168687</xdr:rowOff>
    </xdr:to>
    <xdr:sp macro="" textlink="">
      <xdr:nvSpPr>
        <xdr:cNvPr id="653" name="楕円 652"/>
        <xdr:cNvSpPr/>
      </xdr:nvSpPr>
      <xdr:spPr>
        <a:xfrm>
          <a:off x="12763500" y="134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159814</xdr:rowOff>
    </xdr:from>
    <xdr:ext cx="469744" cy="259045"/>
    <xdr:sp macro="" textlink="">
      <xdr:nvSpPr>
        <xdr:cNvPr id="654" name="テキスト ボックス 653"/>
        <xdr:cNvSpPr txBox="1"/>
      </xdr:nvSpPr>
      <xdr:spPr>
        <a:xfrm>
          <a:off x="12579428" y="1353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80941</xdr:rowOff>
    </xdr:from>
    <xdr:to>
      <xdr:col>85</xdr:col>
      <xdr:colOff>127000</xdr:colOff>
      <xdr:row>97</xdr:row>
      <xdr:rowOff>85609</xdr:rowOff>
    </xdr:to>
    <xdr:cxnSp macro="">
      <xdr:nvCxnSpPr>
        <xdr:cNvPr id="681" name="直線コネクタ 680"/>
        <xdr:cNvCxnSpPr/>
      </xdr:nvCxnSpPr>
      <xdr:spPr>
        <a:xfrm>
          <a:off x="15481300" y="16711591"/>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80941</xdr:rowOff>
    </xdr:from>
    <xdr:to>
      <xdr:col>81</xdr:col>
      <xdr:colOff>50800</xdr:colOff>
      <xdr:row>97</xdr:row>
      <xdr:rowOff>92970</xdr:rowOff>
    </xdr:to>
    <xdr:cxnSp macro="">
      <xdr:nvCxnSpPr>
        <xdr:cNvPr id="684" name="直線コネクタ 683"/>
        <xdr:cNvCxnSpPr/>
      </xdr:nvCxnSpPr>
      <xdr:spPr>
        <a:xfrm flipV="1">
          <a:off x="14592300" y="16711591"/>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92970</xdr:rowOff>
    </xdr:from>
    <xdr:to>
      <xdr:col>76</xdr:col>
      <xdr:colOff>114300</xdr:colOff>
      <xdr:row>97</xdr:row>
      <xdr:rowOff>98904</xdr:rowOff>
    </xdr:to>
    <xdr:cxnSp macro="">
      <xdr:nvCxnSpPr>
        <xdr:cNvPr id="687" name="直線コネクタ 686"/>
        <xdr:cNvCxnSpPr/>
      </xdr:nvCxnSpPr>
      <xdr:spPr>
        <a:xfrm flipV="1">
          <a:off x="13703300" y="16723620"/>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98904</xdr:rowOff>
    </xdr:from>
    <xdr:to>
      <xdr:col>71</xdr:col>
      <xdr:colOff>177800</xdr:colOff>
      <xdr:row>97</xdr:row>
      <xdr:rowOff>113123</xdr:rowOff>
    </xdr:to>
    <xdr:cxnSp macro="">
      <xdr:nvCxnSpPr>
        <xdr:cNvPr id="690" name="直線コネクタ 689"/>
        <xdr:cNvCxnSpPr/>
      </xdr:nvCxnSpPr>
      <xdr:spPr>
        <a:xfrm flipV="1">
          <a:off x="12814300" y="16729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34809</xdr:rowOff>
    </xdr:from>
    <xdr:to>
      <xdr:col>85</xdr:col>
      <xdr:colOff>177800</xdr:colOff>
      <xdr:row>97</xdr:row>
      <xdr:rowOff>136409</xdr:rowOff>
    </xdr:to>
    <xdr:sp macro="" textlink="">
      <xdr:nvSpPr>
        <xdr:cNvPr id="700" name="楕円 699"/>
        <xdr:cNvSpPr/>
      </xdr:nvSpPr>
      <xdr:spPr>
        <a:xfrm>
          <a:off x="162687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13236</xdr:rowOff>
    </xdr:from>
    <xdr:ext cx="534377" cy="259045"/>
    <xdr:sp macro="" textlink="">
      <xdr:nvSpPr>
        <xdr:cNvPr id="701" name="公債費該当値テキスト"/>
        <xdr:cNvSpPr txBox="1"/>
      </xdr:nvSpPr>
      <xdr:spPr>
        <a:xfrm>
          <a:off x="16370300" y="166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30141</xdr:rowOff>
    </xdr:from>
    <xdr:to>
      <xdr:col>81</xdr:col>
      <xdr:colOff>101600</xdr:colOff>
      <xdr:row>97</xdr:row>
      <xdr:rowOff>131741</xdr:rowOff>
    </xdr:to>
    <xdr:sp macro="" textlink="">
      <xdr:nvSpPr>
        <xdr:cNvPr id="702" name="楕円 701"/>
        <xdr:cNvSpPr/>
      </xdr:nvSpPr>
      <xdr:spPr>
        <a:xfrm>
          <a:off x="15430500" y="166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122868</xdr:rowOff>
    </xdr:from>
    <xdr:ext cx="534377" cy="259045"/>
    <xdr:sp macro="" textlink="">
      <xdr:nvSpPr>
        <xdr:cNvPr id="703" name="テキスト ボックス 702"/>
        <xdr:cNvSpPr txBox="1"/>
      </xdr:nvSpPr>
      <xdr:spPr>
        <a:xfrm>
          <a:off x="15214111" y="167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42170</xdr:rowOff>
    </xdr:from>
    <xdr:to>
      <xdr:col>76</xdr:col>
      <xdr:colOff>165100</xdr:colOff>
      <xdr:row>97</xdr:row>
      <xdr:rowOff>143770</xdr:rowOff>
    </xdr:to>
    <xdr:sp macro="" textlink="">
      <xdr:nvSpPr>
        <xdr:cNvPr id="704" name="楕円 703"/>
        <xdr:cNvSpPr/>
      </xdr:nvSpPr>
      <xdr:spPr>
        <a:xfrm>
          <a:off x="14541500" y="16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134897</xdr:rowOff>
    </xdr:from>
    <xdr:ext cx="534377" cy="259045"/>
    <xdr:sp macro="" textlink="">
      <xdr:nvSpPr>
        <xdr:cNvPr id="705" name="テキスト ボックス 704"/>
        <xdr:cNvSpPr txBox="1"/>
      </xdr:nvSpPr>
      <xdr:spPr>
        <a:xfrm>
          <a:off x="14325111" y="167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48104</xdr:rowOff>
    </xdr:from>
    <xdr:to>
      <xdr:col>72</xdr:col>
      <xdr:colOff>38100</xdr:colOff>
      <xdr:row>97</xdr:row>
      <xdr:rowOff>149704</xdr:rowOff>
    </xdr:to>
    <xdr:sp macro="" textlink="">
      <xdr:nvSpPr>
        <xdr:cNvPr id="706" name="楕円 705"/>
        <xdr:cNvSpPr/>
      </xdr:nvSpPr>
      <xdr:spPr>
        <a:xfrm>
          <a:off x="13652500" y="166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140831</xdr:rowOff>
    </xdr:from>
    <xdr:ext cx="534377" cy="259045"/>
    <xdr:sp macro="" textlink="">
      <xdr:nvSpPr>
        <xdr:cNvPr id="707" name="テキスト ボックス 706"/>
        <xdr:cNvSpPr txBox="1"/>
      </xdr:nvSpPr>
      <xdr:spPr>
        <a:xfrm>
          <a:off x="13436111" y="167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62323</xdr:rowOff>
    </xdr:from>
    <xdr:to>
      <xdr:col>67</xdr:col>
      <xdr:colOff>101600</xdr:colOff>
      <xdr:row>97</xdr:row>
      <xdr:rowOff>163923</xdr:rowOff>
    </xdr:to>
    <xdr:sp macro="" textlink="">
      <xdr:nvSpPr>
        <xdr:cNvPr id="708" name="楕円 707"/>
        <xdr:cNvSpPr/>
      </xdr:nvSpPr>
      <xdr:spPr>
        <a:xfrm>
          <a:off x="12763500" y="166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155050</xdr:rowOff>
    </xdr:from>
    <xdr:ext cx="534377" cy="259045"/>
    <xdr:sp macro="" textlink="">
      <xdr:nvSpPr>
        <xdr:cNvPr id="709" name="テキスト ボックス 708"/>
        <xdr:cNvSpPr txBox="1"/>
      </xdr:nvSpPr>
      <xdr:spPr>
        <a:xfrm>
          <a:off x="12547111" y="167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衛生費が住民一人当たり</a:t>
          </a:r>
          <a:r>
            <a:rPr kumimoji="1" lang="en-US" altLang="ja-JP" sz="1100">
              <a:solidFill>
                <a:schemeClr val="dk1"/>
              </a:solidFill>
              <a:effectLst/>
              <a:latin typeface="+mn-ea"/>
              <a:ea typeface="+mn-ea"/>
              <a:cs typeface="+mn-cs"/>
            </a:rPr>
            <a:t>86,546</a:t>
          </a:r>
          <a:r>
            <a:rPr kumimoji="1" lang="ja-JP" altLang="ja-JP" sz="1100">
              <a:solidFill>
                <a:schemeClr val="dk1"/>
              </a:solidFill>
              <a:effectLst/>
              <a:latin typeface="+mn-ea"/>
              <a:ea typeface="+mn-ea"/>
              <a:cs typeface="+mn-cs"/>
            </a:rPr>
            <a:t>円と類似団体平均を大きく上回っている要因は、国民健康保険関ケ原診療所に関する経費が多額なためである。平成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の病院事業の診療所化に伴い、町の財政負担の軽減が図れたが、依然、多額の赤字補填が必要な状況にあり、大きな負担となっている。健全な財政維持のために、より一層の経営改善に努めていく必要がある。商工費が住民一人当たり</a:t>
          </a:r>
          <a:r>
            <a:rPr kumimoji="1" lang="en-US" altLang="ja-JP" sz="1100">
              <a:solidFill>
                <a:schemeClr val="dk1"/>
              </a:solidFill>
              <a:effectLst/>
              <a:latin typeface="+mn-ea"/>
              <a:ea typeface="+mn-ea"/>
              <a:cs typeface="+mn-cs"/>
            </a:rPr>
            <a:t>23,763</a:t>
          </a:r>
          <a:r>
            <a:rPr kumimoji="1" lang="ja-JP" altLang="ja-JP" sz="1100">
              <a:solidFill>
                <a:schemeClr val="dk1"/>
              </a:solidFill>
              <a:effectLst/>
              <a:latin typeface="+mn-ea"/>
              <a:ea typeface="+mn-ea"/>
              <a:cs typeface="+mn-cs"/>
            </a:rPr>
            <a:t>円と類似団体平均を上回っているのは、現在、関ケ原古戦場の観光資源としての活用手法や、史跡の保存や整備についての取り組みの方向性をまとめた「関ケ原古戦場グランドデザイン（中期整備計画）」に基づき順次事業を進めているところであり、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年度まで同水準で推移する見込みである。</a:t>
          </a:r>
          <a:r>
            <a:rPr kumimoji="1" lang="ja-JP" altLang="en-US" sz="1100">
              <a:solidFill>
                <a:schemeClr val="dk1"/>
              </a:solidFill>
              <a:effectLst/>
              <a:latin typeface="+mn-ea"/>
              <a:ea typeface="+mn-ea"/>
              <a:cs typeface="+mn-cs"/>
            </a:rPr>
            <a:t>教育費が住民</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95,459</a:t>
          </a:r>
          <a:r>
            <a:rPr kumimoji="1" lang="ja-JP" altLang="en-US" sz="1100">
              <a:solidFill>
                <a:schemeClr val="dk1"/>
              </a:solidFill>
              <a:effectLst/>
              <a:latin typeface="+mn-ea"/>
              <a:ea typeface="+mn-ea"/>
              <a:cs typeface="+mn-cs"/>
            </a:rPr>
            <a:t>円と類似団体平均を上回ったのは、大型事業を実施した一過性のものである。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令和元年度については、法人町民税の大幅な減と前年度の法人町民税の好調を反映して普通交付税が大幅な減になったことに伴い、財源不足が生じたことから、財政調整基金の取崩しを行ったため、実質単年度収支は赤字となった。</a:t>
          </a:r>
          <a:r>
            <a:rPr kumimoji="1" lang="ja-JP" altLang="ja-JP" sz="1100">
              <a:solidFill>
                <a:schemeClr val="dk1"/>
              </a:solidFill>
              <a:effectLst/>
              <a:latin typeface="+mn-ea"/>
              <a:ea typeface="+mn-ea"/>
              <a:cs typeface="+mn-cs"/>
            </a:rPr>
            <a:t>基金残高が平成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年度以降減少傾向に</a:t>
          </a:r>
          <a:r>
            <a:rPr kumimoji="1" lang="ja-JP" altLang="en-US" sz="1100">
              <a:solidFill>
                <a:schemeClr val="dk1"/>
              </a:solidFill>
              <a:effectLst/>
              <a:latin typeface="+mn-ea"/>
              <a:ea typeface="+mn-ea"/>
              <a:cs typeface="+mn-cs"/>
            </a:rPr>
            <a:t>あり、</a:t>
          </a:r>
          <a:r>
            <a:rPr kumimoji="1" lang="ja-JP" altLang="ja-JP" sz="1100">
              <a:solidFill>
                <a:schemeClr val="dk1"/>
              </a:solidFill>
              <a:effectLst/>
              <a:latin typeface="+mn-ea"/>
              <a:ea typeface="+mn-ea"/>
              <a:cs typeface="+mn-cs"/>
            </a:rPr>
            <a:t>今後の公共施設の老朽化への対応や人口減少等に伴う税収減に備える必要があることから、引き続き経常経費の抑制に努めるとともに、積極的な基金の積立てを行い、健全財政に努めていく必要がある。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一般会計及び連結対象の各特別会計等においては、いずれも黒字決算で推移している。平成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より病院事業から規模を縮小した診療所事業（国民健康保険事業特別会計（直診勘定））や上下水道事業などの公営企業の経営健全化の推進に努め、今後の事業を見据えた計画的な財政運営をしていく必要があ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4198433</v>
      </c>
      <c r="BO4" s="393"/>
      <c r="BP4" s="393"/>
      <c r="BQ4" s="393"/>
      <c r="BR4" s="393"/>
      <c r="BS4" s="393"/>
      <c r="BT4" s="393"/>
      <c r="BU4" s="394"/>
      <c r="BV4" s="392">
        <v>4019065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7.9</v>
      </c>
      <c r="CU4" s="399"/>
      <c r="CV4" s="399"/>
      <c r="CW4" s="399"/>
      <c r="CX4" s="399"/>
      <c r="CY4" s="399"/>
      <c r="CZ4" s="399"/>
      <c r="DA4" s="400"/>
      <c r="DB4" s="398">
        <v>8.5</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3958572</v>
      </c>
      <c r="BO5" s="430"/>
      <c r="BP5" s="430"/>
      <c r="BQ5" s="430"/>
      <c r="BR5" s="430"/>
      <c r="BS5" s="430"/>
      <c r="BT5" s="430"/>
      <c r="BU5" s="431"/>
      <c r="BV5" s="429">
        <v>3782618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94.6</v>
      </c>
      <c r="CU5" s="427"/>
      <c r="CV5" s="427"/>
      <c r="CW5" s="427"/>
      <c r="CX5" s="427"/>
      <c r="CY5" s="427"/>
      <c r="CZ5" s="427"/>
      <c r="DA5" s="428"/>
      <c r="DB5" s="426">
        <v>86.4</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239861</v>
      </c>
      <c r="BO6" s="430"/>
      <c r="BP6" s="430"/>
      <c r="BQ6" s="430"/>
      <c r="BR6" s="430"/>
      <c r="BS6" s="430"/>
      <c r="BT6" s="430"/>
      <c r="BU6" s="431"/>
      <c r="BV6" s="429">
        <v>236447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98.9</v>
      </c>
      <c r="CU6" s="467"/>
      <c r="CV6" s="467"/>
      <c r="CW6" s="467"/>
      <c r="CX6" s="467"/>
      <c r="CY6" s="467"/>
      <c r="CZ6" s="467"/>
      <c r="DA6" s="468"/>
      <c r="DB6" s="466">
        <v>91.7</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20138</v>
      </c>
      <c r="BO7" s="430"/>
      <c r="BP7" s="430"/>
      <c r="BQ7" s="430"/>
      <c r="BR7" s="430"/>
      <c r="BS7" s="430"/>
      <c r="BT7" s="430"/>
      <c r="BU7" s="431"/>
      <c r="BV7" s="429">
        <v>1589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2787006</v>
      </c>
      <c r="CU7" s="430"/>
      <c r="CV7" s="430"/>
      <c r="CW7" s="430"/>
      <c r="CX7" s="430"/>
      <c r="CY7" s="430"/>
      <c r="CZ7" s="430"/>
      <c r="DA7" s="431"/>
      <c r="DB7" s="429">
        <v>2776261</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219723</v>
      </c>
      <c r="BO8" s="430"/>
      <c r="BP8" s="430"/>
      <c r="BQ8" s="430"/>
      <c r="BR8" s="430"/>
      <c r="BS8" s="430"/>
      <c r="BT8" s="430"/>
      <c r="BU8" s="431"/>
      <c r="BV8" s="429">
        <v>234858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0.52</v>
      </c>
      <c r="CU8" s="470"/>
      <c r="CV8" s="470"/>
      <c r="CW8" s="470"/>
      <c r="CX8" s="470"/>
      <c r="CY8" s="470"/>
      <c r="CZ8" s="470"/>
      <c r="DA8" s="471"/>
      <c r="DB8" s="469">
        <v>0.51</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7419</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-15135</v>
      </c>
      <c r="BO9" s="430"/>
      <c r="BP9" s="430"/>
      <c r="BQ9" s="430"/>
      <c r="BR9" s="430"/>
      <c r="BS9" s="430"/>
      <c r="BT9" s="430"/>
      <c r="BU9" s="431"/>
      <c r="BV9" s="429">
        <v>20031</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10.8</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8096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10090</v>
      </c>
      <c r="BO10" s="430"/>
      <c r="BP10" s="430"/>
      <c r="BQ10" s="430"/>
      <c r="BR10" s="430"/>
      <c r="BS10" s="430"/>
      <c r="BT10" s="430"/>
      <c r="BU10" s="431"/>
      <c r="BV10" s="429">
        <v>10131</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7000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50000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6837</v>
      </c>
      <c r="S13" s="514"/>
      <c r="T13" s="514"/>
      <c r="U13" s="514"/>
      <c r="V13" s="515"/>
      <c r="W13" s="445" t="s">
        <v>140</v>
      </c>
      <c r="X13" s="446"/>
      <c r="Y13" s="446"/>
      <c r="Z13" s="446"/>
      <c r="AA13" s="446"/>
      <c r="AB13" s="436"/>
      <c r="AC13" s="480">
        <v>171</v>
      </c>
      <c r="AD13" s="481"/>
      <c r="AE13" s="481"/>
      <c r="AF13" s="481"/>
      <c r="AG13" s="523"/>
      <c r="AH13" s="480">
        <v>154</v>
      </c>
      <c r="AI13" s="481"/>
      <c r="AJ13" s="481"/>
      <c r="AK13" s="481"/>
      <c r="AL13" s="482"/>
      <c r="AM13" s="458" t="s">
        <v>141</v>
      </c>
      <c r="AN13" s="459"/>
      <c r="AO13" s="459"/>
      <c r="AP13" s="459"/>
      <c r="AQ13" s="459"/>
      <c r="AR13" s="459"/>
      <c r="AS13" s="459"/>
      <c r="AT13" s="460"/>
      <c r="AU13" s="461" t="s">
        <v>126</v>
      </c>
      <c r="AV13" s="462"/>
      <c r="AW13" s="462"/>
      <c r="AX13" s="462"/>
      <c r="AY13" s="463" t="s">
        <v>142</v>
      </c>
      <c r="AZ13" s="464"/>
      <c r="BA13" s="464"/>
      <c r="BB13" s="464"/>
      <c r="BC13" s="464"/>
      <c r="BD13" s="464"/>
      <c r="BE13" s="464"/>
      <c r="BF13" s="464"/>
      <c r="BG13" s="464"/>
      <c r="BH13" s="464"/>
      <c r="BI13" s="464"/>
      <c r="BJ13" s="464"/>
      <c r="BK13" s="464"/>
      <c r="BL13" s="464"/>
      <c r="BM13" s="465"/>
      <c r="BN13" s="429">
        <v>-55045</v>
      </c>
      <c r="BO13" s="430"/>
      <c r="BP13" s="430"/>
      <c r="BQ13" s="430"/>
      <c r="BR13" s="430"/>
      <c r="BS13" s="430"/>
      <c r="BT13" s="430"/>
      <c r="BU13" s="431"/>
      <c r="BV13" s="429">
        <v>30162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11.1</v>
      </c>
      <c r="CU13" s="427"/>
      <c r="CV13" s="427"/>
      <c r="CW13" s="427"/>
      <c r="CX13" s="427"/>
      <c r="CY13" s="427"/>
      <c r="CZ13" s="427"/>
      <c r="DA13" s="428"/>
      <c r="DB13" s="426">
        <v>11.8</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7087</v>
      </c>
      <c r="S14" s="514"/>
      <c r="T14" s="514"/>
      <c r="U14" s="514"/>
      <c r="V14" s="515"/>
      <c r="W14" s="419"/>
      <c r="X14" s="420"/>
      <c r="Y14" s="420"/>
      <c r="Z14" s="420"/>
      <c r="AA14" s="420"/>
      <c r="AB14" s="409"/>
      <c r="AC14" s="516">
        <v>4.8</v>
      </c>
      <c r="AD14" s="517"/>
      <c r="AE14" s="517"/>
      <c r="AF14" s="517"/>
      <c r="AG14" s="518"/>
      <c r="AH14" s="516">
        <v>3.9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46.6</v>
      </c>
      <c r="CU14" s="528"/>
      <c r="CV14" s="528"/>
      <c r="CW14" s="528"/>
      <c r="CX14" s="528"/>
      <c r="CY14" s="528"/>
      <c r="CZ14" s="528"/>
      <c r="DA14" s="529"/>
      <c r="DB14" s="527">
        <v>39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6948</v>
      </c>
      <c r="S15" s="514"/>
      <c r="T15" s="514"/>
      <c r="U15" s="514"/>
      <c r="V15" s="515"/>
      <c r="W15" s="445" t="s">
        <v>146</v>
      </c>
      <c r="X15" s="446"/>
      <c r="Y15" s="446"/>
      <c r="Z15" s="446"/>
      <c r="AA15" s="446"/>
      <c r="AB15" s="436"/>
      <c r="AC15" s="480">
        <v>1485</v>
      </c>
      <c r="AD15" s="481"/>
      <c r="AE15" s="481"/>
      <c r="AF15" s="481"/>
      <c r="AG15" s="523"/>
      <c r="AH15" s="480">
        <v>1612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1261243</v>
      </c>
      <c r="BO15" s="393"/>
      <c r="BP15" s="393"/>
      <c r="BQ15" s="393"/>
      <c r="BR15" s="393"/>
      <c r="BS15" s="393"/>
      <c r="BT15" s="393"/>
      <c r="BU15" s="394"/>
      <c r="BV15" s="392">
        <v>1147128</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41.8</v>
      </c>
      <c r="AD16" s="517"/>
      <c r="AE16" s="517"/>
      <c r="AF16" s="517"/>
      <c r="AG16" s="518"/>
      <c r="AH16" s="516">
        <v>41.2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2307163</v>
      </c>
      <c r="BO16" s="430"/>
      <c r="BP16" s="430"/>
      <c r="BQ16" s="430"/>
      <c r="BR16" s="430"/>
      <c r="BS16" s="430"/>
      <c r="BT16" s="430"/>
      <c r="BU16" s="431"/>
      <c r="BV16" s="429">
        <v>2272473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1900</v>
      </c>
      <c r="AD17" s="481"/>
      <c r="AE17" s="481"/>
      <c r="AF17" s="481"/>
      <c r="AG17" s="523"/>
      <c r="AH17" s="480">
        <v>2148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1623786</v>
      </c>
      <c r="BO17" s="430"/>
      <c r="BP17" s="430"/>
      <c r="BQ17" s="430"/>
      <c r="BR17" s="430"/>
      <c r="BS17" s="430"/>
      <c r="BT17" s="430"/>
      <c r="BU17" s="431"/>
      <c r="BV17" s="429">
        <v>1483585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49.28</v>
      </c>
      <c r="M18" s="545"/>
      <c r="N18" s="545"/>
      <c r="O18" s="545"/>
      <c r="P18" s="545"/>
      <c r="Q18" s="545"/>
      <c r="R18" s="546"/>
      <c r="S18" s="546"/>
      <c r="T18" s="546"/>
      <c r="U18" s="546"/>
      <c r="V18" s="547"/>
      <c r="W18" s="447"/>
      <c r="X18" s="448"/>
      <c r="Y18" s="448"/>
      <c r="Z18" s="448"/>
      <c r="AA18" s="448"/>
      <c r="AB18" s="439"/>
      <c r="AC18" s="548">
        <v>53.4</v>
      </c>
      <c r="AD18" s="549"/>
      <c r="AE18" s="549"/>
      <c r="AF18" s="549"/>
      <c r="AG18" s="550"/>
      <c r="AH18" s="548">
        <v>54.9</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2568379</v>
      </c>
      <c r="BO18" s="430"/>
      <c r="BP18" s="430"/>
      <c r="BQ18" s="430"/>
      <c r="BR18" s="430"/>
      <c r="BS18" s="430"/>
      <c r="BT18" s="430"/>
      <c r="BU18" s="431"/>
      <c r="BV18" s="429">
        <v>2531477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151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3271989</v>
      </c>
      <c r="BO19" s="430"/>
      <c r="BP19" s="430"/>
      <c r="BQ19" s="430"/>
      <c r="BR19" s="430"/>
      <c r="BS19" s="430"/>
      <c r="BT19" s="430"/>
      <c r="BU19" s="431"/>
      <c r="BV19" s="429">
        <v>3307833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2625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3933779</v>
      </c>
      <c r="BO23" s="430"/>
      <c r="BP23" s="430"/>
      <c r="BQ23" s="430"/>
      <c r="BR23" s="430"/>
      <c r="BS23" s="430"/>
      <c r="BT23" s="430"/>
      <c r="BU23" s="431"/>
      <c r="BV23" s="429">
        <v>3965283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5500</v>
      </c>
      <c r="R24" s="481"/>
      <c r="S24" s="481"/>
      <c r="T24" s="481"/>
      <c r="U24" s="481"/>
      <c r="V24" s="523"/>
      <c r="W24" s="582"/>
      <c r="X24" s="570"/>
      <c r="Y24" s="571"/>
      <c r="Z24" s="479" t="s">
        <v>170</v>
      </c>
      <c r="AA24" s="459"/>
      <c r="AB24" s="459"/>
      <c r="AC24" s="459"/>
      <c r="AD24" s="459"/>
      <c r="AE24" s="459"/>
      <c r="AF24" s="459"/>
      <c r="AG24" s="460"/>
      <c r="AH24" s="480">
        <v>82</v>
      </c>
      <c r="AI24" s="481"/>
      <c r="AJ24" s="481"/>
      <c r="AK24" s="481"/>
      <c r="AL24" s="523"/>
      <c r="AM24" s="480">
        <v>245426</v>
      </c>
      <c r="AN24" s="481"/>
      <c r="AO24" s="481"/>
      <c r="AP24" s="481"/>
      <c r="AQ24" s="481"/>
      <c r="AR24" s="523"/>
      <c r="AS24" s="480">
        <v>2993</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3355966</v>
      </c>
      <c r="BO24" s="430"/>
      <c r="BP24" s="430"/>
      <c r="BQ24" s="430"/>
      <c r="BR24" s="430"/>
      <c r="BS24" s="430"/>
      <c r="BT24" s="430"/>
      <c r="BU24" s="431"/>
      <c r="BV24" s="429">
        <v>3335812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5000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44231</v>
      </c>
      <c r="BO25" s="393"/>
      <c r="BP25" s="393"/>
      <c r="BQ25" s="393"/>
      <c r="BR25" s="393"/>
      <c r="BS25" s="393"/>
      <c r="BT25" s="393"/>
      <c r="BU25" s="394"/>
      <c r="BV25" s="392" t="s">
        <v>175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4400</v>
      </c>
      <c r="R26" s="481"/>
      <c r="S26" s="481"/>
      <c r="T26" s="481"/>
      <c r="U26" s="481"/>
      <c r="V26" s="523"/>
      <c r="W26" s="582"/>
      <c r="X26" s="570"/>
      <c r="Y26" s="571"/>
      <c r="Z26" s="479" t="s">
        <v>177</v>
      </c>
      <c r="AA26" s="592"/>
      <c r="AB26" s="592"/>
      <c r="AC26" s="592"/>
      <c r="AD26" s="592"/>
      <c r="AE26" s="592"/>
      <c r="AF26" s="592"/>
      <c r="AG26" s="593"/>
      <c r="AH26" s="480">
        <v>1</v>
      </c>
      <c r="AI26" s="481"/>
      <c r="AJ26" s="481"/>
      <c r="AK26" s="481"/>
      <c r="AL26" s="523"/>
      <c r="AM26" s="480" t="s">
        <v>178</v>
      </c>
      <c r="AN26" s="481"/>
      <c r="AO26" s="481"/>
      <c r="AP26" s="481"/>
      <c r="AQ26" s="481"/>
      <c r="AR26" s="523"/>
      <c r="AS26" s="480" t="s">
        <v>179</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181</v>
      </c>
      <c r="F27" s="459"/>
      <c r="G27" s="459"/>
      <c r="H27" s="459"/>
      <c r="I27" s="459"/>
      <c r="J27" s="459"/>
      <c r="K27" s="460"/>
      <c r="L27" s="480">
        <v>1</v>
      </c>
      <c r="M27" s="481"/>
      <c r="N27" s="481"/>
      <c r="O27" s="481"/>
      <c r="P27" s="523"/>
      <c r="Q27" s="480">
        <v>2050</v>
      </c>
      <c r="R27" s="481"/>
      <c r="S27" s="481"/>
      <c r="T27" s="481"/>
      <c r="U27" s="481"/>
      <c r="V27" s="523"/>
      <c r="W27" s="582"/>
      <c r="X27" s="570"/>
      <c r="Y27" s="571"/>
      <c r="Z27" s="479" t="s">
        <v>182</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129</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1680</v>
      </c>
      <c r="R28" s="481"/>
      <c r="S28" s="481"/>
      <c r="T28" s="481"/>
      <c r="U28" s="481"/>
      <c r="V28" s="523"/>
      <c r="W28" s="582"/>
      <c r="X28" s="570"/>
      <c r="Y28" s="571"/>
      <c r="Z28" s="479" t="s">
        <v>185</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297842</v>
      </c>
      <c r="BO28" s="393"/>
      <c r="BP28" s="393"/>
      <c r="BQ28" s="393"/>
      <c r="BR28" s="393"/>
      <c r="BS28" s="393"/>
      <c r="BT28" s="393"/>
      <c r="BU28" s="394"/>
      <c r="BV28" s="392">
        <v>337752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6</v>
      </c>
      <c r="M29" s="481"/>
      <c r="N29" s="481"/>
      <c r="O29" s="481"/>
      <c r="P29" s="523"/>
      <c r="Q29" s="480">
        <v>1600</v>
      </c>
      <c r="R29" s="481"/>
      <c r="S29" s="481"/>
      <c r="T29" s="481"/>
      <c r="U29" s="481"/>
      <c r="V29" s="523"/>
      <c r="W29" s="583"/>
      <c r="X29" s="584"/>
      <c r="Y29" s="585"/>
      <c r="Z29" s="479" t="s">
        <v>188</v>
      </c>
      <c r="AA29" s="459"/>
      <c r="AB29" s="459"/>
      <c r="AC29" s="459"/>
      <c r="AD29" s="459"/>
      <c r="AE29" s="459"/>
      <c r="AF29" s="459"/>
      <c r="AG29" s="460"/>
      <c r="AH29" s="480">
        <v>82</v>
      </c>
      <c r="AI29" s="481"/>
      <c r="AJ29" s="481"/>
      <c r="AK29" s="481"/>
      <c r="AL29" s="523"/>
      <c r="AM29" s="480">
        <v>245426</v>
      </c>
      <c r="AN29" s="481"/>
      <c r="AO29" s="481"/>
      <c r="AP29" s="481"/>
      <c r="AQ29" s="481"/>
      <c r="AR29" s="523"/>
      <c r="AS29" s="480">
        <v>2993</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328318</v>
      </c>
      <c r="BO29" s="430"/>
      <c r="BP29" s="430"/>
      <c r="BQ29" s="430"/>
      <c r="BR29" s="430"/>
      <c r="BS29" s="430"/>
      <c r="BT29" s="430"/>
      <c r="BU29" s="431"/>
      <c r="BV29" s="429">
        <v>428145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91.4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582745</v>
      </c>
      <c r="BO30" s="606"/>
      <c r="BP30" s="606"/>
      <c r="BQ30" s="606"/>
      <c r="BR30" s="606"/>
      <c r="BS30" s="606"/>
      <c r="BT30" s="606"/>
      <c r="BU30" s="607"/>
      <c r="BV30" s="605">
        <v>642119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199</v>
      </c>
      <c r="X33" s="418"/>
      <c r="Y33" s="418"/>
      <c r="Z33" s="418"/>
      <c r="AA33" s="418"/>
      <c r="AB33" s="418"/>
      <c r="AC33" s="418"/>
      <c r="AD33" s="418"/>
      <c r="AE33" s="418"/>
      <c r="AF33" s="418"/>
      <c r="AG33" s="418"/>
      <c r="AH33" s="418"/>
      <c r="AI33" s="418"/>
      <c r="AJ33" s="418"/>
      <c r="AK33" s="418"/>
      <c r="AL33" s="216"/>
      <c r="AM33" s="453" t="s">
        <v>197</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197</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後期高齢者医療特別会計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今須農業集落排水事業特別会計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大垣衛生施設組合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国民健康保険特別会計（事業勘定）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南濃衛生施設利用事務組合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国民健康保険特別会計（直診勘定）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岐阜県市町村会館組合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岐阜県市町村職員退職手当組合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介護サービス事業特別会計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不破消防組合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西南濃老人福祉施設事務組合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西南濃粗大廃棄物処理組合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岐阜県後期高齢者医療広域連合（一般会計）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岐阜県後期高齢者医療広域連合（特別会計）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kVj3PU9+810ApE89E901+mw8nsurh5QmPYW05mYo3j+onT+41dcHQhSZkWJ6OXh4RNvo24ZIuFMpRluaQxj9+w==" saltValue="92ei8uQv/vPoViBs7Ovc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08" t="s">
        <v>572</v>
      </c>
      <c r="D34" s="1208"/>
      <c r="E34" s="1209"/>
      <c r="F34" s="32">
        <v>15.03</v>
      </c>
      <c r="G34" s="33">
        <v>14.19</v>
      </c>
      <c r="H34" s="33">
        <v>11.42</v>
      </c>
      <c r="I34" s="33">
        <v>10.69</v>
      </c>
      <c r="J34" s="34">
        <v>11.72</v>
      </c>
      <c r="K34" s="22"/>
      <c r="L34" s="22"/>
      <c r="M34" s="22"/>
      <c r="N34" s="22"/>
      <c r="O34" s="22"/>
      <c r="P34" s="22"/>
    </row>
    <row r="35" spans="1:16" ht="39" customHeight="1">
      <c r="A35" s="22"/>
      <c r="B35" s="35"/>
      <c r="C35" s="1202" t="s">
        <v>573</v>
      </c>
      <c r="D35" s="1203"/>
      <c r="E35" s="1204"/>
      <c r="F35" s="36">
        <v>11.26</v>
      </c>
      <c r="G35" s="37">
        <v>8.07</v>
      </c>
      <c r="H35" s="37">
        <v>7.65</v>
      </c>
      <c r="I35" s="37">
        <v>8.4499999999999993</v>
      </c>
      <c r="J35" s="38">
        <v>7.88</v>
      </c>
      <c r="K35" s="22"/>
      <c r="L35" s="22"/>
      <c r="M35" s="22"/>
      <c r="N35" s="22"/>
      <c r="O35" s="22"/>
      <c r="P35" s="22"/>
    </row>
    <row r="36" spans="1:16" ht="39" customHeight="1">
      <c r="A36" s="22"/>
      <c r="B36" s="35"/>
      <c r="C36" s="1202" t="s">
        <v>574</v>
      </c>
      <c r="D36" s="1203"/>
      <c r="E36" s="1204"/>
      <c r="F36" s="36">
        <v>1.34</v>
      </c>
      <c r="G36" s="37">
        <v>2.42</v>
      </c>
      <c r="H36" s="37">
        <v>3.38</v>
      </c>
      <c r="I36" s="37">
        <v>3.63</v>
      </c>
      <c r="J36" s="38">
        <v>2.48</v>
      </c>
      <c r="K36" s="22"/>
      <c r="L36" s="22"/>
      <c r="M36" s="22"/>
      <c r="N36" s="22"/>
      <c r="O36" s="22"/>
      <c r="P36" s="22"/>
    </row>
    <row r="37" spans="1:16" ht="39" customHeight="1">
      <c r="A37" s="22"/>
      <c r="B37" s="35"/>
      <c r="C37" s="1202" t="s">
        <v>575</v>
      </c>
      <c r="D37" s="1203"/>
      <c r="E37" s="1204"/>
      <c r="F37" s="36">
        <v>2.84</v>
      </c>
      <c r="G37" s="37">
        <v>3.37</v>
      </c>
      <c r="H37" s="37">
        <v>4.7</v>
      </c>
      <c r="I37" s="37">
        <v>2.41</v>
      </c>
      <c r="J37" s="38">
        <v>1.54</v>
      </c>
      <c r="K37" s="22"/>
      <c r="L37" s="22"/>
      <c r="M37" s="22"/>
      <c r="N37" s="22"/>
      <c r="O37" s="22"/>
      <c r="P37" s="22"/>
    </row>
    <row r="38" spans="1:16" ht="39" customHeight="1">
      <c r="A38" s="22"/>
      <c r="B38" s="35"/>
      <c r="C38" s="1202" t="s">
        <v>576</v>
      </c>
      <c r="D38" s="1203"/>
      <c r="E38" s="1204"/>
      <c r="F38" s="36">
        <v>2.58</v>
      </c>
      <c r="G38" s="37">
        <v>2.36</v>
      </c>
      <c r="H38" s="37">
        <v>1.99</v>
      </c>
      <c r="I38" s="37">
        <v>1.58</v>
      </c>
      <c r="J38" s="38">
        <v>1.25</v>
      </c>
      <c r="K38" s="22"/>
      <c r="L38" s="22"/>
      <c r="M38" s="22"/>
      <c r="N38" s="22"/>
      <c r="O38" s="22"/>
      <c r="P38" s="22"/>
    </row>
    <row r="39" spans="1:16" ht="39" customHeight="1">
      <c r="A39" s="22"/>
      <c r="B39" s="35"/>
      <c r="C39" s="1202" t="s">
        <v>577</v>
      </c>
      <c r="D39" s="1203"/>
      <c r="E39" s="1204"/>
      <c r="F39" s="36" t="s">
        <v>522</v>
      </c>
      <c r="G39" s="37" t="s">
        <v>522</v>
      </c>
      <c r="H39" s="37">
        <v>0.75</v>
      </c>
      <c r="I39" s="37">
        <v>0.75</v>
      </c>
      <c r="J39" s="38">
        <v>0.73</v>
      </c>
      <c r="K39" s="22"/>
      <c r="L39" s="22"/>
      <c r="M39" s="22"/>
      <c r="N39" s="22"/>
      <c r="O39" s="22"/>
      <c r="P39" s="22"/>
    </row>
    <row r="40" spans="1:16" ht="39" customHeight="1">
      <c r="A40" s="22"/>
      <c r="B40" s="35"/>
      <c r="C40" s="1202" t="s">
        <v>578</v>
      </c>
      <c r="D40" s="1203"/>
      <c r="E40" s="1204"/>
      <c r="F40" s="36">
        <v>0.12</v>
      </c>
      <c r="G40" s="37">
        <v>0.12</v>
      </c>
      <c r="H40" s="37">
        <v>0.14000000000000001</v>
      </c>
      <c r="I40" s="37">
        <v>0.05</v>
      </c>
      <c r="J40" s="38">
        <v>0.15</v>
      </c>
      <c r="K40" s="22"/>
      <c r="L40" s="22"/>
      <c r="M40" s="22"/>
      <c r="N40" s="22"/>
      <c r="O40" s="22"/>
      <c r="P40" s="22"/>
    </row>
    <row r="41" spans="1:16" ht="39" customHeight="1">
      <c r="A41" s="22"/>
      <c r="B41" s="35"/>
      <c r="C41" s="1202" t="s">
        <v>579</v>
      </c>
      <c r="D41" s="1203"/>
      <c r="E41" s="1204"/>
      <c r="F41" s="36">
        <v>0.12</v>
      </c>
      <c r="G41" s="37">
        <v>0.12</v>
      </c>
      <c r="H41" s="37">
        <v>0.09</v>
      </c>
      <c r="I41" s="37">
        <v>0.13</v>
      </c>
      <c r="J41" s="38">
        <v>0.1</v>
      </c>
      <c r="K41" s="22"/>
      <c r="L41" s="22"/>
      <c r="M41" s="22"/>
      <c r="N41" s="22"/>
      <c r="O41" s="22"/>
      <c r="P41" s="22"/>
    </row>
    <row r="42" spans="1:16" ht="39" customHeight="1">
      <c r="A42" s="22"/>
      <c r="B42" s="39"/>
      <c r="C42" s="1202" t="s">
        <v>580</v>
      </c>
      <c r="D42" s="1203"/>
      <c r="E42" s="1204"/>
      <c r="F42" s="36" t="s">
        <v>522</v>
      </c>
      <c r="G42" s="37" t="s">
        <v>522</v>
      </c>
      <c r="H42" s="37" t="s">
        <v>522</v>
      </c>
      <c r="I42" s="37" t="s">
        <v>522</v>
      </c>
      <c r="J42" s="38" t="s">
        <v>522</v>
      </c>
      <c r="K42" s="22"/>
      <c r="L42" s="22"/>
      <c r="M42" s="22"/>
      <c r="N42" s="22"/>
      <c r="O42" s="22"/>
      <c r="P42" s="22"/>
    </row>
    <row r="43" spans="1:16" ht="39" customHeight="1" thickBot="1">
      <c r="A43" s="22"/>
      <c r="B43" s="40"/>
      <c r="C43" s="1205" t="s">
        <v>581</v>
      </c>
      <c r="D43" s="1206"/>
      <c r="E43" s="1207"/>
      <c r="F43" s="41">
        <v>5.93</v>
      </c>
      <c r="G43" s="42">
        <v>4.84</v>
      </c>
      <c r="H43" s="42">
        <v>0.02</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yh5WWXvdWG4tAviXD9I1JzDdD0ECZaJPaeO/NOoZtm/ZfpZqyrp82me1Shufl8/r4YEicqRWBmXBPInl/PWwg==" saltValue="C3i25Fbzm9Ie6KSqq3kw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0" t="s">
        <v>11</v>
      </c>
      <c r="C45" s="1211"/>
      <c r="D45" s="58"/>
      <c r="E45" s="1216" t="s">
        <v>12</v>
      </c>
      <c r="F45" s="1216"/>
      <c r="G45" s="1216"/>
      <c r="H45" s="1216"/>
      <c r="I45" s="1216"/>
      <c r="J45" s="1217"/>
      <c r="K45" s="59">
        <v>328</v>
      </c>
      <c r="L45" s="60">
        <v>344</v>
      </c>
      <c r="M45" s="60">
        <v>346</v>
      </c>
      <c r="N45" s="60">
        <v>357</v>
      </c>
      <c r="O45" s="61">
        <v>345</v>
      </c>
      <c r="P45" s="48"/>
      <c r="Q45" s="48"/>
      <c r="R45" s="48"/>
      <c r="S45" s="48"/>
      <c r="T45" s="48"/>
      <c r="U45" s="48"/>
    </row>
    <row r="46" spans="1:21" ht="30.75" customHeight="1">
      <c r="A46" s="48"/>
      <c r="B46" s="1212"/>
      <c r="C46" s="1213"/>
      <c r="D46" s="62"/>
      <c r="E46" s="1218" t="s">
        <v>13</v>
      </c>
      <c r="F46" s="1218"/>
      <c r="G46" s="1218"/>
      <c r="H46" s="1218"/>
      <c r="I46" s="1218"/>
      <c r="J46" s="1219"/>
      <c r="K46" s="63" t="s">
        <v>522</v>
      </c>
      <c r="L46" s="64" t="s">
        <v>522</v>
      </c>
      <c r="M46" s="64" t="s">
        <v>522</v>
      </c>
      <c r="N46" s="64" t="s">
        <v>522</v>
      </c>
      <c r="O46" s="65" t="s">
        <v>522</v>
      </c>
      <c r="P46" s="48"/>
      <c r="Q46" s="48"/>
      <c r="R46" s="48"/>
      <c r="S46" s="48"/>
      <c r="T46" s="48"/>
      <c r="U46" s="48"/>
    </row>
    <row r="47" spans="1:21" ht="30.75" customHeight="1">
      <c r="A47" s="48"/>
      <c r="B47" s="1212"/>
      <c r="C47" s="1213"/>
      <c r="D47" s="62"/>
      <c r="E47" s="1218" t="s">
        <v>14</v>
      </c>
      <c r="F47" s="1218"/>
      <c r="G47" s="1218"/>
      <c r="H47" s="1218"/>
      <c r="I47" s="1218"/>
      <c r="J47" s="1219"/>
      <c r="K47" s="63" t="s">
        <v>522</v>
      </c>
      <c r="L47" s="64" t="s">
        <v>522</v>
      </c>
      <c r="M47" s="64" t="s">
        <v>522</v>
      </c>
      <c r="N47" s="64" t="s">
        <v>522</v>
      </c>
      <c r="O47" s="65" t="s">
        <v>522</v>
      </c>
      <c r="P47" s="48"/>
      <c r="Q47" s="48"/>
      <c r="R47" s="48"/>
      <c r="S47" s="48"/>
      <c r="T47" s="48"/>
      <c r="U47" s="48"/>
    </row>
    <row r="48" spans="1:21" ht="30.75" customHeight="1">
      <c r="A48" s="48"/>
      <c r="B48" s="1212"/>
      <c r="C48" s="1213"/>
      <c r="D48" s="62"/>
      <c r="E48" s="1218" t="s">
        <v>15</v>
      </c>
      <c r="F48" s="1218"/>
      <c r="G48" s="1218"/>
      <c r="H48" s="1218"/>
      <c r="I48" s="1218"/>
      <c r="J48" s="1219"/>
      <c r="K48" s="63">
        <v>296</v>
      </c>
      <c r="L48" s="64">
        <v>324</v>
      </c>
      <c r="M48" s="64">
        <v>268</v>
      </c>
      <c r="N48" s="64">
        <v>285</v>
      </c>
      <c r="O48" s="65">
        <v>276</v>
      </c>
      <c r="P48" s="48"/>
      <c r="Q48" s="48"/>
      <c r="R48" s="48"/>
      <c r="S48" s="48"/>
      <c r="T48" s="48"/>
      <c r="U48" s="48"/>
    </row>
    <row r="49" spans="1:21" ht="30.75" customHeight="1">
      <c r="A49" s="48"/>
      <c r="B49" s="1212"/>
      <c r="C49" s="1213"/>
      <c r="D49" s="62"/>
      <c r="E49" s="1218" t="s">
        <v>16</v>
      </c>
      <c r="F49" s="1218"/>
      <c r="G49" s="1218"/>
      <c r="H49" s="1218"/>
      <c r="I49" s="1218"/>
      <c r="J49" s="1219"/>
      <c r="K49" s="63">
        <v>55</v>
      </c>
      <c r="L49" s="64">
        <v>49</v>
      </c>
      <c r="M49" s="64">
        <v>49</v>
      </c>
      <c r="N49" s="64">
        <v>49</v>
      </c>
      <c r="O49" s="65">
        <v>51</v>
      </c>
      <c r="P49" s="48"/>
      <c r="Q49" s="48"/>
      <c r="R49" s="48"/>
      <c r="S49" s="48"/>
      <c r="T49" s="48"/>
      <c r="U49" s="48"/>
    </row>
    <row r="50" spans="1:21" ht="30.75" customHeight="1">
      <c r="A50" s="48"/>
      <c r="B50" s="1212"/>
      <c r="C50" s="1213"/>
      <c r="D50" s="62"/>
      <c r="E50" s="1218" t="s">
        <v>17</v>
      </c>
      <c r="F50" s="1218"/>
      <c r="G50" s="1218"/>
      <c r="H50" s="1218"/>
      <c r="I50" s="1218"/>
      <c r="J50" s="1219"/>
      <c r="K50" s="63" t="s">
        <v>522</v>
      </c>
      <c r="L50" s="64" t="s">
        <v>522</v>
      </c>
      <c r="M50" s="64" t="s">
        <v>522</v>
      </c>
      <c r="N50" s="64" t="s">
        <v>522</v>
      </c>
      <c r="O50" s="65" t="s">
        <v>522</v>
      </c>
      <c r="P50" s="48"/>
      <c r="Q50" s="48"/>
      <c r="R50" s="48"/>
      <c r="S50" s="48"/>
      <c r="T50" s="48"/>
      <c r="U50" s="48"/>
    </row>
    <row r="51" spans="1:21" ht="30.75" customHeight="1">
      <c r="A51" s="48"/>
      <c r="B51" s="1214"/>
      <c r="C51" s="1215"/>
      <c r="D51" s="66"/>
      <c r="E51" s="1218" t="s">
        <v>18</v>
      </c>
      <c r="F51" s="1218"/>
      <c r="G51" s="1218"/>
      <c r="H51" s="1218"/>
      <c r="I51" s="1218"/>
      <c r="J51" s="1219"/>
      <c r="K51" s="63" t="s">
        <v>522</v>
      </c>
      <c r="L51" s="64" t="s">
        <v>522</v>
      </c>
      <c r="M51" s="64" t="s">
        <v>522</v>
      </c>
      <c r="N51" s="64" t="s">
        <v>522</v>
      </c>
      <c r="O51" s="65" t="s">
        <v>522</v>
      </c>
      <c r="P51" s="48"/>
      <c r="Q51" s="48"/>
      <c r="R51" s="48"/>
      <c r="S51" s="48"/>
      <c r="T51" s="48"/>
      <c r="U51" s="48"/>
    </row>
    <row r="52" spans="1:21" ht="30.75" customHeight="1">
      <c r="A52" s="48"/>
      <c r="B52" s="1220" t="s">
        <v>19</v>
      </c>
      <c r="C52" s="1221"/>
      <c r="D52" s="66"/>
      <c r="E52" s="1218" t="s">
        <v>20</v>
      </c>
      <c r="F52" s="1218"/>
      <c r="G52" s="1218"/>
      <c r="H52" s="1218"/>
      <c r="I52" s="1218"/>
      <c r="J52" s="1219"/>
      <c r="K52" s="63">
        <v>387</v>
      </c>
      <c r="L52" s="64">
        <v>397</v>
      </c>
      <c r="M52" s="64">
        <v>407</v>
      </c>
      <c r="N52" s="64">
        <v>413</v>
      </c>
      <c r="O52" s="65">
        <v>412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292</v>
      </c>
      <c r="L53" s="69">
        <v>320</v>
      </c>
      <c r="M53" s="69">
        <v>256</v>
      </c>
      <c r="N53" s="69">
        <v>278</v>
      </c>
      <c r="O53" s="70">
        <v>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26" t="s">
        <v>25</v>
      </c>
      <c r="C57" s="1227"/>
      <c r="D57" s="1230" t="s">
        <v>26</v>
      </c>
      <c r="E57" s="1231"/>
      <c r="F57" s="1231"/>
      <c r="G57" s="1231"/>
      <c r="H57" s="1231"/>
      <c r="I57" s="1231"/>
      <c r="J57" s="1232"/>
      <c r="K57" s="83" t="s">
        <v>605</v>
      </c>
      <c r="L57" s="84" t="s">
        <v>522</v>
      </c>
      <c r="M57" s="84" t="s">
        <v>522</v>
      </c>
      <c r="N57" s="84" t="s">
        <v>522</v>
      </c>
      <c r="O57" s="85" t="s">
        <v>522</v>
      </c>
    </row>
    <row r="58" spans="1:21" ht="31.5" customHeight="1" thickBot="1">
      <c r="B58" s="1228"/>
      <c r="C58" s="1229"/>
      <c r="D58" s="1233" t="s">
        <v>27</v>
      </c>
      <c r="E58" s="1234"/>
      <c r="F58" s="1234"/>
      <c r="G58" s="1234"/>
      <c r="H58" s="1234"/>
      <c r="I58" s="1234"/>
      <c r="J58" s="1235"/>
      <c r="K58" s="86" t="s">
        <v>522</v>
      </c>
      <c r="L58" s="87" t="s">
        <v>522</v>
      </c>
      <c r="M58" s="87" t="s">
        <v>522</v>
      </c>
      <c r="N58" s="87" t="s">
        <v>522</v>
      </c>
      <c r="O58" s="88" t="s">
        <v>522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wfigb26LN7Fuyv9bAgkB/18P+BXl5EHgkyMBpAr0TkMlO+Ezpj6I+BnFCpTwOqoIpKA1oWoaHQVCa/YTExzw==" saltValue="NnxWPsZ5UR+UiWx7GEvR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36" t="s">
        <v>30</v>
      </c>
      <c r="C41" s="1237"/>
      <c r="D41" s="102"/>
      <c r="E41" s="1242" t="s">
        <v>31</v>
      </c>
      <c r="F41" s="1242"/>
      <c r="G41" s="1242"/>
      <c r="H41" s="1243"/>
      <c r="I41" s="103">
        <v>4281</v>
      </c>
      <c r="J41" s="104">
        <v>4177</v>
      </c>
      <c r="K41" s="104">
        <v>4052</v>
      </c>
      <c r="L41" s="104">
        <v>3965</v>
      </c>
      <c r="M41" s="105">
        <v>3934</v>
      </c>
    </row>
    <row r="42" spans="2:13" ht="27.75" customHeight="1">
      <c r="B42" s="1238"/>
      <c r="C42" s="1239"/>
      <c r="D42" s="106"/>
      <c r="E42" s="1244" t="s">
        <v>32</v>
      </c>
      <c r="F42" s="1244"/>
      <c r="G42" s="1244"/>
      <c r="H42" s="1245"/>
      <c r="I42" s="107" t="s">
        <v>522</v>
      </c>
      <c r="J42" s="108" t="s">
        <v>522</v>
      </c>
      <c r="K42" s="108" t="s">
        <v>522</v>
      </c>
      <c r="L42" s="108" t="s">
        <v>522</v>
      </c>
      <c r="M42" s="109" t="s">
        <v>522</v>
      </c>
    </row>
    <row r="43" spans="2:13" ht="27.75" customHeight="1">
      <c r="B43" s="1238"/>
      <c r="C43" s="1239"/>
      <c r="D43" s="106"/>
      <c r="E43" s="1244" t="s">
        <v>33</v>
      </c>
      <c r="F43" s="1244"/>
      <c r="G43" s="1244"/>
      <c r="H43" s="1245"/>
      <c r="I43" s="107">
        <v>3534</v>
      </c>
      <c r="J43" s="108">
        <v>3297</v>
      </c>
      <c r="K43" s="108">
        <v>2870</v>
      </c>
      <c r="L43" s="108">
        <v>2784</v>
      </c>
      <c r="M43" s="109">
        <v>2647</v>
      </c>
    </row>
    <row r="44" spans="2:13" ht="27.75" customHeight="1">
      <c r="B44" s="1238"/>
      <c r="C44" s="1239"/>
      <c r="D44" s="106"/>
      <c r="E44" s="1244" t="s">
        <v>34</v>
      </c>
      <c r="F44" s="1244"/>
      <c r="G44" s="1244"/>
      <c r="H44" s="1245"/>
      <c r="I44" s="107">
        <v>297</v>
      </c>
      <c r="J44" s="108">
        <v>287</v>
      </c>
      <c r="K44" s="108">
        <v>265</v>
      </c>
      <c r="L44" s="108">
        <v>249</v>
      </c>
      <c r="M44" s="109">
        <v>194</v>
      </c>
    </row>
    <row r="45" spans="2:13" ht="27.75" customHeight="1">
      <c r="B45" s="1238"/>
      <c r="C45" s="1239"/>
      <c r="D45" s="106"/>
      <c r="E45" s="1244" t="s">
        <v>35</v>
      </c>
      <c r="F45" s="1244"/>
      <c r="G45" s="1244"/>
      <c r="H45" s="1245"/>
      <c r="I45" s="107" t="s">
        <v>522</v>
      </c>
      <c r="J45" s="108" t="s">
        <v>522</v>
      </c>
      <c r="K45" s="108" t="s">
        <v>522</v>
      </c>
      <c r="L45" s="108" t="s">
        <v>522</v>
      </c>
      <c r="M45" s="109" t="s">
        <v>522</v>
      </c>
    </row>
    <row r="46" spans="2:13" ht="27.75" customHeight="1">
      <c r="B46" s="1238"/>
      <c r="C46" s="1239"/>
      <c r="D46" s="110"/>
      <c r="E46" s="1244" t="s">
        <v>36</v>
      </c>
      <c r="F46" s="1244"/>
      <c r="G46" s="1244"/>
      <c r="H46" s="1245"/>
      <c r="I46" s="107" t="s">
        <v>522</v>
      </c>
      <c r="J46" s="108" t="s">
        <v>522</v>
      </c>
      <c r="K46" s="108" t="s">
        <v>522</v>
      </c>
      <c r="L46" s="108" t="s">
        <v>522</v>
      </c>
      <c r="M46" s="109" t="s">
        <v>522</v>
      </c>
    </row>
    <row r="47" spans="2:13" ht="27.75" customHeight="1">
      <c r="B47" s="1238"/>
      <c r="C47" s="1239"/>
      <c r="D47" s="111"/>
      <c r="E47" s="1246" t="s">
        <v>37</v>
      </c>
      <c r="F47" s="1247"/>
      <c r="G47" s="1247"/>
      <c r="H47" s="1248"/>
      <c r="I47" s="107" t="s">
        <v>522</v>
      </c>
      <c r="J47" s="108" t="s">
        <v>522</v>
      </c>
      <c r="K47" s="108" t="s">
        <v>522</v>
      </c>
      <c r="L47" s="108" t="s">
        <v>522</v>
      </c>
      <c r="M47" s="109" t="s">
        <v>522</v>
      </c>
    </row>
    <row r="48" spans="2:13" ht="27.75" customHeight="1">
      <c r="B48" s="1238"/>
      <c r="C48" s="1239"/>
      <c r="D48" s="106"/>
      <c r="E48" s="1244" t="s">
        <v>38</v>
      </c>
      <c r="F48" s="1244"/>
      <c r="G48" s="1244"/>
      <c r="H48" s="1245"/>
      <c r="I48" s="107" t="s">
        <v>522</v>
      </c>
      <c r="J48" s="108" t="s">
        <v>522</v>
      </c>
      <c r="K48" s="108" t="s">
        <v>522</v>
      </c>
      <c r="L48" s="108" t="s">
        <v>522</v>
      </c>
      <c r="M48" s="109" t="s">
        <v>522</v>
      </c>
    </row>
    <row r="49" spans="2:13" ht="27.75" customHeight="1">
      <c r="B49" s="1240"/>
      <c r="C49" s="1241"/>
      <c r="D49" s="106"/>
      <c r="E49" s="1244" t="s">
        <v>39</v>
      </c>
      <c r="F49" s="1244"/>
      <c r="G49" s="1244"/>
      <c r="H49" s="1245"/>
      <c r="I49" s="107" t="s">
        <v>522</v>
      </c>
      <c r="J49" s="108" t="s">
        <v>522</v>
      </c>
      <c r="K49" s="108" t="s">
        <v>522</v>
      </c>
      <c r="L49" s="108" t="s">
        <v>522</v>
      </c>
      <c r="M49" s="109" t="s">
        <v>522</v>
      </c>
    </row>
    <row r="50" spans="2:13" ht="27.75" customHeight="1">
      <c r="B50" s="1249" t="s">
        <v>40</v>
      </c>
      <c r="C50" s="1250"/>
      <c r="D50" s="112"/>
      <c r="E50" s="1244" t="s">
        <v>41</v>
      </c>
      <c r="F50" s="1244"/>
      <c r="G50" s="1244"/>
      <c r="H50" s="1245"/>
      <c r="I50" s="107">
        <v>1588</v>
      </c>
      <c r="J50" s="108">
        <v>1521</v>
      </c>
      <c r="K50" s="108">
        <v>1480</v>
      </c>
      <c r="L50" s="108">
        <v>1585</v>
      </c>
      <c r="M50" s="109">
        <v>1405</v>
      </c>
    </row>
    <row r="51" spans="2:13" ht="27.75" customHeight="1">
      <c r="B51" s="1238"/>
      <c r="C51" s="1239"/>
      <c r="D51" s="106"/>
      <c r="E51" s="1244" t="s">
        <v>42</v>
      </c>
      <c r="F51" s="1244"/>
      <c r="G51" s="1244"/>
      <c r="H51" s="1245"/>
      <c r="I51" s="107" t="s">
        <v>522</v>
      </c>
      <c r="J51" s="108" t="s">
        <v>522</v>
      </c>
      <c r="K51" s="108" t="s">
        <v>522</v>
      </c>
      <c r="L51" s="108" t="s">
        <v>522</v>
      </c>
      <c r="M51" s="109" t="s">
        <v>522</v>
      </c>
    </row>
    <row r="52" spans="2:13" ht="27.75" customHeight="1">
      <c r="B52" s="1240"/>
      <c r="C52" s="1241"/>
      <c r="D52" s="106"/>
      <c r="E52" s="1244" t="s">
        <v>43</v>
      </c>
      <c r="F52" s="1244"/>
      <c r="G52" s="1244"/>
      <c r="H52" s="1245"/>
      <c r="I52" s="107">
        <v>4854</v>
      </c>
      <c r="J52" s="108">
        <v>4724</v>
      </c>
      <c r="K52" s="108">
        <v>4568</v>
      </c>
      <c r="L52" s="108">
        <v>4491</v>
      </c>
      <c r="M52" s="109">
        <v>4262</v>
      </c>
    </row>
    <row r="53" spans="2:13" ht="27.75" customHeight="1" thickBot="1">
      <c r="B53" s="1251" t="s">
        <v>44</v>
      </c>
      <c r="C53" s="1252"/>
      <c r="D53" s="113"/>
      <c r="E53" s="1253" t="s">
        <v>45</v>
      </c>
      <c r="F53" s="1253"/>
      <c r="G53" s="1253"/>
      <c r="H53" s="1254"/>
      <c r="I53" s="114">
        <v>1671</v>
      </c>
      <c r="J53" s="115">
        <v>1516</v>
      </c>
      <c r="K53" s="115">
        <v>1139</v>
      </c>
      <c r="L53" s="115">
        <v>923</v>
      </c>
      <c r="M53" s="116">
        <v>1107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ZfBa5HVBhXn/50CmCgj3IAh2L9pLJRMrhXpX9IqiaUsSYB+gmj/rSwYpqcF6E1c6hsxJips5LaK0x0zwgZqbA==" saltValue="jJQJjrpVTNGwr/bY/ujO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263" t="s">
        <v>48</v>
      </c>
      <c r="D55" s="1263"/>
      <c r="E55" s="1264"/>
      <c r="F55" s="128">
        <v>328</v>
      </c>
      <c r="G55" s="128">
        <v>338</v>
      </c>
      <c r="H55" s="129">
        <v>298</v>
      </c>
    </row>
    <row r="56" spans="2:8" ht="52.5" customHeight="1">
      <c r="B56" s="130"/>
      <c r="C56" s="1265" t="s">
        <v>49</v>
      </c>
      <c r="D56" s="1265"/>
      <c r="E56" s="1266"/>
      <c r="F56" s="131">
        <v>428</v>
      </c>
      <c r="G56" s="131">
        <v>428</v>
      </c>
      <c r="H56" s="132">
        <v>328</v>
      </c>
    </row>
    <row r="57" spans="2:8" ht="53.25" customHeight="1">
      <c r="B57" s="130"/>
      <c r="C57" s="1267" t="s">
        <v>50</v>
      </c>
      <c r="D57" s="1267"/>
      <c r="E57" s="1268"/>
      <c r="F57" s="133">
        <v>638</v>
      </c>
      <c r="G57" s="133">
        <v>642</v>
      </c>
      <c r="H57" s="134">
        <v>583</v>
      </c>
    </row>
    <row r="58" spans="2:8" ht="45.75" customHeight="1">
      <c r="B58" s="135"/>
      <c r="C58" s="1255" t="s">
        <v>606</v>
      </c>
      <c r="D58" s="1256"/>
      <c r="E58" s="1257"/>
      <c r="F58" s="136">
        <v>292</v>
      </c>
      <c r="G58" s="136">
        <v>292</v>
      </c>
      <c r="H58" s="137">
        <v>292</v>
      </c>
    </row>
    <row r="59" spans="2:8" ht="45.75" customHeight="1">
      <c r="B59" s="135"/>
      <c r="C59" s="1255" t="s">
        <v>610</v>
      </c>
      <c r="D59" s="1256"/>
      <c r="E59" s="1257"/>
      <c r="F59" s="136">
        <v>218</v>
      </c>
      <c r="G59" s="136">
        <v>228</v>
      </c>
      <c r="H59" s="137">
        <v>138</v>
      </c>
    </row>
    <row r="60" spans="2:8" ht="45.75" customHeight="1">
      <c r="B60" s="135"/>
      <c r="C60" s="1255" t="s">
        <v>607</v>
      </c>
      <c r="D60" s="1256"/>
      <c r="E60" s="1257"/>
      <c r="F60" s="136">
        <v>49</v>
      </c>
      <c r="G60" s="136">
        <v>50</v>
      </c>
      <c r="H60" s="137">
        <v>50</v>
      </c>
    </row>
    <row r="61" spans="2:8" ht="45.75" customHeight="1">
      <c r="B61" s="135"/>
      <c r="C61" s="1255" t="s">
        <v>608</v>
      </c>
      <c r="D61" s="1256"/>
      <c r="E61" s="1257"/>
      <c r="F61" s="136">
        <v>46</v>
      </c>
      <c r="G61" s="136">
        <v>46</v>
      </c>
      <c r="H61" s="137">
        <v>46</v>
      </c>
    </row>
    <row r="62" spans="2:8" ht="45.75" customHeight="1" thickBot="1">
      <c r="B62" s="138"/>
      <c r="C62" s="1258" t="s">
        <v>609</v>
      </c>
      <c r="D62" s="1259"/>
      <c r="E62" s="1260"/>
      <c r="F62" s="139">
        <v>7</v>
      </c>
      <c r="G62" s="139" t="s">
        <v>611</v>
      </c>
      <c r="H62" s="140">
        <v>29</v>
      </c>
    </row>
    <row r="63" spans="2:8" ht="52.5" customHeight="1" thickBot="1">
      <c r="B63" s="141"/>
      <c r="C63" s="1261" t="s">
        <v>51</v>
      </c>
      <c r="D63" s="1261"/>
      <c r="E63" s="1262"/>
      <c r="F63" s="142">
        <v>1394</v>
      </c>
      <c r="G63" s="142">
        <v>1408</v>
      </c>
      <c r="H63" s="143">
        <v>1209</v>
      </c>
    </row>
    <row r="64" spans="2:8" ht="15" customHeight="1"/>
  </sheetData>
  <sheetProtection algorithmName="SHA-512" hashValue="EkiKf/4W9AduqLD6LvXN5HELgalTIvI94CtPPvwB96aTn6wE+7GR+YtMDYiD3CnmzZTTmCZLkyGdHxupS+HIKA==" saltValue="cOqRhlcrzJE9OZ771NWf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61" zoomScale="80" zoomScaleNormal="80" zoomScaleSheetLayoutView="55" workbookViewId="0"/>
  </sheetViews>
  <sheetFormatPr defaultColWidth="0" defaultRowHeight="0" customHeight="1" zeroHeight="1"/>
  <cols>
    <col min="1" max="1" width="6.375" style="1269" customWidth="1"/>
    <col min="2" max="107" width="2.5" style="1269" customWidth="1"/>
    <col min="108" max="108" width="6.125" style="1271" customWidth="1"/>
    <col min="109" max="109" width="5.875" style="1270"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329"/>
      <c r="B1" s="1328"/>
      <c r="DD1" s="1269"/>
      <c r="DE1" s="1269"/>
    </row>
    <row r="2" spans="1:143" ht="25.5" customHeight="1">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69"/>
      <c r="DE2" s="1269"/>
    </row>
    <row r="3" spans="1:143" ht="25.5" customHeight="1">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69"/>
      <c r="DE3" s="1269"/>
    </row>
    <row r="4" spans="1:143" s="291" customFormat="1" ht="13.5">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2"/>
      <c r="DG4" s="292"/>
      <c r="DH4" s="292"/>
      <c r="DI4" s="292"/>
      <c r="DJ4" s="292"/>
      <c r="DK4" s="292"/>
      <c r="DL4" s="292"/>
      <c r="DM4" s="292"/>
      <c r="DN4" s="292"/>
      <c r="DO4" s="292"/>
      <c r="DP4" s="292"/>
      <c r="DQ4" s="292"/>
      <c r="DR4" s="292"/>
      <c r="DS4" s="292"/>
      <c r="DT4" s="292"/>
      <c r="DU4" s="292"/>
      <c r="DV4" s="292"/>
      <c r="DW4" s="292"/>
    </row>
    <row r="5" spans="1:143" s="291" customFormat="1" ht="13.5">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2"/>
      <c r="DG5" s="292"/>
      <c r="DH5" s="292"/>
      <c r="DI5" s="292"/>
      <c r="DJ5" s="292"/>
      <c r="DK5" s="292"/>
      <c r="DL5" s="292"/>
      <c r="DM5" s="292"/>
      <c r="DN5" s="292"/>
      <c r="DO5" s="292"/>
      <c r="DP5" s="292"/>
      <c r="DQ5" s="292"/>
      <c r="DR5" s="292"/>
      <c r="DS5" s="292"/>
      <c r="DT5" s="292"/>
      <c r="DU5" s="292"/>
      <c r="DV5" s="292"/>
      <c r="DW5" s="292"/>
    </row>
    <row r="6" spans="1:143" s="291" customFormat="1" ht="13.5">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2"/>
      <c r="DG6" s="292"/>
      <c r="DH6" s="292"/>
      <c r="DI6" s="292"/>
      <c r="DJ6" s="292"/>
      <c r="DK6" s="292"/>
      <c r="DL6" s="292"/>
      <c r="DM6" s="292"/>
      <c r="DN6" s="292"/>
      <c r="DO6" s="292"/>
      <c r="DP6" s="292"/>
      <c r="DQ6" s="292"/>
      <c r="DR6" s="292"/>
      <c r="DS6" s="292"/>
      <c r="DT6" s="292"/>
      <c r="DU6" s="292"/>
      <c r="DV6" s="292"/>
      <c r="DW6" s="292"/>
    </row>
    <row r="7" spans="1:143" s="291" customFormat="1" ht="13.5">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2"/>
      <c r="DG7" s="292"/>
      <c r="DH7" s="292"/>
      <c r="DI7" s="292"/>
      <c r="DJ7" s="292"/>
      <c r="DK7" s="292"/>
      <c r="DL7" s="292"/>
      <c r="DM7" s="292"/>
      <c r="DN7" s="292"/>
      <c r="DO7" s="292"/>
      <c r="DP7" s="292"/>
      <c r="DQ7" s="292"/>
      <c r="DR7" s="292"/>
      <c r="DS7" s="292"/>
      <c r="DT7" s="292"/>
      <c r="DU7" s="292"/>
      <c r="DV7" s="292"/>
      <c r="DW7" s="292"/>
    </row>
    <row r="8" spans="1:143" s="291" customFormat="1" ht="13.5">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2"/>
      <c r="DG8" s="292"/>
      <c r="DH8" s="292"/>
      <c r="DI8" s="292"/>
      <c r="DJ8" s="292"/>
      <c r="DK8" s="292"/>
      <c r="DL8" s="292"/>
      <c r="DM8" s="292"/>
      <c r="DN8" s="292"/>
      <c r="DO8" s="292"/>
      <c r="DP8" s="292"/>
      <c r="DQ8" s="292"/>
      <c r="DR8" s="292"/>
      <c r="DS8" s="292"/>
      <c r="DT8" s="292"/>
      <c r="DU8" s="292"/>
      <c r="DV8" s="292"/>
      <c r="DW8" s="292"/>
    </row>
    <row r="9" spans="1:143" s="291" customFormat="1" ht="13.5">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2"/>
      <c r="DG9" s="292"/>
      <c r="DH9" s="292"/>
      <c r="DI9" s="292"/>
      <c r="DJ9" s="292"/>
      <c r="DK9" s="292"/>
      <c r="DL9" s="292"/>
      <c r="DM9" s="292"/>
      <c r="DN9" s="292"/>
      <c r="DO9" s="292"/>
      <c r="DP9" s="292"/>
      <c r="DQ9" s="292"/>
      <c r="DR9" s="292"/>
      <c r="DS9" s="292"/>
      <c r="DT9" s="292"/>
      <c r="DU9" s="292"/>
      <c r="DV9" s="292"/>
      <c r="DW9" s="292"/>
    </row>
    <row r="10" spans="1:143" s="291" customFormat="1" ht="13.5">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ht="13.5">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ht="13.5">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69"/>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69"/>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69"/>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69"/>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2"/>
      <c r="DG18" s="292"/>
      <c r="DH18" s="292"/>
      <c r="DI18" s="292"/>
      <c r="DJ18" s="292"/>
      <c r="DK18" s="292"/>
      <c r="DL18" s="292"/>
      <c r="DM18" s="292"/>
      <c r="DN18" s="292"/>
      <c r="DO18" s="292"/>
      <c r="DP18" s="292"/>
      <c r="DQ18" s="292"/>
      <c r="DR18" s="292"/>
      <c r="DS18" s="292"/>
      <c r="DT18" s="292"/>
      <c r="DU18" s="292"/>
      <c r="DV18" s="292"/>
      <c r="DW18" s="292"/>
    </row>
    <row r="19" spans="1:351" ht="13.5">
      <c r="DD19" s="1269"/>
      <c r="DE19" s="1269"/>
    </row>
    <row r="20" spans="1:351" ht="13.5">
      <c r="DD20" s="1269"/>
      <c r="DE20" s="1269"/>
    </row>
    <row r="21" spans="1:351" ht="17.25">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69"/>
      <c r="MM21" s="1324"/>
    </row>
    <row r="22" spans="1:351" ht="17.25">
      <c r="B22" s="1270"/>
      <c r="MM22" s="1324"/>
    </row>
    <row r="23" spans="1:351" ht="13.5">
      <c r="B23" s="1270"/>
    </row>
    <row r="24" spans="1:351" ht="13.5">
      <c r="B24" s="1270"/>
    </row>
    <row r="25" spans="1:351" ht="13.5">
      <c r="B25" s="1270"/>
    </row>
    <row r="26" spans="1:351" ht="13.5">
      <c r="B26" s="1270"/>
    </row>
    <row r="27" spans="1:351" ht="13.5">
      <c r="B27" s="1270"/>
    </row>
    <row r="28" spans="1:351" ht="13.5">
      <c r="B28" s="1270"/>
    </row>
    <row r="29" spans="1:351" ht="13.5">
      <c r="B29" s="1270"/>
    </row>
    <row r="30" spans="1:351" ht="13.5">
      <c r="B30" s="1270"/>
    </row>
    <row r="31" spans="1:351" ht="13.5">
      <c r="B31" s="1270"/>
    </row>
    <row r="32" spans="1:351" ht="13.5">
      <c r="B32" s="1270"/>
    </row>
    <row r="33" spans="2:109" ht="13.5">
      <c r="B33" s="1270"/>
    </row>
    <row r="34" spans="2:109" ht="13.5">
      <c r="B34" s="1270"/>
    </row>
    <row r="35" spans="2:109" ht="13.5">
      <c r="B35" s="1270"/>
    </row>
    <row r="36" spans="2:109" ht="13.5">
      <c r="B36" s="1270"/>
    </row>
    <row r="37" spans="2:109" ht="13.5">
      <c r="B37" s="1270"/>
    </row>
    <row r="38" spans="2:109" ht="13.5">
      <c r="B38" s="1270"/>
    </row>
    <row r="39" spans="2:109" ht="13.5">
      <c r="B39" s="1275"/>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3"/>
    </row>
    <row r="40" spans="2:109" ht="13.5">
      <c r="B40" s="1311"/>
      <c r="DD40" s="1311"/>
      <c r="DE40" s="1269"/>
    </row>
    <row r="41" spans="2:109" ht="17.25">
      <c r="B41" s="1323" t="s">
        <v>622</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5">
      <c r="B42" s="1270"/>
      <c r="G42" s="1307"/>
      <c r="I42" s="1306"/>
      <c r="J42" s="1306"/>
      <c r="K42" s="1306"/>
      <c r="AM42" s="1307"/>
      <c r="AN42" s="1307" t="s">
        <v>618</v>
      </c>
      <c r="AP42" s="1306"/>
      <c r="AQ42" s="1306"/>
      <c r="AR42" s="1306"/>
      <c r="AY42" s="1307"/>
      <c r="BA42" s="1306"/>
      <c r="BB42" s="1306"/>
      <c r="BC42" s="1306"/>
      <c r="BK42" s="1307"/>
      <c r="BM42" s="1306"/>
      <c r="BN42" s="1306"/>
      <c r="BO42" s="1306"/>
      <c r="BW42" s="1307"/>
      <c r="BY42" s="1306"/>
      <c r="BZ42" s="1306"/>
      <c r="CA42" s="1306"/>
      <c r="CI42" s="1307"/>
      <c r="CK42" s="1306"/>
      <c r="CL42" s="1306"/>
      <c r="CM42" s="1306"/>
      <c r="CU42" s="1307"/>
      <c r="CW42" s="1306"/>
      <c r="CX42" s="1306"/>
      <c r="CY42" s="1306"/>
    </row>
    <row r="43" spans="2:109" ht="13.5" customHeight="1">
      <c r="B43" s="1270"/>
      <c r="AN43" s="1320" t="s">
        <v>621</v>
      </c>
      <c r="AO43" s="1304"/>
      <c r="AP43" s="1304"/>
      <c r="AQ43" s="1304"/>
      <c r="AR43" s="1304"/>
      <c r="AS43" s="1304"/>
      <c r="AT43" s="1304"/>
      <c r="AU43" s="1304"/>
      <c r="AV43" s="1304"/>
      <c r="AW43" s="1304"/>
      <c r="AX43" s="1304"/>
      <c r="AY43" s="1304"/>
      <c r="AZ43" s="1304"/>
      <c r="BA43" s="1304"/>
      <c r="BB43" s="1304"/>
      <c r="BC43" s="1304"/>
      <c r="BD43" s="1304"/>
      <c r="BE43" s="1304"/>
      <c r="BF43" s="1304"/>
      <c r="BG43" s="1304"/>
      <c r="BH43" s="1304"/>
      <c r="BI43" s="1304"/>
      <c r="BJ43" s="1304"/>
      <c r="BK43" s="1304"/>
      <c r="BL43" s="1304"/>
      <c r="BM43" s="1304"/>
      <c r="BN43" s="1304"/>
      <c r="BO43" s="1304"/>
      <c r="BP43" s="1304"/>
      <c r="BQ43" s="1304"/>
      <c r="BR43" s="1304"/>
      <c r="BS43" s="1304"/>
      <c r="BT43" s="1304"/>
      <c r="BU43" s="1304"/>
      <c r="BV43" s="1304"/>
      <c r="BW43" s="1304"/>
      <c r="BX43" s="1304"/>
      <c r="BY43" s="1304"/>
      <c r="BZ43" s="1304"/>
      <c r="CA43" s="1304"/>
      <c r="CB43" s="1304"/>
      <c r="CC43" s="1304"/>
      <c r="CD43" s="1304"/>
      <c r="CE43" s="1304"/>
      <c r="CF43" s="1304"/>
      <c r="CG43" s="1304"/>
      <c r="CH43" s="1304"/>
      <c r="CI43" s="1304"/>
      <c r="CJ43" s="1304"/>
      <c r="CK43" s="1304"/>
      <c r="CL43" s="1304"/>
      <c r="CM43" s="1304"/>
      <c r="CN43" s="1304"/>
      <c r="CO43" s="1304"/>
      <c r="CP43" s="1304"/>
      <c r="CQ43" s="1304"/>
      <c r="CR43" s="1304"/>
      <c r="CS43" s="1304"/>
      <c r="CT43" s="1304"/>
      <c r="CU43" s="1304"/>
      <c r="CV43" s="1304"/>
      <c r="CW43" s="1304"/>
      <c r="CX43" s="1304"/>
      <c r="CY43" s="1304"/>
      <c r="CZ43" s="1304"/>
      <c r="DA43" s="1304"/>
      <c r="DB43" s="1304"/>
      <c r="DC43" s="1303"/>
    </row>
    <row r="44" spans="2:109" ht="13.5">
      <c r="B44" s="1270"/>
      <c r="AN44" s="1302"/>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0"/>
    </row>
    <row r="45" spans="2:109" ht="13.5">
      <c r="B45" s="1270"/>
      <c r="AN45" s="1302"/>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0"/>
    </row>
    <row r="46" spans="2:109" ht="13.5">
      <c r="B46" s="1270"/>
      <c r="AN46" s="1302"/>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0"/>
    </row>
    <row r="47" spans="2:109" ht="13.5">
      <c r="B47" s="1270"/>
      <c r="AN47" s="1299"/>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7"/>
    </row>
    <row r="48" spans="2:109" ht="13.5">
      <c r="B48" s="1270"/>
      <c r="H48" s="1284"/>
      <c r="I48" s="1284"/>
      <c r="J48" s="1284"/>
      <c r="AN48" s="1284"/>
      <c r="AO48" s="1284"/>
      <c r="AP48" s="1284"/>
      <c r="AZ48" s="1284"/>
      <c r="BA48" s="1284"/>
      <c r="BB48" s="1284"/>
      <c r="BL48" s="1284"/>
      <c r="BM48" s="1284"/>
      <c r="BN48" s="1284"/>
      <c r="BX48" s="1284"/>
      <c r="BY48" s="1284"/>
      <c r="BZ48" s="1284"/>
      <c r="CJ48" s="1284"/>
      <c r="CK48" s="1284"/>
      <c r="CL48" s="1284"/>
      <c r="CV48" s="1284"/>
      <c r="CW48" s="1284"/>
      <c r="CX48" s="1284"/>
    </row>
    <row r="49" spans="1:109" ht="13.5">
      <c r="B49" s="1270"/>
      <c r="AN49" s="1269" t="s">
        <v>616</v>
      </c>
    </row>
    <row r="50" spans="1:109" ht="13.5">
      <c r="B50" s="1270"/>
      <c r="G50" s="1282"/>
      <c r="H50" s="1282"/>
      <c r="I50" s="1282"/>
      <c r="J50" s="1282"/>
      <c r="K50" s="1291"/>
      <c r="L50" s="1291"/>
      <c r="M50" s="1290"/>
      <c r="N50" s="1290"/>
      <c r="AN50" s="1289"/>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7"/>
      <c r="BP50" s="1279" t="s">
        <v>564</v>
      </c>
      <c r="BQ50" s="1279"/>
      <c r="BR50" s="1279"/>
      <c r="BS50" s="1279"/>
      <c r="BT50" s="1279"/>
      <c r="BU50" s="1279"/>
      <c r="BV50" s="1279"/>
      <c r="BW50" s="1279"/>
      <c r="BX50" s="1279" t="s">
        <v>565</v>
      </c>
      <c r="BY50" s="1279"/>
      <c r="BZ50" s="1279"/>
      <c r="CA50" s="1279"/>
      <c r="CB50" s="1279"/>
      <c r="CC50" s="1279"/>
      <c r="CD50" s="1279"/>
      <c r="CE50" s="1279"/>
      <c r="CF50" s="1279" t="s">
        <v>566</v>
      </c>
      <c r="CG50" s="1279"/>
      <c r="CH50" s="1279"/>
      <c r="CI50" s="1279"/>
      <c r="CJ50" s="1279"/>
      <c r="CK50" s="1279"/>
      <c r="CL50" s="1279"/>
      <c r="CM50" s="1279"/>
      <c r="CN50" s="1279" t="s">
        <v>567</v>
      </c>
      <c r="CO50" s="1279"/>
      <c r="CP50" s="1279"/>
      <c r="CQ50" s="1279"/>
      <c r="CR50" s="1279"/>
      <c r="CS50" s="1279"/>
      <c r="CT50" s="1279"/>
      <c r="CU50" s="1279"/>
      <c r="CV50" s="1279" t="s">
        <v>568</v>
      </c>
      <c r="CW50" s="1279"/>
      <c r="CX50" s="1279"/>
      <c r="CY50" s="1279"/>
      <c r="CZ50" s="1279"/>
      <c r="DA50" s="1279"/>
      <c r="DB50" s="1279"/>
      <c r="DC50" s="1279"/>
    </row>
    <row r="51" spans="1:109" ht="13.5" customHeight="1">
      <c r="B51" s="1270"/>
      <c r="G51" s="1286"/>
      <c r="H51" s="1286"/>
      <c r="I51" s="1319"/>
      <c r="J51" s="1319"/>
      <c r="K51" s="1285"/>
      <c r="L51" s="1285"/>
      <c r="M51" s="1285"/>
      <c r="N51" s="1285"/>
      <c r="AM51" s="1284"/>
      <c r="AN51" s="1278" t="s">
        <v>615</v>
      </c>
      <c r="AO51" s="1278"/>
      <c r="AP51" s="1278"/>
      <c r="AQ51" s="1278"/>
      <c r="AR51" s="1278"/>
      <c r="AS51" s="1278"/>
      <c r="AT51" s="1278"/>
      <c r="AU51" s="1278"/>
      <c r="AV51" s="1278"/>
      <c r="AW51" s="1278"/>
      <c r="AX51" s="1278"/>
      <c r="AY51" s="1278"/>
      <c r="AZ51" s="1278"/>
      <c r="BA51" s="1278"/>
      <c r="BB51" s="1278" t="s">
        <v>613</v>
      </c>
      <c r="BC51" s="1278"/>
      <c r="BD51" s="1278"/>
      <c r="BE51" s="1278"/>
      <c r="BF51" s="1278"/>
      <c r="BG51" s="1278"/>
      <c r="BH51" s="1278"/>
      <c r="BI51" s="1278"/>
      <c r="BJ51" s="1278"/>
      <c r="BK51" s="1278"/>
      <c r="BL51" s="1278"/>
      <c r="BM51" s="1278"/>
      <c r="BN51" s="1278"/>
      <c r="BO51" s="1278"/>
      <c r="BP51" s="1277">
        <v>68</v>
      </c>
      <c r="BQ51" s="1277"/>
      <c r="BR51" s="1277"/>
      <c r="BS51" s="1277"/>
      <c r="BT51" s="1277"/>
      <c r="BU51" s="1277"/>
      <c r="BV51" s="1277"/>
      <c r="BW51" s="1277"/>
      <c r="BX51" s="1277">
        <v>62.4</v>
      </c>
      <c r="BY51" s="1277"/>
      <c r="BZ51" s="1277"/>
      <c r="CA51" s="1277"/>
      <c r="CB51" s="1277"/>
      <c r="CC51" s="1277"/>
      <c r="CD51" s="1277"/>
      <c r="CE51" s="1277"/>
      <c r="CF51" s="1277">
        <v>47.4</v>
      </c>
      <c r="CG51" s="1277"/>
      <c r="CH51" s="1277"/>
      <c r="CI51" s="1277"/>
      <c r="CJ51" s="1277"/>
      <c r="CK51" s="1277"/>
      <c r="CL51" s="1277"/>
      <c r="CM51" s="1277"/>
      <c r="CN51" s="1277">
        <v>39</v>
      </c>
      <c r="CO51" s="1277"/>
      <c r="CP51" s="1277"/>
      <c r="CQ51" s="1277"/>
      <c r="CR51" s="1277"/>
      <c r="CS51" s="1277"/>
      <c r="CT51" s="1277"/>
      <c r="CU51" s="1277"/>
      <c r="CV51" s="1277">
        <v>46.6</v>
      </c>
      <c r="CW51" s="1277"/>
      <c r="CX51" s="1277"/>
      <c r="CY51" s="1277"/>
      <c r="CZ51" s="1277"/>
      <c r="DA51" s="1277"/>
      <c r="DB51" s="1277"/>
      <c r="DC51" s="1277"/>
    </row>
    <row r="52" spans="1:109" ht="13.5">
      <c r="B52" s="1270"/>
      <c r="G52" s="1286"/>
      <c r="H52" s="1286"/>
      <c r="I52" s="1319"/>
      <c r="J52" s="1319"/>
      <c r="K52" s="1285"/>
      <c r="L52" s="1285"/>
      <c r="M52" s="1285"/>
      <c r="N52" s="1285"/>
      <c r="AM52" s="12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1306"/>
      <c r="B53" s="1270"/>
      <c r="G53" s="1286"/>
      <c r="H53" s="1286"/>
      <c r="I53" s="1282"/>
      <c r="J53" s="1282"/>
      <c r="K53" s="1285"/>
      <c r="L53" s="1285"/>
      <c r="M53" s="1285"/>
      <c r="N53" s="1285"/>
      <c r="AM53" s="1284"/>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77">
        <v>52.5</v>
      </c>
      <c r="BQ53" s="1277"/>
      <c r="BR53" s="1277"/>
      <c r="BS53" s="1277"/>
      <c r="BT53" s="1277"/>
      <c r="BU53" s="1277"/>
      <c r="BV53" s="1277"/>
      <c r="BW53" s="1277"/>
      <c r="BX53" s="1277">
        <v>53.9</v>
      </c>
      <c r="BY53" s="1277"/>
      <c r="BZ53" s="1277"/>
      <c r="CA53" s="1277"/>
      <c r="CB53" s="1277"/>
      <c r="CC53" s="1277"/>
      <c r="CD53" s="1277"/>
      <c r="CE53" s="1277"/>
      <c r="CF53" s="1277">
        <v>56.2</v>
      </c>
      <c r="CG53" s="1277"/>
      <c r="CH53" s="1277"/>
      <c r="CI53" s="1277"/>
      <c r="CJ53" s="1277"/>
      <c r="CK53" s="1277"/>
      <c r="CL53" s="1277"/>
      <c r="CM53" s="1277"/>
      <c r="CN53" s="1277">
        <v>53.9</v>
      </c>
      <c r="CO53" s="1277"/>
      <c r="CP53" s="1277"/>
      <c r="CQ53" s="1277"/>
      <c r="CR53" s="1277"/>
      <c r="CS53" s="1277"/>
      <c r="CT53" s="1277"/>
      <c r="CU53" s="1277"/>
      <c r="CV53" s="1277">
        <v>55.1</v>
      </c>
      <c r="CW53" s="1277"/>
      <c r="CX53" s="1277"/>
      <c r="CY53" s="1277"/>
      <c r="CZ53" s="1277"/>
      <c r="DA53" s="1277"/>
      <c r="DB53" s="1277"/>
      <c r="DC53" s="1277"/>
    </row>
    <row r="54" spans="1:109" ht="13.5">
      <c r="A54" s="1306"/>
      <c r="B54" s="1270"/>
      <c r="G54" s="1286"/>
      <c r="H54" s="1286"/>
      <c r="I54" s="1282"/>
      <c r="J54" s="1282"/>
      <c r="K54" s="1285"/>
      <c r="L54" s="1285"/>
      <c r="M54" s="1285"/>
      <c r="N54" s="1285"/>
      <c r="AM54" s="12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1306"/>
      <c r="B55" s="1270"/>
      <c r="G55" s="1282"/>
      <c r="H55" s="1282"/>
      <c r="I55" s="1282"/>
      <c r="J55" s="1282"/>
      <c r="K55" s="1285"/>
      <c r="L55" s="1285"/>
      <c r="M55" s="1285"/>
      <c r="N55" s="1285"/>
      <c r="AN55" s="1279" t="s">
        <v>614</v>
      </c>
      <c r="AO55" s="1279"/>
      <c r="AP55" s="1279"/>
      <c r="AQ55" s="1279"/>
      <c r="AR55" s="1279"/>
      <c r="AS55" s="1279"/>
      <c r="AT55" s="1279"/>
      <c r="AU55" s="1279"/>
      <c r="AV55" s="1279"/>
      <c r="AW55" s="1279"/>
      <c r="AX55" s="1279"/>
      <c r="AY55" s="1279"/>
      <c r="AZ55" s="1279"/>
      <c r="BA55" s="1279"/>
      <c r="BB55" s="1278" t="s">
        <v>613</v>
      </c>
      <c r="BC55" s="1278"/>
      <c r="BD55" s="1278"/>
      <c r="BE55" s="1278"/>
      <c r="BF55" s="1278"/>
      <c r="BG55" s="1278"/>
      <c r="BH55" s="1278"/>
      <c r="BI55" s="1278"/>
      <c r="BJ55" s="1278"/>
      <c r="BK55" s="1278"/>
      <c r="BL55" s="1278"/>
      <c r="BM55" s="1278"/>
      <c r="BN55" s="1278"/>
      <c r="BO55" s="1278"/>
      <c r="BP55" s="1277">
        <v>0.8</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c r="A56" s="1306"/>
      <c r="B56" s="1270"/>
      <c r="G56" s="1282"/>
      <c r="H56" s="1282"/>
      <c r="I56" s="1282"/>
      <c r="J56" s="1282"/>
      <c r="K56" s="1285"/>
      <c r="L56" s="1285"/>
      <c r="M56" s="1285"/>
      <c r="N56" s="1285"/>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306" customFormat="1" ht="13.5">
      <c r="B57" s="1312"/>
      <c r="G57" s="1282"/>
      <c r="H57" s="1282"/>
      <c r="I57" s="1281"/>
      <c r="J57" s="1281"/>
      <c r="K57" s="1285"/>
      <c r="L57" s="1285"/>
      <c r="M57" s="1285"/>
      <c r="N57" s="1285"/>
      <c r="AM57" s="1269"/>
      <c r="AN57" s="1279"/>
      <c r="AO57" s="1279"/>
      <c r="AP57" s="1279"/>
      <c r="AQ57" s="1279"/>
      <c r="AR57" s="1279"/>
      <c r="AS57" s="1279"/>
      <c r="AT57" s="1279"/>
      <c r="AU57" s="1279"/>
      <c r="AV57" s="1279"/>
      <c r="AW57" s="1279"/>
      <c r="AX57" s="1279"/>
      <c r="AY57" s="1279"/>
      <c r="AZ57" s="1279"/>
      <c r="BA57" s="1279"/>
      <c r="BB57" s="1278" t="s">
        <v>620</v>
      </c>
      <c r="BC57" s="1278"/>
      <c r="BD57" s="1278"/>
      <c r="BE57" s="1278"/>
      <c r="BF57" s="1278"/>
      <c r="BG57" s="1278"/>
      <c r="BH57" s="1278"/>
      <c r="BI57" s="1278"/>
      <c r="BJ57" s="1278"/>
      <c r="BK57" s="1278"/>
      <c r="BL57" s="1278"/>
      <c r="BM57" s="1278"/>
      <c r="BN57" s="1278"/>
      <c r="BO57" s="1278"/>
      <c r="BP57" s="1277">
        <v>56.2</v>
      </c>
      <c r="BQ57" s="1277"/>
      <c r="BR57" s="1277"/>
      <c r="BS57" s="1277"/>
      <c r="BT57" s="1277"/>
      <c r="BU57" s="1277"/>
      <c r="BV57" s="1277"/>
      <c r="BW57" s="1277"/>
      <c r="BX57" s="1277">
        <v>58.6</v>
      </c>
      <c r="BY57" s="1277"/>
      <c r="BZ57" s="1277"/>
      <c r="CA57" s="1277"/>
      <c r="CB57" s="1277"/>
      <c r="CC57" s="1277"/>
      <c r="CD57" s="1277"/>
      <c r="CE57" s="1277"/>
      <c r="CF57" s="1277">
        <v>59.1</v>
      </c>
      <c r="CG57" s="1277"/>
      <c r="CH57" s="1277"/>
      <c r="CI57" s="1277"/>
      <c r="CJ57" s="1277"/>
      <c r="CK57" s="1277"/>
      <c r="CL57" s="1277"/>
      <c r="CM57" s="1277"/>
      <c r="CN57" s="1277">
        <v>61.3</v>
      </c>
      <c r="CO57" s="1277"/>
      <c r="CP57" s="1277"/>
      <c r="CQ57" s="1277"/>
      <c r="CR57" s="1277"/>
      <c r="CS57" s="1277"/>
      <c r="CT57" s="1277"/>
      <c r="CU57" s="1277"/>
      <c r="CV57" s="1277">
        <v>62.9</v>
      </c>
      <c r="CW57" s="1277"/>
      <c r="CX57" s="1277"/>
      <c r="CY57" s="1277"/>
      <c r="CZ57" s="1277"/>
      <c r="DA57" s="1277"/>
      <c r="DB57" s="1277"/>
      <c r="DC57" s="1277"/>
      <c r="DD57" s="1317"/>
      <c r="DE57" s="1312"/>
    </row>
    <row r="58" spans="1:109" s="1306" customFormat="1" ht="13.5">
      <c r="A58" s="1269"/>
      <c r="B58" s="1312"/>
      <c r="G58" s="1282"/>
      <c r="H58" s="1282"/>
      <c r="I58" s="1281"/>
      <c r="J58" s="1281"/>
      <c r="K58" s="1285"/>
      <c r="L58" s="1285"/>
      <c r="M58" s="1285"/>
      <c r="N58" s="1285"/>
      <c r="AM58" s="1269"/>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317"/>
      <c r="DE58" s="1312"/>
    </row>
    <row r="59" spans="1:109" s="1306" customFormat="1" ht="13.5">
      <c r="A59" s="1269"/>
      <c r="B59" s="1312"/>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2"/>
    </row>
    <row r="60" spans="1:109" s="1306" customFormat="1" ht="13.5">
      <c r="A60" s="1269"/>
      <c r="B60" s="1312"/>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2"/>
    </row>
    <row r="61" spans="1:109" s="1306" customFormat="1" ht="13.5">
      <c r="A61" s="1269"/>
      <c r="B61" s="1316"/>
      <c r="C61" s="1315"/>
      <c r="D61" s="1315"/>
      <c r="E61" s="1315"/>
      <c r="F61" s="1315"/>
      <c r="G61" s="1315"/>
      <c r="H61" s="1315"/>
      <c r="I61" s="1315"/>
      <c r="J61" s="1315"/>
      <c r="K61" s="1315"/>
      <c r="L61" s="1315"/>
      <c r="M61" s="1314"/>
      <c r="N61" s="1314"/>
      <c r="O61" s="1315"/>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315"/>
      <c r="AM61" s="1315"/>
      <c r="AN61" s="1315"/>
      <c r="AO61" s="1315"/>
      <c r="AP61" s="1315"/>
      <c r="AQ61" s="1315"/>
      <c r="AR61" s="1315"/>
      <c r="AS61" s="1314"/>
      <c r="AT61" s="1314"/>
      <c r="AU61" s="1315"/>
      <c r="AV61" s="1315"/>
      <c r="AW61" s="1315"/>
      <c r="AX61" s="1315"/>
      <c r="AY61" s="1315"/>
      <c r="AZ61" s="1315"/>
      <c r="BA61" s="1315"/>
      <c r="BB61" s="1315"/>
      <c r="BC61" s="1315"/>
      <c r="BD61" s="1315"/>
      <c r="BE61" s="1314"/>
      <c r="BF61" s="1314"/>
      <c r="BG61" s="1315"/>
      <c r="BH61" s="1315"/>
      <c r="BI61" s="1315"/>
      <c r="BJ61" s="1315"/>
      <c r="BK61" s="1315"/>
      <c r="BL61" s="1315"/>
      <c r="BM61" s="1315"/>
      <c r="BN61" s="1315"/>
      <c r="BO61" s="1315"/>
      <c r="BP61" s="1315"/>
      <c r="BQ61" s="1314"/>
      <c r="BR61" s="1314"/>
      <c r="BS61" s="1315"/>
      <c r="BT61" s="1315"/>
      <c r="BU61" s="1315"/>
      <c r="BV61" s="1315"/>
      <c r="BW61" s="1315"/>
      <c r="BX61" s="1315"/>
      <c r="BY61" s="1315"/>
      <c r="BZ61" s="1315"/>
      <c r="CA61" s="1315"/>
      <c r="CB61" s="1315"/>
      <c r="CC61" s="1314"/>
      <c r="CD61" s="1314"/>
      <c r="CE61" s="1315"/>
      <c r="CF61" s="1315"/>
      <c r="CG61" s="1315"/>
      <c r="CH61" s="1315"/>
      <c r="CI61" s="1315"/>
      <c r="CJ61" s="1315"/>
      <c r="CK61" s="1315"/>
      <c r="CL61" s="1315"/>
      <c r="CM61" s="1315"/>
      <c r="CN61" s="1315"/>
      <c r="CO61" s="1314"/>
      <c r="CP61" s="1314"/>
      <c r="CQ61" s="1315"/>
      <c r="CR61" s="1315"/>
      <c r="CS61" s="1315"/>
      <c r="CT61" s="1315"/>
      <c r="CU61" s="1315"/>
      <c r="CV61" s="1315"/>
      <c r="CW61" s="1315"/>
      <c r="CX61" s="1315"/>
      <c r="CY61" s="1315"/>
      <c r="CZ61" s="1315"/>
      <c r="DA61" s="1314"/>
      <c r="DB61" s="1314"/>
      <c r="DC61" s="1314"/>
      <c r="DD61" s="1313"/>
      <c r="DE61" s="1312"/>
    </row>
    <row r="62" spans="1:109" ht="13.5">
      <c r="B62" s="1311"/>
      <c r="C62" s="1311"/>
      <c r="D62" s="1311"/>
      <c r="E62" s="1311"/>
      <c r="F62" s="1311"/>
      <c r="G62" s="1311"/>
      <c r="H62" s="1311"/>
      <c r="I62" s="1311"/>
      <c r="J62" s="1311"/>
      <c r="K62" s="1311"/>
      <c r="L62" s="1311"/>
      <c r="M62" s="1311"/>
      <c r="N62" s="1311"/>
      <c r="O62" s="1311"/>
      <c r="P62" s="1311"/>
      <c r="Q62" s="1311"/>
      <c r="R62" s="1311"/>
      <c r="S62" s="1311"/>
      <c r="T62" s="1311"/>
      <c r="U62" s="1311"/>
      <c r="V62" s="1311"/>
      <c r="W62" s="1311"/>
      <c r="X62" s="1311"/>
      <c r="Y62" s="1311"/>
      <c r="Z62" s="1311"/>
      <c r="AA62" s="1311"/>
      <c r="AB62" s="1311"/>
      <c r="AC62" s="1311"/>
      <c r="AD62" s="1311"/>
      <c r="AE62" s="1311"/>
      <c r="AF62" s="1311"/>
      <c r="AG62" s="1311"/>
      <c r="AH62" s="1311"/>
      <c r="AI62" s="1311"/>
      <c r="AJ62" s="1311"/>
      <c r="AK62" s="1311"/>
      <c r="AL62" s="1311"/>
      <c r="AM62" s="1311"/>
      <c r="AN62" s="1311"/>
      <c r="AO62" s="1311"/>
      <c r="AP62" s="1311"/>
      <c r="AQ62" s="1311"/>
      <c r="AR62" s="1311"/>
      <c r="AS62" s="1311"/>
      <c r="AT62" s="1311"/>
      <c r="AU62" s="1311"/>
      <c r="AV62" s="1311"/>
      <c r="AW62" s="1311"/>
      <c r="AX62" s="1311"/>
      <c r="AY62" s="1311"/>
      <c r="AZ62" s="1311"/>
      <c r="BA62" s="1311"/>
      <c r="BB62" s="1311"/>
      <c r="BC62" s="1311"/>
      <c r="BD62" s="1311"/>
      <c r="BE62" s="1311"/>
      <c r="BF62" s="1311"/>
      <c r="BG62" s="1311"/>
      <c r="BH62" s="1311"/>
      <c r="BI62" s="1311"/>
      <c r="BJ62" s="1311"/>
      <c r="BK62" s="1311"/>
      <c r="BL62" s="1311"/>
      <c r="BM62" s="1311"/>
      <c r="BN62" s="1311"/>
      <c r="BO62" s="1311"/>
      <c r="BP62" s="1311"/>
      <c r="BQ62" s="1311"/>
      <c r="BR62" s="1311"/>
      <c r="BS62" s="1311"/>
      <c r="BT62" s="1311"/>
      <c r="BU62" s="1311"/>
      <c r="BV62" s="1311"/>
      <c r="BW62" s="1311"/>
      <c r="BX62" s="1311"/>
      <c r="BY62" s="1311"/>
      <c r="BZ62" s="1311"/>
      <c r="CA62" s="1311"/>
      <c r="CB62" s="1311"/>
      <c r="CC62" s="1311"/>
      <c r="CD62" s="1311"/>
      <c r="CE62" s="1311"/>
      <c r="CF62" s="1311"/>
      <c r="CG62" s="1311"/>
      <c r="CH62" s="1311"/>
      <c r="CI62" s="1311"/>
      <c r="CJ62" s="1311"/>
      <c r="CK62" s="1311"/>
      <c r="CL62" s="1311"/>
      <c r="CM62" s="1311"/>
      <c r="CN62" s="1311"/>
      <c r="CO62" s="1311"/>
      <c r="CP62" s="1311"/>
      <c r="CQ62" s="1311"/>
      <c r="CR62" s="1311"/>
      <c r="CS62" s="1311"/>
      <c r="CT62" s="1311"/>
      <c r="CU62" s="1311"/>
      <c r="CV62" s="1311"/>
      <c r="CW62" s="1311"/>
      <c r="CX62" s="1311"/>
      <c r="CY62" s="1311"/>
      <c r="CZ62" s="1311"/>
      <c r="DA62" s="1311"/>
      <c r="DB62" s="1311"/>
      <c r="DC62" s="1311"/>
      <c r="DD62" s="1311"/>
      <c r="DE62" s="1269"/>
    </row>
    <row r="63" spans="1:109" ht="17.25">
      <c r="B63" s="1310" t="s">
        <v>619</v>
      </c>
    </row>
    <row r="64" spans="1:109" ht="13.5">
      <c r="B64" s="1270"/>
      <c r="G64" s="1307"/>
      <c r="I64" s="1309"/>
      <c r="J64" s="1309"/>
      <c r="K64" s="1309"/>
      <c r="L64" s="1309"/>
      <c r="M64" s="1309"/>
      <c r="N64" s="1308"/>
      <c r="AM64" s="1307"/>
      <c r="AN64" s="1307" t="s">
        <v>618</v>
      </c>
      <c r="AP64" s="1306"/>
      <c r="AQ64" s="1306"/>
      <c r="AR64" s="1306"/>
      <c r="AY64" s="1307"/>
      <c r="BA64" s="1306"/>
      <c r="BB64" s="1306"/>
      <c r="BC64" s="1306"/>
      <c r="BK64" s="1307"/>
      <c r="BM64" s="1306"/>
      <c r="BN64" s="1306"/>
      <c r="BO64" s="1306"/>
      <c r="BW64" s="1307"/>
      <c r="BY64" s="1306"/>
      <c r="BZ64" s="1306"/>
      <c r="CA64" s="1306"/>
      <c r="CI64" s="1307"/>
      <c r="CK64" s="1306"/>
      <c r="CL64" s="1306"/>
      <c r="CM64" s="1306"/>
      <c r="CU64" s="1307"/>
      <c r="CW64" s="1306"/>
      <c r="CX64" s="1306"/>
      <c r="CY64" s="1306"/>
    </row>
    <row r="65" spans="2:107" ht="13.5">
      <c r="B65" s="1270"/>
      <c r="AN65" s="1305" t="s">
        <v>617</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P65" s="1304"/>
      <c r="BQ65" s="1304"/>
      <c r="BR65" s="1304"/>
      <c r="BS65" s="1304"/>
      <c r="BT65" s="1304"/>
      <c r="BU65" s="1304"/>
      <c r="BV65" s="1304"/>
      <c r="BW65" s="1304"/>
      <c r="BX65" s="1304"/>
      <c r="BY65" s="1304"/>
      <c r="BZ65" s="1304"/>
      <c r="CA65" s="1304"/>
      <c r="CB65" s="1304"/>
      <c r="CC65" s="1304"/>
      <c r="CD65" s="1304"/>
      <c r="CE65" s="1304"/>
      <c r="CF65" s="1304"/>
      <c r="CG65" s="1304"/>
      <c r="CH65" s="1304"/>
      <c r="CI65" s="1304"/>
      <c r="CJ65" s="1304"/>
      <c r="CK65" s="1304"/>
      <c r="CL65" s="1304"/>
      <c r="CM65" s="1304"/>
      <c r="CN65" s="1304"/>
      <c r="CO65" s="1304"/>
      <c r="CP65" s="1304"/>
      <c r="CQ65" s="1304"/>
      <c r="CR65" s="1304"/>
      <c r="CS65" s="1304"/>
      <c r="CT65" s="1304"/>
      <c r="CU65" s="1304"/>
      <c r="CV65" s="1304"/>
      <c r="CW65" s="1304"/>
      <c r="CX65" s="1304"/>
      <c r="CY65" s="1304"/>
      <c r="CZ65" s="1304"/>
      <c r="DA65" s="1304"/>
      <c r="DB65" s="1304"/>
      <c r="DC65" s="1303"/>
    </row>
    <row r="66" spans="2:107" ht="13.5">
      <c r="B66" s="1270"/>
      <c r="AN66" s="1302"/>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0"/>
    </row>
    <row r="67" spans="2:107" ht="13.5">
      <c r="B67" s="1270"/>
      <c r="AN67" s="1302"/>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0"/>
    </row>
    <row r="68" spans="2:107" ht="13.5">
      <c r="B68" s="1270"/>
      <c r="AN68" s="1302"/>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0"/>
    </row>
    <row r="69" spans="2:107" ht="13.5">
      <c r="B69" s="1270"/>
      <c r="AN69" s="1299"/>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7"/>
    </row>
    <row r="70" spans="2:107" ht="13.5">
      <c r="B70" s="1270"/>
      <c r="H70" s="1296"/>
      <c r="I70" s="1296"/>
      <c r="J70" s="1294"/>
      <c r="K70" s="1294"/>
      <c r="L70" s="1293"/>
      <c r="M70" s="1294"/>
      <c r="N70" s="1293"/>
      <c r="AN70" s="1284"/>
      <c r="AO70" s="1284"/>
      <c r="AP70" s="1284"/>
      <c r="AZ70" s="1284"/>
      <c r="BA70" s="1284"/>
      <c r="BB70" s="1284"/>
      <c r="BL70" s="1284"/>
      <c r="BM70" s="1284"/>
      <c r="BN70" s="1284"/>
      <c r="BX70" s="1284"/>
      <c r="BY70" s="1284"/>
      <c r="BZ70" s="1284"/>
      <c r="CJ70" s="1284"/>
      <c r="CK70" s="1284"/>
      <c r="CL70" s="1284"/>
      <c r="CV70" s="1284"/>
      <c r="CW70" s="1284"/>
      <c r="CX70" s="1284"/>
    </row>
    <row r="71" spans="2:107" ht="13.5">
      <c r="B71" s="1270"/>
      <c r="G71" s="1292"/>
      <c r="I71" s="1295"/>
      <c r="J71" s="1294"/>
      <c r="K71" s="1294"/>
      <c r="L71" s="1293"/>
      <c r="M71" s="1294"/>
      <c r="N71" s="1293"/>
      <c r="AM71" s="1292"/>
      <c r="AN71" s="1269" t="s">
        <v>616</v>
      </c>
    </row>
    <row r="72" spans="2:107" ht="13.5">
      <c r="B72" s="1270"/>
      <c r="G72" s="1282"/>
      <c r="H72" s="1282"/>
      <c r="I72" s="1282"/>
      <c r="J72" s="1282"/>
      <c r="K72" s="1291"/>
      <c r="L72" s="1291"/>
      <c r="M72" s="1290"/>
      <c r="N72" s="1290"/>
      <c r="AN72" s="1289"/>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7"/>
      <c r="BP72" s="1279" t="s">
        <v>564</v>
      </c>
      <c r="BQ72" s="1279"/>
      <c r="BR72" s="1279"/>
      <c r="BS72" s="1279"/>
      <c r="BT72" s="1279"/>
      <c r="BU72" s="1279"/>
      <c r="BV72" s="1279"/>
      <c r="BW72" s="1279"/>
      <c r="BX72" s="1279" t="s">
        <v>565</v>
      </c>
      <c r="BY72" s="1279"/>
      <c r="BZ72" s="1279"/>
      <c r="CA72" s="1279"/>
      <c r="CB72" s="1279"/>
      <c r="CC72" s="1279"/>
      <c r="CD72" s="1279"/>
      <c r="CE72" s="1279"/>
      <c r="CF72" s="1279" t="s">
        <v>566</v>
      </c>
      <c r="CG72" s="1279"/>
      <c r="CH72" s="1279"/>
      <c r="CI72" s="1279"/>
      <c r="CJ72" s="1279"/>
      <c r="CK72" s="1279"/>
      <c r="CL72" s="1279"/>
      <c r="CM72" s="1279"/>
      <c r="CN72" s="1279" t="s">
        <v>567</v>
      </c>
      <c r="CO72" s="1279"/>
      <c r="CP72" s="1279"/>
      <c r="CQ72" s="1279"/>
      <c r="CR72" s="1279"/>
      <c r="CS72" s="1279"/>
      <c r="CT72" s="1279"/>
      <c r="CU72" s="1279"/>
      <c r="CV72" s="1279" t="s">
        <v>568</v>
      </c>
      <c r="CW72" s="1279"/>
      <c r="CX72" s="1279"/>
      <c r="CY72" s="1279"/>
      <c r="CZ72" s="1279"/>
      <c r="DA72" s="1279"/>
      <c r="DB72" s="1279"/>
      <c r="DC72" s="1279"/>
    </row>
    <row r="73" spans="2:107" ht="13.5">
      <c r="B73" s="1270"/>
      <c r="G73" s="1286"/>
      <c r="H73" s="1286"/>
      <c r="I73" s="1286"/>
      <c r="J73" s="1286"/>
      <c r="K73" s="1283"/>
      <c r="L73" s="1283"/>
      <c r="M73" s="1283"/>
      <c r="N73" s="1283"/>
      <c r="AM73" s="1284"/>
      <c r="AN73" s="1278" t="s">
        <v>615</v>
      </c>
      <c r="AO73" s="1278"/>
      <c r="AP73" s="1278"/>
      <c r="AQ73" s="1278"/>
      <c r="AR73" s="1278"/>
      <c r="AS73" s="1278"/>
      <c r="AT73" s="1278"/>
      <c r="AU73" s="1278"/>
      <c r="AV73" s="1278"/>
      <c r="AW73" s="1278"/>
      <c r="AX73" s="1278"/>
      <c r="AY73" s="1278"/>
      <c r="AZ73" s="1278"/>
      <c r="BA73" s="1278"/>
      <c r="BB73" s="1278" t="s">
        <v>613</v>
      </c>
      <c r="BC73" s="1278"/>
      <c r="BD73" s="1278"/>
      <c r="BE73" s="1278"/>
      <c r="BF73" s="1278"/>
      <c r="BG73" s="1278"/>
      <c r="BH73" s="1278"/>
      <c r="BI73" s="1278"/>
      <c r="BJ73" s="1278"/>
      <c r="BK73" s="1278"/>
      <c r="BL73" s="1278"/>
      <c r="BM73" s="1278"/>
      <c r="BN73" s="1278"/>
      <c r="BO73" s="1278"/>
      <c r="BP73" s="1277">
        <v>68</v>
      </c>
      <c r="BQ73" s="1277"/>
      <c r="BR73" s="1277"/>
      <c r="BS73" s="1277"/>
      <c r="BT73" s="1277"/>
      <c r="BU73" s="1277"/>
      <c r="BV73" s="1277"/>
      <c r="BW73" s="1277"/>
      <c r="BX73" s="1277">
        <v>62.4</v>
      </c>
      <c r="BY73" s="1277"/>
      <c r="BZ73" s="1277"/>
      <c r="CA73" s="1277"/>
      <c r="CB73" s="1277"/>
      <c r="CC73" s="1277"/>
      <c r="CD73" s="1277"/>
      <c r="CE73" s="1277"/>
      <c r="CF73" s="1277">
        <v>47.4</v>
      </c>
      <c r="CG73" s="1277"/>
      <c r="CH73" s="1277"/>
      <c r="CI73" s="1277"/>
      <c r="CJ73" s="1277"/>
      <c r="CK73" s="1277"/>
      <c r="CL73" s="1277"/>
      <c r="CM73" s="1277"/>
      <c r="CN73" s="1277">
        <v>39</v>
      </c>
      <c r="CO73" s="1277"/>
      <c r="CP73" s="1277"/>
      <c r="CQ73" s="1277"/>
      <c r="CR73" s="1277"/>
      <c r="CS73" s="1277"/>
      <c r="CT73" s="1277"/>
      <c r="CU73" s="1277"/>
      <c r="CV73" s="1277">
        <v>46.6</v>
      </c>
      <c r="CW73" s="1277"/>
      <c r="CX73" s="1277"/>
      <c r="CY73" s="1277"/>
      <c r="CZ73" s="1277"/>
      <c r="DA73" s="1277"/>
      <c r="DB73" s="1277"/>
      <c r="DC73" s="1277"/>
    </row>
    <row r="74" spans="2:107" ht="13.5">
      <c r="B74" s="1270"/>
      <c r="G74" s="1286"/>
      <c r="H74" s="1286"/>
      <c r="I74" s="1286"/>
      <c r="J74" s="1286"/>
      <c r="K74" s="1283"/>
      <c r="L74" s="1283"/>
      <c r="M74" s="1283"/>
      <c r="N74" s="1283"/>
      <c r="AM74" s="12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1270"/>
      <c r="G75" s="1286"/>
      <c r="H75" s="1286"/>
      <c r="I75" s="1282"/>
      <c r="J75" s="1282"/>
      <c r="K75" s="1285"/>
      <c r="L75" s="1285"/>
      <c r="M75" s="1285"/>
      <c r="N75" s="1285"/>
      <c r="AM75" s="1284"/>
      <c r="AN75" s="1278"/>
      <c r="AO75" s="1278"/>
      <c r="AP75" s="1278"/>
      <c r="AQ75" s="1278"/>
      <c r="AR75" s="1278"/>
      <c r="AS75" s="1278"/>
      <c r="AT75" s="1278"/>
      <c r="AU75" s="1278"/>
      <c r="AV75" s="1278"/>
      <c r="AW75" s="1278"/>
      <c r="AX75" s="1278"/>
      <c r="AY75" s="1278"/>
      <c r="AZ75" s="1278"/>
      <c r="BA75" s="1278"/>
      <c r="BB75" s="1278" t="s">
        <v>612</v>
      </c>
      <c r="BC75" s="1278"/>
      <c r="BD75" s="1278"/>
      <c r="BE75" s="1278"/>
      <c r="BF75" s="1278"/>
      <c r="BG75" s="1278"/>
      <c r="BH75" s="1278"/>
      <c r="BI75" s="1278"/>
      <c r="BJ75" s="1278"/>
      <c r="BK75" s="1278"/>
      <c r="BL75" s="1278"/>
      <c r="BM75" s="1278"/>
      <c r="BN75" s="1278"/>
      <c r="BO75" s="1278"/>
      <c r="BP75" s="1277">
        <v>13.6</v>
      </c>
      <c r="BQ75" s="1277"/>
      <c r="BR75" s="1277"/>
      <c r="BS75" s="1277"/>
      <c r="BT75" s="1277"/>
      <c r="BU75" s="1277"/>
      <c r="BV75" s="1277"/>
      <c r="BW75" s="1277"/>
      <c r="BX75" s="1277">
        <v>12.9</v>
      </c>
      <c r="BY75" s="1277"/>
      <c r="BZ75" s="1277"/>
      <c r="CA75" s="1277"/>
      <c r="CB75" s="1277"/>
      <c r="CC75" s="1277"/>
      <c r="CD75" s="1277"/>
      <c r="CE75" s="1277"/>
      <c r="CF75" s="1277">
        <v>11.8</v>
      </c>
      <c r="CG75" s="1277"/>
      <c r="CH75" s="1277"/>
      <c r="CI75" s="1277"/>
      <c r="CJ75" s="1277"/>
      <c r="CK75" s="1277"/>
      <c r="CL75" s="1277"/>
      <c r="CM75" s="1277"/>
      <c r="CN75" s="1277">
        <v>11.8</v>
      </c>
      <c r="CO75" s="1277"/>
      <c r="CP75" s="1277"/>
      <c r="CQ75" s="1277"/>
      <c r="CR75" s="1277"/>
      <c r="CS75" s="1277"/>
      <c r="CT75" s="1277"/>
      <c r="CU75" s="1277"/>
      <c r="CV75" s="1277">
        <v>11.1</v>
      </c>
      <c r="CW75" s="1277"/>
      <c r="CX75" s="1277"/>
      <c r="CY75" s="1277"/>
      <c r="CZ75" s="1277"/>
      <c r="DA75" s="1277"/>
      <c r="DB75" s="1277"/>
      <c r="DC75" s="1277"/>
    </row>
    <row r="76" spans="2:107" ht="13.5">
      <c r="B76" s="1270"/>
      <c r="G76" s="1286"/>
      <c r="H76" s="1286"/>
      <c r="I76" s="1282"/>
      <c r="J76" s="1282"/>
      <c r="K76" s="1285"/>
      <c r="L76" s="1285"/>
      <c r="M76" s="1285"/>
      <c r="N76" s="1285"/>
      <c r="AM76" s="12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1270"/>
      <c r="G77" s="1282"/>
      <c r="H77" s="1282"/>
      <c r="I77" s="1282"/>
      <c r="J77" s="1282"/>
      <c r="K77" s="1283"/>
      <c r="L77" s="1283"/>
      <c r="M77" s="1283"/>
      <c r="N77" s="1283"/>
      <c r="AN77" s="1279" t="s">
        <v>614</v>
      </c>
      <c r="AO77" s="1279"/>
      <c r="AP77" s="1279"/>
      <c r="AQ77" s="1279"/>
      <c r="AR77" s="1279"/>
      <c r="AS77" s="1279"/>
      <c r="AT77" s="1279"/>
      <c r="AU77" s="1279"/>
      <c r="AV77" s="1279"/>
      <c r="AW77" s="1279"/>
      <c r="AX77" s="1279"/>
      <c r="AY77" s="1279"/>
      <c r="AZ77" s="1279"/>
      <c r="BA77" s="1279"/>
      <c r="BB77" s="1278" t="s">
        <v>613</v>
      </c>
      <c r="BC77" s="1278"/>
      <c r="BD77" s="1278"/>
      <c r="BE77" s="1278"/>
      <c r="BF77" s="1278"/>
      <c r="BG77" s="1278"/>
      <c r="BH77" s="1278"/>
      <c r="BI77" s="1278"/>
      <c r="BJ77" s="1278"/>
      <c r="BK77" s="1278"/>
      <c r="BL77" s="1278"/>
      <c r="BM77" s="1278"/>
      <c r="BN77" s="1278"/>
      <c r="BO77" s="1278"/>
      <c r="BP77" s="1277">
        <v>0.8</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c r="B78" s="1270"/>
      <c r="G78" s="1282"/>
      <c r="H78" s="1282"/>
      <c r="I78" s="1282"/>
      <c r="J78" s="1282"/>
      <c r="K78" s="1283"/>
      <c r="L78" s="1283"/>
      <c r="M78" s="1283"/>
      <c r="N78" s="1283"/>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1270"/>
      <c r="G79" s="1282"/>
      <c r="H79" s="1282"/>
      <c r="I79" s="1281"/>
      <c r="J79" s="1281"/>
      <c r="K79" s="1280"/>
      <c r="L79" s="1280"/>
      <c r="M79" s="1280"/>
      <c r="N79" s="1280"/>
      <c r="AN79" s="1279"/>
      <c r="AO79" s="1279"/>
      <c r="AP79" s="1279"/>
      <c r="AQ79" s="1279"/>
      <c r="AR79" s="1279"/>
      <c r="AS79" s="1279"/>
      <c r="AT79" s="1279"/>
      <c r="AU79" s="1279"/>
      <c r="AV79" s="1279"/>
      <c r="AW79" s="1279"/>
      <c r="AX79" s="1279"/>
      <c r="AY79" s="1279"/>
      <c r="AZ79" s="1279"/>
      <c r="BA79" s="1279"/>
      <c r="BB79" s="1278" t="s">
        <v>612</v>
      </c>
      <c r="BC79" s="1278"/>
      <c r="BD79" s="1278"/>
      <c r="BE79" s="1278"/>
      <c r="BF79" s="1278"/>
      <c r="BG79" s="1278"/>
      <c r="BH79" s="1278"/>
      <c r="BI79" s="1278"/>
      <c r="BJ79" s="1278"/>
      <c r="BK79" s="1278"/>
      <c r="BL79" s="1278"/>
      <c r="BM79" s="1278"/>
      <c r="BN79" s="1278"/>
      <c r="BO79" s="1278"/>
      <c r="BP79" s="1277">
        <v>8.1</v>
      </c>
      <c r="BQ79" s="1277"/>
      <c r="BR79" s="1277"/>
      <c r="BS79" s="1277"/>
      <c r="BT79" s="1277"/>
      <c r="BU79" s="1277"/>
      <c r="BV79" s="1277"/>
      <c r="BW79" s="1277"/>
      <c r="BX79" s="1277">
        <v>7.3</v>
      </c>
      <c r="BY79" s="1277"/>
      <c r="BZ79" s="1277"/>
      <c r="CA79" s="1277"/>
      <c r="CB79" s="1277"/>
      <c r="CC79" s="1277"/>
      <c r="CD79" s="1277"/>
      <c r="CE79" s="1277"/>
      <c r="CF79" s="1277">
        <v>7.2</v>
      </c>
      <c r="CG79" s="1277"/>
      <c r="CH79" s="1277"/>
      <c r="CI79" s="1277"/>
      <c r="CJ79" s="1277"/>
      <c r="CK79" s="1277"/>
      <c r="CL79" s="1277"/>
      <c r="CM79" s="1277"/>
      <c r="CN79" s="1277">
        <v>7.2</v>
      </c>
      <c r="CO79" s="1277"/>
      <c r="CP79" s="1277"/>
      <c r="CQ79" s="1277"/>
      <c r="CR79" s="1277"/>
      <c r="CS79" s="1277"/>
      <c r="CT79" s="1277"/>
      <c r="CU79" s="1277"/>
      <c r="CV79" s="1277">
        <v>7.7</v>
      </c>
      <c r="CW79" s="1277"/>
      <c r="CX79" s="1277"/>
      <c r="CY79" s="1277"/>
      <c r="CZ79" s="1277"/>
      <c r="DA79" s="1277"/>
      <c r="DB79" s="1277"/>
      <c r="DC79" s="1277"/>
    </row>
    <row r="80" spans="2:107" ht="13.5">
      <c r="B80" s="1270"/>
      <c r="G80" s="1282"/>
      <c r="H80" s="1282"/>
      <c r="I80" s="1281"/>
      <c r="J80" s="1281"/>
      <c r="K80" s="1280"/>
      <c r="L80" s="1280"/>
      <c r="M80" s="1280"/>
      <c r="N80" s="1280"/>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1270"/>
    </row>
    <row r="82" spans="2:109" ht="17.25">
      <c r="B82" s="1270"/>
      <c r="K82" s="1276"/>
      <c r="L82" s="1276"/>
      <c r="M82" s="1276"/>
      <c r="N82" s="1276"/>
      <c r="AQ82" s="1276"/>
      <c r="AR82" s="1276"/>
      <c r="AS82" s="1276"/>
      <c r="AT82" s="1276"/>
      <c r="BC82" s="1276"/>
      <c r="BD82" s="1276"/>
      <c r="BE82" s="1276"/>
      <c r="BF82" s="1276"/>
      <c r="BO82" s="1276"/>
      <c r="BP82" s="1276"/>
      <c r="BQ82" s="1276"/>
      <c r="BR82" s="1276"/>
      <c r="CA82" s="1276"/>
      <c r="CB82" s="1276"/>
      <c r="CC82" s="1276"/>
      <c r="CD82" s="1276"/>
      <c r="CM82" s="1276"/>
      <c r="CN82" s="1276"/>
      <c r="CO82" s="1276"/>
      <c r="CP82" s="1276"/>
      <c r="CY82" s="1276"/>
      <c r="CZ82" s="1276"/>
      <c r="DA82" s="1276"/>
      <c r="DB82" s="1276"/>
      <c r="DC82" s="1276"/>
    </row>
    <row r="83" spans="2:109" ht="13.5">
      <c r="B83" s="1275"/>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3"/>
    </row>
    <row r="84" spans="2:109" ht="13.5">
      <c r="DD84" s="1269"/>
      <c r="DE84" s="1269"/>
    </row>
    <row r="85" spans="2:109" ht="13.5">
      <c r="DD85" s="1269"/>
      <c r="DE85" s="1269"/>
    </row>
    <row r="86" spans="2:109" ht="13.5" hidden="1">
      <c r="DD86" s="1269"/>
      <c r="DE86" s="1269"/>
    </row>
    <row r="87" spans="2:109" ht="13.5" hidden="1">
      <c r="K87" s="1272"/>
      <c r="AQ87" s="1272"/>
      <c r="BC87" s="1272"/>
      <c r="BO87" s="1272"/>
      <c r="CA87" s="1272"/>
      <c r="CM87" s="1272"/>
      <c r="CY87" s="1272"/>
      <c r="DD87" s="1269"/>
      <c r="DE87" s="1269"/>
    </row>
    <row r="88" spans="2:109" ht="13.5" hidden="1">
      <c r="DD88" s="1269"/>
      <c r="DE88" s="1269"/>
    </row>
    <row r="89" spans="2:109" ht="13.5" hidden="1">
      <c r="DD89" s="1269"/>
      <c r="DE89" s="1269"/>
    </row>
    <row r="90" spans="2:109" ht="13.5" hidden="1">
      <c r="DD90" s="1269"/>
      <c r="DE90" s="1269"/>
    </row>
    <row r="91" spans="2:109" ht="13.5"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1269" customFormat="1" ht="13.5" hidden="1" customHeight="1"/>
    <row r="98" s="1269" customFormat="1" ht="13.5" hidden="1" customHeight="1"/>
    <row r="99" s="1269" customFormat="1" ht="13.5" hidden="1" customHeight="1"/>
    <row r="100" s="1269" customFormat="1" ht="13.5" hidden="1" customHeight="1"/>
    <row r="101" s="1269" customFormat="1" ht="13.5" hidden="1" customHeight="1"/>
    <row r="102" s="1269" customFormat="1" ht="13.5" hidden="1" customHeight="1"/>
    <row r="103" s="1269" customFormat="1" ht="13.5" hidden="1" customHeight="1"/>
    <row r="104" s="1269" customFormat="1" ht="13.5" hidden="1" customHeight="1"/>
    <row r="105" s="1269" customFormat="1" ht="13.5" hidden="1" customHeight="1"/>
    <row r="106" s="1269" customFormat="1" ht="13.5" hidden="1" customHeight="1"/>
    <row r="107" s="1269" customFormat="1" ht="13.5" hidden="1" customHeight="1"/>
    <row r="108" s="1269" customFormat="1" ht="13.5" hidden="1" customHeight="1"/>
    <row r="109" s="1269" customFormat="1" ht="13.5" hidden="1" customHeight="1"/>
    <row r="110" s="1269" customFormat="1" ht="13.5" hidden="1" customHeight="1"/>
    <row r="111" s="1269" customFormat="1" ht="13.5" hidden="1" customHeight="1"/>
    <row r="112" s="1269" customFormat="1" ht="13.5" hidden="1" customHeight="1"/>
    <row r="113" s="1269" customFormat="1" ht="13.5" hidden="1" customHeight="1"/>
    <row r="114" s="1269" customFormat="1" ht="13.5" hidden="1" customHeight="1"/>
    <row r="115" s="1269" customFormat="1" ht="13.5" hidden="1" customHeight="1"/>
    <row r="116" s="1269" customFormat="1" ht="13.5" hidden="1" customHeight="1"/>
    <row r="117" s="1269" customFormat="1" ht="13.5" hidden="1" customHeight="1"/>
    <row r="118" s="1269" customFormat="1" ht="13.5" hidden="1" customHeight="1"/>
    <row r="119" s="1269" customFormat="1" ht="13.5" hidden="1" customHeight="1"/>
    <row r="120" s="1269" customFormat="1" ht="13.5" hidden="1" customHeight="1"/>
    <row r="121" s="1269" customFormat="1" ht="13.5" hidden="1" customHeight="1"/>
    <row r="122" s="1269" customFormat="1" ht="13.5" hidden="1" customHeight="1"/>
    <row r="123" s="1269" customFormat="1" ht="13.5" hidden="1" customHeight="1"/>
    <row r="124" s="1269" customFormat="1" ht="13.5" hidden="1" customHeight="1"/>
    <row r="125" s="1269" customFormat="1" ht="13.5" hidden="1" customHeight="1"/>
    <row r="126" s="1269" customFormat="1" ht="13.5" hidden="1" customHeight="1"/>
    <row r="127" s="1269" customFormat="1" ht="13.5" hidden="1" customHeight="1"/>
    <row r="128" s="1269" customFormat="1" ht="13.5" hidden="1" customHeight="1"/>
    <row r="129" s="1269" customFormat="1" ht="13.5" hidden="1" customHeight="1"/>
    <row r="130" s="1269" customFormat="1" ht="13.5" hidden="1" customHeight="1"/>
    <row r="131" s="1269" customFormat="1" ht="13.5" hidden="1" customHeight="1"/>
    <row r="132" s="1269" customFormat="1" ht="13.5" hidden="1" customHeight="1"/>
    <row r="133" s="1269" customFormat="1" ht="13.5" hidden="1" customHeight="1"/>
    <row r="134" s="1269" customFormat="1" ht="13.5" hidden="1" customHeight="1"/>
    <row r="135" s="1269" customFormat="1" ht="13.5" hidden="1" customHeight="1"/>
    <row r="136" s="1269" customFormat="1" ht="13.5" hidden="1" customHeight="1"/>
    <row r="137" s="1269" customFormat="1" ht="13.5" hidden="1" customHeight="1"/>
    <row r="138" s="1269" customFormat="1" ht="13.5" hidden="1" customHeight="1"/>
    <row r="139" s="1269" customFormat="1" ht="13.5" hidden="1" customHeight="1"/>
    <row r="140" s="1269" customFormat="1" ht="13.5" hidden="1" customHeight="1"/>
    <row r="141" s="1269" customFormat="1" ht="13.5" hidden="1" customHeight="1"/>
    <row r="142" s="1269" customFormat="1" ht="13.5" hidden="1" customHeight="1"/>
    <row r="143" s="1269" customFormat="1" ht="13.5" hidden="1" customHeight="1"/>
    <row r="144" s="1269" customFormat="1" ht="13.5" hidden="1" customHeight="1"/>
    <row r="145" s="1269" customFormat="1" ht="13.5" hidden="1" customHeight="1"/>
    <row r="146" s="1269" customFormat="1" ht="13.5" hidden="1" customHeight="1"/>
    <row r="147" s="1269" customFormat="1" ht="13.5" hidden="1" customHeight="1"/>
    <row r="148" s="1269" customFormat="1" ht="13.5" hidden="1" customHeight="1"/>
    <row r="149" s="1269" customFormat="1" ht="13.5" hidden="1" customHeight="1"/>
    <row r="150" s="1269" customFormat="1" ht="13.5" hidden="1" customHeight="1"/>
    <row r="151" s="1269" customFormat="1" ht="13.5" hidden="1" customHeight="1"/>
    <row r="152" s="1269" customFormat="1" ht="13.5" hidden="1" customHeight="1"/>
    <row r="153" s="1269" customFormat="1" ht="13.5" hidden="1" customHeight="1"/>
    <row r="154" s="1269" customFormat="1" ht="13.5" hidden="1" customHeight="1"/>
    <row r="155" s="1269" customFormat="1" ht="13.5" hidden="1" customHeight="1"/>
    <row r="156" s="1269" customFormat="1" ht="13.5" hidden="1" customHeight="1"/>
    <row r="157" s="1269" customFormat="1" ht="13.5" hidden="1" customHeight="1"/>
    <row r="158" s="1269" customFormat="1" ht="13.5" hidden="1" customHeight="1"/>
    <row r="159" s="1269" customFormat="1" ht="13.5" hidden="1" customHeight="1"/>
    <row r="160" s="1269" customFormat="1" ht="13.5" hidden="1" customHeight="1"/>
  </sheetData>
  <sheetProtection algorithmName="SHA-512" hashValue="vbOCHCSw30hHHyLWu9w12gNWS4fpWCMVtacRGtmypn+HvfgEk7xFxRpwRlpPaxekjFJIwBXtlXA52y8XrwrH1A==" saltValue="j3TTBEaUKoSp7vtYKYju0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100" zoomScale="80" zoomScaleNormal="8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whSBOz/ZYBT3nBrZRgPooBGsELMJuChb0Qq8uWfXb4QspGruHuyjOYkblmlpqk4SjI114TsLALKeEoF/dmeYWQ==" saltValue="Fh8DeQOsFGF8UYq5hp0E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80" zoomScaleNormal="8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510</v>
      </c>
    </row>
  </sheetData>
  <sheetProtection algorithmName="SHA-512" hashValue="c/X7BFkty5yqk60E+i+nN2DL/mCVuB2o4P43/ckwWcLMpY09KDxPcLKA2ujHo/0o93xHYGhl83Rjbv/NyXwJ/Q==" saltValue="OVV4QTWUnxNw/kNyG76w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61503</v>
      </c>
      <c r="E3" s="162"/>
      <c r="F3" s="163">
        <v>128611</v>
      </c>
      <c r="G3" s="164"/>
      <c r="H3" s="165"/>
    </row>
    <row r="4" spans="1:8">
      <c r="A4" s="166"/>
      <c r="B4" s="167"/>
      <c r="C4" s="168"/>
      <c r="D4" s="169">
        <v>32682</v>
      </c>
      <c r="E4" s="170"/>
      <c r="F4" s="171">
        <v>61552</v>
      </c>
      <c r="G4" s="172"/>
      <c r="H4" s="173"/>
    </row>
    <row r="5" spans="1:8">
      <c r="A5" s="154" t="s">
        <v>556</v>
      </c>
      <c r="B5" s="159"/>
      <c r="C5" s="160"/>
      <c r="D5" s="161">
        <v>45349</v>
      </c>
      <c r="E5" s="162"/>
      <c r="F5" s="163">
        <v>138651</v>
      </c>
      <c r="G5" s="164"/>
      <c r="H5" s="165"/>
    </row>
    <row r="6" spans="1:8">
      <c r="A6" s="166"/>
      <c r="B6" s="167"/>
      <c r="C6" s="168"/>
      <c r="D6" s="169">
        <v>31243</v>
      </c>
      <c r="E6" s="170"/>
      <c r="F6" s="171">
        <v>71211</v>
      </c>
      <c r="G6" s="172"/>
      <c r="H6" s="173"/>
    </row>
    <row r="7" spans="1:8">
      <c r="A7" s="154" t="s">
        <v>557</v>
      </c>
      <c r="B7" s="159"/>
      <c r="C7" s="160"/>
      <c r="D7" s="161">
        <v>41354</v>
      </c>
      <c r="E7" s="162"/>
      <c r="F7" s="163">
        <v>122882</v>
      </c>
      <c r="G7" s="164"/>
      <c r="H7" s="165"/>
    </row>
    <row r="8" spans="1:8">
      <c r="A8" s="166"/>
      <c r="B8" s="167"/>
      <c r="C8" s="168"/>
      <c r="D8" s="169">
        <v>27102</v>
      </c>
      <c r="E8" s="170"/>
      <c r="F8" s="171">
        <v>65785</v>
      </c>
      <c r="G8" s="172"/>
      <c r="H8" s="173"/>
    </row>
    <row r="9" spans="1:8">
      <c r="A9" s="154" t="s">
        <v>558</v>
      </c>
      <c r="B9" s="159"/>
      <c r="C9" s="160"/>
      <c r="D9" s="161">
        <v>46388</v>
      </c>
      <c r="E9" s="162"/>
      <c r="F9" s="163">
        <v>114790</v>
      </c>
      <c r="G9" s="164"/>
      <c r="H9" s="165"/>
    </row>
    <row r="10" spans="1:8">
      <c r="A10" s="166"/>
      <c r="B10" s="167"/>
      <c r="C10" s="168"/>
      <c r="D10" s="169">
        <v>25934</v>
      </c>
      <c r="E10" s="170"/>
      <c r="F10" s="171">
        <v>55601</v>
      </c>
      <c r="G10" s="172"/>
      <c r="H10" s="173"/>
    </row>
    <row r="11" spans="1:8">
      <c r="A11" s="154" t="s">
        <v>559</v>
      </c>
      <c r="B11" s="159"/>
      <c r="C11" s="160"/>
      <c r="D11" s="161">
        <v>78141</v>
      </c>
      <c r="E11" s="162"/>
      <c r="F11" s="163">
        <v>126262</v>
      </c>
      <c r="G11" s="164"/>
      <c r="H11" s="165"/>
    </row>
    <row r="12" spans="1:8">
      <c r="A12" s="166"/>
      <c r="B12" s="167"/>
      <c r="C12" s="174"/>
      <c r="D12" s="169">
        <v>52794</v>
      </c>
      <c r="E12" s="170"/>
      <c r="F12" s="171">
        <v>56769</v>
      </c>
      <c r="G12" s="172"/>
      <c r="H12" s="173"/>
    </row>
    <row r="13" spans="1:8">
      <c r="A13" s="154"/>
      <c r="B13" s="159"/>
      <c r="C13" s="175"/>
      <c r="D13" s="176">
        <v>54547</v>
      </c>
      <c r="E13" s="177"/>
      <c r="F13" s="178">
        <v>126239</v>
      </c>
      <c r="G13" s="179"/>
      <c r="H13" s="165"/>
    </row>
    <row r="14" spans="1:8">
      <c r="A14" s="166"/>
      <c r="B14" s="167"/>
      <c r="C14" s="168"/>
      <c r="D14" s="169">
        <v>33951</v>
      </c>
      <c r="E14" s="170"/>
      <c r="F14" s="171">
        <v>62184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11.27</v>
      </c>
      <c r="C19" s="180">
        <f>ROUND(VALUE(SUBSTITUTE(実質収支比率等に係る経年分析!G$48,"▲","-")),2)</f>
        <v>8.07</v>
      </c>
      <c r="D19" s="180">
        <f>ROUND(VALUE(SUBSTITUTE(実質収支比率等に係る経年分析!H$48,"▲","-")),2)</f>
        <v>7.66</v>
      </c>
      <c r="E19" s="180">
        <f>ROUND(VALUE(SUBSTITUTE(実質収支比率等に係る経年分析!I$48,"▲","-")),2)</f>
        <v>8.4600000000000009</v>
      </c>
      <c r="F19" s="180">
        <f>ROUND(VALUE(SUBSTITUTE(実質収支比率等に係る経年分析!J$48,"▲","-")),2)</f>
        <v>7.88</v>
      </c>
    </row>
    <row r="20" spans="1:11">
      <c r="A20" s="180" t="s">
        <v>55</v>
      </c>
      <c r="B20" s="180">
        <f>ROUND(VALUE(SUBSTITUTE(実質収支比率等に係る経年分析!F$47,"▲","-")),2)</f>
        <v>14.32</v>
      </c>
      <c r="C20" s="180">
        <f>ROUND(VALUE(SUBSTITUTE(実質収支比率等に係る経年分析!G$47,"▲","-")),2)</f>
        <v>11.23</v>
      </c>
      <c r="D20" s="180">
        <f>ROUND(VALUE(SUBSTITUTE(実質収支比率等に係る経年分析!H$47,"▲","-")),2)</f>
        <v>11.68</v>
      </c>
      <c r="E20" s="180">
        <f>ROUND(VALUE(SUBSTITUTE(実質収支比率等に係る経年分析!I$47,"▲","-")),2)</f>
        <v>12.17</v>
      </c>
      <c r="F20" s="180">
        <f>ROUND(VALUE(SUBSTITUTE(実質収支比率等に係る経年分析!J$47,"▲","-")),2)</f>
        <v>10.69</v>
      </c>
    </row>
    <row r="21" spans="1:11">
      <c r="A21" s="180" t="s">
        <v>56</v>
      </c>
      <c r="B21" s="180">
        <f>IF(ISNUMBER(VALUE(SUBSTITUTE(実質収支比率等に係る経年分析!F$49,"▲","-"))),ROUND(VALUE(SUBSTITUTE(実質収支比率等に係る経年分析!F$49,"▲","-")),2),NA())</f>
        <v>4.55</v>
      </c>
      <c r="C21" s="180">
        <f>IF(ISNUMBER(VALUE(SUBSTITUTE(実質収支比率等に係る経年分析!G$49,"▲","-"))),ROUND(VALUE(SUBSTITUTE(実質収支比率等に係る経年分析!G$49,"▲","-")),2),NA())</f>
        <v>-6.44</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1.0900000000000001</v>
      </c>
      <c r="F21" s="180">
        <f>IF(ISNUMBER(VALUE(SUBSTITUTE(実質収支比率等に係る経年分析!J$49,"▲","-"))),ROUND(VALUE(SUBSTITUTE(実質収支比率等に係る経年分析!J$49,"▲","-")),2),NA())</f>
        <v>-1.98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4.84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国民健康保険特別会計（直診勘定）</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0.73</v>
      </c>
    </row>
    <row r="32" spans="1:11">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387</v>
      </c>
      <c r="E42" s="182"/>
      <c r="F42" s="182"/>
      <c r="G42" s="182">
        <f>'実質公債費比率（分子）の構造'!L$52</f>
        <v>397</v>
      </c>
      <c r="H42" s="182"/>
      <c r="I42" s="182"/>
      <c r="J42" s="182">
        <f>'実質公債費比率（分子）の構造'!M$52</f>
        <v>407</v>
      </c>
      <c r="K42" s="182"/>
      <c r="L42" s="182"/>
      <c r="M42" s="182">
        <f>'実質公債費比率（分子）の構造'!N$52</f>
        <v>413</v>
      </c>
      <c r="N42" s="182"/>
      <c r="O42" s="182"/>
      <c r="P42" s="182">
        <f>'実質公債費比率（分子）の構造'!O$52</f>
        <v>412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55</v>
      </c>
      <c r="C45" s="182"/>
      <c r="D45" s="182"/>
      <c r="E45" s="182">
        <f>'実質公債費比率（分子）の構造'!L$49</f>
        <v>49</v>
      </c>
      <c r="F45" s="182"/>
      <c r="G45" s="182"/>
      <c r="H45" s="182">
        <f>'実質公債費比率（分子）の構造'!M$49</f>
        <v>49</v>
      </c>
      <c r="I45" s="182"/>
      <c r="J45" s="182"/>
      <c r="K45" s="182">
        <f>'実質公債費比率（分子）の構造'!N$49</f>
        <v>49</v>
      </c>
      <c r="L45" s="182"/>
      <c r="M45" s="182"/>
      <c r="N45" s="182">
        <f>'実質公債費比率（分子）の構造'!O$49</f>
        <v>51</v>
      </c>
      <c r="O45" s="182"/>
      <c r="P45" s="182"/>
    </row>
    <row r="46" spans="1:16">
      <c r="A46" s="182" t="s">
        <v>67</v>
      </c>
      <c r="B46" s="182">
        <f>'実質公債費比率（分子）の構造'!K$48</f>
        <v>296</v>
      </c>
      <c r="C46" s="182"/>
      <c r="D46" s="182"/>
      <c r="E46" s="182">
        <f>'実質公債費比率（分子）の構造'!L$48</f>
        <v>324</v>
      </c>
      <c r="F46" s="182"/>
      <c r="G46" s="182"/>
      <c r="H46" s="182">
        <f>'実質公債費比率（分子）の構造'!M$48</f>
        <v>268</v>
      </c>
      <c r="I46" s="182"/>
      <c r="J46" s="182"/>
      <c r="K46" s="182">
        <f>'実質公債費比率（分子）の構造'!N$48</f>
        <v>285</v>
      </c>
      <c r="L46" s="182"/>
      <c r="M46" s="182"/>
      <c r="N46" s="182">
        <f>'実質公債費比率（分子）の構造'!O$48</f>
        <v>276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328</v>
      </c>
      <c r="C49" s="182"/>
      <c r="D49" s="182"/>
      <c r="E49" s="182">
        <f>'実質公債費比率（分子）の構造'!L$45</f>
        <v>344</v>
      </c>
      <c r="F49" s="182"/>
      <c r="G49" s="182"/>
      <c r="H49" s="182">
        <f>'実質公債費比率（分子）の構造'!M$45</f>
        <v>346</v>
      </c>
      <c r="I49" s="182"/>
      <c r="J49" s="182"/>
      <c r="K49" s="182">
        <f>'実質公債費比率（分子）の構造'!N$45</f>
        <v>357</v>
      </c>
      <c r="L49" s="182"/>
      <c r="M49" s="182"/>
      <c r="N49" s="182">
        <f>'実質公債費比率（分子）の構造'!O$45</f>
        <v>345</v>
      </c>
      <c r="O49" s="182"/>
      <c r="P49" s="182"/>
    </row>
    <row r="50" spans="1:16">
      <c r="A50" s="182" t="s">
        <v>71</v>
      </c>
      <c r="B50" s="182" t="e">
        <f>NA()</f>
        <v>#N/A</v>
      </c>
      <c r="C50" s="182">
        <f>IF(ISNUMBER('実質公債費比率（分子）の構造'!K$53),'実質公債費比率（分子）の構造'!K$53,NA())</f>
        <v>292</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256</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260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4854</v>
      </c>
      <c r="E56" s="181"/>
      <c r="F56" s="181"/>
      <c r="G56" s="181">
        <f>'将来負担比率（分子）の構造'!J$52</f>
        <v>4724</v>
      </c>
      <c r="H56" s="181"/>
      <c r="I56" s="181"/>
      <c r="J56" s="181">
        <f>'将来負担比率（分子）の構造'!K$52</f>
        <v>4568</v>
      </c>
      <c r="K56" s="181"/>
      <c r="L56" s="181"/>
      <c r="M56" s="181">
        <f>'将来負担比率（分子）の構造'!L$52</f>
        <v>4491</v>
      </c>
      <c r="N56" s="181"/>
      <c r="O56" s="181"/>
      <c r="P56" s="181">
        <f>'将来負担比率（分子）の構造'!M$52</f>
        <v>4262</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1588</v>
      </c>
      <c r="E58" s="181"/>
      <c r="F58" s="181"/>
      <c r="G58" s="181">
        <f>'将来負担比率（分子）の構造'!J$50</f>
        <v>1521</v>
      </c>
      <c r="H58" s="181"/>
      <c r="I58" s="181"/>
      <c r="J58" s="181">
        <f>'将来負担比率（分子）の構造'!K$50</f>
        <v>1480</v>
      </c>
      <c r="K58" s="181"/>
      <c r="L58" s="181"/>
      <c r="M58" s="181">
        <f>'将来負担比率（分子）の構造'!L$50</f>
        <v>1585</v>
      </c>
      <c r="N58" s="181"/>
      <c r="O58" s="181"/>
      <c r="P58" s="181">
        <f>'将来負担比率（分子）の構造'!M$50</f>
        <v>1405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297</v>
      </c>
      <c r="C63" s="181"/>
      <c r="D63" s="181"/>
      <c r="E63" s="181">
        <f>'将来負担比率（分子）の構造'!J$44</f>
        <v>287</v>
      </c>
      <c r="F63" s="181"/>
      <c r="G63" s="181"/>
      <c r="H63" s="181">
        <f>'将来負担比率（分子）の構造'!K$44</f>
        <v>265</v>
      </c>
      <c r="I63" s="181"/>
      <c r="J63" s="181"/>
      <c r="K63" s="181">
        <f>'将来負担比率（分子）の構造'!L$44</f>
        <v>249</v>
      </c>
      <c r="L63" s="181"/>
      <c r="M63" s="181"/>
      <c r="N63" s="181">
        <f>'将来負担比率（分子）の構造'!M$44</f>
        <v>194</v>
      </c>
      <c r="O63" s="181"/>
      <c r="P63" s="181"/>
    </row>
    <row r="64" spans="1:16">
      <c r="A64" s="181" t="s">
        <v>33</v>
      </c>
      <c r="B64" s="181">
        <f>'将来負担比率（分子）の構造'!I$43</f>
        <v>3534</v>
      </c>
      <c r="C64" s="181"/>
      <c r="D64" s="181"/>
      <c r="E64" s="181">
        <f>'将来負担比率（分子）の構造'!J$43</f>
        <v>3297</v>
      </c>
      <c r="F64" s="181"/>
      <c r="G64" s="181"/>
      <c r="H64" s="181">
        <f>'将来負担比率（分子）の構造'!K$43</f>
        <v>2870</v>
      </c>
      <c r="I64" s="181"/>
      <c r="J64" s="181"/>
      <c r="K64" s="181">
        <f>'将来負担比率（分子）の構造'!L$43</f>
        <v>2784</v>
      </c>
      <c r="L64" s="181"/>
      <c r="M64" s="181"/>
      <c r="N64" s="181">
        <f>'将来負担比率（分子）の構造'!M$43</f>
        <v>2647</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4281</v>
      </c>
      <c r="C66" s="181"/>
      <c r="D66" s="181"/>
      <c r="E66" s="181">
        <f>'将来負担比率（分子）の構造'!J$41</f>
        <v>4177</v>
      </c>
      <c r="F66" s="181"/>
      <c r="G66" s="181"/>
      <c r="H66" s="181">
        <f>'将来負担比率（分子）の構造'!K$41</f>
        <v>4052</v>
      </c>
      <c r="I66" s="181"/>
      <c r="J66" s="181"/>
      <c r="K66" s="181">
        <f>'将来負担比率（分子）の構造'!L$41</f>
        <v>3965</v>
      </c>
      <c r="L66" s="181"/>
      <c r="M66" s="181"/>
      <c r="N66" s="181">
        <f>'将来負担比率（分子）の構造'!M$41</f>
        <v>3934</v>
      </c>
      <c r="O66" s="181"/>
      <c r="P66" s="181"/>
    </row>
    <row r="67" spans="1:16">
      <c r="A67" s="181" t="s">
        <v>75</v>
      </c>
      <c r="B67" s="181" t="e">
        <f>NA()</f>
        <v>#N/A</v>
      </c>
      <c r="C67" s="181">
        <f>IF(ISNUMBER('将来負担比率（分子）の構造'!I$53), IF('将来負担比率（分子）の構造'!I$53 &lt; 0, 0, '将来負担比率（分子）の構造'!I$53), NA())</f>
        <v>1671</v>
      </c>
      <c r="D67" s="181" t="e">
        <f>NA()</f>
        <v>#N/A</v>
      </c>
      <c r="E67" s="181" t="e">
        <f>NA()</f>
        <v>#N/A</v>
      </c>
      <c r="F67" s="181">
        <f>IF(ISNUMBER('将来負担比率（分子）の構造'!J$53), IF('将来負担比率（分子）の構造'!J$53 &lt; 0, 0, '将来負担比率（分子）の構造'!J$53), NA())</f>
        <v>1516</v>
      </c>
      <c r="G67" s="181" t="e">
        <f>NA()</f>
        <v>#N/A</v>
      </c>
      <c r="H67" s="181" t="e">
        <f>NA()</f>
        <v>#N/A</v>
      </c>
      <c r="I67" s="181">
        <f>IF(ISNUMBER('将来負担比率（分子）の構造'!K$53), IF('将来負担比率（分子）の構造'!K$53 &lt; 0, 0, '将来負担比率（分子）の構造'!K$53), NA())</f>
        <v>1139</v>
      </c>
      <c r="J67" s="181" t="e">
        <f>NA()</f>
        <v>#N/A</v>
      </c>
      <c r="K67" s="181" t="e">
        <f>NA()</f>
        <v>#N/A</v>
      </c>
      <c r="L67" s="181">
        <f>IF(ISNUMBER('将来負担比率（分子）の構造'!L$53), IF('将来負担比率（分子）の構造'!L$53 &lt; 0, 0, '将来負担比率（分子）の構造'!L$53), NA())</f>
        <v>923</v>
      </c>
      <c r="M67" s="181" t="e">
        <f>NA()</f>
        <v>#N/A</v>
      </c>
      <c r="N67" s="181" t="e">
        <f>NA()</f>
        <v>#N/A</v>
      </c>
      <c r="O67" s="181">
        <f>IF(ISNUMBER('将来負担比率（分子）の構造'!M$53), IF('将来負担比率（分子）の構造'!M$53 &lt; 0, 0, '将来負担比率（分子）の構造'!M$53), NA())</f>
        <v>1107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328</v>
      </c>
      <c r="C72" s="185">
        <f>基金残高に係る経年分析!G55</f>
        <v>338</v>
      </c>
      <c r="D72" s="185">
        <f>基金残高に係る経年分析!H55</f>
        <v>298</v>
      </c>
    </row>
    <row r="73" spans="1:16">
      <c r="A73" s="184" t="s">
        <v>78</v>
      </c>
      <c r="B73" s="185">
        <f>基金残高に係る経年分析!F56</f>
        <v>428</v>
      </c>
      <c r="C73" s="185">
        <f>基金残高に係る経年分析!G56</f>
        <v>428</v>
      </c>
      <c r="D73" s="185">
        <f>基金残高に係る経年分析!H56</f>
        <v>328</v>
      </c>
    </row>
    <row r="74" spans="1:16">
      <c r="A74" s="184" t="s">
        <v>79</v>
      </c>
      <c r="B74" s="185">
        <f>基金残高に係る経年分析!F57</f>
        <v>638</v>
      </c>
      <c r="C74" s="185">
        <f>基金残高に係る経年分析!G57</f>
        <v>642</v>
      </c>
      <c r="D74" s="185">
        <f>基金残高に係る経年分析!H57</f>
        <v>583</v>
      </c>
    </row>
  </sheetData>
  <sheetProtection algorithmName="SHA-512" hashValue="f3WuZD84CSa3nE6V61jB1l1wVC2DxgYJzvFalgztlcEoVKgPJpDSX1WxIrS9GpybwBWEQnwPE1SK8veEvXx8Ng==" saltValue="9E9SC8+TufgQ+IuYPQWv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227</v>
      </c>
      <c r="C5" s="632"/>
      <c r="D5" s="632"/>
      <c r="E5" s="632"/>
      <c r="F5" s="632"/>
      <c r="G5" s="632"/>
      <c r="H5" s="632"/>
      <c r="I5" s="632"/>
      <c r="J5" s="632"/>
      <c r="K5" s="632"/>
      <c r="L5" s="632"/>
      <c r="M5" s="632"/>
      <c r="N5" s="632"/>
      <c r="O5" s="632"/>
      <c r="P5" s="632"/>
      <c r="Q5" s="633"/>
      <c r="R5" s="634">
        <v>1319471</v>
      </c>
      <c r="S5" s="635"/>
      <c r="T5" s="635"/>
      <c r="U5" s="635"/>
      <c r="V5" s="635"/>
      <c r="W5" s="635"/>
      <c r="X5" s="635"/>
      <c r="Y5" s="636"/>
      <c r="Z5" s="637">
        <v>31.4</v>
      </c>
      <c r="AA5" s="637"/>
      <c r="AB5" s="637"/>
      <c r="AC5" s="637"/>
      <c r="AD5" s="638">
        <v>1319471</v>
      </c>
      <c r="AE5" s="638"/>
      <c r="AF5" s="638"/>
      <c r="AG5" s="638"/>
      <c r="AH5" s="638"/>
      <c r="AI5" s="638"/>
      <c r="AJ5" s="638"/>
      <c r="AK5" s="638"/>
      <c r="AL5" s="639">
        <v>50.8</v>
      </c>
      <c r="AM5" s="640"/>
      <c r="AN5" s="640"/>
      <c r="AO5" s="641"/>
      <c r="AP5" s="631" t="s">
        <v>228</v>
      </c>
      <c r="AQ5" s="632"/>
      <c r="AR5" s="632"/>
      <c r="AS5" s="632"/>
      <c r="AT5" s="632"/>
      <c r="AU5" s="632"/>
      <c r="AV5" s="632"/>
      <c r="AW5" s="632"/>
      <c r="AX5" s="632"/>
      <c r="AY5" s="632"/>
      <c r="AZ5" s="632"/>
      <c r="BA5" s="632"/>
      <c r="BB5" s="632"/>
      <c r="BC5" s="632"/>
      <c r="BD5" s="632"/>
      <c r="BE5" s="632"/>
      <c r="BF5" s="633"/>
      <c r="BG5" s="645">
        <v>1319471</v>
      </c>
      <c r="BH5" s="646"/>
      <c r="BI5" s="646"/>
      <c r="BJ5" s="646"/>
      <c r="BK5" s="646"/>
      <c r="BL5" s="646"/>
      <c r="BM5" s="646"/>
      <c r="BN5" s="647"/>
      <c r="BO5" s="648">
        <v>100</v>
      </c>
      <c r="BP5" s="648"/>
      <c r="BQ5" s="648"/>
      <c r="BR5" s="648"/>
      <c r="BS5" s="649" t="s">
        <v>129</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c r="B6" s="642" t="s">
        <v>232</v>
      </c>
      <c r="C6" s="643"/>
      <c r="D6" s="643"/>
      <c r="E6" s="643"/>
      <c r="F6" s="643"/>
      <c r="G6" s="643"/>
      <c r="H6" s="643"/>
      <c r="I6" s="643"/>
      <c r="J6" s="643"/>
      <c r="K6" s="643"/>
      <c r="L6" s="643"/>
      <c r="M6" s="643"/>
      <c r="N6" s="643"/>
      <c r="O6" s="643"/>
      <c r="P6" s="643"/>
      <c r="Q6" s="644"/>
      <c r="R6" s="645">
        <v>42495</v>
      </c>
      <c r="S6" s="646"/>
      <c r="T6" s="646"/>
      <c r="U6" s="646"/>
      <c r="V6" s="646"/>
      <c r="W6" s="646"/>
      <c r="X6" s="646"/>
      <c r="Y6" s="647"/>
      <c r="Z6" s="648">
        <v>1</v>
      </c>
      <c r="AA6" s="648"/>
      <c r="AB6" s="648"/>
      <c r="AC6" s="648"/>
      <c r="AD6" s="649">
        <v>42495</v>
      </c>
      <c r="AE6" s="649"/>
      <c r="AF6" s="649"/>
      <c r="AG6" s="649"/>
      <c r="AH6" s="649"/>
      <c r="AI6" s="649"/>
      <c r="AJ6" s="649"/>
      <c r="AK6" s="649"/>
      <c r="AL6" s="650">
        <v>1.6</v>
      </c>
      <c r="AM6" s="651"/>
      <c r="AN6" s="651"/>
      <c r="AO6" s="652"/>
      <c r="AP6" s="642" t="s">
        <v>233</v>
      </c>
      <c r="AQ6" s="643"/>
      <c r="AR6" s="643"/>
      <c r="AS6" s="643"/>
      <c r="AT6" s="643"/>
      <c r="AU6" s="643"/>
      <c r="AV6" s="643"/>
      <c r="AW6" s="643"/>
      <c r="AX6" s="643"/>
      <c r="AY6" s="643"/>
      <c r="AZ6" s="643"/>
      <c r="BA6" s="643"/>
      <c r="BB6" s="643"/>
      <c r="BC6" s="643"/>
      <c r="BD6" s="643"/>
      <c r="BE6" s="643"/>
      <c r="BF6" s="644"/>
      <c r="BG6" s="645">
        <v>1319471</v>
      </c>
      <c r="BH6" s="646"/>
      <c r="BI6" s="646"/>
      <c r="BJ6" s="646"/>
      <c r="BK6" s="646"/>
      <c r="BL6" s="646"/>
      <c r="BM6" s="646"/>
      <c r="BN6" s="647"/>
      <c r="BO6" s="648">
        <v>100</v>
      </c>
      <c r="BP6" s="648"/>
      <c r="BQ6" s="648"/>
      <c r="BR6" s="648"/>
      <c r="BS6" s="649" t="s">
        <v>234</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47717</v>
      </c>
      <c r="CS6" s="646"/>
      <c r="CT6" s="646"/>
      <c r="CU6" s="646"/>
      <c r="CV6" s="646"/>
      <c r="CW6" s="646"/>
      <c r="CX6" s="646"/>
      <c r="CY6" s="647"/>
      <c r="CZ6" s="639">
        <v>1.2</v>
      </c>
      <c r="DA6" s="640"/>
      <c r="DB6" s="640"/>
      <c r="DC6" s="659"/>
      <c r="DD6" s="654" t="s">
        <v>129</v>
      </c>
      <c r="DE6" s="646"/>
      <c r="DF6" s="646"/>
      <c r="DG6" s="646"/>
      <c r="DH6" s="646"/>
      <c r="DI6" s="646"/>
      <c r="DJ6" s="646"/>
      <c r="DK6" s="646"/>
      <c r="DL6" s="646"/>
      <c r="DM6" s="646"/>
      <c r="DN6" s="646"/>
      <c r="DO6" s="646"/>
      <c r="DP6" s="647"/>
      <c r="DQ6" s="654">
        <v>47650</v>
      </c>
      <c r="DR6" s="646"/>
      <c r="DS6" s="646"/>
      <c r="DT6" s="646"/>
      <c r="DU6" s="646"/>
      <c r="DV6" s="646"/>
      <c r="DW6" s="646"/>
      <c r="DX6" s="646"/>
      <c r="DY6" s="646"/>
      <c r="DZ6" s="646"/>
      <c r="EA6" s="646"/>
      <c r="EB6" s="646"/>
      <c r="EC6" s="655"/>
    </row>
    <row r="7" spans="2:143" ht="11.25" customHeight="1">
      <c r="B7" s="642" t="s">
        <v>236</v>
      </c>
      <c r="C7" s="643"/>
      <c r="D7" s="643"/>
      <c r="E7" s="643"/>
      <c r="F7" s="643"/>
      <c r="G7" s="643"/>
      <c r="H7" s="643"/>
      <c r="I7" s="643"/>
      <c r="J7" s="643"/>
      <c r="K7" s="643"/>
      <c r="L7" s="643"/>
      <c r="M7" s="643"/>
      <c r="N7" s="643"/>
      <c r="O7" s="643"/>
      <c r="P7" s="643"/>
      <c r="Q7" s="644"/>
      <c r="R7" s="645">
        <v>1028</v>
      </c>
      <c r="S7" s="646"/>
      <c r="T7" s="646"/>
      <c r="U7" s="646"/>
      <c r="V7" s="646"/>
      <c r="W7" s="646"/>
      <c r="X7" s="646"/>
      <c r="Y7" s="647"/>
      <c r="Z7" s="648">
        <v>0</v>
      </c>
      <c r="AA7" s="648"/>
      <c r="AB7" s="648"/>
      <c r="AC7" s="648"/>
      <c r="AD7" s="649">
        <v>1028</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454495</v>
      </c>
      <c r="BH7" s="646"/>
      <c r="BI7" s="646"/>
      <c r="BJ7" s="646"/>
      <c r="BK7" s="646"/>
      <c r="BL7" s="646"/>
      <c r="BM7" s="646"/>
      <c r="BN7" s="647"/>
      <c r="BO7" s="648">
        <v>34.4</v>
      </c>
      <c r="BP7" s="648"/>
      <c r="BQ7" s="648"/>
      <c r="BR7" s="648"/>
      <c r="BS7" s="649" t="s">
        <v>234</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494627</v>
      </c>
      <c r="CS7" s="646"/>
      <c r="CT7" s="646"/>
      <c r="CU7" s="646"/>
      <c r="CV7" s="646"/>
      <c r="CW7" s="646"/>
      <c r="CX7" s="646"/>
      <c r="CY7" s="647"/>
      <c r="CZ7" s="648">
        <v>12.5</v>
      </c>
      <c r="DA7" s="648"/>
      <c r="DB7" s="648"/>
      <c r="DC7" s="648"/>
      <c r="DD7" s="654">
        <v>1849</v>
      </c>
      <c r="DE7" s="646"/>
      <c r="DF7" s="646"/>
      <c r="DG7" s="646"/>
      <c r="DH7" s="646"/>
      <c r="DI7" s="646"/>
      <c r="DJ7" s="646"/>
      <c r="DK7" s="646"/>
      <c r="DL7" s="646"/>
      <c r="DM7" s="646"/>
      <c r="DN7" s="646"/>
      <c r="DO7" s="646"/>
      <c r="DP7" s="647"/>
      <c r="DQ7" s="654">
        <v>433741</v>
      </c>
      <c r="DR7" s="646"/>
      <c r="DS7" s="646"/>
      <c r="DT7" s="646"/>
      <c r="DU7" s="646"/>
      <c r="DV7" s="646"/>
      <c r="DW7" s="646"/>
      <c r="DX7" s="646"/>
      <c r="DY7" s="646"/>
      <c r="DZ7" s="646"/>
      <c r="EA7" s="646"/>
      <c r="EB7" s="646"/>
      <c r="EC7" s="655"/>
    </row>
    <row r="8" spans="2:143" ht="11.25" customHeight="1">
      <c r="B8" s="642" t="s">
        <v>239</v>
      </c>
      <c r="C8" s="643"/>
      <c r="D8" s="643"/>
      <c r="E8" s="643"/>
      <c r="F8" s="643"/>
      <c r="G8" s="643"/>
      <c r="H8" s="643"/>
      <c r="I8" s="643"/>
      <c r="J8" s="643"/>
      <c r="K8" s="643"/>
      <c r="L8" s="643"/>
      <c r="M8" s="643"/>
      <c r="N8" s="643"/>
      <c r="O8" s="643"/>
      <c r="P8" s="643"/>
      <c r="Q8" s="644"/>
      <c r="R8" s="645">
        <v>4097</v>
      </c>
      <c r="S8" s="646"/>
      <c r="T8" s="646"/>
      <c r="U8" s="646"/>
      <c r="V8" s="646"/>
      <c r="W8" s="646"/>
      <c r="X8" s="646"/>
      <c r="Y8" s="647"/>
      <c r="Z8" s="648">
        <v>0.1</v>
      </c>
      <c r="AA8" s="648"/>
      <c r="AB8" s="648"/>
      <c r="AC8" s="648"/>
      <c r="AD8" s="649">
        <v>4097</v>
      </c>
      <c r="AE8" s="649"/>
      <c r="AF8" s="649"/>
      <c r="AG8" s="649"/>
      <c r="AH8" s="649"/>
      <c r="AI8" s="649"/>
      <c r="AJ8" s="649"/>
      <c r="AK8" s="649"/>
      <c r="AL8" s="650">
        <v>0.2</v>
      </c>
      <c r="AM8" s="651"/>
      <c r="AN8" s="651"/>
      <c r="AO8" s="652"/>
      <c r="AP8" s="642" t="s">
        <v>240</v>
      </c>
      <c r="AQ8" s="643"/>
      <c r="AR8" s="643"/>
      <c r="AS8" s="643"/>
      <c r="AT8" s="643"/>
      <c r="AU8" s="643"/>
      <c r="AV8" s="643"/>
      <c r="AW8" s="643"/>
      <c r="AX8" s="643"/>
      <c r="AY8" s="643"/>
      <c r="AZ8" s="643"/>
      <c r="BA8" s="643"/>
      <c r="BB8" s="643"/>
      <c r="BC8" s="643"/>
      <c r="BD8" s="643"/>
      <c r="BE8" s="643"/>
      <c r="BF8" s="644"/>
      <c r="BG8" s="645">
        <v>12689</v>
      </c>
      <c r="BH8" s="646"/>
      <c r="BI8" s="646"/>
      <c r="BJ8" s="646"/>
      <c r="BK8" s="646"/>
      <c r="BL8" s="646"/>
      <c r="BM8" s="646"/>
      <c r="BN8" s="647"/>
      <c r="BO8" s="648">
        <v>1</v>
      </c>
      <c r="BP8" s="648"/>
      <c r="BQ8" s="648"/>
      <c r="BR8" s="648"/>
      <c r="BS8" s="654" t="s">
        <v>129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885584</v>
      </c>
      <c r="CS8" s="646"/>
      <c r="CT8" s="646"/>
      <c r="CU8" s="646"/>
      <c r="CV8" s="646"/>
      <c r="CW8" s="646"/>
      <c r="CX8" s="646"/>
      <c r="CY8" s="647"/>
      <c r="CZ8" s="648">
        <v>22.4</v>
      </c>
      <c r="DA8" s="648"/>
      <c r="DB8" s="648"/>
      <c r="DC8" s="648"/>
      <c r="DD8" s="654" t="s">
        <v>234</v>
      </c>
      <c r="DE8" s="646"/>
      <c r="DF8" s="646"/>
      <c r="DG8" s="646"/>
      <c r="DH8" s="646"/>
      <c r="DI8" s="646"/>
      <c r="DJ8" s="646"/>
      <c r="DK8" s="646"/>
      <c r="DL8" s="646"/>
      <c r="DM8" s="646"/>
      <c r="DN8" s="646"/>
      <c r="DO8" s="646"/>
      <c r="DP8" s="647"/>
      <c r="DQ8" s="654">
        <v>600118</v>
      </c>
      <c r="DR8" s="646"/>
      <c r="DS8" s="646"/>
      <c r="DT8" s="646"/>
      <c r="DU8" s="646"/>
      <c r="DV8" s="646"/>
      <c r="DW8" s="646"/>
      <c r="DX8" s="646"/>
      <c r="DY8" s="646"/>
      <c r="DZ8" s="646"/>
      <c r="EA8" s="646"/>
      <c r="EB8" s="646"/>
      <c r="EC8" s="655"/>
    </row>
    <row r="9" spans="2:143" ht="11.25" customHeight="1">
      <c r="B9" s="642" t="s">
        <v>242</v>
      </c>
      <c r="C9" s="643"/>
      <c r="D9" s="643"/>
      <c r="E9" s="643"/>
      <c r="F9" s="643"/>
      <c r="G9" s="643"/>
      <c r="H9" s="643"/>
      <c r="I9" s="643"/>
      <c r="J9" s="643"/>
      <c r="K9" s="643"/>
      <c r="L9" s="643"/>
      <c r="M9" s="643"/>
      <c r="N9" s="643"/>
      <c r="O9" s="643"/>
      <c r="P9" s="643"/>
      <c r="Q9" s="644"/>
      <c r="R9" s="645">
        <v>2175</v>
      </c>
      <c r="S9" s="646"/>
      <c r="T9" s="646"/>
      <c r="U9" s="646"/>
      <c r="V9" s="646"/>
      <c r="W9" s="646"/>
      <c r="X9" s="646"/>
      <c r="Y9" s="647"/>
      <c r="Z9" s="648">
        <v>0.1</v>
      </c>
      <c r="AA9" s="648"/>
      <c r="AB9" s="648"/>
      <c r="AC9" s="648"/>
      <c r="AD9" s="649">
        <v>2175</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329200</v>
      </c>
      <c r="BH9" s="646"/>
      <c r="BI9" s="646"/>
      <c r="BJ9" s="646"/>
      <c r="BK9" s="646"/>
      <c r="BL9" s="646"/>
      <c r="BM9" s="646"/>
      <c r="BN9" s="647"/>
      <c r="BO9" s="648">
        <v>24.9</v>
      </c>
      <c r="BP9" s="648"/>
      <c r="BQ9" s="648"/>
      <c r="BR9" s="648"/>
      <c r="BS9" s="654" t="s">
        <v>129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605819</v>
      </c>
      <c r="CS9" s="646"/>
      <c r="CT9" s="646"/>
      <c r="CU9" s="646"/>
      <c r="CV9" s="646"/>
      <c r="CW9" s="646"/>
      <c r="CX9" s="646"/>
      <c r="CY9" s="647"/>
      <c r="CZ9" s="648">
        <v>15.3</v>
      </c>
      <c r="DA9" s="648"/>
      <c r="DB9" s="648"/>
      <c r="DC9" s="648"/>
      <c r="DD9" s="654">
        <v>8106</v>
      </c>
      <c r="DE9" s="646"/>
      <c r="DF9" s="646"/>
      <c r="DG9" s="646"/>
      <c r="DH9" s="646"/>
      <c r="DI9" s="646"/>
      <c r="DJ9" s="646"/>
      <c r="DK9" s="646"/>
      <c r="DL9" s="646"/>
      <c r="DM9" s="646"/>
      <c r="DN9" s="646"/>
      <c r="DO9" s="646"/>
      <c r="DP9" s="647"/>
      <c r="DQ9" s="654">
        <v>575449</v>
      </c>
      <c r="DR9" s="646"/>
      <c r="DS9" s="646"/>
      <c r="DT9" s="646"/>
      <c r="DU9" s="646"/>
      <c r="DV9" s="646"/>
      <c r="DW9" s="646"/>
      <c r="DX9" s="646"/>
      <c r="DY9" s="646"/>
      <c r="DZ9" s="646"/>
      <c r="EA9" s="646"/>
      <c r="EB9" s="646"/>
      <c r="EC9" s="655"/>
    </row>
    <row r="10" spans="2:143" ht="11.25" customHeight="1">
      <c r="B10" s="642" t="s">
        <v>245</v>
      </c>
      <c r="C10" s="643"/>
      <c r="D10" s="643"/>
      <c r="E10" s="643"/>
      <c r="F10" s="643"/>
      <c r="G10" s="643"/>
      <c r="H10" s="643"/>
      <c r="I10" s="643"/>
      <c r="J10" s="643"/>
      <c r="K10" s="643"/>
      <c r="L10" s="643"/>
      <c r="M10" s="643"/>
      <c r="N10" s="643"/>
      <c r="O10" s="643"/>
      <c r="P10" s="643"/>
      <c r="Q10" s="644"/>
      <c r="R10" s="645" t="s">
        <v>234</v>
      </c>
      <c r="S10" s="646"/>
      <c r="T10" s="646"/>
      <c r="U10" s="646"/>
      <c r="V10" s="646"/>
      <c r="W10" s="646"/>
      <c r="X10" s="646"/>
      <c r="Y10" s="647"/>
      <c r="Z10" s="648" t="s">
        <v>129</v>
      </c>
      <c r="AA10" s="648"/>
      <c r="AB10" s="648"/>
      <c r="AC10" s="648"/>
      <c r="AD10" s="649" t="s">
        <v>234</v>
      </c>
      <c r="AE10" s="649"/>
      <c r="AF10" s="649"/>
      <c r="AG10" s="649"/>
      <c r="AH10" s="649"/>
      <c r="AI10" s="649"/>
      <c r="AJ10" s="649"/>
      <c r="AK10" s="649"/>
      <c r="AL10" s="650" t="s">
        <v>129</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19797</v>
      </c>
      <c r="BH10" s="646"/>
      <c r="BI10" s="646"/>
      <c r="BJ10" s="646"/>
      <c r="BK10" s="646"/>
      <c r="BL10" s="646"/>
      <c r="BM10" s="646"/>
      <c r="BN10" s="647"/>
      <c r="BO10" s="648">
        <v>1.5</v>
      </c>
      <c r="BP10" s="648"/>
      <c r="BQ10" s="648"/>
      <c r="BR10" s="648"/>
      <c r="BS10" s="654" t="s">
        <v>234</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4370</v>
      </c>
      <c r="CS10" s="646"/>
      <c r="CT10" s="646"/>
      <c r="CU10" s="646"/>
      <c r="CV10" s="646"/>
      <c r="CW10" s="646"/>
      <c r="CX10" s="646"/>
      <c r="CY10" s="647"/>
      <c r="CZ10" s="648">
        <v>0.1</v>
      </c>
      <c r="DA10" s="648"/>
      <c r="DB10" s="648"/>
      <c r="DC10" s="648"/>
      <c r="DD10" s="654" t="s">
        <v>234</v>
      </c>
      <c r="DE10" s="646"/>
      <c r="DF10" s="646"/>
      <c r="DG10" s="646"/>
      <c r="DH10" s="646"/>
      <c r="DI10" s="646"/>
      <c r="DJ10" s="646"/>
      <c r="DK10" s="646"/>
      <c r="DL10" s="646"/>
      <c r="DM10" s="646"/>
      <c r="DN10" s="646"/>
      <c r="DO10" s="646"/>
      <c r="DP10" s="647"/>
      <c r="DQ10" s="654">
        <v>370</v>
      </c>
      <c r="DR10" s="646"/>
      <c r="DS10" s="646"/>
      <c r="DT10" s="646"/>
      <c r="DU10" s="646"/>
      <c r="DV10" s="646"/>
      <c r="DW10" s="646"/>
      <c r="DX10" s="646"/>
      <c r="DY10" s="646"/>
      <c r="DZ10" s="646"/>
      <c r="EA10" s="646"/>
      <c r="EB10" s="646"/>
      <c r="EC10" s="655"/>
    </row>
    <row r="11" spans="2:143" ht="11.25" customHeight="1">
      <c r="B11" s="642" t="s">
        <v>248</v>
      </c>
      <c r="C11" s="643"/>
      <c r="D11" s="643"/>
      <c r="E11" s="643"/>
      <c r="F11" s="643"/>
      <c r="G11" s="643"/>
      <c r="H11" s="643"/>
      <c r="I11" s="643"/>
      <c r="J11" s="643"/>
      <c r="K11" s="643"/>
      <c r="L11" s="643"/>
      <c r="M11" s="643"/>
      <c r="N11" s="643"/>
      <c r="O11" s="643"/>
      <c r="P11" s="643"/>
      <c r="Q11" s="644"/>
      <c r="R11" s="645">
        <v>134935</v>
      </c>
      <c r="S11" s="646"/>
      <c r="T11" s="646"/>
      <c r="U11" s="646"/>
      <c r="V11" s="646"/>
      <c r="W11" s="646"/>
      <c r="X11" s="646"/>
      <c r="Y11" s="647"/>
      <c r="Z11" s="650">
        <v>3.2</v>
      </c>
      <c r="AA11" s="651"/>
      <c r="AB11" s="651"/>
      <c r="AC11" s="663"/>
      <c r="AD11" s="654">
        <v>134935</v>
      </c>
      <c r="AE11" s="646"/>
      <c r="AF11" s="646"/>
      <c r="AG11" s="646"/>
      <c r="AH11" s="646"/>
      <c r="AI11" s="646"/>
      <c r="AJ11" s="646"/>
      <c r="AK11" s="647"/>
      <c r="AL11" s="650">
        <v>5.2</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92809</v>
      </c>
      <c r="BH11" s="646"/>
      <c r="BI11" s="646"/>
      <c r="BJ11" s="646"/>
      <c r="BK11" s="646"/>
      <c r="BL11" s="646"/>
      <c r="BM11" s="646"/>
      <c r="BN11" s="647"/>
      <c r="BO11" s="648">
        <v>7</v>
      </c>
      <c r="BP11" s="648"/>
      <c r="BQ11" s="648"/>
      <c r="BR11" s="648"/>
      <c r="BS11" s="654" t="s">
        <v>234</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150291</v>
      </c>
      <c r="CS11" s="646"/>
      <c r="CT11" s="646"/>
      <c r="CU11" s="646"/>
      <c r="CV11" s="646"/>
      <c r="CW11" s="646"/>
      <c r="CX11" s="646"/>
      <c r="CY11" s="647"/>
      <c r="CZ11" s="648">
        <v>3.8</v>
      </c>
      <c r="DA11" s="648"/>
      <c r="DB11" s="648"/>
      <c r="DC11" s="648"/>
      <c r="DD11" s="654">
        <v>57282</v>
      </c>
      <c r="DE11" s="646"/>
      <c r="DF11" s="646"/>
      <c r="DG11" s="646"/>
      <c r="DH11" s="646"/>
      <c r="DI11" s="646"/>
      <c r="DJ11" s="646"/>
      <c r="DK11" s="646"/>
      <c r="DL11" s="646"/>
      <c r="DM11" s="646"/>
      <c r="DN11" s="646"/>
      <c r="DO11" s="646"/>
      <c r="DP11" s="647"/>
      <c r="DQ11" s="654">
        <v>107660</v>
      </c>
      <c r="DR11" s="646"/>
      <c r="DS11" s="646"/>
      <c r="DT11" s="646"/>
      <c r="DU11" s="646"/>
      <c r="DV11" s="646"/>
      <c r="DW11" s="646"/>
      <c r="DX11" s="646"/>
      <c r="DY11" s="646"/>
      <c r="DZ11" s="646"/>
      <c r="EA11" s="646"/>
      <c r="EB11" s="646"/>
      <c r="EC11" s="655"/>
    </row>
    <row r="12" spans="2:143" ht="11.25" customHeight="1">
      <c r="B12" s="642" t="s">
        <v>251</v>
      </c>
      <c r="C12" s="643"/>
      <c r="D12" s="643"/>
      <c r="E12" s="643"/>
      <c r="F12" s="643"/>
      <c r="G12" s="643"/>
      <c r="H12" s="643"/>
      <c r="I12" s="643"/>
      <c r="J12" s="643"/>
      <c r="K12" s="643"/>
      <c r="L12" s="643"/>
      <c r="M12" s="643"/>
      <c r="N12" s="643"/>
      <c r="O12" s="643"/>
      <c r="P12" s="643"/>
      <c r="Q12" s="644"/>
      <c r="R12" s="645">
        <v>6017</v>
      </c>
      <c r="S12" s="646"/>
      <c r="T12" s="646"/>
      <c r="U12" s="646"/>
      <c r="V12" s="646"/>
      <c r="W12" s="646"/>
      <c r="X12" s="646"/>
      <c r="Y12" s="647"/>
      <c r="Z12" s="648">
        <v>0.1</v>
      </c>
      <c r="AA12" s="648"/>
      <c r="AB12" s="648"/>
      <c r="AC12" s="648"/>
      <c r="AD12" s="649">
        <v>6017</v>
      </c>
      <c r="AE12" s="649"/>
      <c r="AF12" s="649"/>
      <c r="AG12" s="649"/>
      <c r="AH12" s="649"/>
      <c r="AI12" s="649"/>
      <c r="AJ12" s="649"/>
      <c r="AK12" s="649"/>
      <c r="AL12" s="650">
        <v>0.2</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807161</v>
      </c>
      <c r="BH12" s="646"/>
      <c r="BI12" s="646"/>
      <c r="BJ12" s="646"/>
      <c r="BK12" s="646"/>
      <c r="BL12" s="646"/>
      <c r="BM12" s="646"/>
      <c r="BN12" s="647"/>
      <c r="BO12" s="648">
        <v>61.2</v>
      </c>
      <c r="BP12" s="648"/>
      <c r="BQ12" s="648"/>
      <c r="BR12" s="648"/>
      <c r="BS12" s="654" t="s">
        <v>129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166340</v>
      </c>
      <c r="CS12" s="646"/>
      <c r="CT12" s="646"/>
      <c r="CU12" s="646"/>
      <c r="CV12" s="646"/>
      <c r="CW12" s="646"/>
      <c r="CX12" s="646"/>
      <c r="CY12" s="647"/>
      <c r="CZ12" s="648">
        <v>4.2</v>
      </c>
      <c r="DA12" s="648"/>
      <c r="DB12" s="648"/>
      <c r="DC12" s="648"/>
      <c r="DD12" s="654">
        <v>24037</v>
      </c>
      <c r="DE12" s="646"/>
      <c r="DF12" s="646"/>
      <c r="DG12" s="646"/>
      <c r="DH12" s="646"/>
      <c r="DI12" s="646"/>
      <c r="DJ12" s="646"/>
      <c r="DK12" s="646"/>
      <c r="DL12" s="646"/>
      <c r="DM12" s="646"/>
      <c r="DN12" s="646"/>
      <c r="DO12" s="646"/>
      <c r="DP12" s="647"/>
      <c r="DQ12" s="654">
        <v>85253</v>
      </c>
      <c r="DR12" s="646"/>
      <c r="DS12" s="646"/>
      <c r="DT12" s="646"/>
      <c r="DU12" s="646"/>
      <c r="DV12" s="646"/>
      <c r="DW12" s="646"/>
      <c r="DX12" s="646"/>
      <c r="DY12" s="646"/>
      <c r="DZ12" s="646"/>
      <c r="EA12" s="646"/>
      <c r="EB12" s="646"/>
      <c r="EC12" s="655"/>
    </row>
    <row r="13" spans="2:143" ht="11.25" customHeight="1">
      <c r="B13" s="642" t="s">
        <v>254</v>
      </c>
      <c r="C13" s="643"/>
      <c r="D13" s="643"/>
      <c r="E13" s="643"/>
      <c r="F13" s="643"/>
      <c r="G13" s="643"/>
      <c r="H13" s="643"/>
      <c r="I13" s="643"/>
      <c r="J13" s="643"/>
      <c r="K13" s="643"/>
      <c r="L13" s="643"/>
      <c r="M13" s="643"/>
      <c r="N13" s="643"/>
      <c r="O13" s="643"/>
      <c r="P13" s="643"/>
      <c r="Q13" s="644"/>
      <c r="R13" s="645" t="s">
        <v>234</v>
      </c>
      <c r="S13" s="646"/>
      <c r="T13" s="646"/>
      <c r="U13" s="646"/>
      <c r="V13" s="646"/>
      <c r="W13" s="646"/>
      <c r="X13" s="646"/>
      <c r="Y13" s="647"/>
      <c r="Z13" s="648" t="s">
        <v>234</v>
      </c>
      <c r="AA13" s="648"/>
      <c r="AB13" s="648"/>
      <c r="AC13" s="648"/>
      <c r="AD13" s="649" t="s">
        <v>129</v>
      </c>
      <c r="AE13" s="649"/>
      <c r="AF13" s="649"/>
      <c r="AG13" s="649"/>
      <c r="AH13" s="649"/>
      <c r="AI13" s="649"/>
      <c r="AJ13" s="649"/>
      <c r="AK13" s="649"/>
      <c r="AL13" s="650" t="s">
        <v>129</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807155</v>
      </c>
      <c r="BH13" s="646"/>
      <c r="BI13" s="646"/>
      <c r="BJ13" s="646"/>
      <c r="BK13" s="646"/>
      <c r="BL13" s="646"/>
      <c r="BM13" s="646"/>
      <c r="BN13" s="647"/>
      <c r="BO13" s="648">
        <v>61.2</v>
      </c>
      <c r="BP13" s="648"/>
      <c r="BQ13" s="648"/>
      <c r="BR13" s="648"/>
      <c r="BS13" s="654" t="s">
        <v>129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419826</v>
      </c>
      <c r="CS13" s="646"/>
      <c r="CT13" s="646"/>
      <c r="CU13" s="646"/>
      <c r="CV13" s="646"/>
      <c r="CW13" s="646"/>
      <c r="CX13" s="646"/>
      <c r="CY13" s="647"/>
      <c r="CZ13" s="648">
        <v>10.6</v>
      </c>
      <c r="DA13" s="648"/>
      <c r="DB13" s="648"/>
      <c r="DC13" s="648"/>
      <c r="DD13" s="654">
        <v>100446</v>
      </c>
      <c r="DE13" s="646"/>
      <c r="DF13" s="646"/>
      <c r="DG13" s="646"/>
      <c r="DH13" s="646"/>
      <c r="DI13" s="646"/>
      <c r="DJ13" s="646"/>
      <c r="DK13" s="646"/>
      <c r="DL13" s="646"/>
      <c r="DM13" s="646"/>
      <c r="DN13" s="646"/>
      <c r="DO13" s="646"/>
      <c r="DP13" s="647"/>
      <c r="DQ13" s="654">
        <v>356492</v>
      </c>
      <c r="DR13" s="646"/>
      <c r="DS13" s="646"/>
      <c r="DT13" s="646"/>
      <c r="DU13" s="646"/>
      <c r="DV13" s="646"/>
      <c r="DW13" s="646"/>
      <c r="DX13" s="646"/>
      <c r="DY13" s="646"/>
      <c r="DZ13" s="646"/>
      <c r="EA13" s="646"/>
      <c r="EB13" s="646"/>
      <c r="EC13" s="655"/>
    </row>
    <row r="14" spans="2:143" ht="11.25" customHeight="1">
      <c r="B14" s="642" t="s">
        <v>257</v>
      </c>
      <c r="C14" s="643"/>
      <c r="D14" s="643"/>
      <c r="E14" s="643"/>
      <c r="F14" s="643"/>
      <c r="G14" s="643"/>
      <c r="H14" s="643"/>
      <c r="I14" s="643"/>
      <c r="J14" s="643"/>
      <c r="K14" s="643"/>
      <c r="L14" s="643"/>
      <c r="M14" s="643"/>
      <c r="N14" s="643"/>
      <c r="O14" s="643"/>
      <c r="P14" s="643"/>
      <c r="Q14" s="644"/>
      <c r="R14" s="645">
        <v>6487</v>
      </c>
      <c r="S14" s="646"/>
      <c r="T14" s="646"/>
      <c r="U14" s="646"/>
      <c r="V14" s="646"/>
      <c r="W14" s="646"/>
      <c r="X14" s="646"/>
      <c r="Y14" s="647"/>
      <c r="Z14" s="648">
        <v>0.2</v>
      </c>
      <c r="AA14" s="648"/>
      <c r="AB14" s="648"/>
      <c r="AC14" s="648"/>
      <c r="AD14" s="649">
        <v>6487</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21303</v>
      </c>
      <c r="BH14" s="646"/>
      <c r="BI14" s="646"/>
      <c r="BJ14" s="646"/>
      <c r="BK14" s="646"/>
      <c r="BL14" s="646"/>
      <c r="BM14" s="646"/>
      <c r="BN14" s="647"/>
      <c r="BO14" s="648">
        <v>1.6</v>
      </c>
      <c r="BP14" s="648"/>
      <c r="BQ14" s="648"/>
      <c r="BR14" s="648"/>
      <c r="BS14" s="654" t="s">
        <v>129</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155834</v>
      </c>
      <c r="CS14" s="646"/>
      <c r="CT14" s="646"/>
      <c r="CU14" s="646"/>
      <c r="CV14" s="646"/>
      <c r="CW14" s="646"/>
      <c r="CX14" s="646"/>
      <c r="CY14" s="647"/>
      <c r="CZ14" s="648">
        <v>3.9</v>
      </c>
      <c r="DA14" s="648"/>
      <c r="DB14" s="648"/>
      <c r="DC14" s="648"/>
      <c r="DD14" s="654" t="s">
        <v>129</v>
      </c>
      <c r="DE14" s="646"/>
      <c r="DF14" s="646"/>
      <c r="DG14" s="646"/>
      <c r="DH14" s="646"/>
      <c r="DI14" s="646"/>
      <c r="DJ14" s="646"/>
      <c r="DK14" s="646"/>
      <c r="DL14" s="646"/>
      <c r="DM14" s="646"/>
      <c r="DN14" s="646"/>
      <c r="DO14" s="646"/>
      <c r="DP14" s="647"/>
      <c r="DQ14" s="654">
        <v>152551</v>
      </c>
      <c r="DR14" s="646"/>
      <c r="DS14" s="646"/>
      <c r="DT14" s="646"/>
      <c r="DU14" s="646"/>
      <c r="DV14" s="646"/>
      <c r="DW14" s="646"/>
      <c r="DX14" s="646"/>
      <c r="DY14" s="646"/>
      <c r="DZ14" s="646"/>
      <c r="EA14" s="646"/>
      <c r="EB14" s="646"/>
      <c r="EC14" s="655"/>
    </row>
    <row r="15" spans="2:143" ht="11.25" customHeight="1">
      <c r="B15" s="642" t="s">
        <v>260</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36512</v>
      </c>
      <c r="BH15" s="646"/>
      <c r="BI15" s="646"/>
      <c r="BJ15" s="646"/>
      <c r="BK15" s="646"/>
      <c r="BL15" s="646"/>
      <c r="BM15" s="646"/>
      <c r="BN15" s="647"/>
      <c r="BO15" s="648">
        <v>2.8</v>
      </c>
      <c r="BP15" s="648"/>
      <c r="BQ15" s="648"/>
      <c r="BR15" s="648"/>
      <c r="BS15" s="654" t="s">
        <v>129</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668214</v>
      </c>
      <c r="CS15" s="646"/>
      <c r="CT15" s="646"/>
      <c r="CU15" s="646"/>
      <c r="CV15" s="646"/>
      <c r="CW15" s="646"/>
      <c r="CX15" s="646"/>
      <c r="CY15" s="647"/>
      <c r="CZ15" s="648">
        <v>16.899999999999999</v>
      </c>
      <c r="DA15" s="648"/>
      <c r="DB15" s="648"/>
      <c r="DC15" s="648"/>
      <c r="DD15" s="654">
        <v>355264</v>
      </c>
      <c r="DE15" s="646"/>
      <c r="DF15" s="646"/>
      <c r="DG15" s="646"/>
      <c r="DH15" s="646"/>
      <c r="DI15" s="646"/>
      <c r="DJ15" s="646"/>
      <c r="DK15" s="646"/>
      <c r="DL15" s="646"/>
      <c r="DM15" s="646"/>
      <c r="DN15" s="646"/>
      <c r="DO15" s="646"/>
      <c r="DP15" s="647"/>
      <c r="DQ15" s="654">
        <v>327529</v>
      </c>
      <c r="DR15" s="646"/>
      <c r="DS15" s="646"/>
      <c r="DT15" s="646"/>
      <c r="DU15" s="646"/>
      <c r="DV15" s="646"/>
      <c r="DW15" s="646"/>
      <c r="DX15" s="646"/>
      <c r="DY15" s="646"/>
      <c r="DZ15" s="646"/>
      <c r="EA15" s="646"/>
      <c r="EB15" s="646"/>
      <c r="EC15" s="655"/>
    </row>
    <row r="16" spans="2:143" ht="11.25" customHeight="1">
      <c r="B16" s="642" t="s">
        <v>263</v>
      </c>
      <c r="C16" s="643"/>
      <c r="D16" s="643"/>
      <c r="E16" s="643"/>
      <c r="F16" s="643"/>
      <c r="G16" s="643"/>
      <c r="H16" s="643"/>
      <c r="I16" s="643"/>
      <c r="J16" s="643"/>
      <c r="K16" s="643"/>
      <c r="L16" s="643"/>
      <c r="M16" s="643"/>
      <c r="N16" s="643"/>
      <c r="O16" s="643"/>
      <c r="P16" s="643"/>
      <c r="Q16" s="644"/>
      <c r="R16" s="645">
        <v>1922</v>
      </c>
      <c r="S16" s="646"/>
      <c r="T16" s="646"/>
      <c r="U16" s="646"/>
      <c r="V16" s="646"/>
      <c r="W16" s="646"/>
      <c r="X16" s="646"/>
      <c r="Y16" s="647"/>
      <c r="Z16" s="648">
        <v>0</v>
      </c>
      <c r="AA16" s="648"/>
      <c r="AB16" s="648"/>
      <c r="AC16" s="648"/>
      <c r="AD16" s="649">
        <v>1922</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234</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14635</v>
      </c>
      <c r="CS16" s="646"/>
      <c r="CT16" s="646"/>
      <c r="CU16" s="646"/>
      <c r="CV16" s="646"/>
      <c r="CW16" s="646"/>
      <c r="CX16" s="646"/>
      <c r="CY16" s="647"/>
      <c r="CZ16" s="648">
        <v>0.4</v>
      </c>
      <c r="DA16" s="648"/>
      <c r="DB16" s="648"/>
      <c r="DC16" s="648"/>
      <c r="DD16" s="654" t="s">
        <v>234</v>
      </c>
      <c r="DE16" s="646"/>
      <c r="DF16" s="646"/>
      <c r="DG16" s="646"/>
      <c r="DH16" s="646"/>
      <c r="DI16" s="646"/>
      <c r="DJ16" s="646"/>
      <c r="DK16" s="646"/>
      <c r="DL16" s="646"/>
      <c r="DM16" s="646"/>
      <c r="DN16" s="646"/>
      <c r="DO16" s="646"/>
      <c r="DP16" s="647"/>
      <c r="DQ16" s="654" t="s">
        <v>129</v>
      </c>
      <c r="DR16" s="646"/>
      <c r="DS16" s="646"/>
      <c r="DT16" s="646"/>
      <c r="DU16" s="646"/>
      <c r="DV16" s="646"/>
      <c r="DW16" s="646"/>
      <c r="DX16" s="646"/>
      <c r="DY16" s="646"/>
      <c r="DZ16" s="646"/>
      <c r="EA16" s="646"/>
      <c r="EB16" s="646"/>
      <c r="EC16" s="655"/>
    </row>
    <row r="17" spans="2:133" ht="11.25" customHeight="1">
      <c r="B17" s="642" t="s">
        <v>266</v>
      </c>
      <c r="C17" s="643"/>
      <c r="D17" s="643"/>
      <c r="E17" s="643"/>
      <c r="F17" s="643"/>
      <c r="G17" s="643"/>
      <c r="H17" s="643"/>
      <c r="I17" s="643"/>
      <c r="J17" s="643"/>
      <c r="K17" s="643"/>
      <c r="L17" s="643"/>
      <c r="M17" s="643"/>
      <c r="N17" s="643"/>
      <c r="O17" s="643"/>
      <c r="P17" s="643"/>
      <c r="Q17" s="644"/>
      <c r="R17" s="645">
        <v>20643</v>
      </c>
      <c r="S17" s="646"/>
      <c r="T17" s="646"/>
      <c r="U17" s="646"/>
      <c r="V17" s="646"/>
      <c r="W17" s="646"/>
      <c r="X17" s="646"/>
      <c r="Y17" s="647"/>
      <c r="Z17" s="648">
        <v>0.5</v>
      </c>
      <c r="AA17" s="648"/>
      <c r="AB17" s="648"/>
      <c r="AC17" s="648"/>
      <c r="AD17" s="649">
        <v>20643</v>
      </c>
      <c r="AE17" s="649"/>
      <c r="AF17" s="649"/>
      <c r="AG17" s="649"/>
      <c r="AH17" s="649"/>
      <c r="AI17" s="649"/>
      <c r="AJ17" s="649"/>
      <c r="AK17" s="649"/>
      <c r="AL17" s="650">
        <v>0.8</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234</v>
      </c>
      <c r="BP17" s="648"/>
      <c r="BQ17" s="648"/>
      <c r="BR17" s="648"/>
      <c r="BS17" s="654" t="s">
        <v>234</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345315</v>
      </c>
      <c r="CS17" s="646"/>
      <c r="CT17" s="646"/>
      <c r="CU17" s="646"/>
      <c r="CV17" s="646"/>
      <c r="CW17" s="646"/>
      <c r="CX17" s="646"/>
      <c r="CY17" s="647"/>
      <c r="CZ17" s="648">
        <v>8.6999999999999993</v>
      </c>
      <c r="DA17" s="648"/>
      <c r="DB17" s="648"/>
      <c r="DC17" s="648"/>
      <c r="DD17" s="654" t="s">
        <v>129</v>
      </c>
      <c r="DE17" s="646"/>
      <c r="DF17" s="646"/>
      <c r="DG17" s="646"/>
      <c r="DH17" s="646"/>
      <c r="DI17" s="646"/>
      <c r="DJ17" s="646"/>
      <c r="DK17" s="646"/>
      <c r="DL17" s="646"/>
      <c r="DM17" s="646"/>
      <c r="DN17" s="646"/>
      <c r="DO17" s="646"/>
      <c r="DP17" s="647"/>
      <c r="DQ17" s="654">
        <v>345315</v>
      </c>
      <c r="DR17" s="646"/>
      <c r="DS17" s="646"/>
      <c r="DT17" s="646"/>
      <c r="DU17" s="646"/>
      <c r="DV17" s="646"/>
      <c r="DW17" s="646"/>
      <c r="DX17" s="646"/>
      <c r="DY17" s="646"/>
      <c r="DZ17" s="646"/>
      <c r="EA17" s="646"/>
      <c r="EB17" s="646"/>
      <c r="EC17" s="655"/>
    </row>
    <row r="18" spans="2:133" ht="11.25" customHeight="1">
      <c r="B18" s="642" t="s">
        <v>269</v>
      </c>
      <c r="C18" s="643"/>
      <c r="D18" s="643"/>
      <c r="E18" s="643"/>
      <c r="F18" s="643"/>
      <c r="G18" s="643"/>
      <c r="H18" s="643"/>
      <c r="I18" s="643"/>
      <c r="J18" s="643"/>
      <c r="K18" s="643"/>
      <c r="L18" s="643"/>
      <c r="M18" s="643"/>
      <c r="N18" s="643"/>
      <c r="O18" s="643"/>
      <c r="P18" s="643"/>
      <c r="Q18" s="644"/>
      <c r="R18" s="645">
        <v>2335</v>
      </c>
      <c r="S18" s="646"/>
      <c r="T18" s="646"/>
      <c r="U18" s="646"/>
      <c r="V18" s="646"/>
      <c r="W18" s="646"/>
      <c r="X18" s="646"/>
      <c r="Y18" s="647"/>
      <c r="Z18" s="648">
        <v>0.1</v>
      </c>
      <c r="AA18" s="648"/>
      <c r="AB18" s="648"/>
      <c r="AC18" s="648"/>
      <c r="AD18" s="649">
        <v>2335</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234</v>
      </c>
      <c r="BP18" s="648"/>
      <c r="BQ18" s="648"/>
      <c r="BR18" s="648"/>
      <c r="BS18" s="654" t="s">
        <v>129</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129</v>
      </c>
      <c r="DA18" s="648"/>
      <c r="DB18" s="648"/>
      <c r="DC18" s="648"/>
      <c r="DD18" s="654" t="s">
        <v>234</v>
      </c>
      <c r="DE18" s="646"/>
      <c r="DF18" s="646"/>
      <c r="DG18" s="646"/>
      <c r="DH18" s="646"/>
      <c r="DI18" s="646"/>
      <c r="DJ18" s="646"/>
      <c r="DK18" s="646"/>
      <c r="DL18" s="646"/>
      <c r="DM18" s="646"/>
      <c r="DN18" s="646"/>
      <c r="DO18" s="646"/>
      <c r="DP18" s="647"/>
      <c r="DQ18" s="654" t="s">
        <v>234</v>
      </c>
      <c r="DR18" s="646"/>
      <c r="DS18" s="646"/>
      <c r="DT18" s="646"/>
      <c r="DU18" s="646"/>
      <c r="DV18" s="646"/>
      <c r="DW18" s="646"/>
      <c r="DX18" s="646"/>
      <c r="DY18" s="646"/>
      <c r="DZ18" s="646"/>
      <c r="EA18" s="646"/>
      <c r="EB18" s="646"/>
      <c r="EC18" s="655"/>
    </row>
    <row r="19" spans="2:133" ht="11.25" customHeight="1">
      <c r="B19" s="642" t="s">
        <v>272</v>
      </c>
      <c r="C19" s="643"/>
      <c r="D19" s="643"/>
      <c r="E19" s="643"/>
      <c r="F19" s="643"/>
      <c r="G19" s="643"/>
      <c r="H19" s="643"/>
      <c r="I19" s="643"/>
      <c r="J19" s="643"/>
      <c r="K19" s="643"/>
      <c r="L19" s="643"/>
      <c r="M19" s="643"/>
      <c r="N19" s="643"/>
      <c r="O19" s="643"/>
      <c r="P19" s="643"/>
      <c r="Q19" s="644"/>
      <c r="R19" s="645">
        <v>927</v>
      </c>
      <c r="S19" s="646"/>
      <c r="T19" s="646"/>
      <c r="U19" s="646"/>
      <c r="V19" s="646"/>
      <c r="W19" s="646"/>
      <c r="X19" s="646"/>
      <c r="Y19" s="647"/>
      <c r="Z19" s="648">
        <v>0</v>
      </c>
      <c r="AA19" s="648"/>
      <c r="AB19" s="648"/>
      <c r="AC19" s="648"/>
      <c r="AD19" s="649">
        <v>927</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t="s">
        <v>129</v>
      </c>
      <c r="BH19" s="646"/>
      <c r="BI19" s="646"/>
      <c r="BJ19" s="646"/>
      <c r="BK19" s="646"/>
      <c r="BL19" s="646"/>
      <c r="BM19" s="646"/>
      <c r="BN19" s="647"/>
      <c r="BO19" s="648" t="s">
        <v>129</v>
      </c>
      <c r="BP19" s="648"/>
      <c r="BQ19" s="648"/>
      <c r="BR19" s="648"/>
      <c r="BS19" s="654" t="s">
        <v>129</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234</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275</v>
      </c>
      <c r="C20" s="643"/>
      <c r="D20" s="643"/>
      <c r="E20" s="643"/>
      <c r="F20" s="643"/>
      <c r="G20" s="643"/>
      <c r="H20" s="643"/>
      <c r="I20" s="643"/>
      <c r="J20" s="643"/>
      <c r="K20" s="643"/>
      <c r="L20" s="643"/>
      <c r="M20" s="643"/>
      <c r="N20" s="643"/>
      <c r="O20" s="643"/>
      <c r="P20" s="643"/>
      <c r="Q20" s="644"/>
      <c r="R20" s="645">
        <v>219</v>
      </c>
      <c r="S20" s="646"/>
      <c r="T20" s="646"/>
      <c r="U20" s="646"/>
      <c r="V20" s="646"/>
      <c r="W20" s="646"/>
      <c r="X20" s="646"/>
      <c r="Y20" s="647"/>
      <c r="Z20" s="648">
        <v>0</v>
      </c>
      <c r="AA20" s="648"/>
      <c r="AB20" s="648"/>
      <c r="AC20" s="648"/>
      <c r="AD20" s="649">
        <v>219</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234</v>
      </c>
      <c r="BP20" s="648"/>
      <c r="BQ20" s="648"/>
      <c r="BR20" s="648"/>
      <c r="BS20" s="654" t="s">
        <v>129</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3958572</v>
      </c>
      <c r="CS20" s="646"/>
      <c r="CT20" s="646"/>
      <c r="CU20" s="646"/>
      <c r="CV20" s="646"/>
      <c r="CW20" s="646"/>
      <c r="CX20" s="646"/>
      <c r="CY20" s="647"/>
      <c r="CZ20" s="648">
        <v>100</v>
      </c>
      <c r="DA20" s="648"/>
      <c r="DB20" s="648"/>
      <c r="DC20" s="648"/>
      <c r="DD20" s="654">
        <v>546984</v>
      </c>
      <c r="DE20" s="646"/>
      <c r="DF20" s="646"/>
      <c r="DG20" s="646"/>
      <c r="DH20" s="646"/>
      <c r="DI20" s="646"/>
      <c r="DJ20" s="646"/>
      <c r="DK20" s="646"/>
      <c r="DL20" s="646"/>
      <c r="DM20" s="646"/>
      <c r="DN20" s="646"/>
      <c r="DO20" s="646"/>
      <c r="DP20" s="647"/>
      <c r="DQ20" s="654">
        <v>3032128</v>
      </c>
      <c r="DR20" s="646"/>
      <c r="DS20" s="646"/>
      <c r="DT20" s="646"/>
      <c r="DU20" s="646"/>
      <c r="DV20" s="646"/>
      <c r="DW20" s="646"/>
      <c r="DX20" s="646"/>
      <c r="DY20" s="646"/>
      <c r="DZ20" s="646"/>
      <c r="EA20" s="646"/>
      <c r="EB20" s="646"/>
      <c r="EC20" s="655"/>
    </row>
    <row r="21" spans="2:133" ht="11.25" customHeight="1">
      <c r="B21" s="642" t="s">
        <v>278</v>
      </c>
      <c r="C21" s="643"/>
      <c r="D21" s="643"/>
      <c r="E21" s="643"/>
      <c r="F21" s="643"/>
      <c r="G21" s="643"/>
      <c r="H21" s="643"/>
      <c r="I21" s="643"/>
      <c r="J21" s="643"/>
      <c r="K21" s="643"/>
      <c r="L21" s="643"/>
      <c r="M21" s="643"/>
      <c r="N21" s="643"/>
      <c r="O21" s="643"/>
      <c r="P21" s="643"/>
      <c r="Q21" s="644"/>
      <c r="R21" s="645">
        <v>17162</v>
      </c>
      <c r="S21" s="646"/>
      <c r="T21" s="646"/>
      <c r="U21" s="646"/>
      <c r="V21" s="646"/>
      <c r="W21" s="646"/>
      <c r="X21" s="646"/>
      <c r="Y21" s="647"/>
      <c r="Z21" s="648">
        <v>0.4</v>
      </c>
      <c r="AA21" s="648"/>
      <c r="AB21" s="648"/>
      <c r="AC21" s="648"/>
      <c r="AD21" s="649">
        <v>17162</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234</v>
      </c>
      <c r="BH21" s="646"/>
      <c r="BI21" s="646"/>
      <c r="BJ21" s="646"/>
      <c r="BK21" s="646"/>
      <c r="BL21" s="646"/>
      <c r="BM21" s="646"/>
      <c r="BN21" s="647"/>
      <c r="BO21" s="648" t="s">
        <v>129</v>
      </c>
      <c r="BP21" s="648"/>
      <c r="BQ21" s="648"/>
      <c r="BR21" s="648"/>
      <c r="BS21" s="654" t="s">
        <v>234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280</v>
      </c>
      <c r="C22" s="643"/>
      <c r="D22" s="643"/>
      <c r="E22" s="643"/>
      <c r="F22" s="643"/>
      <c r="G22" s="643"/>
      <c r="H22" s="643"/>
      <c r="I22" s="643"/>
      <c r="J22" s="643"/>
      <c r="K22" s="643"/>
      <c r="L22" s="643"/>
      <c r="M22" s="643"/>
      <c r="N22" s="643"/>
      <c r="O22" s="643"/>
      <c r="P22" s="643"/>
      <c r="Q22" s="644"/>
      <c r="R22" s="645">
        <v>1176248</v>
      </c>
      <c r="S22" s="646"/>
      <c r="T22" s="646"/>
      <c r="U22" s="646"/>
      <c r="V22" s="646"/>
      <c r="W22" s="646"/>
      <c r="X22" s="646"/>
      <c r="Y22" s="647"/>
      <c r="Z22" s="648">
        <v>28</v>
      </c>
      <c r="AA22" s="648"/>
      <c r="AB22" s="648"/>
      <c r="AC22" s="648"/>
      <c r="AD22" s="649">
        <v>1043888</v>
      </c>
      <c r="AE22" s="649"/>
      <c r="AF22" s="649"/>
      <c r="AG22" s="649"/>
      <c r="AH22" s="649"/>
      <c r="AI22" s="649"/>
      <c r="AJ22" s="649"/>
      <c r="AK22" s="649"/>
      <c r="AL22" s="650">
        <v>40.200000000000003</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234</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283</v>
      </c>
      <c r="C23" s="643"/>
      <c r="D23" s="643"/>
      <c r="E23" s="643"/>
      <c r="F23" s="643"/>
      <c r="G23" s="643"/>
      <c r="H23" s="643"/>
      <c r="I23" s="643"/>
      <c r="J23" s="643"/>
      <c r="K23" s="643"/>
      <c r="L23" s="643"/>
      <c r="M23" s="643"/>
      <c r="N23" s="643"/>
      <c r="O23" s="643"/>
      <c r="P23" s="643"/>
      <c r="Q23" s="644"/>
      <c r="R23" s="645">
        <v>1043888</v>
      </c>
      <c r="S23" s="646"/>
      <c r="T23" s="646"/>
      <c r="U23" s="646"/>
      <c r="V23" s="646"/>
      <c r="W23" s="646"/>
      <c r="X23" s="646"/>
      <c r="Y23" s="647"/>
      <c r="Z23" s="648">
        <v>24.9</v>
      </c>
      <c r="AA23" s="648"/>
      <c r="AB23" s="648"/>
      <c r="AC23" s="648"/>
      <c r="AD23" s="649">
        <v>1043888</v>
      </c>
      <c r="AE23" s="649"/>
      <c r="AF23" s="649"/>
      <c r="AG23" s="649"/>
      <c r="AH23" s="649"/>
      <c r="AI23" s="649"/>
      <c r="AJ23" s="649"/>
      <c r="AK23" s="649"/>
      <c r="AL23" s="650">
        <v>40.200000000000003</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234</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c r="B24" s="642" t="s">
        <v>290</v>
      </c>
      <c r="C24" s="643"/>
      <c r="D24" s="643"/>
      <c r="E24" s="643"/>
      <c r="F24" s="643"/>
      <c r="G24" s="643"/>
      <c r="H24" s="643"/>
      <c r="I24" s="643"/>
      <c r="J24" s="643"/>
      <c r="K24" s="643"/>
      <c r="L24" s="643"/>
      <c r="M24" s="643"/>
      <c r="N24" s="643"/>
      <c r="O24" s="643"/>
      <c r="P24" s="643"/>
      <c r="Q24" s="644"/>
      <c r="R24" s="645">
        <v>132360</v>
      </c>
      <c r="S24" s="646"/>
      <c r="T24" s="646"/>
      <c r="U24" s="646"/>
      <c r="V24" s="646"/>
      <c r="W24" s="646"/>
      <c r="X24" s="646"/>
      <c r="Y24" s="647"/>
      <c r="Z24" s="648">
        <v>3.2</v>
      </c>
      <c r="AA24" s="648"/>
      <c r="AB24" s="648"/>
      <c r="AC24" s="648"/>
      <c r="AD24" s="649" t="s">
        <v>129</v>
      </c>
      <c r="AE24" s="649"/>
      <c r="AF24" s="649"/>
      <c r="AG24" s="649"/>
      <c r="AH24" s="649"/>
      <c r="AI24" s="649"/>
      <c r="AJ24" s="649"/>
      <c r="AK24" s="649"/>
      <c r="AL24" s="650" t="s">
        <v>129</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234</v>
      </c>
      <c r="BP24" s="648"/>
      <c r="BQ24" s="648"/>
      <c r="BR24" s="648"/>
      <c r="BS24" s="654" t="s">
        <v>129</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1345769</v>
      </c>
      <c r="CS24" s="635"/>
      <c r="CT24" s="635"/>
      <c r="CU24" s="635"/>
      <c r="CV24" s="635"/>
      <c r="CW24" s="635"/>
      <c r="CX24" s="635"/>
      <c r="CY24" s="636"/>
      <c r="CZ24" s="639">
        <v>34</v>
      </c>
      <c r="DA24" s="640"/>
      <c r="DB24" s="640"/>
      <c r="DC24" s="659"/>
      <c r="DD24" s="681">
        <v>1104209</v>
      </c>
      <c r="DE24" s="635"/>
      <c r="DF24" s="635"/>
      <c r="DG24" s="635"/>
      <c r="DH24" s="635"/>
      <c r="DI24" s="635"/>
      <c r="DJ24" s="635"/>
      <c r="DK24" s="636"/>
      <c r="DL24" s="681">
        <v>1100950</v>
      </c>
      <c r="DM24" s="635"/>
      <c r="DN24" s="635"/>
      <c r="DO24" s="635"/>
      <c r="DP24" s="635"/>
      <c r="DQ24" s="635"/>
      <c r="DR24" s="635"/>
      <c r="DS24" s="635"/>
      <c r="DT24" s="635"/>
      <c r="DU24" s="635"/>
      <c r="DV24" s="636"/>
      <c r="DW24" s="639">
        <v>40.5</v>
      </c>
      <c r="DX24" s="640"/>
      <c r="DY24" s="640"/>
      <c r="DZ24" s="640"/>
      <c r="EA24" s="640"/>
      <c r="EB24" s="640"/>
      <c r="EC24" s="641"/>
    </row>
    <row r="25" spans="2:133" ht="11.25" customHeight="1">
      <c r="B25" s="642" t="s">
        <v>293</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129</v>
      </c>
      <c r="AA25" s="648"/>
      <c r="AB25" s="648"/>
      <c r="AC25" s="648"/>
      <c r="AD25" s="649" t="s">
        <v>234</v>
      </c>
      <c r="AE25" s="649"/>
      <c r="AF25" s="649"/>
      <c r="AG25" s="649"/>
      <c r="AH25" s="649"/>
      <c r="AI25" s="649"/>
      <c r="AJ25" s="649"/>
      <c r="AK25" s="649"/>
      <c r="AL25" s="650" t="s">
        <v>234</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651325</v>
      </c>
      <c r="CS25" s="682"/>
      <c r="CT25" s="682"/>
      <c r="CU25" s="682"/>
      <c r="CV25" s="682"/>
      <c r="CW25" s="682"/>
      <c r="CX25" s="682"/>
      <c r="CY25" s="683"/>
      <c r="CZ25" s="650">
        <v>16.5</v>
      </c>
      <c r="DA25" s="679"/>
      <c r="DB25" s="679"/>
      <c r="DC25" s="684"/>
      <c r="DD25" s="654">
        <v>606275</v>
      </c>
      <c r="DE25" s="682"/>
      <c r="DF25" s="682"/>
      <c r="DG25" s="682"/>
      <c r="DH25" s="682"/>
      <c r="DI25" s="682"/>
      <c r="DJ25" s="682"/>
      <c r="DK25" s="683"/>
      <c r="DL25" s="654">
        <v>603016</v>
      </c>
      <c r="DM25" s="682"/>
      <c r="DN25" s="682"/>
      <c r="DO25" s="682"/>
      <c r="DP25" s="682"/>
      <c r="DQ25" s="682"/>
      <c r="DR25" s="682"/>
      <c r="DS25" s="682"/>
      <c r="DT25" s="682"/>
      <c r="DU25" s="682"/>
      <c r="DV25" s="683"/>
      <c r="DW25" s="650">
        <v>22.2</v>
      </c>
      <c r="DX25" s="679"/>
      <c r="DY25" s="679"/>
      <c r="DZ25" s="679"/>
      <c r="EA25" s="679"/>
      <c r="EB25" s="679"/>
      <c r="EC25" s="680"/>
    </row>
    <row r="26" spans="2:133" ht="11.25" customHeight="1">
      <c r="B26" s="642" t="s">
        <v>296</v>
      </c>
      <c r="C26" s="643"/>
      <c r="D26" s="643"/>
      <c r="E26" s="643"/>
      <c r="F26" s="643"/>
      <c r="G26" s="643"/>
      <c r="H26" s="643"/>
      <c r="I26" s="643"/>
      <c r="J26" s="643"/>
      <c r="K26" s="643"/>
      <c r="L26" s="643"/>
      <c r="M26" s="643"/>
      <c r="N26" s="643"/>
      <c r="O26" s="643"/>
      <c r="P26" s="643"/>
      <c r="Q26" s="644"/>
      <c r="R26" s="645">
        <v>2715518</v>
      </c>
      <c r="S26" s="646"/>
      <c r="T26" s="646"/>
      <c r="U26" s="646"/>
      <c r="V26" s="646"/>
      <c r="W26" s="646"/>
      <c r="X26" s="646"/>
      <c r="Y26" s="647"/>
      <c r="Z26" s="648">
        <v>64.7</v>
      </c>
      <c r="AA26" s="648"/>
      <c r="AB26" s="648"/>
      <c r="AC26" s="648"/>
      <c r="AD26" s="649">
        <v>2583158</v>
      </c>
      <c r="AE26" s="649"/>
      <c r="AF26" s="649"/>
      <c r="AG26" s="649"/>
      <c r="AH26" s="649"/>
      <c r="AI26" s="649"/>
      <c r="AJ26" s="649"/>
      <c r="AK26" s="649"/>
      <c r="AL26" s="650">
        <v>99.5</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435096</v>
      </c>
      <c r="CS26" s="646"/>
      <c r="CT26" s="646"/>
      <c r="CU26" s="646"/>
      <c r="CV26" s="646"/>
      <c r="CW26" s="646"/>
      <c r="CX26" s="646"/>
      <c r="CY26" s="647"/>
      <c r="CZ26" s="650">
        <v>11</v>
      </c>
      <c r="DA26" s="679"/>
      <c r="DB26" s="679"/>
      <c r="DC26" s="684"/>
      <c r="DD26" s="654">
        <v>398552</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79"/>
      <c r="DY26" s="679"/>
      <c r="DZ26" s="679"/>
      <c r="EA26" s="679"/>
      <c r="EB26" s="679"/>
      <c r="EC26" s="680"/>
    </row>
    <row r="27" spans="2:133" ht="11.25" customHeight="1">
      <c r="B27" s="642" t="s">
        <v>299</v>
      </c>
      <c r="C27" s="643"/>
      <c r="D27" s="643"/>
      <c r="E27" s="643"/>
      <c r="F27" s="643"/>
      <c r="G27" s="643"/>
      <c r="H27" s="643"/>
      <c r="I27" s="643"/>
      <c r="J27" s="643"/>
      <c r="K27" s="643"/>
      <c r="L27" s="643"/>
      <c r="M27" s="643"/>
      <c r="N27" s="643"/>
      <c r="O27" s="643"/>
      <c r="P27" s="643"/>
      <c r="Q27" s="644"/>
      <c r="R27" s="645">
        <v>742</v>
      </c>
      <c r="S27" s="646"/>
      <c r="T27" s="646"/>
      <c r="U27" s="646"/>
      <c r="V27" s="646"/>
      <c r="W27" s="646"/>
      <c r="X27" s="646"/>
      <c r="Y27" s="647"/>
      <c r="Z27" s="648">
        <v>0</v>
      </c>
      <c r="AA27" s="648"/>
      <c r="AB27" s="648"/>
      <c r="AC27" s="648"/>
      <c r="AD27" s="649">
        <v>742</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1319471</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349129</v>
      </c>
      <c r="CS27" s="682"/>
      <c r="CT27" s="682"/>
      <c r="CU27" s="682"/>
      <c r="CV27" s="682"/>
      <c r="CW27" s="682"/>
      <c r="CX27" s="682"/>
      <c r="CY27" s="683"/>
      <c r="CZ27" s="650">
        <v>8.8000000000000007</v>
      </c>
      <c r="DA27" s="679"/>
      <c r="DB27" s="679"/>
      <c r="DC27" s="684"/>
      <c r="DD27" s="654">
        <v>152619</v>
      </c>
      <c r="DE27" s="682"/>
      <c r="DF27" s="682"/>
      <c r="DG27" s="682"/>
      <c r="DH27" s="682"/>
      <c r="DI27" s="682"/>
      <c r="DJ27" s="682"/>
      <c r="DK27" s="683"/>
      <c r="DL27" s="654">
        <v>152619</v>
      </c>
      <c r="DM27" s="682"/>
      <c r="DN27" s="682"/>
      <c r="DO27" s="682"/>
      <c r="DP27" s="682"/>
      <c r="DQ27" s="682"/>
      <c r="DR27" s="682"/>
      <c r="DS27" s="682"/>
      <c r="DT27" s="682"/>
      <c r="DU27" s="682"/>
      <c r="DV27" s="683"/>
      <c r="DW27" s="650">
        <v>5.6</v>
      </c>
      <c r="DX27" s="679"/>
      <c r="DY27" s="679"/>
      <c r="DZ27" s="679"/>
      <c r="EA27" s="679"/>
      <c r="EB27" s="679"/>
      <c r="EC27" s="680"/>
    </row>
    <row r="28" spans="2:133" ht="11.25" customHeight="1">
      <c r="B28" s="642" t="s">
        <v>302</v>
      </c>
      <c r="C28" s="643"/>
      <c r="D28" s="643"/>
      <c r="E28" s="643"/>
      <c r="F28" s="643"/>
      <c r="G28" s="643"/>
      <c r="H28" s="643"/>
      <c r="I28" s="643"/>
      <c r="J28" s="643"/>
      <c r="K28" s="643"/>
      <c r="L28" s="643"/>
      <c r="M28" s="643"/>
      <c r="N28" s="643"/>
      <c r="O28" s="643"/>
      <c r="P28" s="643"/>
      <c r="Q28" s="644"/>
      <c r="R28" s="645">
        <v>2394</v>
      </c>
      <c r="S28" s="646"/>
      <c r="T28" s="646"/>
      <c r="U28" s="646"/>
      <c r="V28" s="646"/>
      <c r="W28" s="646"/>
      <c r="X28" s="646"/>
      <c r="Y28" s="647"/>
      <c r="Z28" s="648">
        <v>0.1</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345315</v>
      </c>
      <c r="CS28" s="646"/>
      <c r="CT28" s="646"/>
      <c r="CU28" s="646"/>
      <c r="CV28" s="646"/>
      <c r="CW28" s="646"/>
      <c r="CX28" s="646"/>
      <c r="CY28" s="647"/>
      <c r="CZ28" s="650">
        <v>8.6999999999999993</v>
      </c>
      <c r="DA28" s="679"/>
      <c r="DB28" s="679"/>
      <c r="DC28" s="684"/>
      <c r="DD28" s="654">
        <v>345315</v>
      </c>
      <c r="DE28" s="646"/>
      <c r="DF28" s="646"/>
      <c r="DG28" s="646"/>
      <c r="DH28" s="646"/>
      <c r="DI28" s="646"/>
      <c r="DJ28" s="646"/>
      <c r="DK28" s="647"/>
      <c r="DL28" s="654">
        <v>345315</v>
      </c>
      <c r="DM28" s="646"/>
      <c r="DN28" s="646"/>
      <c r="DO28" s="646"/>
      <c r="DP28" s="646"/>
      <c r="DQ28" s="646"/>
      <c r="DR28" s="646"/>
      <c r="DS28" s="646"/>
      <c r="DT28" s="646"/>
      <c r="DU28" s="646"/>
      <c r="DV28" s="647"/>
      <c r="DW28" s="650">
        <v>12.7</v>
      </c>
      <c r="DX28" s="679"/>
      <c r="DY28" s="679"/>
      <c r="DZ28" s="679"/>
      <c r="EA28" s="679"/>
      <c r="EB28" s="679"/>
      <c r="EC28" s="680"/>
    </row>
    <row r="29" spans="2:133" ht="11.25" customHeight="1">
      <c r="B29" s="642" t="s">
        <v>304</v>
      </c>
      <c r="C29" s="643"/>
      <c r="D29" s="643"/>
      <c r="E29" s="643"/>
      <c r="F29" s="643"/>
      <c r="G29" s="643"/>
      <c r="H29" s="643"/>
      <c r="I29" s="643"/>
      <c r="J29" s="643"/>
      <c r="K29" s="643"/>
      <c r="L29" s="643"/>
      <c r="M29" s="643"/>
      <c r="N29" s="643"/>
      <c r="O29" s="643"/>
      <c r="P29" s="643"/>
      <c r="Q29" s="644"/>
      <c r="R29" s="645">
        <v>84159</v>
      </c>
      <c r="S29" s="646"/>
      <c r="T29" s="646"/>
      <c r="U29" s="646"/>
      <c r="V29" s="646"/>
      <c r="W29" s="646"/>
      <c r="X29" s="646"/>
      <c r="Y29" s="647"/>
      <c r="Z29" s="648">
        <v>2</v>
      </c>
      <c r="AA29" s="648"/>
      <c r="AB29" s="648"/>
      <c r="AC29" s="648"/>
      <c r="AD29" s="649">
        <v>7762</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305</v>
      </c>
      <c r="CE29" s="692"/>
      <c r="CF29" s="660" t="s">
        <v>306</v>
      </c>
      <c r="CG29" s="661"/>
      <c r="CH29" s="661"/>
      <c r="CI29" s="661"/>
      <c r="CJ29" s="661"/>
      <c r="CK29" s="661"/>
      <c r="CL29" s="661"/>
      <c r="CM29" s="661"/>
      <c r="CN29" s="661"/>
      <c r="CO29" s="661"/>
      <c r="CP29" s="661"/>
      <c r="CQ29" s="662"/>
      <c r="CR29" s="645">
        <v>345315</v>
      </c>
      <c r="CS29" s="682"/>
      <c r="CT29" s="682"/>
      <c r="CU29" s="682"/>
      <c r="CV29" s="682"/>
      <c r="CW29" s="682"/>
      <c r="CX29" s="682"/>
      <c r="CY29" s="683"/>
      <c r="CZ29" s="650">
        <v>8.6999999999999993</v>
      </c>
      <c r="DA29" s="679"/>
      <c r="DB29" s="679"/>
      <c r="DC29" s="684"/>
      <c r="DD29" s="654">
        <v>345315</v>
      </c>
      <c r="DE29" s="682"/>
      <c r="DF29" s="682"/>
      <c r="DG29" s="682"/>
      <c r="DH29" s="682"/>
      <c r="DI29" s="682"/>
      <c r="DJ29" s="682"/>
      <c r="DK29" s="683"/>
      <c r="DL29" s="654">
        <v>345315</v>
      </c>
      <c r="DM29" s="682"/>
      <c r="DN29" s="682"/>
      <c r="DO29" s="682"/>
      <c r="DP29" s="682"/>
      <c r="DQ29" s="682"/>
      <c r="DR29" s="682"/>
      <c r="DS29" s="682"/>
      <c r="DT29" s="682"/>
      <c r="DU29" s="682"/>
      <c r="DV29" s="683"/>
      <c r="DW29" s="650">
        <v>12.7</v>
      </c>
      <c r="DX29" s="679"/>
      <c r="DY29" s="679"/>
      <c r="DZ29" s="679"/>
      <c r="EA29" s="679"/>
      <c r="EB29" s="679"/>
      <c r="EC29" s="680"/>
    </row>
    <row r="30" spans="2:133" ht="11.25" customHeight="1">
      <c r="B30" s="642" t="s">
        <v>307</v>
      </c>
      <c r="C30" s="643"/>
      <c r="D30" s="643"/>
      <c r="E30" s="643"/>
      <c r="F30" s="643"/>
      <c r="G30" s="643"/>
      <c r="H30" s="643"/>
      <c r="I30" s="643"/>
      <c r="J30" s="643"/>
      <c r="K30" s="643"/>
      <c r="L30" s="643"/>
      <c r="M30" s="643"/>
      <c r="N30" s="643"/>
      <c r="O30" s="643"/>
      <c r="P30" s="643"/>
      <c r="Q30" s="644"/>
      <c r="R30" s="645">
        <v>12092</v>
      </c>
      <c r="S30" s="646"/>
      <c r="T30" s="646"/>
      <c r="U30" s="646"/>
      <c r="V30" s="646"/>
      <c r="W30" s="646"/>
      <c r="X30" s="646"/>
      <c r="Y30" s="647"/>
      <c r="Z30" s="648">
        <v>0.3</v>
      </c>
      <c r="AA30" s="648"/>
      <c r="AB30" s="648"/>
      <c r="AC30" s="648"/>
      <c r="AD30" s="649" t="s">
        <v>129</v>
      </c>
      <c r="AE30" s="649"/>
      <c r="AF30" s="649"/>
      <c r="AG30" s="649"/>
      <c r="AH30" s="649"/>
      <c r="AI30" s="649"/>
      <c r="AJ30" s="649"/>
      <c r="AK30" s="649"/>
      <c r="AL30" s="650" t="s">
        <v>129</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319736</v>
      </c>
      <c r="CS30" s="646"/>
      <c r="CT30" s="646"/>
      <c r="CU30" s="646"/>
      <c r="CV30" s="646"/>
      <c r="CW30" s="646"/>
      <c r="CX30" s="646"/>
      <c r="CY30" s="647"/>
      <c r="CZ30" s="650">
        <v>8.1</v>
      </c>
      <c r="DA30" s="679"/>
      <c r="DB30" s="679"/>
      <c r="DC30" s="684"/>
      <c r="DD30" s="654">
        <v>319736</v>
      </c>
      <c r="DE30" s="646"/>
      <c r="DF30" s="646"/>
      <c r="DG30" s="646"/>
      <c r="DH30" s="646"/>
      <c r="DI30" s="646"/>
      <c r="DJ30" s="646"/>
      <c r="DK30" s="647"/>
      <c r="DL30" s="654">
        <v>319736</v>
      </c>
      <c r="DM30" s="646"/>
      <c r="DN30" s="646"/>
      <c r="DO30" s="646"/>
      <c r="DP30" s="646"/>
      <c r="DQ30" s="646"/>
      <c r="DR30" s="646"/>
      <c r="DS30" s="646"/>
      <c r="DT30" s="646"/>
      <c r="DU30" s="646"/>
      <c r="DV30" s="647"/>
      <c r="DW30" s="650">
        <v>11.8</v>
      </c>
      <c r="DX30" s="679"/>
      <c r="DY30" s="679"/>
      <c r="DZ30" s="679"/>
      <c r="EA30" s="679"/>
      <c r="EB30" s="679"/>
      <c r="EC30" s="680"/>
    </row>
    <row r="31" spans="2:133" ht="11.25" customHeight="1">
      <c r="B31" s="642" t="s">
        <v>311</v>
      </c>
      <c r="C31" s="643"/>
      <c r="D31" s="643"/>
      <c r="E31" s="643"/>
      <c r="F31" s="643"/>
      <c r="G31" s="643"/>
      <c r="H31" s="643"/>
      <c r="I31" s="643"/>
      <c r="J31" s="643"/>
      <c r="K31" s="643"/>
      <c r="L31" s="643"/>
      <c r="M31" s="643"/>
      <c r="N31" s="643"/>
      <c r="O31" s="643"/>
      <c r="P31" s="643"/>
      <c r="Q31" s="644"/>
      <c r="R31" s="645">
        <v>222353</v>
      </c>
      <c r="S31" s="646"/>
      <c r="T31" s="646"/>
      <c r="U31" s="646"/>
      <c r="V31" s="646"/>
      <c r="W31" s="646"/>
      <c r="X31" s="646"/>
      <c r="Y31" s="647"/>
      <c r="Z31" s="648">
        <v>5.3</v>
      </c>
      <c r="AA31" s="648"/>
      <c r="AB31" s="648"/>
      <c r="AC31" s="648"/>
      <c r="AD31" s="649" t="s">
        <v>234</v>
      </c>
      <c r="AE31" s="649"/>
      <c r="AF31" s="649"/>
      <c r="AG31" s="649"/>
      <c r="AH31" s="649"/>
      <c r="AI31" s="649"/>
      <c r="AJ31" s="649"/>
      <c r="AK31" s="649"/>
      <c r="AL31" s="650" t="s">
        <v>234</v>
      </c>
      <c r="AM31" s="651"/>
      <c r="AN31" s="651"/>
      <c r="AO31" s="652"/>
      <c r="AP31" s="702" t="s">
        <v>312</v>
      </c>
      <c r="AQ31" s="703"/>
      <c r="AR31" s="703"/>
      <c r="AS31" s="703"/>
      <c r="AT31" s="708" t="s">
        <v>313</v>
      </c>
      <c r="AU31" s="231"/>
      <c r="AV31" s="231"/>
      <c r="AW31" s="231"/>
      <c r="AX31" s="631" t="s">
        <v>188</v>
      </c>
      <c r="AY31" s="632"/>
      <c r="AZ31" s="632"/>
      <c r="BA31" s="632"/>
      <c r="BB31" s="632"/>
      <c r="BC31" s="632"/>
      <c r="BD31" s="632"/>
      <c r="BE31" s="632"/>
      <c r="BF31" s="633"/>
      <c r="BG31" s="701">
        <v>99.3</v>
      </c>
      <c r="BH31" s="697"/>
      <c r="BI31" s="697"/>
      <c r="BJ31" s="697"/>
      <c r="BK31" s="697"/>
      <c r="BL31" s="697"/>
      <c r="BM31" s="640">
        <v>96.9</v>
      </c>
      <c r="BN31" s="697"/>
      <c r="BO31" s="697"/>
      <c r="BP31" s="697"/>
      <c r="BQ31" s="698"/>
      <c r="BR31" s="701">
        <v>99.4</v>
      </c>
      <c r="BS31" s="697"/>
      <c r="BT31" s="697"/>
      <c r="BU31" s="697"/>
      <c r="BV31" s="697"/>
      <c r="BW31" s="697"/>
      <c r="BX31" s="640">
        <v>97.4</v>
      </c>
      <c r="BY31" s="697"/>
      <c r="BZ31" s="697"/>
      <c r="CA31" s="697"/>
      <c r="CB31" s="698"/>
      <c r="CD31" s="693"/>
      <c r="CE31" s="694"/>
      <c r="CF31" s="660" t="s">
        <v>314</v>
      </c>
      <c r="CG31" s="661"/>
      <c r="CH31" s="661"/>
      <c r="CI31" s="661"/>
      <c r="CJ31" s="661"/>
      <c r="CK31" s="661"/>
      <c r="CL31" s="661"/>
      <c r="CM31" s="661"/>
      <c r="CN31" s="661"/>
      <c r="CO31" s="661"/>
      <c r="CP31" s="661"/>
      <c r="CQ31" s="662"/>
      <c r="CR31" s="645">
        <v>25579</v>
      </c>
      <c r="CS31" s="682"/>
      <c r="CT31" s="682"/>
      <c r="CU31" s="682"/>
      <c r="CV31" s="682"/>
      <c r="CW31" s="682"/>
      <c r="CX31" s="682"/>
      <c r="CY31" s="683"/>
      <c r="CZ31" s="650">
        <v>0.6</v>
      </c>
      <c r="DA31" s="679"/>
      <c r="DB31" s="679"/>
      <c r="DC31" s="684"/>
      <c r="DD31" s="654">
        <v>25579</v>
      </c>
      <c r="DE31" s="682"/>
      <c r="DF31" s="682"/>
      <c r="DG31" s="682"/>
      <c r="DH31" s="682"/>
      <c r="DI31" s="682"/>
      <c r="DJ31" s="682"/>
      <c r="DK31" s="683"/>
      <c r="DL31" s="654">
        <v>25579</v>
      </c>
      <c r="DM31" s="682"/>
      <c r="DN31" s="682"/>
      <c r="DO31" s="682"/>
      <c r="DP31" s="682"/>
      <c r="DQ31" s="682"/>
      <c r="DR31" s="682"/>
      <c r="DS31" s="682"/>
      <c r="DT31" s="682"/>
      <c r="DU31" s="682"/>
      <c r="DV31" s="683"/>
      <c r="DW31" s="650">
        <v>0.9</v>
      </c>
      <c r="DX31" s="679"/>
      <c r="DY31" s="679"/>
      <c r="DZ31" s="679"/>
      <c r="EA31" s="679"/>
      <c r="EB31" s="679"/>
      <c r="EC31" s="680"/>
    </row>
    <row r="32" spans="2:133" ht="11.25" customHeight="1">
      <c r="B32" s="712" t="s">
        <v>315</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99.2</v>
      </c>
      <c r="BH32" s="682"/>
      <c r="BI32" s="682"/>
      <c r="BJ32" s="682"/>
      <c r="BK32" s="682"/>
      <c r="BL32" s="682"/>
      <c r="BM32" s="651">
        <v>97.2</v>
      </c>
      <c r="BN32" s="699"/>
      <c r="BO32" s="699"/>
      <c r="BP32" s="699"/>
      <c r="BQ32" s="700"/>
      <c r="BR32" s="711">
        <v>99.3</v>
      </c>
      <c r="BS32" s="682"/>
      <c r="BT32" s="682"/>
      <c r="BU32" s="682"/>
      <c r="BV32" s="682"/>
      <c r="BW32" s="682"/>
      <c r="BX32" s="651">
        <v>97.9</v>
      </c>
      <c r="BY32" s="699"/>
      <c r="BZ32" s="699"/>
      <c r="CA32" s="699"/>
      <c r="CB32" s="700"/>
      <c r="CD32" s="695"/>
      <c r="CE32" s="696"/>
      <c r="CF32" s="660" t="s">
        <v>318</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79"/>
      <c r="DB32" s="679"/>
      <c r="DC32" s="684"/>
      <c r="DD32" s="654" t="s">
        <v>129</v>
      </c>
      <c r="DE32" s="646"/>
      <c r="DF32" s="646"/>
      <c r="DG32" s="646"/>
      <c r="DH32" s="646"/>
      <c r="DI32" s="646"/>
      <c r="DJ32" s="646"/>
      <c r="DK32" s="647"/>
      <c r="DL32" s="654" t="s">
        <v>234</v>
      </c>
      <c r="DM32" s="646"/>
      <c r="DN32" s="646"/>
      <c r="DO32" s="646"/>
      <c r="DP32" s="646"/>
      <c r="DQ32" s="646"/>
      <c r="DR32" s="646"/>
      <c r="DS32" s="646"/>
      <c r="DT32" s="646"/>
      <c r="DU32" s="646"/>
      <c r="DV32" s="647"/>
      <c r="DW32" s="650" t="s">
        <v>129</v>
      </c>
      <c r="DX32" s="679"/>
      <c r="DY32" s="679"/>
      <c r="DZ32" s="679"/>
      <c r="EA32" s="679"/>
      <c r="EB32" s="679"/>
      <c r="EC32" s="680"/>
    </row>
    <row r="33" spans="2:133" ht="11.25" customHeight="1">
      <c r="B33" s="642" t="s">
        <v>319</v>
      </c>
      <c r="C33" s="643"/>
      <c r="D33" s="643"/>
      <c r="E33" s="643"/>
      <c r="F33" s="643"/>
      <c r="G33" s="643"/>
      <c r="H33" s="643"/>
      <c r="I33" s="643"/>
      <c r="J33" s="643"/>
      <c r="K33" s="643"/>
      <c r="L33" s="643"/>
      <c r="M33" s="643"/>
      <c r="N33" s="643"/>
      <c r="O33" s="643"/>
      <c r="P33" s="643"/>
      <c r="Q33" s="644"/>
      <c r="R33" s="645">
        <v>291462</v>
      </c>
      <c r="S33" s="646"/>
      <c r="T33" s="646"/>
      <c r="U33" s="646"/>
      <c r="V33" s="646"/>
      <c r="W33" s="646"/>
      <c r="X33" s="646"/>
      <c r="Y33" s="647"/>
      <c r="Z33" s="648">
        <v>6.9</v>
      </c>
      <c r="AA33" s="648"/>
      <c r="AB33" s="648"/>
      <c r="AC33" s="648"/>
      <c r="AD33" s="649" t="s">
        <v>234</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99.4</v>
      </c>
      <c r="BH33" s="716"/>
      <c r="BI33" s="716"/>
      <c r="BJ33" s="716"/>
      <c r="BK33" s="716"/>
      <c r="BL33" s="716"/>
      <c r="BM33" s="717">
        <v>96.8</v>
      </c>
      <c r="BN33" s="716"/>
      <c r="BO33" s="716"/>
      <c r="BP33" s="716"/>
      <c r="BQ33" s="718"/>
      <c r="BR33" s="715">
        <v>99.4</v>
      </c>
      <c r="BS33" s="716"/>
      <c r="BT33" s="716"/>
      <c r="BU33" s="716"/>
      <c r="BV33" s="716"/>
      <c r="BW33" s="716"/>
      <c r="BX33" s="717">
        <v>97.2</v>
      </c>
      <c r="BY33" s="716"/>
      <c r="BZ33" s="716"/>
      <c r="CA33" s="716"/>
      <c r="CB33" s="718"/>
      <c r="CD33" s="660" t="s">
        <v>321</v>
      </c>
      <c r="CE33" s="661"/>
      <c r="CF33" s="661"/>
      <c r="CG33" s="661"/>
      <c r="CH33" s="661"/>
      <c r="CI33" s="661"/>
      <c r="CJ33" s="661"/>
      <c r="CK33" s="661"/>
      <c r="CL33" s="661"/>
      <c r="CM33" s="661"/>
      <c r="CN33" s="661"/>
      <c r="CO33" s="661"/>
      <c r="CP33" s="661"/>
      <c r="CQ33" s="662"/>
      <c r="CR33" s="645">
        <v>2051184</v>
      </c>
      <c r="CS33" s="682"/>
      <c r="CT33" s="682"/>
      <c r="CU33" s="682"/>
      <c r="CV33" s="682"/>
      <c r="CW33" s="682"/>
      <c r="CX33" s="682"/>
      <c r="CY33" s="683"/>
      <c r="CZ33" s="650">
        <v>51.8</v>
      </c>
      <c r="DA33" s="679"/>
      <c r="DB33" s="679"/>
      <c r="DC33" s="684"/>
      <c r="DD33" s="654">
        <v>1796787</v>
      </c>
      <c r="DE33" s="682"/>
      <c r="DF33" s="682"/>
      <c r="DG33" s="682"/>
      <c r="DH33" s="682"/>
      <c r="DI33" s="682"/>
      <c r="DJ33" s="682"/>
      <c r="DK33" s="683"/>
      <c r="DL33" s="654">
        <v>1467429</v>
      </c>
      <c r="DM33" s="682"/>
      <c r="DN33" s="682"/>
      <c r="DO33" s="682"/>
      <c r="DP33" s="682"/>
      <c r="DQ33" s="682"/>
      <c r="DR33" s="682"/>
      <c r="DS33" s="682"/>
      <c r="DT33" s="682"/>
      <c r="DU33" s="682"/>
      <c r="DV33" s="683"/>
      <c r="DW33" s="650">
        <v>54</v>
      </c>
      <c r="DX33" s="679"/>
      <c r="DY33" s="679"/>
      <c r="DZ33" s="679"/>
      <c r="EA33" s="679"/>
      <c r="EB33" s="679"/>
      <c r="EC33" s="680"/>
    </row>
    <row r="34" spans="2:133" ht="11.25" customHeight="1">
      <c r="B34" s="642" t="s">
        <v>322</v>
      </c>
      <c r="C34" s="643"/>
      <c r="D34" s="643"/>
      <c r="E34" s="643"/>
      <c r="F34" s="643"/>
      <c r="G34" s="643"/>
      <c r="H34" s="643"/>
      <c r="I34" s="643"/>
      <c r="J34" s="643"/>
      <c r="K34" s="643"/>
      <c r="L34" s="643"/>
      <c r="M34" s="643"/>
      <c r="N34" s="643"/>
      <c r="O34" s="643"/>
      <c r="P34" s="643"/>
      <c r="Q34" s="644"/>
      <c r="R34" s="645">
        <v>7658</v>
      </c>
      <c r="S34" s="646"/>
      <c r="T34" s="646"/>
      <c r="U34" s="646"/>
      <c r="V34" s="646"/>
      <c r="W34" s="646"/>
      <c r="X34" s="646"/>
      <c r="Y34" s="647"/>
      <c r="Z34" s="648">
        <v>0.2</v>
      </c>
      <c r="AA34" s="648"/>
      <c r="AB34" s="648"/>
      <c r="AC34" s="648"/>
      <c r="AD34" s="649">
        <v>855</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618282</v>
      </c>
      <c r="CS34" s="646"/>
      <c r="CT34" s="646"/>
      <c r="CU34" s="646"/>
      <c r="CV34" s="646"/>
      <c r="CW34" s="646"/>
      <c r="CX34" s="646"/>
      <c r="CY34" s="647"/>
      <c r="CZ34" s="650">
        <v>15.6</v>
      </c>
      <c r="DA34" s="679"/>
      <c r="DB34" s="679"/>
      <c r="DC34" s="684"/>
      <c r="DD34" s="654">
        <v>505164</v>
      </c>
      <c r="DE34" s="646"/>
      <c r="DF34" s="646"/>
      <c r="DG34" s="646"/>
      <c r="DH34" s="646"/>
      <c r="DI34" s="646"/>
      <c r="DJ34" s="646"/>
      <c r="DK34" s="647"/>
      <c r="DL34" s="654">
        <v>424915</v>
      </c>
      <c r="DM34" s="646"/>
      <c r="DN34" s="646"/>
      <c r="DO34" s="646"/>
      <c r="DP34" s="646"/>
      <c r="DQ34" s="646"/>
      <c r="DR34" s="646"/>
      <c r="DS34" s="646"/>
      <c r="DT34" s="646"/>
      <c r="DU34" s="646"/>
      <c r="DV34" s="647"/>
      <c r="DW34" s="650">
        <v>15.6</v>
      </c>
      <c r="DX34" s="679"/>
      <c r="DY34" s="679"/>
      <c r="DZ34" s="679"/>
      <c r="EA34" s="679"/>
      <c r="EB34" s="679"/>
      <c r="EC34" s="680"/>
    </row>
    <row r="35" spans="2:133" ht="11.25" customHeight="1">
      <c r="B35" s="642" t="s">
        <v>324</v>
      </c>
      <c r="C35" s="643"/>
      <c r="D35" s="643"/>
      <c r="E35" s="643"/>
      <c r="F35" s="643"/>
      <c r="G35" s="643"/>
      <c r="H35" s="643"/>
      <c r="I35" s="643"/>
      <c r="J35" s="643"/>
      <c r="K35" s="643"/>
      <c r="L35" s="643"/>
      <c r="M35" s="643"/>
      <c r="N35" s="643"/>
      <c r="O35" s="643"/>
      <c r="P35" s="643"/>
      <c r="Q35" s="644"/>
      <c r="R35" s="645">
        <v>37496</v>
      </c>
      <c r="S35" s="646"/>
      <c r="T35" s="646"/>
      <c r="U35" s="646"/>
      <c r="V35" s="646"/>
      <c r="W35" s="646"/>
      <c r="X35" s="646"/>
      <c r="Y35" s="647"/>
      <c r="Z35" s="648">
        <v>0.9</v>
      </c>
      <c r="AA35" s="648"/>
      <c r="AB35" s="648"/>
      <c r="AC35" s="648"/>
      <c r="AD35" s="649" t="s">
        <v>129</v>
      </c>
      <c r="AE35" s="649"/>
      <c r="AF35" s="649"/>
      <c r="AG35" s="649"/>
      <c r="AH35" s="649"/>
      <c r="AI35" s="649"/>
      <c r="AJ35" s="649"/>
      <c r="AK35" s="649"/>
      <c r="AL35" s="650" t="s">
        <v>129</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27622</v>
      </c>
      <c r="CS35" s="682"/>
      <c r="CT35" s="682"/>
      <c r="CU35" s="682"/>
      <c r="CV35" s="682"/>
      <c r="CW35" s="682"/>
      <c r="CX35" s="682"/>
      <c r="CY35" s="683"/>
      <c r="CZ35" s="650">
        <v>0.7</v>
      </c>
      <c r="DA35" s="679"/>
      <c r="DB35" s="679"/>
      <c r="DC35" s="684"/>
      <c r="DD35" s="654">
        <v>20233</v>
      </c>
      <c r="DE35" s="682"/>
      <c r="DF35" s="682"/>
      <c r="DG35" s="682"/>
      <c r="DH35" s="682"/>
      <c r="DI35" s="682"/>
      <c r="DJ35" s="682"/>
      <c r="DK35" s="683"/>
      <c r="DL35" s="654">
        <v>20233</v>
      </c>
      <c r="DM35" s="682"/>
      <c r="DN35" s="682"/>
      <c r="DO35" s="682"/>
      <c r="DP35" s="682"/>
      <c r="DQ35" s="682"/>
      <c r="DR35" s="682"/>
      <c r="DS35" s="682"/>
      <c r="DT35" s="682"/>
      <c r="DU35" s="682"/>
      <c r="DV35" s="683"/>
      <c r="DW35" s="650">
        <v>0.7</v>
      </c>
      <c r="DX35" s="679"/>
      <c r="DY35" s="679"/>
      <c r="DZ35" s="679"/>
      <c r="EA35" s="679"/>
      <c r="EB35" s="679"/>
      <c r="EC35" s="680"/>
    </row>
    <row r="36" spans="2:133" ht="11.25" customHeight="1">
      <c r="B36" s="642" t="s">
        <v>328</v>
      </c>
      <c r="C36" s="643"/>
      <c r="D36" s="643"/>
      <c r="E36" s="643"/>
      <c r="F36" s="643"/>
      <c r="G36" s="643"/>
      <c r="H36" s="643"/>
      <c r="I36" s="643"/>
      <c r="J36" s="643"/>
      <c r="K36" s="643"/>
      <c r="L36" s="643"/>
      <c r="M36" s="643"/>
      <c r="N36" s="643"/>
      <c r="O36" s="643"/>
      <c r="P36" s="643"/>
      <c r="Q36" s="644"/>
      <c r="R36" s="645">
        <v>253999</v>
      </c>
      <c r="S36" s="646"/>
      <c r="T36" s="646"/>
      <c r="U36" s="646"/>
      <c r="V36" s="646"/>
      <c r="W36" s="646"/>
      <c r="X36" s="646"/>
      <c r="Y36" s="647"/>
      <c r="Z36" s="648">
        <v>6</v>
      </c>
      <c r="AA36" s="648"/>
      <c r="AB36" s="648"/>
      <c r="AC36" s="648"/>
      <c r="AD36" s="649">
        <v>3999</v>
      </c>
      <c r="AE36" s="649"/>
      <c r="AF36" s="649"/>
      <c r="AG36" s="649"/>
      <c r="AH36" s="649"/>
      <c r="AI36" s="649"/>
      <c r="AJ36" s="649"/>
      <c r="AK36" s="649"/>
      <c r="AL36" s="650">
        <v>0.2</v>
      </c>
      <c r="AM36" s="651"/>
      <c r="AN36" s="651"/>
      <c r="AO36" s="652"/>
      <c r="AP36" s="235"/>
      <c r="AQ36" s="719" t="s">
        <v>329</v>
      </c>
      <c r="AR36" s="720"/>
      <c r="AS36" s="720"/>
      <c r="AT36" s="720"/>
      <c r="AU36" s="720"/>
      <c r="AV36" s="720"/>
      <c r="AW36" s="720"/>
      <c r="AX36" s="720"/>
      <c r="AY36" s="721"/>
      <c r="AZ36" s="634">
        <v>871386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43113</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483246</v>
      </c>
      <c r="CS36" s="646"/>
      <c r="CT36" s="646"/>
      <c r="CU36" s="646"/>
      <c r="CV36" s="646"/>
      <c r="CW36" s="646"/>
      <c r="CX36" s="646"/>
      <c r="CY36" s="647"/>
      <c r="CZ36" s="650">
        <v>12.2</v>
      </c>
      <c r="DA36" s="679"/>
      <c r="DB36" s="679"/>
      <c r="DC36" s="684"/>
      <c r="DD36" s="654">
        <v>434080</v>
      </c>
      <c r="DE36" s="646"/>
      <c r="DF36" s="646"/>
      <c r="DG36" s="646"/>
      <c r="DH36" s="646"/>
      <c r="DI36" s="646"/>
      <c r="DJ36" s="646"/>
      <c r="DK36" s="647"/>
      <c r="DL36" s="654">
        <v>383513</v>
      </c>
      <c r="DM36" s="646"/>
      <c r="DN36" s="646"/>
      <c r="DO36" s="646"/>
      <c r="DP36" s="646"/>
      <c r="DQ36" s="646"/>
      <c r="DR36" s="646"/>
      <c r="DS36" s="646"/>
      <c r="DT36" s="646"/>
      <c r="DU36" s="646"/>
      <c r="DV36" s="647"/>
      <c r="DW36" s="650">
        <v>14.1</v>
      </c>
      <c r="DX36" s="679"/>
      <c r="DY36" s="679"/>
      <c r="DZ36" s="679"/>
      <c r="EA36" s="679"/>
      <c r="EB36" s="679"/>
      <c r="EC36" s="680"/>
    </row>
    <row r="37" spans="2:133" ht="11.25" customHeight="1">
      <c r="B37" s="642" t="s">
        <v>332</v>
      </c>
      <c r="C37" s="643"/>
      <c r="D37" s="643"/>
      <c r="E37" s="643"/>
      <c r="F37" s="643"/>
      <c r="G37" s="643"/>
      <c r="H37" s="643"/>
      <c r="I37" s="643"/>
      <c r="J37" s="643"/>
      <c r="K37" s="643"/>
      <c r="L37" s="643"/>
      <c r="M37" s="643"/>
      <c r="N37" s="643"/>
      <c r="O37" s="643"/>
      <c r="P37" s="643"/>
      <c r="Q37" s="644"/>
      <c r="R37" s="645">
        <v>236447</v>
      </c>
      <c r="S37" s="646"/>
      <c r="T37" s="646"/>
      <c r="U37" s="646"/>
      <c r="V37" s="646"/>
      <c r="W37" s="646"/>
      <c r="X37" s="646"/>
      <c r="Y37" s="647"/>
      <c r="Z37" s="648">
        <v>5.6</v>
      </c>
      <c r="AA37" s="648"/>
      <c r="AB37" s="648"/>
      <c r="AC37" s="648"/>
      <c r="AD37" s="649" t="s">
        <v>129</v>
      </c>
      <c r="AE37" s="649"/>
      <c r="AF37" s="649"/>
      <c r="AG37" s="649"/>
      <c r="AH37" s="649"/>
      <c r="AI37" s="649"/>
      <c r="AJ37" s="649"/>
      <c r="AK37" s="649"/>
      <c r="AL37" s="650" t="s">
        <v>129</v>
      </c>
      <c r="AM37" s="651"/>
      <c r="AN37" s="651"/>
      <c r="AO37" s="652"/>
      <c r="AQ37" s="723" t="s">
        <v>333</v>
      </c>
      <c r="AR37" s="724"/>
      <c r="AS37" s="724"/>
      <c r="AT37" s="724"/>
      <c r="AU37" s="724"/>
      <c r="AV37" s="724"/>
      <c r="AW37" s="724"/>
      <c r="AX37" s="724"/>
      <c r="AY37" s="725"/>
      <c r="AZ37" s="645">
        <v>265613</v>
      </c>
      <c r="BA37" s="646"/>
      <c r="BB37" s="646"/>
      <c r="BC37" s="646"/>
      <c r="BD37" s="682"/>
      <c r="BE37" s="682"/>
      <c r="BF37" s="700"/>
      <c r="BG37" s="660" t="s">
        <v>334</v>
      </c>
      <c r="BH37" s="661"/>
      <c r="BI37" s="661"/>
      <c r="BJ37" s="661"/>
      <c r="BK37" s="661"/>
      <c r="BL37" s="661"/>
      <c r="BM37" s="661"/>
      <c r="BN37" s="661"/>
      <c r="BO37" s="661"/>
      <c r="BP37" s="661"/>
      <c r="BQ37" s="661"/>
      <c r="BR37" s="661"/>
      <c r="BS37" s="661"/>
      <c r="BT37" s="661"/>
      <c r="BU37" s="662"/>
      <c r="BV37" s="645">
        <v>35439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295083</v>
      </c>
      <c r="CS37" s="682"/>
      <c r="CT37" s="682"/>
      <c r="CU37" s="682"/>
      <c r="CV37" s="682"/>
      <c r="CW37" s="682"/>
      <c r="CX37" s="682"/>
      <c r="CY37" s="683"/>
      <c r="CZ37" s="650">
        <v>7.5</v>
      </c>
      <c r="DA37" s="679"/>
      <c r="DB37" s="679"/>
      <c r="DC37" s="684"/>
      <c r="DD37" s="654">
        <v>294773</v>
      </c>
      <c r="DE37" s="682"/>
      <c r="DF37" s="682"/>
      <c r="DG37" s="682"/>
      <c r="DH37" s="682"/>
      <c r="DI37" s="682"/>
      <c r="DJ37" s="682"/>
      <c r="DK37" s="683"/>
      <c r="DL37" s="654">
        <v>277161</v>
      </c>
      <c r="DM37" s="682"/>
      <c r="DN37" s="682"/>
      <c r="DO37" s="682"/>
      <c r="DP37" s="682"/>
      <c r="DQ37" s="682"/>
      <c r="DR37" s="682"/>
      <c r="DS37" s="682"/>
      <c r="DT37" s="682"/>
      <c r="DU37" s="682"/>
      <c r="DV37" s="683"/>
      <c r="DW37" s="650">
        <v>10.199999999999999</v>
      </c>
      <c r="DX37" s="679"/>
      <c r="DY37" s="679"/>
      <c r="DZ37" s="679"/>
      <c r="EA37" s="679"/>
      <c r="EB37" s="679"/>
      <c r="EC37" s="680"/>
    </row>
    <row r="38" spans="2:133" ht="11.25" customHeight="1">
      <c r="B38" s="642" t="s">
        <v>336</v>
      </c>
      <c r="C38" s="643"/>
      <c r="D38" s="643"/>
      <c r="E38" s="643"/>
      <c r="F38" s="643"/>
      <c r="G38" s="643"/>
      <c r="H38" s="643"/>
      <c r="I38" s="643"/>
      <c r="J38" s="643"/>
      <c r="K38" s="643"/>
      <c r="L38" s="643"/>
      <c r="M38" s="643"/>
      <c r="N38" s="643"/>
      <c r="O38" s="643"/>
      <c r="P38" s="643"/>
      <c r="Q38" s="644"/>
      <c r="R38" s="645">
        <v>45881</v>
      </c>
      <c r="S38" s="646"/>
      <c r="T38" s="646"/>
      <c r="U38" s="646"/>
      <c r="V38" s="646"/>
      <c r="W38" s="646"/>
      <c r="X38" s="646"/>
      <c r="Y38" s="647"/>
      <c r="Z38" s="648">
        <v>1.1000000000000001</v>
      </c>
      <c r="AA38" s="648"/>
      <c r="AB38" s="648"/>
      <c r="AC38" s="648"/>
      <c r="AD38" s="649">
        <v>19</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4241</v>
      </c>
      <c r="BA38" s="646"/>
      <c r="BB38" s="646"/>
      <c r="BC38" s="646"/>
      <c r="BD38" s="682"/>
      <c r="BE38" s="682"/>
      <c r="BF38" s="700"/>
      <c r="BG38" s="660" t="s">
        <v>338</v>
      </c>
      <c r="BH38" s="661"/>
      <c r="BI38" s="661"/>
      <c r="BJ38" s="661"/>
      <c r="BK38" s="661"/>
      <c r="BL38" s="661"/>
      <c r="BM38" s="661"/>
      <c r="BN38" s="661"/>
      <c r="BO38" s="661"/>
      <c r="BP38" s="661"/>
      <c r="BQ38" s="661"/>
      <c r="BR38" s="661"/>
      <c r="BS38" s="661"/>
      <c r="BT38" s="661"/>
      <c r="BU38" s="662"/>
      <c r="BV38" s="645">
        <v>1062</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867145</v>
      </c>
      <c r="CS38" s="646"/>
      <c r="CT38" s="646"/>
      <c r="CU38" s="646"/>
      <c r="CV38" s="646"/>
      <c r="CW38" s="646"/>
      <c r="CX38" s="646"/>
      <c r="CY38" s="647"/>
      <c r="CZ38" s="650">
        <v>21.9</v>
      </c>
      <c r="DA38" s="679"/>
      <c r="DB38" s="679"/>
      <c r="DC38" s="684"/>
      <c r="DD38" s="654">
        <v>816157</v>
      </c>
      <c r="DE38" s="646"/>
      <c r="DF38" s="646"/>
      <c r="DG38" s="646"/>
      <c r="DH38" s="646"/>
      <c r="DI38" s="646"/>
      <c r="DJ38" s="646"/>
      <c r="DK38" s="647"/>
      <c r="DL38" s="654">
        <v>638768</v>
      </c>
      <c r="DM38" s="646"/>
      <c r="DN38" s="646"/>
      <c r="DO38" s="646"/>
      <c r="DP38" s="646"/>
      <c r="DQ38" s="646"/>
      <c r="DR38" s="646"/>
      <c r="DS38" s="646"/>
      <c r="DT38" s="646"/>
      <c r="DU38" s="646"/>
      <c r="DV38" s="647"/>
      <c r="DW38" s="650">
        <v>23.5</v>
      </c>
      <c r="DX38" s="679"/>
      <c r="DY38" s="679"/>
      <c r="DZ38" s="679"/>
      <c r="EA38" s="679"/>
      <c r="EB38" s="679"/>
      <c r="EC38" s="680"/>
    </row>
    <row r="39" spans="2:133" ht="11.25" customHeight="1">
      <c r="B39" s="642" t="s">
        <v>340</v>
      </c>
      <c r="C39" s="643"/>
      <c r="D39" s="643"/>
      <c r="E39" s="643"/>
      <c r="F39" s="643"/>
      <c r="G39" s="643"/>
      <c r="H39" s="643"/>
      <c r="I39" s="643"/>
      <c r="J39" s="643"/>
      <c r="K39" s="643"/>
      <c r="L39" s="643"/>
      <c r="M39" s="643"/>
      <c r="N39" s="643"/>
      <c r="O39" s="643"/>
      <c r="P39" s="643"/>
      <c r="Q39" s="644"/>
      <c r="R39" s="645">
        <v>288232</v>
      </c>
      <c r="S39" s="646"/>
      <c r="T39" s="646"/>
      <c r="U39" s="646"/>
      <c r="V39" s="646"/>
      <c r="W39" s="646"/>
      <c r="X39" s="646"/>
      <c r="Y39" s="647"/>
      <c r="Z39" s="648">
        <v>6.9</v>
      </c>
      <c r="AA39" s="648"/>
      <c r="AB39" s="648"/>
      <c r="AC39" s="648"/>
      <c r="AD39" s="649" t="s">
        <v>234</v>
      </c>
      <c r="AE39" s="649"/>
      <c r="AF39" s="649"/>
      <c r="AG39" s="649"/>
      <c r="AH39" s="649"/>
      <c r="AI39" s="649"/>
      <c r="AJ39" s="649"/>
      <c r="AK39" s="649"/>
      <c r="AL39" s="650" t="s">
        <v>129</v>
      </c>
      <c r="AM39" s="651"/>
      <c r="AN39" s="651"/>
      <c r="AO39" s="652"/>
      <c r="AQ39" s="723" t="s">
        <v>341</v>
      </c>
      <c r="AR39" s="724"/>
      <c r="AS39" s="724"/>
      <c r="AT39" s="724"/>
      <c r="AU39" s="724"/>
      <c r="AV39" s="724"/>
      <c r="AW39" s="724"/>
      <c r="AX39" s="724"/>
      <c r="AY39" s="725"/>
      <c r="AZ39" s="645" t="s">
        <v>234</v>
      </c>
      <c r="BA39" s="646"/>
      <c r="BB39" s="646"/>
      <c r="BC39" s="646"/>
      <c r="BD39" s="682"/>
      <c r="BE39" s="682"/>
      <c r="BF39" s="700"/>
      <c r="BG39" s="660" t="s">
        <v>342</v>
      </c>
      <c r="BH39" s="661"/>
      <c r="BI39" s="661"/>
      <c r="BJ39" s="661"/>
      <c r="BK39" s="661"/>
      <c r="BL39" s="661"/>
      <c r="BM39" s="661"/>
      <c r="BN39" s="661"/>
      <c r="BO39" s="661"/>
      <c r="BP39" s="661"/>
      <c r="BQ39" s="661"/>
      <c r="BR39" s="661"/>
      <c r="BS39" s="661"/>
      <c r="BT39" s="661"/>
      <c r="BU39" s="662"/>
      <c r="BV39" s="645">
        <v>1721</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50889</v>
      </c>
      <c r="CS39" s="682"/>
      <c r="CT39" s="682"/>
      <c r="CU39" s="682"/>
      <c r="CV39" s="682"/>
      <c r="CW39" s="682"/>
      <c r="CX39" s="682"/>
      <c r="CY39" s="683"/>
      <c r="CZ39" s="650">
        <v>1.3</v>
      </c>
      <c r="DA39" s="679"/>
      <c r="DB39" s="679"/>
      <c r="DC39" s="684"/>
      <c r="DD39" s="654">
        <v>21153</v>
      </c>
      <c r="DE39" s="682"/>
      <c r="DF39" s="682"/>
      <c r="DG39" s="682"/>
      <c r="DH39" s="682"/>
      <c r="DI39" s="682"/>
      <c r="DJ39" s="682"/>
      <c r="DK39" s="683"/>
      <c r="DL39" s="654" t="s">
        <v>234</v>
      </c>
      <c r="DM39" s="682"/>
      <c r="DN39" s="682"/>
      <c r="DO39" s="682"/>
      <c r="DP39" s="682"/>
      <c r="DQ39" s="682"/>
      <c r="DR39" s="682"/>
      <c r="DS39" s="682"/>
      <c r="DT39" s="682"/>
      <c r="DU39" s="682"/>
      <c r="DV39" s="683"/>
      <c r="DW39" s="650" t="s">
        <v>129</v>
      </c>
      <c r="DX39" s="679"/>
      <c r="DY39" s="679"/>
      <c r="DZ39" s="679"/>
      <c r="EA39" s="679"/>
      <c r="EB39" s="679"/>
      <c r="EC39" s="680"/>
    </row>
    <row r="40" spans="2:133" ht="11.25" customHeight="1">
      <c r="B40" s="642" t="s">
        <v>344</v>
      </c>
      <c r="C40" s="643"/>
      <c r="D40" s="643"/>
      <c r="E40" s="643"/>
      <c r="F40" s="643"/>
      <c r="G40" s="643"/>
      <c r="H40" s="643"/>
      <c r="I40" s="643"/>
      <c r="J40" s="643"/>
      <c r="K40" s="643"/>
      <c r="L40" s="643"/>
      <c r="M40" s="643"/>
      <c r="N40" s="643"/>
      <c r="O40" s="643"/>
      <c r="P40" s="643"/>
      <c r="Q40" s="644"/>
      <c r="R40" s="645" t="s">
        <v>234</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345</v>
      </c>
      <c r="AR40" s="724"/>
      <c r="AS40" s="724"/>
      <c r="AT40" s="724"/>
      <c r="AU40" s="724"/>
      <c r="AV40" s="724"/>
      <c r="AW40" s="724"/>
      <c r="AX40" s="724"/>
      <c r="AY40" s="725"/>
      <c r="AZ40" s="645" t="s">
        <v>129</v>
      </c>
      <c r="BA40" s="646"/>
      <c r="BB40" s="646"/>
      <c r="BC40" s="646"/>
      <c r="BD40" s="682"/>
      <c r="BE40" s="682"/>
      <c r="BF40" s="700"/>
      <c r="BG40" s="726" t="s">
        <v>346</v>
      </c>
      <c r="BH40" s="727"/>
      <c r="BI40" s="727"/>
      <c r="BJ40" s="727"/>
      <c r="BK40" s="727"/>
      <c r="BL40" s="236"/>
      <c r="BM40" s="661" t="s">
        <v>347</v>
      </c>
      <c r="BN40" s="661"/>
      <c r="BO40" s="661"/>
      <c r="BP40" s="661"/>
      <c r="BQ40" s="661"/>
      <c r="BR40" s="661"/>
      <c r="BS40" s="661"/>
      <c r="BT40" s="661"/>
      <c r="BU40" s="662"/>
      <c r="BV40" s="645">
        <v>90</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4000</v>
      </c>
      <c r="CS40" s="646"/>
      <c r="CT40" s="646"/>
      <c r="CU40" s="646"/>
      <c r="CV40" s="646"/>
      <c r="CW40" s="646"/>
      <c r="CX40" s="646"/>
      <c r="CY40" s="647"/>
      <c r="CZ40" s="650">
        <v>0.1</v>
      </c>
      <c r="DA40" s="679"/>
      <c r="DB40" s="679"/>
      <c r="DC40" s="684"/>
      <c r="DD40" s="654" t="s">
        <v>129</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c r="B41" s="642" t="s">
        <v>349</v>
      </c>
      <c r="C41" s="643"/>
      <c r="D41" s="643"/>
      <c r="E41" s="643"/>
      <c r="F41" s="643"/>
      <c r="G41" s="643"/>
      <c r="H41" s="643"/>
      <c r="I41" s="643"/>
      <c r="J41" s="643"/>
      <c r="K41" s="643"/>
      <c r="L41" s="643"/>
      <c r="M41" s="643"/>
      <c r="N41" s="643"/>
      <c r="O41" s="643"/>
      <c r="P41" s="643"/>
      <c r="Q41" s="644"/>
      <c r="R41" s="645">
        <v>119332</v>
      </c>
      <c r="S41" s="646"/>
      <c r="T41" s="646"/>
      <c r="U41" s="646"/>
      <c r="V41" s="646"/>
      <c r="W41" s="646"/>
      <c r="X41" s="646"/>
      <c r="Y41" s="647"/>
      <c r="Z41" s="648">
        <v>2.8</v>
      </c>
      <c r="AA41" s="648"/>
      <c r="AB41" s="648"/>
      <c r="AC41" s="648"/>
      <c r="AD41" s="649" t="s">
        <v>129</v>
      </c>
      <c r="AE41" s="649"/>
      <c r="AF41" s="649"/>
      <c r="AG41" s="649"/>
      <c r="AH41" s="649"/>
      <c r="AI41" s="649"/>
      <c r="AJ41" s="649"/>
      <c r="AK41" s="649"/>
      <c r="AL41" s="650" t="s">
        <v>129</v>
      </c>
      <c r="AM41" s="651"/>
      <c r="AN41" s="651"/>
      <c r="AO41" s="652"/>
      <c r="AQ41" s="723" t="s">
        <v>350</v>
      </c>
      <c r="AR41" s="724"/>
      <c r="AS41" s="724"/>
      <c r="AT41" s="724"/>
      <c r="AU41" s="724"/>
      <c r="AV41" s="724"/>
      <c r="AW41" s="724"/>
      <c r="AX41" s="724"/>
      <c r="AY41" s="725"/>
      <c r="AZ41" s="645">
        <v>345545</v>
      </c>
      <c r="BA41" s="646"/>
      <c r="BB41" s="646"/>
      <c r="BC41" s="646"/>
      <c r="BD41" s="682"/>
      <c r="BE41" s="682"/>
      <c r="BF41" s="700"/>
      <c r="BG41" s="726"/>
      <c r="BH41" s="727"/>
      <c r="BI41" s="727"/>
      <c r="BJ41" s="727"/>
      <c r="BK41" s="727"/>
      <c r="BL41" s="236"/>
      <c r="BM41" s="661" t="s">
        <v>351</v>
      </c>
      <c r="BN41" s="661"/>
      <c r="BO41" s="661"/>
      <c r="BP41" s="661"/>
      <c r="BQ41" s="661"/>
      <c r="BR41" s="661"/>
      <c r="BS41" s="661"/>
      <c r="BT41" s="661"/>
      <c r="BU41" s="662"/>
      <c r="BV41" s="645" t="s">
        <v>129</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129</v>
      </c>
      <c r="CS41" s="682"/>
      <c r="CT41" s="682"/>
      <c r="CU41" s="682"/>
      <c r="CV41" s="682"/>
      <c r="CW41" s="682"/>
      <c r="CX41" s="682"/>
      <c r="CY41" s="683"/>
      <c r="CZ41" s="650" t="s">
        <v>129</v>
      </c>
      <c r="DA41" s="679"/>
      <c r="DB41" s="679"/>
      <c r="DC41" s="684"/>
      <c r="DD41" s="654"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353</v>
      </c>
      <c r="C42" s="687"/>
      <c r="D42" s="687"/>
      <c r="E42" s="687"/>
      <c r="F42" s="687"/>
      <c r="G42" s="687"/>
      <c r="H42" s="687"/>
      <c r="I42" s="687"/>
      <c r="J42" s="687"/>
      <c r="K42" s="687"/>
      <c r="L42" s="687"/>
      <c r="M42" s="687"/>
      <c r="N42" s="687"/>
      <c r="O42" s="687"/>
      <c r="P42" s="687"/>
      <c r="Q42" s="688"/>
      <c r="R42" s="730">
        <v>4198433</v>
      </c>
      <c r="S42" s="731"/>
      <c r="T42" s="731"/>
      <c r="U42" s="731"/>
      <c r="V42" s="731"/>
      <c r="W42" s="731"/>
      <c r="X42" s="731"/>
      <c r="Y42" s="739"/>
      <c r="Z42" s="740">
        <v>100</v>
      </c>
      <c r="AA42" s="740"/>
      <c r="AB42" s="740"/>
      <c r="AC42" s="740"/>
      <c r="AD42" s="741">
        <v>2596535</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255987</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318</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561619</v>
      </c>
      <c r="CS42" s="646"/>
      <c r="CT42" s="646"/>
      <c r="CU42" s="646"/>
      <c r="CV42" s="646"/>
      <c r="CW42" s="646"/>
      <c r="CX42" s="646"/>
      <c r="CY42" s="647"/>
      <c r="CZ42" s="650">
        <v>14.2</v>
      </c>
      <c r="DA42" s="651"/>
      <c r="DB42" s="651"/>
      <c r="DC42" s="663"/>
      <c r="DD42" s="654">
        <v>131132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8411</v>
      </c>
      <c r="CS43" s="682"/>
      <c r="CT43" s="682"/>
      <c r="CU43" s="682"/>
      <c r="CV43" s="682"/>
      <c r="CW43" s="682"/>
      <c r="CX43" s="682"/>
      <c r="CY43" s="683"/>
      <c r="CZ43" s="650">
        <v>0.2</v>
      </c>
      <c r="DA43" s="679"/>
      <c r="DB43" s="679"/>
      <c r="DC43" s="684"/>
      <c r="DD43" s="654">
        <v>8411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305</v>
      </c>
      <c r="CE44" s="758"/>
      <c r="CF44" s="642" t="s">
        <v>358</v>
      </c>
      <c r="CG44" s="643"/>
      <c r="CH44" s="643"/>
      <c r="CI44" s="643"/>
      <c r="CJ44" s="643"/>
      <c r="CK44" s="643"/>
      <c r="CL44" s="643"/>
      <c r="CM44" s="643"/>
      <c r="CN44" s="643"/>
      <c r="CO44" s="643"/>
      <c r="CP44" s="643"/>
      <c r="CQ44" s="644"/>
      <c r="CR44" s="645">
        <v>546984</v>
      </c>
      <c r="CS44" s="646"/>
      <c r="CT44" s="646"/>
      <c r="CU44" s="646"/>
      <c r="CV44" s="646"/>
      <c r="CW44" s="646"/>
      <c r="CX44" s="646"/>
      <c r="CY44" s="647"/>
      <c r="CZ44" s="650">
        <v>13.8</v>
      </c>
      <c r="DA44" s="651"/>
      <c r="DB44" s="651"/>
      <c r="DC44" s="663"/>
      <c r="DD44" s="654">
        <v>131132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359</v>
      </c>
      <c r="CG45" s="643"/>
      <c r="CH45" s="643"/>
      <c r="CI45" s="643"/>
      <c r="CJ45" s="643"/>
      <c r="CK45" s="643"/>
      <c r="CL45" s="643"/>
      <c r="CM45" s="643"/>
      <c r="CN45" s="643"/>
      <c r="CO45" s="643"/>
      <c r="CP45" s="643"/>
      <c r="CQ45" s="644"/>
      <c r="CR45" s="645">
        <v>133455</v>
      </c>
      <c r="CS45" s="682"/>
      <c r="CT45" s="682"/>
      <c r="CU45" s="682"/>
      <c r="CV45" s="682"/>
      <c r="CW45" s="682"/>
      <c r="CX45" s="682"/>
      <c r="CY45" s="683"/>
      <c r="CZ45" s="650">
        <v>3.4</v>
      </c>
      <c r="DA45" s="679"/>
      <c r="DB45" s="679"/>
      <c r="DC45" s="684"/>
      <c r="DD45" s="654">
        <v>6486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369558</v>
      </c>
      <c r="CS46" s="646"/>
      <c r="CT46" s="646"/>
      <c r="CU46" s="646"/>
      <c r="CV46" s="646"/>
      <c r="CW46" s="646"/>
      <c r="CX46" s="646"/>
      <c r="CY46" s="647"/>
      <c r="CZ46" s="650">
        <v>9.3000000000000007</v>
      </c>
      <c r="DA46" s="651"/>
      <c r="DB46" s="651"/>
      <c r="DC46" s="663"/>
      <c r="DD46" s="654">
        <v>100849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14635</v>
      </c>
      <c r="CS47" s="682"/>
      <c r="CT47" s="682"/>
      <c r="CU47" s="682"/>
      <c r="CV47" s="682"/>
      <c r="CW47" s="682"/>
      <c r="CX47" s="682"/>
      <c r="CY47" s="683"/>
      <c r="CZ47" s="650">
        <v>0.4</v>
      </c>
      <c r="DA47" s="679"/>
      <c r="DB47" s="679"/>
      <c r="DC47" s="684"/>
      <c r="DD47" s="654" t="s">
        <v>129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364</v>
      </c>
      <c r="CD48" s="761"/>
      <c r="CE48" s="762"/>
      <c r="CF48" s="642" t="s">
        <v>365</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234</v>
      </c>
      <c r="DA48" s="651"/>
      <c r="DB48" s="651"/>
      <c r="DC48" s="663"/>
      <c r="DD48" s="654" t="s">
        <v>234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366</v>
      </c>
      <c r="CE49" s="687"/>
      <c r="CF49" s="687"/>
      <c r="CG49" s="687"/>
      <c r="CH49" s="687"/>
      <c r="CI49" s="687"/>
      <c r="CJ49" s="687"/>
      <c r="CK49" s="687"/>
      <c r="CL49" s="687"/>
      <c r="CM49" s="687"/>
      <c r="CN49" s="687"/>
      <c r="CO49" s="687"/>
      <c r="CP49" s="687"/>
      <c r="CQ49" s="688"/>
      <c r="CR49" s="730">
        <v>3958572</v>
      </c>
      <c r="CS49" s="716"/>
      <c r="CT49" s="716"/>
      <c r="CU49" s="716"/>
      <c r="CV49" s="716"/>
      <c r="CW49" s="716"/>
      <c r="CX49" s="716"/>
      <c r="CY49" s="747"/>
      <c r="CZ49" s="742">
        <v>100</v>
      </c>
      <c r="DA49" s="748"/>
      <c r="DB49" s="748"/>
      <c r="DC49" s="749"/>
      <c r="DD49" s="750">
        <v>3032128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tOq8wG9Tr/y6G0VYgeIGnvGKY0UW/jx+rjSC2ncX3f2gpgPuCj4+aIH8TRgl5wSDHnUB7TlQaPKbllAIsW/pQ==" saltValue="ZHKgJMJHvaiTy3FtHi6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389</v>
      </c>
      <c r="C7" s="778"/>
      <c r="D7" s="778"/>
      <c r="E7" s="778"/>
      <c r="F7" s="778"/>
      <c r="G7" s="778"/>
      <c r="H7" s="778"/>
      <c r="I7" s="778"/>
      <c r="J7" s="778"/>
      <c r="K7" s="778"/>
      <c r="L7" s="778"/>
      <c r="M7" s="778"/>
      <c r="N7" s="778"/>
      <c r="O7" s="778"/>
      <c r="P7" s="779"/>
      <c r="Q7" s="780">
        <v>4198</v>
      </c>
      <c r="R7" s="781"/>
      <c r="S7" s="781"/>
      <c r="T7" s="781"/>
      <c r="U7" s="781"/>
      <c r="V7" s="781">
        <v>3959</v>
      </c>
      <c r="W7" s="781"/>
      <c r="X7" s="781"/>
      <c r="Y7" s="781"/>
      <c r="Z7" s="781"/>
      <c r="AA7" s="781">
        <v>240</v>
      </c>
      <c r="AB7" s="781"/>
      <c r="AC7" s="781"/>
      <c r="AD7" s="781"/>
      <c r="AE7" s="782"/>
      <c r="AF7" s="783">
        <v>220</v>
      </c>
      <c r="AG7" s="784"/>
      <c r="AH7" s="784"/>
      <c r="AI7" s="784"/>
      <c r="AJ7" s="785"/>
      <c r="AK7" s="820">
        <v>254</v>
      </c>
      <c r="AL7" s="821"/>
      <c r="AM7" s="821"/>
      <c r="AN7" s="821"/>
      <c r="AO7" s="821"/>
      <c r="AP7" s="821">
        <v>3934</v>
      </c>
      <c r="AQ7" s="821"/>
      <c r="AR7" s="821"/>
      <c r="AS7" s="821"/>
      <c r="AT7" s="821"/>
      <c r="AU7" s="822" t="s">
        <v>588</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391</v>
      </c>
      <c r="B23" s="836" t="s">
        <v>392</v>
      </c>
      <c r="C23" s="837"/>
      <c r="D23" s="837"/>
      <c r="E23" s="837"/>
      <c r="F23" s="837"/>
      <c r="G23" s="837"/>
      <c r="H23" s="837"/>
      <c r="I23" s="837"/>
      <c r="J23" s="837"/>
      <c r="K23" s="837"/>
      <c r="L23" s="837"/>
      <c r="M23" s="837"/>
      <c r="N23" s="837"/>
      <c r="O23" s="837"/>
      <c r="P23" s="838"/>
      <c r="Q23" s="839">
        <v>4198</v>
      </c>
      <c r="R23" s="840"/>
      <c r="S23" s="840"/>
      <c r="T23" s="840"/>
      <c r="U23" s="840"/>
      <c r="V23" s="840">
        <v>3959</v>
      </c>
      <c r="W23" s="840"/>
      <c r="X23" s="840"/>
      <c r="Y23" s="840"/>
      <c r="Z23" s="840"/>
      <c r="AA23" s="840">
        <v>240</v>
      </c>
      <c r="AB23" s="840"/>
      <c r="AC23" s="840"/>
      <c r="AD23" s="840"/>
      <c r="AE23" s="841"/>
      <c r="AF23" s="842">
        <v>220</v>
      </c>
      <c r="AG23" s="840"/>
      <c r="AH23" s="840"/>
      <c r="AI23" s="840"/>
      <c r="AJ23" s="843"/>
      <c r="AK23" s="844"/>
      <c r="AL23" s="845"/>
      <c r="AM23" s="845"/>
      <c r="AN23" s="845"/>
      <c r="AO23" s="845"/>
      <c r="AP23" s="840">
        <v>3934</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372</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403</v>
      </c>
      <c r="C28" s="778"/>
      <c r="D28" s="778"/>
      <c r="E28" s="778"/>
      <c r="F28" s="778"/>
      <c r="G28" s="778"/>
      <c r="H28" s="778"/>
      <c r="I28" s="778"/>
      <c r="J28" s="778"/>
      <c r="K28" s="778"/>
      <c r="L28" s="778"/>
      <c r="M28" s="778"/>
      <c r="N28" s="778"/>
      <c r="O28" s="778"/>
      <c r="P28" s="779"/>
      <c r="Q28" s="868">
        <v>112</v>
      </c>
      <c r="R28" s="869"/>
      <c r="S28" s="869"/>
      <c r="T28" s="869"/>
      <c r="U28" s="869"/>
      <c r="V28" s="869">
        <v>108</v>
      </c>
      <c r="W28" s="869"/>
      <c r="X28" s="869"/>
      <c r="Y28" s="869"/>
      <c r="Z28" s="869"/>
      <c r="AA28" s="869">
        <v>4</v>
      </c>
      <c r="AB28" s="869"/>
      <c r="AC28" s="869"/>
      <c r="AD28" s="869"/>
      <c r="AE28" s="870"/>
      <c r="AF28" s="871">
        <v>4</v>
      </c>
      <c r="AG28" s="869"/>
      <c r="AH28" s="869"/>
      <c r="AI28" s="869"/>
      <c r="AJ28" s="872"/>
      <c r="AK28" s="873">
        <v>23</v>
      </c>
      <c r="AL28" s="864"/>
      <c r="AM28" s="864"/>
      <c r="AN28" s="864"/>
      <c r="AO28" s="864"/>
      <c r="AP28" s="864" t="s">
        <v>600</v>
      </c>
      <c r="AQ28" s="864"/>
      <c r="AR28" s="864"/>
      <c r="AS28" s="864"/>
      <c r="AT28" s="864"/>
      <c r="AU28" s="864" t="s">
        <v>600</v>
      </c>
      <c r="AV28" s="864"/>
      <c r="AW28" s="864"/>
      <c r="AX28" s="864"/>
      <c r="AY28" s="864"/>
      <c r="AZ28" s="865" t="s">
        <v>601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404</v>
      </c>
      <c r="C29" s="802"/>
      <c r="D29" s="802"/>
      <c r="E29" s="802"/>
      <c r="F29" s="802"/>
      <c r="G29" s="802"/>
      <c r="H29" s="802"/>
      <c r="I29" s="802"/>
      <c r="J29" s="802"/>
      <c r="K29" s="802"/>
      <c r="L29" s="802"/>
      <c r="M29" s="802"/>
      <c r="N29" s="802"/>
      <c r="O29" s="802"/>
      <c r="P29" s="803"/>
      <c r="Q29" s="804">
        <v>871</v>
      </c>
      <c r="R29" s="805"/>
      <c r="S29" s="805"/>
      <c r="T29" s="805"/>
      <c r="U29" s="805"/>
      <c r="V29" s="805">
        <v>827</v>
      </c>
      <c r="W29" s="805"/>
      <c r="X29" s="805"/>
      <c r="Y29" s="805"/>
      <c r="Z29" s="805"/>
      <c r="AA29" s="805">
        <v>43</v>
      </c>
      <c r="AB29" s="805"/>
      <c r="AC29" s="805"/>
      <c r="AD29" s="805"/>
      <c r="AE29" s="806"/>
      <c r="AF29" s="807">
        <v>43</v>
      </c>
      <c r="AG29" s="808"/>
      <c r="AH29" s="808"/>
      <c r="AI29" s="808"/>
      <c r="AJ29" s="809"/>
      <c r="AK29" s="876">
        <v>70</v>
      </c>
      <c r="AL29" s="877"/>
      <c r="AM29" s="877"/>
      <c r="AN29" s="877"/>
      <c r="AO29" s="877"/>
      <c r="AP29" s="877" t="s">
        <v>522</v>
      </c>
      <c r="AQ29" s="877"/>
      <c r="AR29" s="877"/>
      <c r="AS29" s="877"/>
      <c r="AT29" s="877"/>
      <c r="AU29" s="877" t="s">
        <v>522</v>
      </c>
      <c r="AV29" s="877"/>
      <c r="AW29" s="877"/>
      <c r="AX29" s="877"/>
      <c r="AY29" s="877"/>
      <c r="AZ29" s="878" t="s">
        <v>522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405</v>
      </c>
      <c r="C30" s="802"/>
      <c r="D30" s="802"/>
      <c r="E30" s="802"/>
      <c r="F30" s="802"/>
      <c r="G30" s="802"/>
      <c r="H30" s="802"/>
      <c r="I30" s="802"/>
      <c r="J30" s="802"/>
      <c r="K30" s="802"/>
      <c r="L30" s="802"/>
      <c r="M30" s="802"/>
      <c r="N30" s="802"/>
      <c r="O30" s="802"/>
      <c r="P30" s="803"/>
      <c r="Q30" s="804">
        <v>855</v>
      </c>
      <c r="R30" s="805"/>
      <c r="S30" s="805"/>
      <c r="T30" s="805"/>
      <c r="U30" s="805"/>
      <c r="V30" s="805">
        <v>835</v>
      </c>
      <c r="W30" s="805"/>
      <c r="X30" s="805"/>
      <c r="Y30" s="805"/>
      <c r="Z30" s="805"/>
      <c r="AA30" s="805">
        <v>20</v>
      </c>
      <c r="AB30" s="805"/>
      <c r="AC30" s="805"/>
      <c r="AD30" s="805"/>
      <c r="AE30" s="806"/>
      <c r="AF30" s="807">
        <v>20</v>
      </c>
      <c r="AG30" s="808"/>
      <c r="AH30" s="808"/>
      <c r="AI30" s="808"/>
      <c r="AJ30" s="809"/>
      <c r="AK30" s="876">
        <v>275</v>
      </c>
      <c r="AL30" s="877"/>
      <c r="AM30" s="877"/>
      <c r="AN30" s="877"/>
      <c r="AO30" s="877"/>
      <c r="AP30" s="877">
        <v>773</v>
      </c>
      <c r="AQ30" s="877"/>
      <c r="AR30" s="877"/>
      <c r="AS30" s="877"/>
      <c r="AT30" s="877"/>
      <c r="AU30" s="877">
        <v>254</v>
      </c>
      <c r="AV30" s="877"/>
      <c r="AW30" s="877"/>
      <c r="AX30" s="877"/>
      <c r="AY30" s="877"/>
      <c r="AZ30" s="878" t="s">
        <v>522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915</v>
      </c>
      <c r="R31" s="805"/>
      <c r="S31" s="805"/>
      <c r="T31" s="805"/>
      <c r="U31" s="805"/>
      <c r="V31" s="805">
        <v>845</v>
      </c>
      <c r="W31" s="805"/>
      <c r="X31" s="805"/>
      <c r="Y31" s="805"/>
      <c r="Z31" s="805"/>
      <c r="AA31" s="805">
        <v>69</v>
      </c>
      <c r="AB31" s="805"/>
      <c r="AC31" s="805"/>
      <c r="AD31" s="805"/>
      <c r="AE31" s="806"/>
      <c r="AF31" s="807">
        <v>69</v>
      </c>
      <c r="AG31" s="808"/>
      <c r="AH31" s="808"/>
      <c r="AI31" s="808"/>
      <c r="AJ31" s="809"/>
      <c r="AK31" s="876">
        <v>131</v>
      </c>
      <c r="AL31" s="877"/>
      <c r="AM31" s="877"/>
      <c r="AN31" s="877"/>
      <c r="AO31" s="877"/>
      <c r="AP31" s="877" t="s">
        <v>522</v>
      </c>
      <c r="AQ31" s="877"/>
      <c r="AR31" s="877"/>
      <c r="AS31" s="877"/>
      <c r="AT31" s="877"/>
      <c r="AU31" s="877" t="s">
        <v>600</v>
      </c>
      <c r="AV31" s="877"/>
      <c r="AW31" s="877"/>
      <c r="AX31" s="877"/>
      <c r="AY31" s="877"/>
      <c r="AZ31" s="878" t="s">
        <v>522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407</v>
      </c>
      <c r="C32" s="802"/>
      <c r="D32" s="802"/>
      <c r="E32" s="802"/>
      <c r="F32" s="802"/>
      <c r="G32" s="802"/>
      <c r="H32" s="802"/>
      <c r="I32" s="802"/>
      <c r="J32" s="802"/>
      <c r="K32" s="802"/>
      <c r="L32" s="802"/>
      <c r="M32" s="802"/>
      <c r="N32" s="802"/>
      <c r="O32" s="802"/>
      <c r="P32" s="803"/>
      <c r="Q32" s="804">
        <v>178</v>
      </c>
      <c r="R32" s="805"/>
      <c r="S32" s="805"/>
      <c r="T32" s="805"/>
      <c r="U32" s="805"/>
      <c r="V32" s="805">
        <v>143</v>
      </c>
      <c r="W32" s="805"/>
      <c r="X32" s="805"/>
      <c r="Y32" s="805"/>
      <c r="Z32" s="805"/>
      <c r="AA32" s="805">
        <v>35</v>
      </c>
      <c r="AB32" s="805"/>
      <c r="AC32" s="805"/>
      <c r="AD32" s="805"/>
      <c r="AE32" s="806"/>
      <c r="AF32" s="807">
        <v>35</v>
      </c>
      <c r="AG32" s="808"/>
      <c r="AH32" s="808"/>
      <c r="AI32" s="808"/>
      <c r="AJ32" s="809"/>
      <c r="AK32" s="876" t="s">
        <v>589</v>
      </c>
      <c r="AL32" s="877"/>
      <c r="AM32" s="877"/>
      <c r="AN32" s="877"/>
      <c r="AO32" s="877"/>
      <c r="AP32" s="877" t="s">
        <v>522</v>
      </c>
      <c r="AQ32" s="877"/>
      <c r="AR32" s="877"/>
      <c r="AS32" s="877"/>
      <c r="AT32" s="877"/>
      <c r="AU32" s="877" t="s">
        <v>601</v>
      </c>
      <c r="AV32" s="877"/>
      <c r="AW32" s="877"/>
      <c r="AX32" s="877"/>
      <c r="AY32" s="877"/>
      <c r="AZ32" s="878" t="s">
        <v>522</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408</v>
      </c>
      <c r="C33" s="802"/>
      <c r="D33" s="802"/>
      <c r="E33" s="802"/>
      <c r="F33" s="802"/>
      <c r="G33" s="802"/>
      <c r="H33" s="802"/>
      <c r="I33" s="802"/>
      <c r="J33" s="802"/>
      <c r="K33" s="802"/>
      <c r="L33" s="802"/>
      <c r="M33" s="802"/>
      <c r="N33" s="802"/>
      <c r="O33" s="802"/>
      <c r="P33" s="803"/>
      <c r="Q33" s="804">
        <v>185</v>
      </c>
      <c r="R33" s="805"/>
      <c r="S33" s="805"/>
      <c r="T33" s="805"/>
      <c r="U33" s="805"/>
      <c r="V33" s="805">
        <v>187</v>
      </c>
      <c r="W33" s="805"/>
      <c r="X33" s="805"/>
      <c r="Y33" s="805"/>
      <c r="Z33" s="805"/>
      <c r="AA33" s="805">
        <v>-2</v>
      </c>
      <c r="AB33" s="805"/>
      <c r="AC33" s="805"/>
      <c r="AD33" s="805"/>
      <c r="AE33" s="806"/>
      <c r="AF33" s="807">
        <v>327</v>
      </c>
      <c r="AG33" s="808"/>
      <c r="AH33" s="808"/>
      <c r="AI33" s="808"/>
      <c r="AJ33" s="809"/>
      <c r="AK33" s="876">
        <v>4</v>
      </c>
      <c r="AL33" s="877"/>
      <c r="AM33" s="877"/>
      <c r="AN33" s="877"/>
      <c r="AO33" s="877"/>
      <c r="AP33" s="877">
        <v>579</v>
      </c>
      <c r="AQ33" s="877"/>
      <c r="AR33" s="877"/>
      <c r="AS33" s="877"/>
      <c r="AT33" s="877"/>
      <c r="AU33" s="877">
        <v>28</v>
      </c>
      <c r="AV33" s="877"/>
      <c r="AW33" s="877"/>
      <c r="AX33" s="877"/>
      <c r="AY33" s="877"/>
      <c r="AZ33" s="878" t="s">
        <v>522</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410</v>
      </c>
      <c r="C34" s="802"/>
      <c r="D34" s="802"/>
      <c r="E34" s="802"/>
      <c r="F34" s="802"/>
      <c r="G34" s="802"/>
      <c r="H34" s="802"/>
      <c r="I34" s="802"/>
      <c r="J34" s="802"/>
      <c r="K34" s="802"/>
      <c r="L34" s="802"/>
      <c r="M34" s="802"/>
      <c r="N34" s="802"/>
      <c r="O34" s="802"/>
      <c r="P34" s="803"/>
      <c r="Q34" s="804">
        <v>58</v>
      </c>
      <c r="R34" s="805"/>
      <c r="S34" s="805"/>
      <c r="T34" s="805"/>
      <c r="U34" s="805"/>
      <c r="V34" s="805">
        <v>57</v>
      </c>
      <c r="W34" s="805"/>
      <c r="X34" s="805"/>
      <c r="Y34" s="805"/>
      <c r="Z34" s="805"/>
      <c r="AA34" s="805">
        <v>0</v>
      </c>
      <c r="AB34" s="805"/>
      <c r="AC34" s="805"/>
      <c r="AD34" s="805"/>
      <c r="AE34" s="806"/>
      <c r="AF34" s="807">
        <v>0</v>
      </c>
      <c r="AG34" s="808"/>
      <c r="AH34" s="808"/>
      <c r="AI34" s="808"/>
      <c r="AJ34" s="809"/>
      <c r="AK34" s="876">
        <v>43</v>
      </c>
      <c r="AL34" s="877"/>
      <c r="AM34" s="877"/>
      <c r="AN34" s="877"/>
      <c r="AO34" s="877"/>
      <c r="AP34" s="877">
        <v>554</v>
      </c>
      <c r="AQ34" s="877"/>
      <c r="AR34" s="877"/>
      <c r="AS34" s="877"/>
      <c r="AT34" s="877"/>
      <c r="AU34" s="877">
        <v>316</v>
      </c>
      <c r="AV34" s="877"/>
      <c r="AW34" s="877"/>
      <c r="AX34" s="877"/>
      <c r="AY34" s="877"/>
      <c r="AZ34" s="878" t="s">
        <v>522</v>
      </c>
      <c r="BA34" s="878"/>
      <c r="BB34" s="878"/>
      <c r="BC34" s="878"/>
      <c r="BD34" s="878"/>
      <c r="BE34" s="874" t="s">
        <v>604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411</v>
      </c>
      <c r="C35" s="802"/>
      <c r="D35" s="802"/>
      <c r="E35" s="802"/>
      <c r="F35" s="802"/>
      <c r="G35" s="802"/>
      <c r="H35" s="802"/>
      <c r="I35" s="802"/>
      <c r="J35" s="802"/>
      <c r="K35" s="802"/>
      <c r="L35" s="802"/>
      <c r="M35" s="802"/>
      <c r="N35" s="802"/>
      <c r="O35" s="802"/>
      <c r="P35" s="803"/>
      <c r="Q35" s="804">
        <v>472</v>
      </c>
      <c r="R35" s="805"/>
      <c r="S35" s="805"/>
      <c r="T35" s="805"/>
      <c r="U35" s="805"/>
      <c r="V35" s="805">
        <v>469</v>
      </c>
      <c r="W35" s="805"/>
      <c r="X35" s="805"/>
      <c r="Y35" s="805"/>
      <c r="Z35" s="805"/>
      <c r="AA35" s="805">
        <v>3</v>
      </c>
      <c r="AB35" s="805"/>
      <c r="AC35" s="805"/>
      <c r="AD35" s="805"/>
      <c r="AE35" s="806"/>
      <c r="AF35" s="807">
        <v>3</v>
      </c>
      <c r="AG35" s="808"/>
      <c r="AH35" s="808"/>
      <c r="AI35" s="808"/>
      <c r="AJ35" s="809"/>
      <c r="AK35" s="876">
        <v>246</v>
      </c>
      <c r="AL35" s="877"/>
      <c r="AM35" s="877"/>
      <c r="AN35" s="877"/>
      <c r="AO35" s="877"/>
      <c r="AP35" s="877">
        <v>2049</v>
      </c>
      <c r="AQ35" s="877"/>
      <c r="AR35" s="877"/>
      <c r="AS35" s="877"/>
      <c r="AT35" s="877"/>
      <c r="AU35" s="877">
        <v>2049</v>
      </c>
      <c r="AV35" s="877"/>
      <c r="AW35" s="877"/>
      <c r="AX35" s="877"/>
      <c r="AY35" s="877"/>
      <c r="AZ35" s="878" t="s">
        <v>522</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391</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502</v>
      </c>
      <c r="AG63" s="888"/>
      <c r="AH63" s="888"/>
      <c r="AI63" s="888"/>
      <c r="AJ63" s="889"/>
      <c r="AK63" s="890"/>
      <c r="AL63" s="885"/>
      <c r="AM63" s="885"/>
      <c r="AN63" s="885"/>
      <c r="AO63" s="885"/>
      <c r="AP63" s="888">
        <v>3954</v>
      </c>
      <c r="AQ63" s="888"/>
      <c r="AR63" s="888"/>
      <c r="AS63" s="888"/>
      <c r="AT63" s="888"/>
      <c r="AU63" s="888">
        <v>2647</v>
      </c>
      <c r="AV63" s="888"/>
      <c r="AW63" s="888"/>
      <c r="AX63" s="888"/>
      <c r="AY63" s="888"/>
      <c r="AZ63" s="892"/>
      <c r="BA63" s="892"/>
      <c r="BB63" s="892"/>
      <c r="BC63" s="892"/>
      <c r="BD63" s="892"/>
      <c r="BE63" s="893"/>
      <c r="BF63" s="893"/>
      <c r="BG63" s="893"/>
      <c r="BH63" s="893"/>
      <c r="BI63" s="894"/>
      <c r="BJ63" s="895" t="s">
        <v>415</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397</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590</v>
      </c>
      <c r="C68" s="916"/>
      <c r="D68" s="916"/>
      <c r="E68" s="916"/>
      <c r="F68" s="916"/>
      <c r="G68" s="916"/>
      <c r="H68" s="916"/>
      <c r="I68" s="916"/>
      <c r="J68" s="916"/>
      <c r="K68" s="916"/>
      <c r="L68" s="916"/>
      <c r="M68" s="916"/>
      <c r="N68" s="916"/>
      <c r="O68" s="916"/>
      <c r="P68" s="917"/>
      <c r="Q68" s="918">
        <v>563</v>
      </c>
      <c r="R68" s="912"/>
      <c r="S68" s="912"/>
      <c r="T68" s="912"/>
      <c r="U68" s="912"/>
      <c r="V68" s="912">
        <v>485</v>
      </c>
      <c r="W68" s="912"/>
      <c r="X68" s="912"/>
      <c r="Y68" s="912"/>
      <c r="Z68" s="912"/>
      <c r="AA68" s="912">
        <v>77</v>
      </c>
      <c r="AB68" s="912"/>
      <c r="AC68" s="912"/>
      <c r="AD68" s="912"/>
      <c r="AE68" s="912"/>
      <c r="AF68" s="912">
        <v>77</v>
      </c>
      <c r="AG68" s="912"/>
      <c r="AH68" s="912"/>
      <c r="AI68" s="912"/>
      <c r="AJ68" s="912"/>
      <c r="AK68" s="912">
        <v>21</v>
      </c>
      <c r="AL68" s="912"/>
      <c r="AM68" s="912"/>
      <c r="AN68" s="912"/>
      <c r="AO68" s="912"/>
      <c r="AP68" s="912" t="s">
        <v>600</v>
      </c>
      <c r="AQ68" s="912"/>
      <c r="AR68" s="912"/>
      <c r="AS68" s="912"/>
      <c r="AT68" s="912"/>
      <c r="AU68" s="912" t="s">
        <v>600</v>
      </c>
      <c r="AV68" s="912"/>
      <c r="AW68" s="912"/>
      <c r="AX68" s="912"/>
      <c r="AY68" s="912"/>
      <c r="AZ68" s="913" t="s">
        <v>599</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591</v>
      </c>
      <c r="C69" s="920"/>
      <c r="D69" s="920"/>
      <c r="E69" s="920"/>
      <c r="F69" s="920"/>
      <c r="G69" s="920"/>
      <c r="H69" s="920"/>
      <c r="I69" s="920"/>
      <c r="J69" s="920"/>
      <c r="K69" s="920"/>
      <c r="L69" s="920"/>
      <c r="M69" s="920"/>
      <c r="N69" s="920"/>
      <c r="O69" s="920"/>
      <c r="P69" s="921"/>
      <c r="Q69" s="922">
        <v>1481</v>
      </c>
      <c r="R69" s="877"/>
      <c r="S69" s="877"/>
      <c r="T69" s="877"/>
      <c r="U69" s="877"/>
      <c r="V69" s="877">
        <v>1347</v>
      </c>
      <c r="W69" s="877"/>
      <c r="X69" s="877"/>
      <c r="Y69" s="877"/>
      <c r="Z69" s="877"/>
      <c r="AA69" s="877">
        <v>134</v>
      </c>
      <c r="AB69" s="877"/>
      <c r="AC69" s="877"/>
      <c r="AD69" s="877"/>
      <c r="AE69" s="877"/>
      <c r="AF69" s="877">
        <v>134</v>
      </c>
      <c r="AG69" s="877"/>
      <c r="AH69" s="877"/>
      <c r="AI69" s="877"/>
      <c r="AJ69" s="877"/>
      <c r="AK69" s="877" t="s">
        <v>601</v>
      </c>
      <c r="AL69" s="877"/>
      <c r="AM69" s="877"/>
      <c r="AN69" s="877"/>
      <c r="AO69" s="877"/>
      <c r="AP69" s="877">
        <v>1229</v>
      </c>
      <c r="AQ69" s="877"/>
      <c r="AR69" s="877"/>
      <c r="AS69" s="877"/>
      <c r="AT69" s="877"/>
      <c r="AU69" s="877">
        <v>146</v>
      </c>
      <c r="AV69" s="877"/>
      <c r="AW69" s="877"/>
      <c r="AX69" s="877"/>
      <c r="AY69" s="877"/>
      <c r="AZ69" s="913"/>
      <c r="BA69" s="913"/>
      <c r="BB69" s="913"/>
      <c r="BC69" s="913"/>
      <c r="BD69" s="91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592</v>
      </c>
      <c r="C70" s="920"/>
      <c r="D70" s="920"/>
      <c r="E70" s="920"/>
      <c r="F70" s="920"/>
      <c r="G70" s="920"/>
      <c r="H70" s="920"/>
      <c r="I70" s="920"/>
      <c r="J70" s="920"/>
      <c r="K70" s="920"/>
      <c r="L70" s="920"/>
      <c r="M70" s="920"/>
      <c r="N70" s="920"/>
      <c r="O70" s="920"/>
      <c r="P70" s="921"/>
      <c r="Q70" s="922">
        <v>72</v>
      </c>
      <c r="R70" s="877"/>
      <c r="S70" s="877"/>
      <c r="T70" s="877"/>
      <c r="U70" s="877"/>
      <c r="V70" s="877">
        <v>69</v>
      </c>
      <c r="W70" s="877"/>
      <c r="X70" s="877"/>
      <c r="Y70" s="877"/>
      <c r="Z70" s="877"/>
      <c r="AA70" s="877">
        <v>3</v>
      </c>
      <c r="AB70" s="877"/>
      <c r="AC70" s="877"/>
      <c r="AD70" s="877"/>
      <c r="AE70" s="877"/>
      <c r="AF70" s="877">
        <v>3</v>
      </c>
      <c r="AG70" s="877"/>
      <c r="AH70" s="877"/>
      <c r="AI70" s="877"/>
      <c r="AJ70" s="877"/>
      <c r="AK70" s="877" t="s">
        <v>600</v>
      </c>
      <c r="AL70" s="877"/>
      <c r="AM70" s="877"/>
      <c r="AN70" s="877"/>
      <c r="AO70" s="877"/>
      <c r="AP70" s="877" t="s">
        <v>600</v>
      </c>
      <c r="AQ70" s="877"/>
      <c r="AR70" s="877"/>
      <c r="AS70" s="877"/>
      <c r="AT70" s="877"/>
      <c r="AU70" s="877" t="s">
        <v>602</v>
      </c>
      <c r="AV70" s="877"/>
      <c r="AW70" s="877"/>
      <c r="AX70" s="877"/>
      <c r="AY70" s="877"/>
      <c r="AZ70" s="913"/>
      <c r="BA70" s="913"/>
      <c r="BB70" s="913"/>
      <c r="BC70" s="913"/>
      <c r="BD70" s="91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593</v>
      </c>
      <c r="C71" s="920"/>
      <c r="D71" s="920"/>
      <c r="E71" s="920"/>
      <c r="F71" s="920"/>
      <c r="G71" s="920"/>
      <c r="H71" s="920"/>
      <c r="I71" s="920"/>
      <c r="J71" s="920"/>
      <c r="K71" s="920"/>
      <c r="L71" s="920"/>
      <c r="M71" s="920"/>
      <c r="N71" s="920"/>
      <c r="O71" s="920"/>
      <c r="P71" s="921"/>
      <c r="Q71" s="922">
        <v>10088</v>
      </c>
      <c r="R71" s="877"/>
      <c r="S71" s="877"/>
      <c r="T71" s="877"/>
      <c r="U71" s="877"/>
      <c r="V71" s="877">
        <v>10036</v>
      </c>
      <c r="W71" s="877"/>
      <c r="X71" s="877"/>
      <c r="Y71" s="877"/>
      <c r="Z71" s="877"/>
      <c r="AA71" s="877">
        <v>51</v>
      </c>
      <c r="AB71" s="877"/>
      <c r="AC71" s="877"/>
      <c r="AD71" s="877"/>
      <c r="AE71" s="877"/>
      <c r="AF71" s="877">
        <v>51</v>
      </c>
      <c r="AG71" s="877"/>
      <c r="AH71" s="877"/>
      <c r="AI71" s="877"/>
      <c r="AJ71" s="877"/>
      <c r="AK71" s="877">
        <v>2348</v>
      </c>
      <c r="AL71" s="877"/>
      <c r="AM71" s="877"/>
      <c r="AN71" s="877"/>
      <c r="AO71" s="877"/>
      <c r="AP71" s="877" t="s">
        <v>600</v>
      </c>
      <c r="AQ71" s="877"/>
      <c r="AR71" s="877"/>
      <c r="AS71" s="877"/>
      <c r="AT71" s="877"/>
      <c r="AU71" s="877" t="s">
        <v>600</v>
      </c>
      <c r="AV71" s="877"/>
      <c r="AW71" s="877"/>
      <c r="AX71" s="877"/>
      <c r="AY71" s="877"/>
      <c r="AZ71" s="913" t="s">
        <v>603</v>
      </c>
      <c r="BA71" s="913"/>
      <c r="BB71" s="913"/>
      <c r="BC71" s="913"/>
      <c r="BD71" s="91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594</v>
      </c>
      <c r="C72" s="920"/>
      <c r="D72" s="920"/>
      <c r="E72" s="920"/>
      <c r="F72" s="920"/>
      <c r="G72" s="920"/>
      <c r="H72" s="920"/>
      <c r="I72" s="920"/>
      <c r="J72" s="920"/>
      <c r="K72" s="920"/>
      <c r="L72" s="920"/>
      <c r="M72" s="920"/>
      <c r="N72" s="920"/>
      <c r="O72" s="920"/>
      <c r="P72" s="921"/>
      <c r="Q72" s="922">
        <v>555</v>
      </c>
      <c r="R72" s="877"/>
      <c r="S72" s="877"/>
      <c r="T72" s="877"/>
      <c r="U72" s="877"/>
      <c r="V72" s="877">
        <v>521</v>
      </c>
      <c r="W72" s="877"/>
      <c r="X72" s="877"/>
      <c r="Y72" s="877"/>
      <c r="Z72" s="877"/>
      <c r="AA72" s="877">
        <v>34</v>
      </c>
      <c r="AB72" s="877"/>
      <c r="AC72" s="877"/>
      <c r="AD72" s="877"/>
      <c r="AE72" s="877"/>
      <c r="AF72" s="877">
        <v>34</v>
      </c>
      <c r="AG72" s="877"/>
      <c r="AH72" s="877"/>
      <c r="AI72" s="877"/>
      <c r="AJ72" s="877"/>
      <c r="AK72" s="877" t="s">
        <v>600</v>
      </c>
      <c r="AL72" s="877"/>
      <c r="AM72" s="877"/>
      <c r="AN72" s="877"/>
      <c r="AO72" s="877"/>
      <c r="AP72" s="877">
        <v>177</v>
      </c>
      <c r="AQ72" s="877"/>
      <c r="AR72" s="877"/>
      <c r="AS72" s="877"/>
      <c r="AT72" s="877"/>
      <c r="AU72" s="877">
        <v>47</v>
      </c>
      <c r="AV72" s="877"/>
      <c r="AW72" s="877"/>
      <c r="AX72" s="877"/>
      <c r="AY72" s="877"/>
      <c r="AZ72" s="913"/>
      <c r="BA72" s="913"/>
      <c r="BB72" s="913"/>
      <c r="BC72" s="913"/>
      <c r="BD72" s="91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595</v>
      </c>
      <c r="C73" s="920"/>
      <c r="D73" s="920"/>
      <c r="E73" s="920"/>
      <c r="F73" s="920"/>
      <c r="G73" s="920"/>
      <c r="H73" s="920"/>
      <c r="I73" s="920"/>
      <c r="J73" s="920"/>
      <c r="K73" s="920"/>
      <c r="L73" s="920"/>
      <c r="M73" s="920"/>
      <c r="N73" s="920"/>
      <c r="O73" s="920"/>
      <c r="P73" s="921"/>
      <c r="Q73" s="922">
        <v>82</v>
      </c>
      <c r="R73" s="877"/>
      <c r="S73" s="877"/>
      <c r="T73" s="877"/>
      <c r="U73" s="877"/>
      <c r="V73" s="877">
        <v>74</v>
      </c>
      <c r="W73" s="877"/>
      <c r="X73" s="877"/>
      <c r="Y73" s="877"/>
      <c r="Z73" s="877"/>
      <c r="AA73" s="877">
        <v>9</v>
      </c>
      <c r="AB73" s="877"/>
      <c r="AC73" s="877"/>
      <c r="AD73" s="877"/>
      <c r="AE73" s="877"/>
      <c r="AF73" s="877">
        <v>9</v>
      </c>
      <c r="AG73" s="877"/>
      <c r="AH73" s="877"/>
      <c r="AI73" s="877"/>
      <c r="AJ73" s="877"/>
      <c r="AK73" s="877">
        <v>0</v>
      </c>
      <c r="AL73" s="877"/>
      <c r="AM73" s="877"/>
      <c r="AN73" s="877"/>
      <c r="AO73" s="877"/>
      <c r="AP73" s="877" t="s">
        <v>601</v>
      </c>
      <c r="AQ73" s="877"/>
      <c r="AR73" s="877"/>
      <c r="AS73" s="877"/>
      <c r="AT73" s="877"/>
      <c r="AU73" s="877" t="s">
        <v>600</v>
      </c>
      <c r="AV73" s="877"/>
      <c r="AW73" s="877"/>
      <c r="AX73" s="877"/>
      <c r="AY73" s="877"/>
      <c r="AZ73" s="913"/>
      <c r="BA73" s="913"/>
      <c r="BB73" s="913"/>
      <c r="BC73" s="913"/>
      <c r="BD73" s="91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596</v>
      </c>
      <c r="C74" s="920"/>
      <c r="D74" s="920"/>
      <c r="E74" s="920"/>
      <c r="F74" s="920"/>
      <c r="G74" s="920"/>
      <c r="H74" s="920"/>
      <c r="I74" s="920"/>
      <c r="J74" s="920"/>
      <c r="K74" s="920"/>
      <c r="L74" s="920"/>
      <c r="M74" s="920"/>
      <c r="N74" s="920"/>
      <c r="O74" s="920"/>
      <c r="P74" s="921"/>
      <c r="Q74" s="922">
        <v>557</v>
      </c>
      <c r="R74" s="877"/>
      <c r="S74" s="877"/>
      <c r="T74" s="877"/>
      <c r="U74" s="877"/>
      <c r="V74" s="877">
        <v>507</v>
      </c>
      <c r="W74" s="877"/>
      <c r="X74" s="877"/>
      <c r="Y74" s="877"/>
      <c r="Z74" s="877"/>
      <c r="AA74" s="877">
        <v>50</v>
      </c>
      <c r="AB74" s="877"/>
      <c r="AC74" s="877"/>
      <c r="AD74" s="877"/>
      <c r="AE74" s="877"/>
      <c r="AF74" s="877">
        <v>50</v>
      </c>
      <c r="AG74" s="877"/>
      <c r="AH74" s="877"/>
      <c r="AI74" s="877"/>
      <c r="AJ74" s="877"/>
      <c r="AK74" s="877" t="s">
        <v>600</v>
      </c>
      <c r="AL74" s="877"/>
      <c r="AM74" s="877"/>
      <c r="AN74" s="877"/>
      <c r="AO74" s="877"/>
      <c r="AP74" s="877">
        <v>15</v>
      </c>
      <c r="AQ74" s="877"/>
      <c r="AR74" s="877"/>
      <c r="AS74" s="877"/>
      <c r="AT74" s="877"/>
      <c r="AU74" s="877">
        <v>1</v>
      </c>
      <c r="AV74" s="877"/>
      <c r="AW74" s="877"/>
      <c r="AX74" s="877"/>
      <c r="AY74" s="877"/>
      <c r="AZ74" s="913"/>
      <c r="BA74" s="913"/>
      <c r="BB74" s="913"/>
      <c r="BC74" s="913"/>
      <c r="BD74" s="91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597</v>
      </c>
      <c r="C75" s="920"/>
      <c r="D75" s="920"/>
      <c r="E75" s="920"/>
      <c r="F75" s="920"/>
      <c r="G75" s="920"/>
      <c r="H75" s="920"/>
      <c r="I75" s="920"/>
      <c r="J75" s="920"/>
      <c r="K75" s="920"/>
      <c r="L75" s="920"/>
      <c r="M75" s="920"/>
      <c r="N75" s="920"/>
      <c r="O75" s="920"/>
      <c r="P75" s="921"/>
      <c r="Q75" s="923">
        <v>271</v>
      </c>
      <c r="R75" s="924"/>
      <c r="S75" s="924"/>
      <c r="T75" s="924"/>
      <c r="U75" s="876"/>
      <c r="V75" s="925">
        <v>235</v>
      </c>
      <c r="W75" s="924"/>
      <c r="X75" s="924"/>
      <c r="Y75" s="924"/>
      <c r="Z75" s="876"/>
      <c r="AA75" s="925">
        <v>37</v>
      </c>
      <c r="AB75" s="924"/>
      <c r="AC75" s="924"/>
      <c r="AD75" s="924"/>
      <c r="AE75" s="876"/>
      <c r="AF75" s="925">
        <v>37</v>
      </c>
      <c r="AG75" s="924"/>
      <c r="AH75" s="924"/>
      <c r="AI75" s="924"/>
      <c r="AJ75" s="876"/>
      <c r="AK75" s="925" t="s">
        <v>600</v>
      </c>
      <c r="AL75" s="924"/>
      <c r="AM75" s="924"/>
      <c r="AN75" s="924"/>
      <c r="AO75" s="876"/>
      <c r="AP75" s="925" t="s">
        <v>600</v>
      </c>
      <c r="AQ75" s="924"/>
      <c r="AR75" s="924"/>
      <c r="AS75" s="924"/>
      <c r="AT75" s="876"/>
      <c r="AU75" s="925" t="s">
        <v>589</v>
      </c>
      <c r="AV75" s="924"/>
      <c r="AW75" s="924"/>
      <c r="AX75" s="924"/>
      <c r="AY75" s="876"/>
      <c r="AZ75" s="913"/>
      <c r="BA75" s="913"/>
      <c r="BB75" s="913"/>
      <c r="BC75" s="913"/>
      <c r="BD75" s="91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598</v>
      </c>
      <c r="C76" s="920"/>
      <c r="D76" s="920"/>
      <c r="E76" s="920"/>
      <c r="F76" s="920"/>
      <c r="G76" s="920"/>
      <c r="H76" s="920"/>
      <c r="I76" s="920"/>
      <c r="J76" s="920"/>
      <c r="K76" s="920"/>
      <c r="L76" s="920"/>
      <c r="M76" s="920"/>
      <c r="N76" s="920"/>
      <c r="O76" s="920"/>
      <c r="P76" s="921"/>
      <c r="Q76" s="923">
        <v>261265</v>
      </c>
      <c r="R76" s="924"/>
      <c r="S76" s="924"/>
      <c r="T76" s="924"/>
      <c r="U76" s="876"/>
      <c r="V76" s="925">
        <v>253642</v>
      </c>
      <c r="W76" s="924"/>
      <c r="X76" s="924"/>
      <c r="Y76" s="924"/>
      <c r="Z76" s="876"/>
      <c r="AA76" s="925">
        <v>7623</v>
      </c>
      <c r="AB76" s="924"/>
      <c r="AC76" s="924"/>
      <c r="AD76" s="924"/>
      <c r="AE76" s="876"/>
      <c r="AF76" s="925">
        <v>7623</v>
      </c>
      <c r="AG76" s="924"/>
      <c r="AH76" s="924"/>
      <c r="AI76" s="924"/>
      <c r="AJ76" s="876"/>
      <c r="AK76" s="925" t="s">
        <v>600</v>
      </c>
      <c r="AL76" s="924"/>
      <c r="AM76" s="924"/>
      <c r="AN76" s="924"/>
      <c r="AO76" s="876"/>
      <c r="AP76" s="925" t="s">
        <v>600</v>
      </c>
      <c r="AQ76" s="924"/>
      <c r="AR76" s="924"/>
      <c r="AS76" s="924"/>
      <c r="AT76" s="876"/>
      <c r="AU76" s="925" t="s">
        <v>600</v>
      </c>
      <c r="AV76" s="924"/>
      <c r="AW76" s="924"/>
      <c r="AX76" s="924"/>
      <c r="AY76" s="876"/>
      <c r="AZ76" s="913"/>
      <c r="BA76" s="913"/>
      <c r="BB76" s="913"/>
      <c r="BC76" s="913"/>
      <c r="BD76" s="91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3"/>
      <c r="R77" s="924"/>
      <c r="S77" s="924"/>
      <c r="T77" s="924"/>
      <c r="U77" s="876"/>
      <c r="V77" s="925"/>
      <c r="W77" s="924"/>
      <c r="X77" s="924"/>
      <c r="Y77" s="924"/>
      <c r="Z77" s="876"/>
      <c r="AA77" s="925"/>
      <c r="AB77" s="924"/>
      <c r="AC77" s="924"/>
      <c r="AD77" s="924"/>
      <c r="AE77" s="876"/>
      <c r="AF77" s="925"/>
      <c r="AG77" s="924"/>
      <c r="AH77" s="924"/>
      <c r="AI77" s="924"/>
      <c r="AJ77" s="876"/>
      <c r="AK77" s="925"/>
      <c r="AL77" s="924"/>
      <c r="AM77" s="924"/>
      <c r="AN77" s="924"/>
      <c r="AO77" s="876"/>
      <c r="AP77" s="925"/>
      <c r="AQ77" s="924"/>
      <c r="AR77" s="924"/>
      <c r="AS77" s="924"/>
      <c r="AT77" s="876"/>
      <c r="AU77" s="925"/>
      <c r="AV77" s="924"/>
      <c r="AW77" s="924"/>
      <c r="AX77" s="924"/>
      <c r="AY77" s="876"/>
      <c r="AZ77" s="913"/>
      <c r="BA77" s="913"/>
      <c r="BB77" s="913"/>
      <c r="BC77" s="913"/>
      <c r="BD77" s="91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13"/>
      <c r="BA78" s="913"/>
      <c r="BB78" s="913"/>
      <c r="BC78" s="913"/>
      <c r="BD78" s="91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13"/>
      <c r="BA79" s="913"/>
      <c r="BB79" s="913"/>
      <c r="BC79" s="913"/>
      <c r="BD79" s="91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13"/>
      <c r="BA80" s="913"/>
      <c r="BB80" s="913"/>
      <c r="BC80" s="913"/>
      <c r="BD80" s="91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13"/>
      <c r="BA81" s="913"/>
      <c r="BB81" s="913"/>
      <c r="BC81" s="913"/>
      <c r="BD81" s="91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13"/>
      <c r="BA82" s="913"/>
      <c r="BB82" s="913"/>
      <c r="BC82" s="913"/>
      <c r="BD82" s="91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13"/>
      <c r="BA83" s="913"/>
      <c r="BB83" s="913"/>
      <c r="BC83" s="913"/>
      <c r="BD83" s="91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13"/>
      <c r="BA84" s="913"/>
      <c r="BB84" s="913"/>
      <c r="BC84" s="913"/>
      <c r="BD84" s="91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13"/>
      <c r="BA85" s="913"/>
      <c r="BB85" s="913"/>
      <c r="BC85" s="913"/>
      <c r="BD85" s="91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13"/>
      <c r="BA86" s="913"/>
      <c r="BB86" s="913"/>
      <c r="BC86" s="913"/>
      <c r="BD86" s="91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391</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8020</v>
      </c>
      <c r="AG88" s="888"/>
      <c r="AH88" s="888"/>
      <c r="AI88" s="888"/>
      <c r="AJ88" s="888"/>
      <c r="AK88" s="885"/>
      <c r="AL88" s="885"/>
      <c r="AM88" s="885"/>
      <c r="AN88" s="885"/>
      <c r="AO88" s="885"/>
      <c r="AP88" s="888">
        <v>1421</v>
      </c>
      <c r="AQ88" s="888"/>
      <c r="AR88" s="888"/>
      <c r="AS88" s="888"/>
      <c r="AT88" s="888"/>
      <c r="AU88" s="888">
        <v>194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425</v>
      </c>
      <c r="BS102" s="837"/>
      <c r="BT102" s="837"/>
      <c r="BU102" s="837"/>
      <c r="BV102" s="837"/>
      <c r="BW102" s="837"/>
      <c r="BX102" s="837"/>
      <c r="BY102" s="837"/>
      <c r="BZ102" s="837"/>
      <c r="CA102" s="837"/>
      <c r="CB102" s="837"/>
      <c r="CC102" s="837"/>
      <c r="CD102" s="837"/>
      <c r="CE102" s="837"/>
      <c r="CF102" s="837"/>
      <c r="CG102" s="838"/>
      <c r="CH102" s="933"/>
      <c r="CI102" s="934"/>
      <c r="CJ102" s="934"/>
      <c r="CK102" s="934"/>
      <c r="CL102" s="935"/>
      <c r="CM102" s="933"/>
      <c r="CN102" s="934"/>
      <c r="CO102" s="934"/>
      <c r="CP102" s="934"/>
      <c r="CQ102" s="935"/>
      <c r="CR102" s="936"/>
      <c r="CS102" s="896"/>
      <c r="CT102" s="896"/>
      <c r="CU102" s="896"/>
      <c r="CV102" s="937"/>
      <c r="CW102" s="936"/>
      <c r="CX102" s="896"/>
      <c r="CY102" s="896"/>
      <c r="CZ102" s="896"/>
      <c r="DA102" s="937"/>
      <c r="DB102" s="936"/>
      <c r="DC102" s="896"/>
      <c r="DD102" s="896"/>
      <c r="DE102" s="896"/>
      <c r="DF102" s="937"/>
      <c r="DG102" s="936"/>
      <c r="DH102" s="896"/>
      <c r="DI102" s="896"/>
      <c r="DJ102" s="896"/>
      <c r="DK102" s="937"/>
      <c r="DL102" s="936"/>
      <c r="DM102" s="896"/>
      <c r="DN102" s="896"/>
      <c r="DO102" s="896"/>
      <c r="DP102" s="937"/>
      <c r="DQ102" s="936"/>
      <c r="DR102" s="896"/>
      <c r="DS102" s="896"/>
      <c r="DT102" s="896"/>
      <c r="DU102" s="937"/>
      <c r="DV102" s="960"/>
      <c r="DW102" s="961"/>
      <c r="DX102" s="961"/>
      <c r="DY102" s="961"/>
      <c r="DZ102" s="96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3" t="s">
        <v>426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4" t="s">
        <v>427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5" t="s">
        <v>430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7" customFormat="1" ht="26.25" customHeight="1">
      <c r="A109" s="958" t="s">
        <v>432</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433</v>
      </c>
      <c r="AB109" s="939"/>
      <c r="AC109" s="939"/>
      <c r="AD109" s="939"/>
      <c r="AE109" s="940"/>
      <c r="AF109" s="938" t="s">
        <v>309</v>
      </c>
      <c r="AG109" s="939"/>
      <c r="AH109" s="939"/>
      <c r="AI109" s="939"/>
      <c r="AJ109" s="940"/>
      <c r="AK109" s="938" t="s">
        <v>308</v>
      </c>
      <c r="AL109" s="939"/>
      <c r="AM109" s="939"/>
      <c r="AN109" s="939"/>
      <c r="AO109" s="940"/>
      <c r="AP109" s="938" t="s">
        <v>434</v>
      </c>
      <c r="AQ109" s="939"/>
      <c r="AR109" s="939"/>
      <c r="AS109" s="939"/>
      <c r="AT109" s="941"/>
      <c r="AU109" s="958" t="s">
        <v>432</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433</v>
      </c>
      <c r="BR109" s="939"/>
      <c r="BS109" s="939"/>
      <c r="BT109" s="939"/>
      <c r="BU109" s="940"/>
      <c r="BV109" s="938" t="s">
        <v>309</v>
      </c>
      <c r="BW109" s="939"/>
      <c r="BX109" s="939"/>
      <c r="BY109" s="939"/>
      <c r="BZ109" s="940"/>
      <c r="CA109" s="938" t="s">
        <v>308</v>
      </c>
      <c r="CB109" s="939"/>
      <c r="CC109" s="939"/>
      <c r="CD109" s="939"/>
      <c r="CE109" s="940"/>
      <c r="CF109" s="959" t="s">
        <v>434</v>
      </c>
      <c r="CG109" s="959"/>
      <c r="CH109" s="959"/>
      <c r="CI109" s="959"/>
      <c r="CJ109" s="959"/>
      <c r="CK109" s="938" t="s">
        <v>435</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433</v>
      </c>
      <c r="DH109" s="939"/>
      <c r="DI109" s="939"/>
      <c r="DJ109" s="939"/>
      <c r="DK109" s="940"/>
      <c r="DL109" s="938" t="s">
        <v>309</v>
      </c>
      <c r="DM109" s="939"/>
      <c r="DN109" s="939"/>
      <c r="DO109" s="939"/>
      <c r="DP109" s="940"/>
      <c r="DQ109" s="938" t="s">
        <v>308</v>
      </c>
      <c r="DR109" s="939"/>
      <c r="DS109" s="939"/>
      <c r="DT109" s="939"/>
      <c r="DU109" s="940"/>
      <c r="DV109" s="938" t="s">
        <v>434</v>
      </c>
      <c r="DW109" s="939"/>
      <c r="DX109" s="939"/>
      <c r="DY109" s="939"/>
      <c r="DZ109" s="941"/>
    </row>
    <row r="110" spans="1:131" s="247" customFormat="1" ht="26.25" customHeight="1">
      <c r="A110" s="942" t="s">
        <v>436</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345690</v>
      </c>
      <c r="AB110" s="946"/>
      <c r="AC110" s="946"/>
      <c r="AD110" s="946"/>
      <c r="AE110" s="947"/>
      <c r="AF110" s="948">
        <v>356842</v>
      </c>
      <c r="AG110" s="946"/>
      <c r="AH110" s="946"/>
      <c r="AI110" s="946"/>
      <c r="AJ110" s="947"/>
      <c r="AK110" s="948">
        <v>345315</v>
      </c>
      <c r="AL110" s="946"/>
      <c r="AM110" s="946"/>
      <c r="AN110" s="946"/>
      <c r="AO110" s="947"/>
      <c r="AP110" s="949">
        <v>14.5</v>
      </c>
      <c r="AQ110" s="950"/>
      <c r="AR110" s="950"/>
      <c r="AS110" s="950"/>
      <c r="AT110" s="951"/>
      <c r="AU110" s="952" t="s">
        <v>73</v>
      </c>
      <c r="AV110" s="953"/>
      <c r="AW110" s="953"/>
      <c r="AX110" s="953"/>
      <c r="AY110" s="953"/>
      <c r="AZ110" s="994" t="s">
        <v>437</v>
      </c>
      <c r="BA110" s="943"/>
      <c r="BB110" s="943"/>
      <c r="BC110" s="943"/>
      <c r="BD110" s="943"/>
      <c r="BE110" s="943"/>
      <c r="BF110" s="943"/>
      <c r="BG110" s="943"/>
      <c r="BH110" s="943"/>
      <c r="BI110" s="943"/>
      <c r="BJ110" s="943"/>
      <c r="BK110" s="943"/>
      <c r="BL110" s="943"/>
      <c r="BM110" s="943"/>
      <c r="BN110" s="943"/>
      <c r="BO110" s="943"/>
      <c r="BP110" s="944"/>
      <c r="BQ110" s="980">
        <v>4051851</v>
      </c>
      <c r="BR110" s="981"/>
      <c r="BS110" s="981"/>
      <c r="BT110" s="981"/>
      <c r="BU110" s="981"/>
      <c r="BV110" s="981">
        <v>3965283</v>
      </c>
      <c r="BW110" s="981"/>
      <c r="BX110" s="981"/>
      <c r="BY110" s="981"/>
      <c r="BZ110" s="981"/>
      <c r="CA110" s="981">
        <v>3933779</v>
      </c>
      <c r="CB110" s="981"/>
      <c r="CC110" s="981"/>
      <c r="CD110" s="981"/>
      <c r="CE110" s="981"/>
      <c r="CF110" s="995">
        <v>165.6</v>
      </c>
      <c r="CG110" s="996"/>
      <c r="CH110" s="996"/>
      <c r="CI110" s="996"/>
      <c r="CJ110" s="996"/>
      <c r="CK110" s="997" t="s">
        <v>438</v>
      </c>
      <c r="CL110" s="998"/>
      <c r="CM110" s="977" t="s">
        <v>439</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440</v>
      </c>
      <c r="DH110" s="981"/>
      <c r="DI110" s="981"/>
      <c r="DJ110" s="981"/>
      <c r="DK110" s="981"/>
      <c r="DL110" s="981" t="s">
        <v>440</v>
      </c>
      <c r="DM110" s="981"/>
      <c r="DN110" s="981"/>
      <c r="DO110" s="981"/>
      <c r="DP110" s="981"/>
      <c r="DQ110" s="981" t="s">
        <v>440</v>
      </c>
      <c r="DR110" s="981"/>
      <c r="DS110" s="981"/>
      <c r="DT110" s="981"/>
      <c r="DU110" s="981"/>
      <c r="DV110" s="982" t="s">
        <v>441</v>
      </c>
      <c r="DW110" s="982"/>
      <c r="DX110" s="982"/>
      <c r="DY110" s="982"/>
      <c r="DZ110" s="983"/>
    </row>
    <row r="111" spans="1:131" s="247" customFormat="1" ht="26.25" customHeight="1">
      <c r="A111" s="984" t="s">
        <v>442</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440</v>
      </c>
      <c r="AB111" s="988"/>
      <c r="AC111" s="988"/>
      <c r="AD111" s="988"/>
      <c r="AE111" s="989"/>
      <c r="AF111" s="990" t="s">
        <v>440</v>
      </c>
      <c r="AG111" s="988"/>
      <c r="AH111" s="988"/>
      <c r="AI111" s="988"/>
      <c r="AJ111" s="989"/>
      <c r="AK111" s="990" t="s">
        <v>443</v>
      </c>
      <c r="AL111" s="988"/>
      <c r="AM111" s="988"/>
      <c r="AN111" s="988"/>
      <c r="AO111" s="989"/>
      <c r="AP111" s="991" t="s">
        <v>129</v>
      </c>
      <c r="AQ111" s="992"/>
      <c r="AR111" s="992"/>
      <c r="AS111" s="992"/>
      <c r="AT111" s="993"/>
      <c r="AU111" s="954"/>
      <c r="AV111" s="955"/>
      <c r="AW111" s="955"/>
      <c r="AX111" s="955"/>
      <c r="AY111" s="955"/>
      <c r="AZ111" s="1003" t="s">
        <v>444</v>
      </c>
      <c r="BA111" s="1004"/>
      <c r="BB111" s="1004"/>
      <c r="BC111" s="1004"/>
      <c r="BD111" s="1004"/>
      <c r="BE111" s="1004"/>
      <c r="BF111" s="1004"/>
      <c r="BG111" s="1004"/>
      <c r="BH111" s="1004"/>
      <c r="BI111" s="1004"/>
      <c r="BJ111" s="1004"/>
      <c r="BK111" s="1004"/>
      <c r="BL111" s="1004"/>
      <c r="BM111" s="1004"/>
      <c r="BN111" s="1004"/>
      <c r="BO111" s="1004"/>
      <c r="BP111" s="1005"/>
      <c r="BQ111" s="973" t="s">
        <v>129</v>
      </c>
      <c r="BR111" s="974"/>
      <c r="BS111" s="974"/>
      <c r="BT111" s="974"/>
      <c r="BU111" s="974"/>
      <c r="BV111" s="974" t="s">
        <v>445</v>
      </c>
      <c r="BW111" s="974"/>
      <c r="BX111" s="974"/>
      <c r="BY111" s="974"/>
      <c r="BZ111" s="974"/>
      <c r="CA111" s="974" t="s">
        <v>443</v>
      </c>
      <c r="CB111" s="974"/>
      <c r="CC111" s="974"/>
      <c r="CD111" s="974"/>
      <c r="CE111" s="974"/>
      <c r="CF111" s="968" t="s">
        <v>446</v>
      </c>
      <c r="CG111" s="969"/>
      <c r="CH111" s="969"/>
      <c r="CI111" s="969"/>
      <c r="CJ111" s="969"/>
      <c r="CK111" s="999"/>
      <c r="CL111" s="1000"/>
      <c r="CM111" s="970" t="s">
        <v>447</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129</v>
      </c>
      <c r="DH111" s="974"/>
      <c r="DI111" s="974"/>
      <c r="DJ111" s="974"/>
      <c r="DK111" s="974"/>
      <c r="DL111" s="974" t="s">
        <v>440</v>
      </c>
      <c r="DM111" s="974"/>
      <c r="DN111" s="974"/>
      <c r="DO111" s="974"/>
      <c r="DP111" s="974"/>
      <c r="DQ111" s="974" t="s">
        <v>440</v>
      </c>
      <c r="DR111" s="974"/>
      <c r="DS111" s="974"/>
      <c r="DT111" s="974"/>
      <c r="DU111" s="974"/>
      <c r="DV111" s="975" t="s">
        <v>129</v>
      </c>
      <c r="DW111" s="975"/>
      <c r="DX111" s="975"/>
      <c r="DY111" s="975"/>
      <c r="DZ111" s="976"/>
    </row>
    <row r="112" spans="1:131" s="247" customFormat="1" ht="26.25" customHeight="1">
      <c r="A112" s="1006" t="s">
        <v>448</v>
      </c>
      <c r="B112" s="1007"/>
      <c r="C112" s="1004" t="s">
        <v>449</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129</v>
      </c>
      <c r="AB112" s="1013"/>
      <c r="AC112" s="1013"/>
      <c r="AD112" s="1013"/>
      <c r="AE112" s="1014"/>
      <c r="AF112" s="1015" t="s">
        <v>440</v>
      </c>
      <c r="AG112" s="1013"/>
      <c r="AH112" s="1013"/>
      <c r="AI112" s="1013"/>
      <c r="AJ112" s="1014"/>
      <c r="AK112" s="1015" t="s">
        <v>129</v>
      </c>
      <c r="AL112" s="1013"/>
      <c r="AM112" s="1013"/>
      <c r="AN112" s="1013"/>
      <c r="AO112" s="1014"/>
      <c r="AP112" s="1016" t="s">
        <v>440</v>
      </c>
      <c r="AQ112" s="1017"/>
      <c r="AR112" s="1017"/>
      <c r="AS112" s="1017"/>
      <c r="AT112" s="1018"/>
      <c r="AU112" s="954"/>
      <c r="AV112" s="955"/>
      <c r="AW112" s="955"/>
      <c r="AX112" s="955"/>
      <c r="AY112" s="955"/>
      <c r="AZ112" s="1003" t="s">
        <v>450</v>
      </c>
      <c r="BA112" s="1004"/>
      <c r="BB112" s="1004"/>
      <c r="BC112" s="1004"/>
      <c r="BD112" s="1004"/>
      <c r="BE112" s="1004"/>
      <c r="BF112" s="1004"/>
      <c r="BG112" s="1004"/>
      <c r="BH112" s="1004"/>
      <c r="BI112" s="1004"/>
      <c r="BJ112" s="1004"/>
      <c r="BK112" s="1004"/>
      <c r="BL112" s="1004"/>
      <c r="BM112" s="1004"/>
      <c r="BN112" s="1004"/>
      <c r="BO112" s="1004"/>
      <c r="BP112" s="1005"/>
      <c r="BQ112" s="973">
        <v>2870474</v>
      </c>
      <c r="BR112" s="974"/>
      <c r="BS112" s="974"/>
      <c r="BT112" s="974"/>
      <c r="BU112" s="974"/>
      <c r="BV112" s="974">
        <v>2784366</v>
      </c>
      <c r="BW112" s="974"/>
      <c r="BX112" s="974"/>
      <c r="BY112" s="974"/>
      <c r="BZ112" s="974"/>
      <c r="CA112" s="974">
        <v>2646765</v>
      </c>
      <c r="CB112" s="974"/>
      <c r="CC112" s="974"/>
      <c r="CD112" s="974"/>
      <c r="CE112" s="974"/>
      <c r="CF112" s="968">
        <v>111.4</v>
      </c>
      <c r="CG112" s="969"/>
      <c r="CH112" s="969"/>
      <c r="CI112" s="969"/>
      <c r="CJ112" s="969"/>
      <c r="CK112" s="999"/>
      <c r="CL112" s="1000"/>
      <c r="CM112" s="970" t="s">
        <v>451</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440</v>
      </c>
      <c r="DH112" s="974"/>
      <c r="DI112" s="974"/>
      <c r="DJ112" s="974"/>
      <c r="DK112" s="974"/>
      <c r="DL112" s="974" t="s">
        <v>445</v>
      </c>
      <c r="DM112" s="974"/>
      <c r="DN112" s="974"/>
      <c r="DO112" s="974"/>
      <c r="DP112" s="974"/>
      <c r="DQ112" s="974" t="s">
        <v>452</v>
      </c>
      <c r="DR112" s="974"/>
      <c r="DS112" s="974"/>
      <c r="DT112" s="974"/>
      <c r="DU112" s="974"/>
      <c r="DV112" s="975" t="s">
        <v>445</v>
      </c>
      <c r="DW112" s="975"/>
      <c r="DX112" s="975"/>
      <c r="DY112" s="975"/>
      <c r="DZ112" s="976"/>
    </row>
    <row r="113" spans="1:130" s="247" customFormat="1" ht="26.25" customHeight="1">
      <c r="A113" s="1008"/>
      <c r="B113" s="1009"/>
      <c r="C113" s="1004" t="s">
        <v>453</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268322</v>
      </c>
      <c r="AB113" s="988"/>
      <c r="AC113" s="988"/>
      <c r="AD113" s="988"/>
      <c r="AE113" s="989"/>
      <c r="AF113" s="990">
        <v>284594</v>
      </c>
      <c r="AG113" s="988"/>
      <c r="AH113" s="988"/>
      <c r="AI113" s="988"/>
      <c r="AJ113" s="989"/>
      <c r="AK113" s="990">
        <v>276414</v>
      </c>
      <c r="AL113" s="988"/>
      <c r="AM113" s="988"/>
      <c r="AN113" s="988"/>
      <c r="AO113" s="989"/>
      <c r="AP113" s="991">
        <v>11.6</v>
      </c>
      <c r="AQ113" s="992"/>
      <c r="AR113" s="992"/>
      <c r="AS113" s="992"/>
      <c r="AT113" s="993"/>
      <c r="AU113" s="954"/>
      <c r="AV113" s="955"/>
      <c r="AW113" s="955"/>
      <c r="AX113" s="955"/>
      <c r="AY113" s="955"/>
      <c r="AZ113" s="1003" t="s">
        <v>454</v>
      </c>
      <c r="BA113" s="1004"/>
      <c r="BB113" s="1004"/>
      <c r="BC113" s="1004"/>
      <c r="BD113" s="1004"/>
      <c r="BE113" s="1004"/>
      <c r="BF113" s="1004"/>
      <c r="BG113" s="1004"/>
      <c r="BH113" s="1004"/>
      <c r="BI113" s="1004"/>
      <c r="BJ113" s="1004"/>
      <c r="BK113" s="1004"/>
      <c r="BL113" s="1004"/>
      <c r="BM113" s="1004"/>
      <c r="BN113" s="1004"/>
      <c r="BO113" s="1004"/>
      <c r="BP113" s="1005"/>
      <c r="BQ113" s="973">
        <v>264875</v>
      </c>
      <c r="BR113" s="974"/>
      <c r="BS113" s="974"/>
      <c r="BT113" s="974"/>
      <c r="BU113" s="974"/>
      <c r="BV113" s="974">
        <v>249301</v>
      </c>
      <c r="BW113" s="974"/>
      <c r="BX113" s="974"/>
      <c r="BY113" s="974"/>
      <c r="BZ113" s="974"/>
      <c r="CA113" s="974">
        <v>194016</v>
      </c>
      <c r="CB113" s="974"/>
      <c r="CC113" s="974"/>
      <c r="CD113" s="974"/>
      <c r="CE113" s="974"/>
      <c r="CF113" s="968">
        <v>8.1999999999999993</v>
      </c>
      <c r="CG113" s="969"/>
      <c r="CH113" s="969"/>
      <c r="CI113" s="969"/>
      <c r="CJ113" s="969"/>
      <c r="CK113" s="999"/>
      <c r="CL113" s="1000"/>
      <c r="CM113" s="970" t="s">
        <v>455</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440</v>
      </c>
      <c r="DH113" s="1013"/>
      <c r="DI113" s="1013"/>
      <c r="DJ113" s="1013"/>
      <c r="DK113" s="1014"/>
      <c r="DL113" s="1015" t="s">
        <v>129</v>
      </c>
      <c r="DM113" s="1013"/>
      <c r="DN113" s="1013"/>
      <c r="DO113" s="1013"/>
      <c r="DP113" s="1014"/>
      <c r="DQ113" s="1015" t="s">
        <v>440</v>
      </c>
      <c r="DR113" s="1013"/>
      <c r="DS113" s="1013"/>
      <c r="DT113" s="1013"/>
      <c r="DU113" s="1014"/>
      <c r="DV113" s="1016" t="s">
        <v>445</v>
      </c>
      <c r="DW113" s="1017"/>
      <c r="DX113" s="1017"/>
      <c r="DY113" s="1017"/>
      <c r="DZ113" s="1018"/>
    </row>
    <row r="114" spans="1:130" s="247" customFormat="1" ht="26.25" customHeight="1">
      <c r="A114" s="1008"/>
      <c r="B114" s="1009"/>
      <c r="C114" s="1004" t="s">
        <v>456</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49177</v>
      </c>
      <c r="AB114" s="1013"/>
      <c r="AC114" s="1013"/>
      <c r="AD114" s="1013"/>
      <c r="AE114" s="1014"/>
      <c r="AF114" s="1015">
        <v>48653</v>
      </c>
      <c r="AG114" s="1013"/>
      <c r="AH114" s="1013"/>
      <c r="AI114" s="1013"/>
      <c r="AJ114" s="1014"/>
      <c r="AK114" s="1015">
        <v>50875</v>
      </c>
      <c r="AL114" s="1013"/>
      <c r="AM114" s="1013"/>
      <c r="AN114" s="1013"/>
      <c r="AO114" s="1014"/>
      <c r="AP114" s="1016">
        <v>2.1</v>
      </c>
      <c r="AQ114" s="1017"/>
      <c r="AR114" s="1017"/>
      <c r="AS114" s="1017"/>
      <c r="AT114" s="1018"/>
      <c r="AU114" s="954"/>
      <c r="AV114" s="955"/>
      <c r="AW114" s="955"/>
      <c r="AX114" s="955"/>
      <c r="AY114" s="955"/>
      <c r="AZ114" s="1003" t="s">
        <v>457</v>
      </c>
      <c r="BA114" s="1004"/>
      <c r="BB114" s="1004"/>
      <c r="BC114" s="1004"/>
      <c r="BD114" s="1004"/>
      <c r="BE114" s="1004"/>
      <c r="BF114" s="1004"/>
      <c r="BG114" s="1004"/>
      <c r="BH114" s="1004"/>
      <c r="BI114" s="1004"/>
      <c r="BJ114" s="1004"/>
      <c r="BK114" s="1004"/>
      <c r="BL114" s="1004"/>
      <c r="BM114" s="1004"/>
      <c r="BN114" s="1004"/>
      <c r="BO114" s="1004"/>
      <c r="BP114" s="1005"/>
      <c r="BQ114" s="973" t="s">
        <v>441</v>
      </c>
      <c r="BR114" s="974"/>
      <c r="BS114" s="974"/>
      <c r="BT114" s="974"/>
      <c r="BU114" s="974"/>
      <c r="BV114" s="974" t="s">
        <v>446</v>
      </c>
      <c r="BW114" s="974"/>
      <c r="BX114" s="974"/>
      <c r="BY114" s="974"/>
      <c r="BZ114" s="974"/>
      <c r="CA114" s="974" t="s">
        <v>440</v>
      </c>
      <c r="CB114" s="974"/>
      <c r="CC114" s="974"/>
      <c r="CD114" s="974"/>
      <c r="CE114" s="974"/>
      <c r="CF114" s="968" t="s">
        <v>129</v>
      </c>
      <c r="CG114" s="969"/>
      <c r="CH114" s="969"/>
      <c r="CI114" s="969"/>
      <c r="CJ114" s="969"/>
      <c r="CK114" s="999"/>
      <c r="CL114" s="1000"/>
      <c r="CM114" s="970" t="s">
        <v>458</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445</v>
      </c>
      <c r="DH114" s="1013"/>
      <c r="DI114" s="1013"/>
      <c r="DJ114" s="1013"/>
      <c r="DK114" s="1014"/>
      <c r="DL114" s="1015" t="s">
        <v>445</v>
      </c>
      <c r="DM114" s="1013"/>
      <c r="DN114" s="1013"/>
      <c r="DO114" s="1013"/>
      <c r="DP114" s="1014"/>
      <c r="DQ114" s="1015" t="s">
        <v>440</v>
      </c>
      <c r="DR114" s="1013"/>
      <c r="DS114" s="1013"/>
      <c r="DT114" s="1013"/>
      <c r="DU114" s="1014"/>
      <c r="DV114" s="1016" t="s">
        <v>440</v>
      </c>
      <c r="DW114" s="1017"/>
      <c r="DX114" s="1017"/>
      <c r="DY114" s="1017"/>
      <c r="DZ114" s="1018"/>
    </row>
    <row r="115" spans="1:130" s="247" customFormat="1" ht="26.25" customHeight="1">
      <c r="A115" s="1008"/>
      <c r="B115" s="1009"/>
      <c r="C115" s="1004" t="s">
        <v>459</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445</v>
      </c>
      <c r="AB115" s="988"/>
      <c r="AC115" s="988"/>
      <c r="AD115" s="988"/>
      <c r="AE115" s="989"/>
      <c r="AF115" s="990" t="s">
        <v>445</v>
      </c>
      <c r="AG115" s="988"/>
      <c r="AH115" s="988"/>
      <c r="AI115" s="988"/>
      <c r="AJ115" s="989"/>
      <c r="AK115" s="990" t="s">
        <v>440</v>
      </c>
      <c r="AL115" s="988"/>
      <c r="AM115" s="988"/>
      <c r="AN115" s="988"/>
      <c r="AO115" s="989"/>
      <c r="AP115" s="991" t="s">
        <v>440</v>
      </c>
      <c r="AQ115" s="992"/>
      <c r="AR115" s="992"/>
      <c r="AS115" s="992"/>
      <c r="AT115" s="993"/>
      <c r="AU115" s="954"/>
      <c r="AV115" s="955"/>
      <c r="AW115" s="955"/>
      <c r="AX115" s="955"/>
      <c r="AY115" s="955"/>
      <c r="AZ115" s="1003" t="s">
        <v>460</v>
      </c>
      <c r="BA115" s="1004"/>
      <c r="BB115" s="1004"/>
      <c r="BC115" s="1004"/>
      <c r="BD115" s="1004"/>
      <c r="BE115" s="1004"/>
      <c r="BF115" s="1004"/>
      <c r="BG115" s="1004"/>
      <c r="BH115" s="1004"/>
      <c r="BI115" s="1004"/>
      <c r="BJ115" s="1004"/>
      <c r="BK115" s="1004"/>
      <c r="BL115" s="1004"/>
      <c r="BM115" s="1004"/>
      <c r="BN115" s="1004"/>
      <c r="BO115" s="1004"/>
      <c r="BP115" s="1005"/>
      <c r="BQ115" s="973" t="s">
        <v>129</v>
      </c>
      <c r="BR115" s="974"/>
      <c r="BS115" s="974"/>
      <c r="BT115" s="974"/>
      <c r="BU115" s="974"/>
      <c r="BV115" s="974" t="s">
        <v>129</v>
      </c>
      <c r="BW115" s="974"/>
      <c r="BX115" s="974"/>
      <c r="BY115" s="974"/>
      <c r="BZ115" s="974"/>
      <c r="CA115" s="974" t="s">
        <v>445</v>
      </c>
      <c r="CB115" s="974"/>
      <c r="CC115" s="974"/>
      <c r="CD115" s="974"/>
      <c r="CE115" s="974"/>
      <c r="CF115" s="968" t="s">
        <v>441</v>
      </c>
      <c r="CG115" s="969"/>
      <c r="CH115" s="969"/>
      <c r="CI115" s="969"/>
      <c r="CJ115" s="969"/>
      <c r="CK115" s="999"/>
      <c r="CL115" s="1000"/>
      <c r="CM115" s="1003" t="s">
        <v>461</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t="s">
        <v>445</v>
      </c>
      <c r="DH115" s="1013"/>
      <c r="DI115" s="1013"/>
      <c r="DJ115" s="1013"/>
      <c r="DK115" s="1014"/>
      <c r="DL115" s="1015" t="s">
        <v>440</v>
      </c>
      <c r="DM115" s="1013"/>
      <c r="DN115" s="1013"/>
      <c r="DO115" s="1013"/>
      <c r="DP115" s="1014"/>
      <c r="DQ115" s="1015" t="s">
        <v>443</v>
      </c>
      <c r="DR115" s="1013"/>
      <c r="DS115" s="1013"/>
      <c r="DT115" s="1013"/>
      <c r="DU115" s="1014"/>
      <c r="DV115" s="1016" t="s">
        <v>446</v>
      </c>
      <c r="DW115" s="1017"/>
      <c r="DX115" s="1017"/>
      <c r="DY115" s="1017"/>
      <c r="DZ115" s="1018"/>
    </row>
    <row r="116" spans="1:130" s="247" customFormat="1" ht="26.25" customHeight="1">
      <c r="A116" s="1010"/>
      <c r="B116" s="1011"/>
      <c r="C116" s="1019" t="s">
        <v>462</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t="s">
        <v>440</v>
      </c>
      <c r="AB116" s="1013"/>
      <c r="AC116" s="1013"/>
      <c r="AD116" s="1013"/>
      <c r="AE116" s="1014"/>
      <c r="AF116" s="1015" t="s">
        <v>129</v>
      </c>
      <c r="AG116" s="1013"/>
      <c r="AH116" s="1013"/>
      <c r="AI116" s="1013"/>
      <c r="AJ116" s="1014"/>
      <c r="AK116" s="1015" t="s">
        <v>443</v>
      </c>
      <c r="AL116" s="1013"/>
      <c r="AM116" s="1013"/>
      <c r="AN116" s="1013"/>
      <c r="AO116" s="1014"/>
      <c r="AP116" s="1016" t="s">
        <v>440</v>
      </c>
      <c r="AQ116" s="1017"/>
      <c r="AR116" s="1017"/>
      <c r="AS116" s="1017"/>
      <c r="AT116" s="1018"/>
      <c r="AU116" s="954"/>
      <c r="AV116" s="955"/>
      <c r="AW116" s="955"/>
      <c r="AX116" s="955"/>
      <c r="AY116" s="955"/>
      <c r="AZ116" s="1021" t="s">
        <v>463</v>
      </c>
      <c r="BA116" s="1022"/>
      <c r="BB116" s="1022"/>
      <c r="BC116" s="1022"/>
      <c r="BD116" s="1022"/>
      <c r="BE116" s="1022"/>
      <c r="BF116" s="1022"/>
      <c r="BG116" s="1022"/>
      <c r="BH116" s="1022"/>
      <c r="BI116" s="1022"/>
      <c r="BJ116" s="1022"/>
      <c r="BK116" s="1022"/>
      <c r="BL116" s="1022"/>
      <c r="BM116" s="1022"/>
      <c r="BN116" s="1022"/>
      <c r="BO116" s="1022"/>
      <c r="BP116" s="1023"/>
      <c r="BQ116" s="973" t="s">
        <v>452</v>
      </c>
      <c r="BR116" s="974"/>
      <c r="BS116" s="974"/>
      <c r="BT116" s="974"/>
      <c r="BU116" s="974"/>
      <c r="BV116" s="974" t="s">
        <v>129</v>
      </c>
      <c r="BW116" s="974"/>
      <c r="BX116" s="974"/>
      <c r="BY116" s="974"/>
      <c r="BZ116" s="974"/>
      <c r="CA116" s="974" t="s">
        <v>440</v>
      </c>
      <c r="CB116" s="974"/>
      <c r="CC116" s="974"/>
      <c r="CD116" s="974"/>
      <c r="CE116" s="974"/>
      <c r="CF116" s="968" t="s">
        <v>129</v>
      </c>
      <c r="CG116" s="969"/>
      <c r="CH116" s="969"/>
      <c r="CI116" s="969"/>
      <c r="CJ116" s="969"/>
      <c r="CK116" s="999"/>
      <c r="CL116" s="1000"/>
      <c r="CM116" s="970" t="s">
        <v>464</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129</v>
      </c>
      <c r="DH116" s="1013"/>
      <c r="DI116" s="1013"/>
      <c r="DJ116" s="1013"/>
      <c r="DK116" s="1014"/>
      <c r="DL116" s="1015" t="s">
        <v>445</v>
      </c>
      <c r="DM116" s="1013"/>
      <c r="DN116" s="1013"/>
      <c r="DO116" s="1013"/>
      <c r="DP116" s="1014"/>
      <c r="DQ116" s="1015" t="s">
        <v>440</v>
      </c>
      <c r="DR116" s="1013"/>
      <c r="DS116" s="1013"/>
      <c r="DT116" s="1013"/>
      <c r="DU116" s="1014"/>
      <c r="DV116" s="1016" t="s">
        <v>446</v>
      </c>
      <c r="DW116" s="1017"/>
      <c r="DX116" s="1017"/>
      <c r="DY116" s="1017"/>
      <c r="DZ116" s="1018"/>
    </row>
    <row r="117" spans="1:130" s="247" customFormat="1" ht="26.25" customHeight="1">
      <c r="A117" s="958" t="s">
        <v>188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465</v>
      </c>
      <c r="Z117" s="940"/>
      <c r="AA117" s="1030">
        <v>663189</v>
      </c>
      <c r="AB117" s="1031"/>
      <c r="AC117" s="1031"/>
      <c r="AD117" s="1031"/>
      <c r="AE117" s="1032"/>
      <c r="AF117" s="1033">
        <v>690089</v>
      </c>
      <c r="AG117" s="1031"/>
      <c r="AH117" s="1031"/>
      <c r="AI117" s="1031"/>
      <c r="AJ117" s="1032"/>
      <c r="AK117" s="1033">
        <v>672604</v>
      </c>
      <c r="AL117" s="1031"/>
      <c r="AM117" s="1031"/>
      <c r="AN117" s="1031"/>
      <c r="AO117" s="1032"/>
      <c r="AP117" s="1034"/>
      <c r="AQ117" s="1035"/>
      <c r="AR117" s="1035"/>
      <c r="AS117" s="1035"/>
      <c r="AT117" s="1036"/>
      <c r="AU117" s="954"/>
      <c r="AV117" s="955"/>
      <c r="AW117" s="955"/>
      <c r="AX117" s="955"/>
      <c r="AY117" s="955"/>
      <c r="AZ117" s="1021" t="s">
        <v>466</v>
      </c>
      <c r="BA117" s="1022"/>
      <c r="BB117" s="1022"/>
      <c r="BC117" s="1022"/>
      <c r="BD117" s="1022"/>
      <c r="BE117" s="1022"/>
      <c r="BF117" s="1022"/>
      <c r="BG117" s="1022"/>
      <c r="BH117" s="1022"/>
      <c r="BI117" s="1022"/>
      <c r="BJ117" s="1022"/>
      <c r="BK117" s="1022"/>
      <c r="BL117" s="1022"/>
      <c r="BM117" s="1022"/>
      <c r="BN117" s="1022"/>
      <c r="BO117" s="1022"/>
      <c r="BP117" s="1023"/>
      <c r="BQ117" s="973" t="s">
        <v>445</v>
      </c>
      <c r="BR117" s="974"/>
      <c r="BS117" s="974"/>
      <c r="BT117" s="974"/>
      <c r="BU117" s="974"/>
      <c r="BV117" s="974" t="s">
        <v>441</v>
      </c>
      <c r="BW117" s="974"/>
      <c r="BX117" s="974"/>
      <c r="BY117" s="974"/>
      <c r="BZ117" s="974"/>
      <c r="CA117" s="974" t="s">
        <v>129</v>
      </c>
      <c r="CB117" s="974"/>
      <c r="CC117" s="974"/>
      <c r="CD117" s="974"/>
      <c r="CE117" s="974"/>
      <c r="CF117" s="968" t="s">
        <v>440</v>
      </c>
      <c r="CG117" s="969"/>
      <c r="CH117" s="969"/>
      <c r="CI117" s="969"/>
      <c r="CJ117" s="969"/>
      <c r="CK117" s="999"/>
      <c r="CL117" s="1000"/>
      <c r="CM117" s="970" t="s">
        <v>467</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129</v>
      </c>
      <c r="DH117" s="1013"/>
      <c r="DI117" s="1013"/>
      <c r="DJ117" s="1013"/>
      <c r="DK117" s="1014"/>
      <c r="DL117" s="1015" t="s">
        <v>445</v>
      </c>
      <c r="DM117" s="1013"/>
      <c r="DN117" s="1013"/>
      <c r="DO117" s="1013"/>
      <c r="DP117" s="1014"/>
      <c r="DQ117" s="1015" t="s">
        <v>129</v>
      </c>
      <c r="DR117" s="1013"/>
      <c r="DS117" s="1013"/>
      <c r="DT117" s="1013"/>
      <c r="DU117" s="1014"/>
      <c r="DV117" s="1016" t="s">
        <v>440</v>
      </c>
      <c r="DW117" s="1017"/>
      <c r="DX117" s="1017"/>
      <c r="DY117" s="1017"/>
      <c r="DZ117" s="1018"/>
    </row>
    <row r="118" spans="1:130" s="247" customFormat="1" ht="26.25" customHeight="1">
      <c r="A118" s="958" t="s">
        <v>435</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433</v>
      </c>
      <c r="AB118" s="939"/>
      <c r="AC118" s="939"/>
      <c r="AD118" s="939"/>
      <c r="AE118" s="940"/>
      <c r="AF118" s="938" t="s">
        <v>309</v>
      </c>
      <c r="AG118" s="939"/>
      <c r="AH118" s="939"/>
      <c r="AI118" s="939"/>
      <c r="AJ118" s="940"/>
      <c r="AK118" s="938" t="s">
        <v>308</v>
      </c>
      <c r="AL118" s="939"/>
      <c r="AM118" s="939"/>
      <c r="AN118" s="939"/>
      <c r="AO118" s="940"/>
      <c r="AP118" s="1025" t="s">
        <v>434</v>
      </c>
      <c r="AQ118" s="1026"/>
      <c r="AR118" s="1026"/>
      <c r="AS118" s="1026"/>
      <c r="AT118" s="1027"/>
      <c r="AU118" s="954"/>
      <c r="AV118" s="955"/>
      <c r="AW118" s="955"/>
      <c r="AX118" s="955"/>
      <c r="AY118" s="955"/>
      <c r="AZ118" s="1028" t="s">
        <v>468</v>
      </c>
      <c r="BA118" s="1019"/>
      <c r="BB118" s="1019"/>
      <c r="BC118" s="1019"/>
      <c r="BD118" s="1019"/>
      <c r="BE118" s="1019"/>
      <c r="BF118" s="1019"/>
      <c r="BG118" s="1019"/>
      <c r="BH118" s="1019"/>
      <c r="BI118" s="1019"/>
      <c r="BJ118" s="1019"/>
      <c r="BK118" s="1019"/>
      <c r="BL118" s="1019"/>
      <c r="BM118" s="1019"/>
      <c r="BN118" s="1019"/>
      <c r="BO118" s="1019"/>
      <c r="BP118" s="1020"/>
      <c r="BQ118" s="1051" t="s">
        <v>129</v>
      </c>
      <c r="BR118" s="1052"/>
      <c r="BS118" s="1052"/>
      <c r="BT118" s="1052"/>
      <c r="BU118" s="1052"/>
      <c r="BV118" s="1052" t="s">
        <v>441</v>
      </c>
      <c r="BW118" s="1052"/>
      <c r="BX118" s="1052"/>
      <c r="BY118" s="1052"/>
      <c r="BZ118" s="1052"/>
      <c r="CA118" s="1052" t="s">
        <v>440</v>
      </c>
      <c r="CB118" s="1052"/>
      <c r="CC118" s="1052"/>
      <c r="CD118" s="1052"/>
      <c r="CE118" s="1052"/>
      <c r="CF118" s="968" t="s">
        <v>445</v>
      </c>
      <c r="CG118" s="969"/>
      <c r="CH118" s="969"/>
      <c r="CI118" s="969"/>
      <c r="CJ118" s="969"/>
      <c r="CK118" s="999"/>
      <c r="CL118" s="1000"/>
      <c r="CM118" s="970" t="s">
        <v>469</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445</v>
      </c>
      <c r="DH118" s="1013"/>
      <c r="DI118" s="1013"/>
      <c r="DJ118" s="1013"/>
      <c r="DK118" s="1014"/>
      <c r="DL118" s="1015" t="s">
        <v>129</v>
      </c>
      <c r="DM118" s="1013"/>
      <c r="DN118" s="1013"/>
      <c r="DO118" s="1013"/>
      <c r="DP118" s="1014"/>
      <c r="DQ118" s="1015" t="s">
        <v>129</v>
      </c>
      <c r="DR118" s="1013"/>
      <c r="DS118" s="1013"/>
      <c r="DT118" s="1013"/>
      <c r="DU118" s="1014"/>
      <c r="DV118" s="1016" t="s">
        <v>445</v>
      </c>
      <c r="DW118" s="1017"/>
      <c r="DX118" s="1017"/>
      <c r="DY118" s="1017"/>
      <c r="DZ118" s="1018"/>
    </row>
    <row r="119" spans="1:130" s="247" customFormat="1" ht="26.25" customHeight="1">
      <c r="A119" s="1112" t="s">
        <v>438</v>
      </c>
      <c r="B119" s="998"/>
      <c r="C119" s="977" t="s">
        <v>439</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445</v>
      </c>
      <c r="AB119" s="946"/>
      <c r="AC119" s="946"/>
      <c r="AD119" s="946"/>
      <c r="AE119" s="947"/>
      <c r="AF119" s="948" t="s">
        <v>445</v>
      </c>
      <c r="AG119" s="946"/>
      <c r="AH119" s="946"/>
      <c r="AI119" s="946"/>
      <c r="AJ119" s="947"/>
      <c r="AK119" s="948" t="s">
        <v>440</v>
      </c>
      <c r="AL119" s="946"/>
      <c r="AM119" s="946"/>
      <c r="AN119" s="946"/>
      <c r="AO119" s="947"/>
      <c r="AP119" s="949" t="s">
        <v>129</v>
      </c>
      <c r="AQ119" s="950"/>
      <c r="AR119" s="950"/>
      <c r="AS119" s="950"/>
      <c r="AT119" s="951"/>
      <c r="AU119" s="956"/>
      <c r="AV119" s="957"/>
      <c r="AW119" s="957"/>
      <c r="AX119" s="957"/>
      <c r="AY119" s="957"/>
      <c r="AZ119" s="278" t="s">
        <v>188</v>
      </c>
      <c r="BA119" s="278"/>
      <c r="BB119" s="278"/>
      <c r="BC119" s="278"/>
      <c r="BD119" s="278"/>
      <c r="BE119" s="278"/>
      <c r="BF119" s="278"/>
      <c r="BG119" s="278"/>
      <c r="BH119" s="278"/>
      <c r="BI119" s="278"/>
      <c r="BJ119" s="278"/>
      <c r="BK119" s="278"/>
      <c r="BL119" s="278"/>
      <c r="BM119" s="278"/>
      <c r="BN119" s="278"/>
      <c r="BO119" s="1029" t="s">
        <v>470</v>
      </c>
      <c r="BP119" s="1060"/>
      <c r="BQ119" s="1051">
        <v>7187200</v>
      </c>
      <c r="BR119" s="1052"/>
      <c r="BS119" s="1052"/>
      <c r="BT119" s="1052"/>
      <c r="BU119" s="1052"/>
      <c r="BV119" s="1052">
        <v>6998950</v>
      </c>
      <c r="BW119" s="1052"/>
      <c r="BX119" s="1052"/>
      <c r="BY119" s="1052"/>
      <c r="BZ119" s="1052"/>
      <c r="CA119" s="1052">
        <v>6774560</v>
      </c>
      <c r="CB119" s="1052"/>
      <c r="CC119" s="1052"/>
      <c r="CD119" s="1052"/>
      <c r="CE119" s="1052"/>
      <c r="CF119" s="1053"/>
      <c r="CG119" s="1054"/>
      <c r="CH119" s="1054"/>
      <c r="CI119" s="1054"/>
      <c r="CJ119" s="1055"/>
      <c r="CK119" s="1001"/>
      <c r="CL119" s="1002"/>
      <c r="CM119" s="1056" t="s">
        <v>471</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129</v>
      </c>
      <c r="DH119" s="1038"/>
      <c r="DI119" s="1038"/>
      <c r="DJ119" s="1038"/>
      <c r="DK119" s="1039"/>
      <c r="DL119" s="1037" t="s">
        <v>445</v>
      </c>
      <c r="DM119" s="1038"/>
      <c r="DN119" s="1038"/>
      <c r="DO119" s="1038"/>
      <c r="DP119" s="1039"/>
      <c r="DQ119" s="1037" t="s">
        <v>129</v>
      </c>
      <c r="DR119" s="1038"/>
      <c r="DS119" s="1038"/>
      <c r="DT119" s="1038"/>
      <c r="DU119" s="1039"/>
      <c r="DV119" s="1040" t="s">
        <v>446</v>
      </c>
      <c r="DW119" s="1041"/>
      <c r="DX119" s="1041"/>
      <c r="DY119" s="1041"/>
      <c r="DZ119" s="1042"/>
    </row>
    <row r="120" spans="1:130" s="247" customFormat="1" ht="26.25" customHeight="1">
      <c r="A120" s="1113"/>
      <c r="B120" s="1000"/>
      <c r="C120" s="970" t="s">
        <v>447</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440</v>
      </c>
      <c r="AB120" s="1013"/>
      <c r="AC120" s="1013"/>
      <c r="AD120" s="1013"/>
      <c r="AE120" s="1014"/>
      <c r="AF120" s="1015" t="s">
        <v>129</v>
      </c>
      <c r="AG120" s="1013"/>
      <c r="AH120" s="1013"/>
      <c r="AI120" s="1013"/>
      <c r="AJ120" s="1014"/>
      <c r="AK120" s="1015" t="s">
        <v>129</v>
      </c>
      <c r="AL120" s="1013"/>
      <c r="AM120" s="1013"/>
      <c r="AN120" s="1013"/>
      <c r="AO120" s="1014"/>
      <c r="AP120" s="1016" t="s">
        <v>441</v>
      </c>
      <c r="AQ120" s="1017"/>
      <c r="AR120" s="1017"/>
      <c r="AS120" s="1017"/>
      <c r="AT120" s="1018"/>
      <c r="AU120" s="1043" t="s">
        <v>472</v>
      </c>
      <c r="AV120" s="1044"/>
      <c r="AW120" s="1044"/>
      <c r="AX120" s="1044"/>
      <c r="AY120" s="1045"/>
      <c r="AZ120" s="994" t="s">
        <v>473</v>
      </c>
      <c r="BA120" s="943"/>
      <c r="BB120" s="943"/>
      <c r="BC120" s="943"/>
      <c r="BD120" s="943"/>
      <c r="BE120" s="943"/>
      <c r="BF120" s="943"/>
      <c r="BG120" s="943"/>
      <c r="BH120" s="943"/>
      <c r="BI120" s="943"/>
      <c r="BJ120" s="943"/>
      <c r="BK120" s="943"/>
      <c r="BL120" s="943"/>
      <c r="BM120" s="943"/>
      <c r="BN120" s="943"/>
      <c r="BO120" s="943"/>
      <c r="BP120" s="944"/>
      <c r="BQ120" s="980">
        <v>1479739</v>
      </c>
      <c r="BR120" s="981"/>
      <c r="BS120" s="981"/>
      <c r="BT120" s="981"/>
      <c r="BU120" s="981"/>
      <c r="BV120" s="981">
        <v>1584743</v>
      </c>
      <c r="BW120" s="981"/>
      <c r="BX120" s="981"/>
      <c r="BY120" s="981"/>
      <c r="BZ120" s="981"/>
      <c r="CA120" s="981">
        <v>1405398</v>
      </c>
      <c r="CB120" s="981"/>
      <c r="CC120" s="981"/>
      <c r="CD120" s="981"/>
      <c r="CE120" s="981"/>
      <c r="CF120" s="995">
        <v>59.2</v>
      </c>
      <c r="CG120" s="996"/>
      <c r="CH120" s="996"/>
      <c r="CI120" s="996"/>
      <c r="CJ120" s="996"/>
      <c r="CK120" s="1061" t="s">
        <v>474</v>
      </c>
      <c r="CL120" s="1062"/>
      <c r="CM120" s="1062"/>
      <c r="CN120" s="1062"/>
      <c r="CO120" s="1063"/>
      <c r="CP120" s="1069" t="s">
        <v>411</v>
      </c>
      <c r="CQ120" s="1070"/>
      <c r="CR120" s="1070"/>
      <c r="CS120" s="1070"/>
      <c r="CT120" s="1070"/>
      <c r="CU120" s="1070"/>
      <c r="CV120" s="1070"/>
      <c r="CW120" s="1070"/>
      <c r="CX120" s="1070"/>
      <c r="CY120" s="1070"/>
      <c r="CZ120" s="1070"/>
      <c r="DA120" s="1070"/>
      <c r="DB120" s="1070"/>
      <c r="DC120" s="1070"/>
      <c r="DD120" s="1070"/>
      <c r="DE120" s="1070"/>
      <c r="DF120" s="1071"/>
      <c r="DG120" s="980">
        <v>2167596</v>
      </c>
      <c r="DH120" s="981"/>
      <c r="DI120" s="981"/>
      <c r="DJ120" s="981"/>
      <c r="DK120" s="981"/>
      <c r="DL120" s="981">
        <v>2134494</v>
      </c>
      <c r="DM120" s="981"/>
      <c r="DN120" s="981"/>
      <c r="DO120" s="981"/>
      <c r="DP120" s="981"/>
      <c r="DQ120" s="981">
        <v>2048535</v>
      </c>
      <c r="DR120" s="981"/>
      <c r="DS120" s="981"/>
      <c r="DT120" s="981"/>
      <c r="DU120" s="981"/>
      <c r="DV120" s="982">
        <v>86.2</v>
      </c>
      <c r="DW120" s="982"/>
      <c r="DX120" s="982"/>
      <c r="DY120" s="982"/>
      <c r="DZ120" s="983"/>
    </row>
    <row r="121" spans="1:130" s="247" customFormat="1" ht="26.25" customHeight="1">
      <c r="A121" s="1113"/>
      <c r="B121" s="1000"/>
      <c r="C121" s="1021" t="s">
        <v>475</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441</v>
      </c>
      <c r="AB121" s="1013"/>
      <c r="AC121" s="1013"/>
      <c r="AD121" s="1013"/>
      <c r="AE121" s="1014"/>
      <c r="AF121" s="1015" t="s">
        <v>446</v>
      </c>
      <c r="AG121" s="1013"/>
      <c r="AH121" s="1013"/>
      <c r="AI121" s="1013"/>
      <c r="AJ121" s="1014"/>
      <c r="AK121" s="1015" t="s">
        <v>129</v>
      </c>
      <c r="AL121" s="1013"/>
      <c r="AM121" s="1013"/>
      <c r="AN121" s="1013"/>
      <c r="AO121" s="1014"/>
      <c r="AP121" s="1016" t="s">
        <v>446</v>
      </c>
      <c r="AQ121" s="1017"/>
      <c r="AR121" s="1017"/>
      <c r="AS121" s="1017"/>
      <c r="AT121" s="1018"/>
      <c r="AU121" s="1046"/>
      <c r="AV121" s="1047"/>
      <c r="AW121" s="1047"/>
      <c r="AX121" s="1047"/>
      <c r="AY121" s="1048"/>
      <c r="AZ121" s="1003" t="s">
        <v>476</v>
      </c>
      <c r="BA121" s="1004"/>
      <c r="BB121" s="1004"/>
      <c r="BC121" s="1004"/>
      <c r="BD121" s="1004"/>
      <c r="BE121" s="1004"/>
      <c r="BF121" s="1004"/>
      <c r="BG121" s="1004"/>
      <c r="BH121" s="1004"/>
      <c r="BI121" s="1004"/>
      <c r="BJ121" s="1004"/>
      <c r="BK121" s="1004"/>
      <c r="BL121" s="1004"/>
      <c r="BM121" s="1004"/>
      <c r="BN121" s="1004"/>
      <c r="BO121" s="1004"/>
      <c r="BP121" s="1005"/>
      <c r="BQ121" s="973" t="s">
        <v>445</v>
      </c>
      <c r="BR121" s="974"/>
      <c r="BS121" s="974"/>
      <c r="BT121" s="974"/>
      <c r="BU121" s="974"/>
      <c r="BV121" s="974" t="s">
        <v>446</v>
      </c>
      <c r="BW121" s="974"/>
      <c r="BX121" s="974"/>
      <c r="BY121" s="974"/>
      <c r="BZ121" s="974"/>
      <c r="CA121" s="974" t="s">
        <v>446</v>
      </c>
      <c r="CB121" s="974"/>
      <c r="CC121" s="974"/>
      <c r="CD121" s="974"/>
      <c r="CE121" s="974"/>
      <c r="CF121" s="968" t="s">
        <v>129</v>
      </c>
      <c r="CG121" s="969"/>
      <c r="CH121" s="969"/>
      <c r="CI121" s="969"/>
      <c r="CJ121" s="969"/>
      <c r="CK121" s="1064"/>
      <c r="CL121" s="1065"/>
      <c r="CM121" s="1065"/>
      <c r="CN121" s="1065"/>
      <c r="CO121" s="1066"/>
      <c r="CP121" s="1074" t="s">
        <v>477</v>
      </c>
      <c r="CQ121" s="1075"/>
      <c r="CR121" s="1075"/>
      <c r="CS121" s="1075"/>
      <c r="CT121" s="1075"/>
      <c r="CU121" s="1075"/>
      <c r="CV121" s="1075"/>
      <c r="CW121" s="1075"/>
      <c r="CX121" s="1075"/>
      <c r="CY121" s="1075"/>
      <c r="CZ121" s="1075"/>
      <c r="DA121" s="1075"/>
      <c r="DB121" s="1075"/>
      <c r="DC121" s="1075"/>
      <c r="DD121" s="1075"/>
      <c r="DE121" s="1075"/>
      <c r="DF121" s="1076"/>
      <c r="DG121" s="973">
        <v>420463</v>
      </c>
      <c r="DH121" s="974"/>
      <c r="DI121" s="974"/>
      <c r="DJ121" s="974"/>
      <c r="DK121" s="974"/>
      <c r="DL121" s="974">
        <v>360265</v>
      </c>
      <c r="DM121" s="974"/>
      <c r="DN121" s="974"/>
      <c r="DO121" s="974"/>
      <c r="DP121" s="974"/>
      <c r="DQ121" s="974">
        <v>315530</v>
      </c>
      <c r="DR121" s="974"/>
      <c r="DS121" s="974"/>
      <c r="DT121" s="974"/>
      <c r="DU121" s="974"/>
      <c r="DV121" s="975">
        <v>13.3</v>
      </c>
      <c r="DW121" s="975"/>
      <c r="DX121" s="975"/>
      <c r="DY121" s="975"/>
      <c r="DZ121" s="976"/>
    </row>
    <row r="122" spans="1:130" s="247" customFormat="1" ht="26.25" customHeight="1">
      <c r="A122" s="1113"/>
      <c r="B122" s="1000"/>
      <c r="C122" s="970" t="s">
        <v>458</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441</v>
      </c>
      <c r="AB122" s="1013"/>
      <c r="AC122" s="1013"/>
      <c r="AD122" s="1013"/>
      <c r="AE122" s="1014"/>
      <c r="AF122" s="1015" t="s">
        <v>446</v>
      </c>
      <c r="AG122" s="1013"/>
      <c r="AH122" s="1013"/>
      <c r="AI122" s="1013"/>
      <c r="AJ122" s="1014"/>
      <c r="AK122" s="1015" t="s">
        <v>129</v>
      </c>
      <c r="AL122" s="1013"/>
      <c r="AM122" s="1013"/>
      <c r="AN122" s="1013"/>
      <c r="AO122" s="1014"/>
      <c r="AP122" s="1016" t="s">
        <v>129</v>
      </c>
      <c r="AQ122" s="1017"/>
      <c r="AR122" s="1017"/>
      <c r="AS122" s="1017"/>
      <c r="AT122" s="1018"/>
      <c r="AU122" s="1046"/>
      <c r="AV122" s="1047"/>
      <c r="AW122" s="1047"/>
      <c r="AX122" s="1047"/>
      <c r="AY122" s="1048"/>
      <c r="AZ122" s="1028" t="s">
        <v>478</v>
      </c>
      <c r="BA122" s="1019"/>
      <c r="BB122" s="1019"/>
      <c r="BC122" s="1019"/>
      <c r="BD122" s="1019"/>
      <c r="BE122" s="1019"/>
      <c r="BF122" s="1019"/>
      <c r="BG122" s="1019"/>
      <c r="BH122" s="1019"/>
      <c r="BI122" s="1019"/>
      <c r="BJ122" s="1019"/>
      <c r="BK122" s="1019"/>
      <c r="BL122" s="1019"/>
      <c r="BM122" s="1019"/>
      <c r="BN122" s="1019"/>
      <c r="BO122" s="1019"/>
      <c r="BP122" s="1020"/>
      <c r="BQ122" s="1051">
        <v>4568223</v>
      </c>
      <c r="BR122" s="1052"/>
      <c r="BS122" s="1052"/>
      <c r="BT122" s="1052"/>
      <c r="BU122" s="1052"/>
      <c r="BV122" s="1052">
        <v>4490823</v>
      </c>
      <c r="BW122" s="1052"/>
      <c r="BX122" s="1052"/>
      <c r="BY122" s="1052"/>
      <c r="BZ122" s="1052"/>
      <c r="CA122" s="1052">
        <v>4261962</v>
      </c>
      <c r="CB122" s="1052"/>
      <c r="CC122" s="1052"/>
      <c r="CD122" s="1052"/>
      <c r="CE122" s="1052"/>
      <c r="CF122" s="1072">
        <v>179.4</v>
      </c>
      <c r="CG122" s="1073"/>
      <c r="CH122" s="1073"/>
      <c r="CI122" s="1073"/>
      <c r="CJ122" s="1073"/>
      <c r="CK122" s="1064"/>
      <c r="CL122" s="1065"/>
      <c r="CM122" s="1065"/>
      <c r="CN122" s="1065"/>
      <c r="CO122" s="1066"/>
      <c r="CP122" s="1074" t="s">
        <v>479</v>
      </c>
      <c r="CQ122" s="1075"/>
      <c r="CR122" s="1075"/>
      <c r="CS122" s="1075"/>
      <c r="CT122" s="1075"/>
      <c r="CU122" s="1075"/>
      <c r="CV122" s="1075"/>
      <c r="CW122" s="1075"/>
      <c r="CX122" s="1075"/>
      <c r="CY122" s="1075"/>
      <c r="CZ122" s="1075"/>
      <c r="DA122" s="1075"/>
      <c r="DB122" s="1075"/>
      <c r="DC122" s="1075"/>
      <c r="DD122" s="1075"/>
      <c r="DE122" s="1075"/>
      <c r="DF122" s="1076"/>
      <c r="DG122" s="973">
        <v>249093</v>
      </c>
      <c r="DH122" s="974"/>
      <c r="DI122" s="974"/>
      <c r="DJ122" s="974"/>
      <c r="DK122" s="974"/>
      <c r="DL122" s="974">
        <v>265495</v>
      </c>
      <c r="DM122" s="974"/>
      <c r="DN122" s="974"/>
      <c r="DO122" s="974"/>
      <c r="DP122" s="974"/>
      <c r="DQ122" s="974">
        <v>254311</v>
      </c>
      <c r="DR122" s="974"/>
      <c r="DS122" s="974"/>
      <c r="DT122" s="974"/>
      <c r="DU122" s="974"/>
      <c r="DV122" s="975">
        <v>10.7</v>
      </c>
      <c r="DW122" s="975"/>
      <c r="DX122" s="975"/>
      <c r="DY122" s="975"/>
      <c r="DZ122" s="976"/>
    </row>
    <row r="123" spans="1:130" s="247" customFormat="1" ht="26.25" customHeight="1">
      <c r="A123" s="1113"/>
      <c r="B123" s="1000"/>
      <c r="C123" s="970" t="s">
        <v>464</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440</v>
      </c>
      <c r="AB123" s="1013"/>
      <c r="AC123" s="1013"/>
      <c r="AD123" s="1013"/>
      <c r="AE123" s="1014"/>
      <c r="AF123" s="1015" t="s">
        <v>441</v>
      </c>
      <c r="AG123" s="1013"/>
      <c r="AH123" s="1013"/>
      <c r="AI123" s="1013"/>
      <c r="AJ123" s="1014"/>
      <c r="AK123" s="1015" t="s">
        <v>452</v>
      </c>
      <c r="AL123" s="1013"/>
      <c r="AM123" s="1013"/>
      <c r="AN123" s="1013"/>
      <c r="AO123" s="1014"/>
      <c r="AP123" s="1016" t="s">
        <v>445</v>
      </c>
      <c r="AQ123" s="1017"/>
      <c r="AR123" s="1017"/>
      <c r="AS123" s="1017"/>
      <c r="AT123" s="1018"/>
      <c r="AU123" s="1049"/>
      <c r="AV123" s="1050"/>
      <c r="AW123" s="1050"/>
      <c r="AX123" s="1050"/>
      <c r="AY123" s="1050"/>
      <c r="AZ123" s="278" t="s">
        <v>188</v>
      </c>
      <c r="BA123" s="278"/>
      <c r="BB123" s="278"/>
      <c r="BC123" s="278"/>
      <c r="BD123" s="278"/>
      <c r="BE123" s="278"/>
      <c r="BF123" s="278"/>
      <c r="BG123" s="278"/>
      <c r="BH123" s="278"/>
      <c r="BI123" s="278"/>
      <c r="BJ123" s="278"/>
      <c r="BK123" s="278"/>
      <c r="BL123" s="278"/>
      <c r="BM123" s="278"/>
      <c r="BN123" s="278"/>
      <c r="BO123" s="1029" t="s">
        <v>480</v>
      </c>
      <c r="BP123" s="1060"/>
      <c r="BQ123" s="1119">
        <v>6047962</v>
      </c>
      <c r="BR123" s="1120"/>
      <c r="BS123" s="1120"/>
      <c r="BT123" s="1120"/>
      <c r="BU123" s="1120"/>
      <c r="BV123" s="1120">
        <v>6075566</v>
      </c>
      <c r="BW123" s="1120"/>
      <c r="BX123" s="1120"/>
      <c r="BY123" s="1120"/>
      <c r="BZ123" s="1120"/>
      <c r="CA123" s="1120">
        <v>5667360</v>
      </c>
      <c r="CB123" s="1120"/>
      <c r="CC123" s="1120"/>
      <c r="CD123" s="1120"/>
      <c r="CE123" s="1120"/>
      <c r="CF123" s="1053"/>
      <c r="CG123" s="1054"/>
      <c r="CH123" s="1054"/>
      <c r="CI123" s="1054"/>
      <c r="CJ123" s="1055"/>
      <c r="CK123" s="1064"/>
      <c r="CL123" s="1065"/>
      <c r="CM123" s="1065"/>
      <c r="CN123" s="1065"/>
      <c r="CO123" s="1066"/>
      <c r="CP123" s="1074" t="s">
        <v>481</v>
      </c>
      <c r="CQ123" s="1075"/>
      <c r="CR123" s="1075"/>
      <c r="CS123" s="1075"/>
      <c r="CT123" s="1075"/>
      <c r="CU123" s="1075"/>
      <c r="CV123" s="1075"/>
      <c r="CW123" s="1075"/>
      <c r="CX123" s="1075"/>
      <c r="CY123" s="1075"/>
      <c r="CZ123" s="1075"/>
      <c r="DA123" s="1075"/>
      <c r="DB123" s="1075"/>
      <c r="DC123" s="1075"/>
      <c r="DD123" s="1075"/>
      <c r="DE123" s="1075"/>
      <c r="DF123" s="1076"/>
      <c r="DG123" s="1012">
        <v>22585</v>
      </c>
      <c r="DH123" s="1013"/>
      <c r="DI123" s="1013"/>
      <c r="DJ123" s="1013"/>
      <c r="DK123" s="1014"/>
      <c r="DL123" s="1015">
        <v>19612</v>
      </c>
      <c r="DM123" s="1013"/>
      <c r="DN123" s="1013"/>
      <c r="DO123" s="1013"/>
      <c r="DP123" s="1014"/>
      <c r="DQ123" s="1015">
        <v>28389</v>
      </c>
      <c r="DR123" s="1013"/>
      <c r="DS123" s="1013"/>
      <c r="DT123" s="1013"/>
      <c r="DU123" s="1014"/>
      <c r="DV123" s="1016">
        <v>1.2</v>
      </c>
      <c r="DW123" s="1017"/>
      <c r="DX123" s="1017"/>
      <c r="DY123" s="1017"/>
      <c r="DZ123" s="1018"/>
    </row>
    <row r="124" spans="1:130" s="247" customFormat="1" ht="26.25" customHeight="1" thickBot="1">
      <c r="A124" s="1113"/>
      <c r="B124" s="1000"/>
      <c r="C124" s="970" t="s">
        <v>467</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440</v>
      </c>
      <c r="AB124" s="1013"/>
      <c r="AC124" s="1013"/>
      <c r="AD124" s="1013"/>
      <c r="AE124" s="1014"/>
      <c r="AF124" s="1015" t="s">
        <v>446</v>
      </c>
      <c r="AG124" s="1013"/>
      <c r="AH124" s="1013"/>
      <c r="AI124" s="1013"/>
      <c r="AJ124" s="1014"/>
      <c r="AK124" s="1015" t="s">
        <v>440</v>
      </c>
      <c r="AL124" s="1013"/>
      <c r="AM124" s="1013"/>
      <c r="AN124" s="1013"/>
      <c r="AO124" s="1014"/>
      <c r="AP124" s="1016" t="s">
        <v>446</v>
      </c>
      <c r="AQ124" s="1017"/>
      <c r="AR124" s="1017"/>
      <c r="AS124" s="1017"/>
      <c r="AT124" s="1018"/>
      <c r="AU124" s="1115" t="s">
        <v>482</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47.4</v>
      </c>
      <c r="BR124" s="1082"/>
      <c r="BS124" s="1082"/>
      <c r="BT124" s="1082"/>
      <c r="BU124" s="1082"/>
      <c r="BV124" s="1082">
        <v>39</v>
      </c>
      <c r="BW124" s="1082"/>
      <c r="BX124" s="1082"/>
      <c r="BY124" s="1082"/>
      <c r="BZ124" s="1082"/>
      <c r="CA124" s="1082">
        <v>46.6</v>
      </c>
      <c r="CB124" s="1082"/>
      <c r="CC124" s="1082"/>
      <c r="CD124" s="1082"/>
      <c r="CE124" s="1082"/>
      <c r="CF124" s="1083"/>
      <c r="CG124" s="1084"/>
      <c r="CH124" s="1084"/>
      <c r="CI124" s="1084"/>
      <c r="CJ124" s="1085"/>
      <c r="CK124" s="1067"/>
      <c r="CL124" s="1067"/>
      <c r="CM124" s="1067"/>
      <c r="CN124" s="1067"/>
      <c r="CO124" s="1068"/>
      <c r="CP124" s="1074" t="s">
        <v>483</v>
      </c>
      <c r="CQ124" s="1075"/>
      <c r="CR124" s="1075"/>
      <c r="CS124" s="1075"/>
      <c r="CT124" s="1075"/>
      <c r="CU124" s="1075"/>
      <c r="CV124" s="1075"/>
      <c r="CW124" s="1075"/>
      <c r="CX124" s="1075"/>
      <c r="CY124" s="1075"/>
      <c r="CZ124" s="1075"/>
      <c r="DA124" s="1075"/>
      <c r="DB124" s="1075"/>
      <c r="DC124" s="1075"/>
      <c r="DD124" s="1075"/>
      <c r="DE124" s="1075"/>
      <c r="DF124" s="1076"/>
      <c r="DG124" s="1059">
        <v>10737</v>
      </c>
      <c r="DH124" s="1038"/>
      <c r="DI124" s="1038"/>
      <c r="DJ124" s="1038"/>
      <c r="DK124" s="1039"/>
      <c r="DL124" s="1037">
        <v>4500</v>
      </c>
      <c r="DM124" s="1038"/>
      <c r="DN124" s="1038"/>
      <c r="DO124" s="1038"/>
      <c r="DP124" s="1039"/>
      <c r="DQ124" s="1037" t="s">
        <v>452</v>
      </c>
      <c r="DR124" s="1038"/>
      <c r="DS124" s="1038"/>
      <c r="DT124" s="1038"/>
      <c r="DU124" s="1039"/>
      <c r="DV124" s="1040" t="s">
        <v>452</v>
      </c>
      <c r="DW124" s="1041"/>
      <c r="DX124" s="1041"/>
      <c r="DY124" s="1041"/>
      <c r="DZ124" s="1042"/>
    </row>
    <row r="125" spans="1:130" s="247" customFormat="1" ht="26.25" customHeight="1">
      <c r="A125" s="1113"/>
      <c r="B125" s="1000"/>
      <c r="C125" s="970" t="s">
        <v>469</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129</v>
      </c>
      <c r="AB125" s="1013"/>
      <c r="AC125" s="1013"/>
      <c r="AD125" s="1013"/>
      <c r="AE125" s="1014"/>
      <c r="AF125" s="1015" t="s">
        <v>452</v>
      </c>
      <c r="AG125" s="1013"/>
      <c r="AH125" s="1013"/>
      <c r="AI125" s="1013"/>
      <c r="AJ125" s="1014"/>
      <c r="AK125" s="1015" t="s">
        <v>452</v>
      </c>
      <c r="AL125" s="1013"/>
      <c r="AM125" s="1013"/>
      <c r="AN125" s="1013"/>
      <c r="AO125" s="1014"/>
      <c r="AP125" s="1016" t="s">
        <v>452</v>
      </c>
      <c r="AQ125" s="1017"/>
      <c r="AR125" s="1017"/>
      <c r="AS125" s="1017"/>
      <c r="AT125" s="101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7" t="s">
        <v>484</v>
      </c>
      <c r="CL125" s="1062"/>
      <c r="CM125" s="1062"/>
      <c r="CN125" s="1062"/>
      <c r="CO125" s="1063"/>
      <c r="CP125" s="994" t="s">
        <v>485</v>
      </c>
      <c r="CQ125" s="943"/>
      <c r="CR125" s="943"/>
      <c r="CS125" s="943"/>
      <c r="CT125" s="943"/>
      <c r="CU125" s="943"/>
      <c r="CV125" s="943"/>
      <c r="CW125" s="943"/>
      <c r="CX125" s="943"/>
      <c r="CY125" s="943"/>
      <c r="CZ125" s="943"/>
      <c r="DA125" s="943"/>
      <c r="DB125" s="943"/>
      <c r="DC125" s="943"/>
      <c r="DD125" s="943"/>
      <c r="DE125" s="943"/>
      <c r="DF125" s="944"/>
      <c r="DG125" s="980" t="s">
        <v>129</v>
      </c>
      <c r="DH125" s="981"/>
      <c r="DI125" s="981"/>
      <c r="DJ125" s="981"/>
      <c r="DK125" s="981"/>
      <c r="DL125" s="981" t="s">
        <v>452</v>
      </c>
      <c r="DM125" s="981"/>
      <c r="DN125" s="981"/>
      <c r="DO125" s="981"/>
      <c r="DP125" s="981"/>
      <c r="DQ125" s="981" t="s">
        <v>129</v>
      </c>
      <c r="DR125" s="981"/>
      <c r="DS125" s="981"/>
      <c r="DT125" s="981"/>
      <c r="DU125" s="981"/>
      <c r="DV125" s="982" t="s">
        <v>452</v>
      </c>
      <c r="DW125" s="982"/>
      <c r="DX125" s="982"/>
      <c r="DY125" s="982"/>
      <c r="DZ125" s="983"/>
    </row>
    <row r="126" spans="1:130" s="247" customFormat="1" ht="26.25" customHeight="1" thickBot="1">
      <c r="A126" s="1113"/>
      <c r="B126" s="1000"/>
      <c r="C126" s="970" t="s">
        <v>471</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129</v>
      </c>
      <c r="AB126" s="1013"/>
      <c r="AC126" s="1013"/>
      <c r="AD126" s="1013"/>
      <c r="AE126" s="1014"/>
      <c r="AF126" s="1015" t="s">
        <v>452</v>
      </c>
      <c r="AG126" s="1013"/>
      <c r="AH126" s="1013"/>
      <c r="AI126" s="1013"/>
      <c r="AJ126" s="1014"/>
      <c r="AK126" s="1015" t="s">
        <v>129</v>
      </c>
      <c r="AL126" s="1013"/>
      <c r="AM126" s="1013"/>
      <c r="AN126" s="1013"/>
      <c r="AO126" s="1014"/>
      <c r="AP126" s="1016" t="s">
        <v>452</v>
      </c>
      <c r="AQ126" s="1017"/>
      <c r="AR126" s="1017"/>
      <c r="AS126" s="1017"/>
      <c r="AT126" s="101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8"/>
      <c r="CL126" s="1065"/>
      <c r="CM126" s="1065"/>
      <c r="CN126" s="1065"/>
      <c r="CO126" s="1066"/>
      <c r="CP126" s="1003" t="s">
        <v>486</v>
      </c>
      <c r="CQ126" s="1004"/>
      <c r="CR126" s="1004"/>
      <c r="CS126" s="1004"/>
      <c r="CT126" s="1004"/>
      <c r="CU126" s="1004"/>
      <c r="CV126" s="1004"/>
      <c r="CW126" s="1004"/>
      <c r="CX126" s="1004"/>
      <c r="CY126" s="1004"/>
      <c r="CZ126" s="1004"/>
      <c r="DA126" s="1004"/>
      <c r="DB126" s="1004"/>
      <c r="DC126" s="1004"/>
      <c r="DD126" s="1004"/>
      <c r="DE126" s="1004"/>
      <c r="DF126" s="1005"/>
      <c r="DG126" s="973" t="s">
        <v>452</v>
      </c>
      <c r="DH126" s="974"/>
      <c r="DI126" s="974"/>
      <c r="DJ126" s="974"/>
      <c r="DK126" s="974"/>
      <c r="DL126" s="974" t="s">
        <v>129</v>
      </c>
      <c r="DM126" s="974"/>
      <c r="DN126" s="974"/>
      <c r="DO126" s="974"/>
      <c r="DP126" s="974"/>
      <c r="DQ126" s="974" t="s">
        <v>452</v>
      </c>
      <c r="DR126" s="974"/>
      <c r="DS126" s="974"/>
      <c r="DT126" s="974"/>
      <c r="DU126" s="974"/>
      <c r="DV126" s="975" t="s">
        <v>452</v>
      </c>
      <c r="DW126" s="975"/>
      <c r="DX126" s="975"/>
      <c r="DY126" s="975"/>
      <c r="DZ126" s="976"/>
    </row>
    <row r="127" spans="1:130" s="247" customFormat="1" ht="26.25" customHeight="1">
      <c r="A127" s="1114"/>
      <c r="B127" s="1002"/>
      <c r="C127" s="1056" t="s">
        <v>487</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452</v>
      </c>
      <c r="AB127" s="1013"/>
      <c r="AC127" s="1013"/>
      <c r="AD127" s="1013"/>
      <c r="AE127" s="1014"/>
      <c r="AF127" s="1015" t="s">
        <v>452</v>
      </c>
      <c r="AG127" s="1013"/>
      <c r="AH127" s="1013"/>
      <c r="AI127" s="1013"/>
      <c r="AJ127" s="1014"/>
      <c r="AK127" s="1015" t="s">
        <v>452</v>
      </c>
      <c r="AL127" s="1013"/>
      <c r="AM127" s="1013"/>
      <c r="AN127" s="1013"/>
      <c r="AO127" s="1014"/>
      <c r="AP127" s="1016" t="s">
        <v>129</v>
      </c>
      <c r="AQ127" s="1017"/>
      <c r="AR127" s="1017"/>
      <c r="AS127" s="1017"/>
      <c r="AT127" s="1018"/>
      <c r="AU127" s="283"/>
      <c r="AV127" s="283"/>
      <c r="AW127" s="283"/>
      <c r="AX127" s="1086" t="s">
        <v>488</v>
      </c>
      <c r="AY127" s="1087"/>
      <c r="AZ127" s="1087"/>
      <c r="BA127" s="1087"/>
      <c r="BB127" s="1087"/>
      <c r="BC127" s="1087"/>
      <c r="BD127" s="1087"/>
      <c r="BE127" s="1088"/>
      <c r="BF127" s="1089" t="s">
        <v>489</v>
      </c>
      <c r="BG127" s="1087"/>
      <c r="BH127" s="1087"/>
      <c r="BI127" s="1087"/>
      <c r="BJ127" s="1087"/>
      <c r="BK127" s="1087"/>
      <c r="BL127" s="1088"/>
      <c r="BM127" s="1089" t="s">
        <v>490</v>
      </c>
      <c r="BN127" s="1087"/>
      <c r="BO127" s="1087"/>
      <c r="BP127" s="1087"/>
      <c r="BQ127" s="1087"/>
      <c r="BR127" s="1087"/>
      <c r="BS127" s="1088"/>
      <c r="BT127" s="1089" t="s">
        <v>491</v>
      </c>
      <c r="BU127" s="1087"/>
      <c r="BV127" s="1087"/>
      <c r="BW127" s="1087"/>
      <c r="BX127" s="1087"/>
      <c r="BY127" s="1087"/>
      <c r="BZ127" s="1111"/>
      <c r="CA127" s="283"/>
      <c r="CB127" s="283"/>
      <c r="CC127" s="283"/>
      <c r="CD127" s="284"/>
      <c r="CE127" s="284"/>
      <c r="CF127" s="284"/>
      <c r="CG127" s="281"/>
      <c r="CH127" s="281"/>
      <c r="CI127" s="281"/>
      <c r="CJ127" s="282"/>
      <c r="CK127" s="1078"/>
      <c r="CL127" s="1065"/>
      <c r="CM127" s="1065"/>
      <c r="CN127" s="1065"/>
      <c r="CO127" s="1066"/>
      <c r="CP127" s="1003" t="s">
        <v>492</v>
      </c>
      <c r="CQ127" s="1004"/>
      <c r="CR127" s="1004"/>
      <c r="CS127" s="1004"/>
      <c r="CT127" s="1004"/>
      <c r="CU127" s="1004"/>
      <c r="CV127" s="1004"/>
      <c r="CW127" s="1004"/>
      <c r="CX127" s="1004"/>
      <c r="CY127" s="1004"/>
      <c r="CZ127" s="1004"/>
      <c r="DA127" s="1004"/>
      <c r="DB127" s="1004"/>
      <c r="DC127" s="1004"/>
      <c r="DD127" s="1004"/>
      <c r="DE127" s="1004"/>
      <c r="DF127" s="1005"/>
      <c r="DG127" s="973" t="s">
        <v>452</v>
      </c>
      <c r="DH127" s="974"/>
      <c r="DI127" s="974"/>
      <c r="DJ127" s="974"/>
      <c r="DK127" s="974"/>
      <c r="DL127" s="974" t="s">
        <v>452</v>
      </c>
      <c r="DM127" s="974"/>
      <c r="DN127" s="974"/>
      <c r="DO127" s="974"/>
      <c r="DP127" s="974"/>
      <c r="DQ127" s="974" t="s">
        <v>129</v>
      </c>
      <c r="DR127" s="974"/>
      <c r="DS127" s="974"/>
      <c r="DT127" s="974"/>
      <c r="DU127" s="974"/>
      <c r="DV127" s="975" t="s">
        <v>452</v>
      </c>
      <c r="DW127" s="975"/>
      <c r="DX127" s="975"/>
      <c r="DY127" s="975"/>
      <c r="DZ127" s="976"/>
    </row>
    <row r="128" spans="1:130" s="247" customFormat="1" ht="26.25" customHeight="1" thickBot="1">
      <c r="A128" s="1097" t="s">
        <v>493</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494</v>
      </c>
      <c r="X128" s="1099"/>
      <c r="Y128" s="1099"/>
      <c r="Z128" s="1100"/>
      <c r="AA128" s="1101" t="s">
        <v>452</v>
      </c>
      <c r="AB128" s="1102"/>
      <c r="AC128" s="1102"/>
      <c r="AD128" s="1102"/>
      <c r="AE128" s="1103"/>
      <c r="AF128" s="1104" t="s">
        <v>129</v>
      </c>
      <c r="AG128" s="1102"/>
      <c r="AH128" s="1102"/>
      <c r="AI128" s="1102"/>
      <c r="AJ128" s="1103"/>
      <c r="AK128" s="1104" t="s">
        <v>129</v>
      </c>
      <c r="AL128" s="1102"/>
      <c r="AM128" s="1102"/>
      <c r="AN128" s="1102"/>
      <c r="AO128" s="1103"/>
      <c r="AP128" s="1105"/>
      <c r="AQ128" s="1106"/>
      <c r="AR128" s="1106"/>
      <c r="AS128" s="1106"/>
      <c r="AT128" s="1107"/>
      <c r="AU128" s="283"/>
      <c r="AV128" s="283"/>
      <c r="AW128" s="283"/>
      <c r="AX128" s="942" t="s">
        <v>495</v>
      </c>
      <c r="AY128" s="943"/>
      <c r="AZ128" s="943"/>
      <c r="BA128" s="943"/>
      <c r="BB128" s="943"/>
      <c r="BC128" s="943"/>
      <c r="BD128" s="943"/>
      <c r="BE128" s="944"/>
      <c r="BF128" s="1108" t="s">
        <v>496</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3"/>
      <c r="CA128" s="284"/>
      <c r="CB128" s="284"/>
      <c r="CC128" s="284"/>
      <c r="CD128" s="284"/>
      <c r="CE128" s="284"/>
      <c r="CF128" s="284"/>
      <c r="CG128" s="281"/>
      <c r="CH128" s="281"/>
      <c r="CI128" s="281"/>
      <c r="CJ128" s="282"/>
      <c r="CK128" s="1079"/>
      <c r="CL128" s="1080"/>
      <c r="CM128" s="1080"/>
      <c r="CN128" s="1080"/>
      <c r="CO128" s="1081"/>
      <c r="CP128" s="1090" t="s">
        <v>497</v>
      </c>
      <c r="CQ128" s="1091"/>
      <c r="CR128" s="1091"/>
      <c r="CS128" s="1091"/>
      <c r="CT128" s="1091"/>
      <c r="CU128" s="1091"/>
      <c r="CV128" s="1091"/>
      <c r="CW128" s="1091"/>
      <c r="CX128" s="1091"/>
      <c r="CY128" s="1091"/>
      <c r="CZ128" s="1091"/>
      <c r="DA128" s="1091"/>
      <c r="DB128" s="1091"/>
      <c r="DC128" s="1091"/>
      <c r="DD128" s="1091"/>
      <c r="DE128" s="1091"/>
      <c r="DF128" s="1092"/>
      <c r="DG128" s="1093" t="s">
        <v>129</v>
      </c>
      <c r="DH128" s="1094"/>
      <c r="DI128" s="1094"/>
      <c r="DJ128" s="1094"/>
      <c r="DK128" s="1094"/>
      <c r="DL128" s="1094" t="s">
        <v>498</v>
      </c>
      <c r="DM128" s="1094"/>
      <c r="DN128" s="1094"/>
      <c r="DO128" s="1094"/>
      <c r="DP128" s="1094"/>
      <c r="DQ128" s="1094" t="s">
        <v>498</v>
      </c>
      <c r="DR128" s="1094"/>
      <c r="DS128" s="1094"/>
      <c r="DT128" s="1094"/>
      <c r="DU128" s="1094"/>
      <c r="DV128" s="1095" t="s">
        <v>498</v>
      </c>
      <c r="DW128" s="1095"/>
      <c r="DX128" s="1095"/>
      <c r="DY128" s="1095"/>
      <c r="DZ128" s="1096"/>
    </row>
    <row r="129" spans="1:131" s="247" customFormat="1" ht="26.25" customHeight="1">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499</v>
      </c>
      <c r="X129" s="1128"/>
      <c r="Y129" s="1128"/>
      <c r="Z129" s="1129"/>
      <c r="AA129" s="1012">
        <v>2805540</v>
      </c>
      <c r="AB129" s="1013"/>
      <c r="AC129" s="1013"/>
      <c r="AD129" s="1013"/>
      <c r="AE129" s="1014"/>
      <c r="AF129" s="1015">
        <v>2776261</v>
      </c>
      <c r="AG129" s="1013"/>
      <c r="AH129" s="1013"/>
      <c r="AI129" s="1013"/>
      <c r="AJ129" s="1014"/>
      <c r="AK129" s="1015">
        <v>2787006</v>
      </c>
      <c r="AL129" s="1013"/>
      <c r="AM129" s="1013"/>
      <c r="AN129" s="1013"/>
      <c r="AO129" s="1014"/>
      <c r="AP129" s="1130"/>
      <c r="AQ129" s="1131"/>
      <c r="AR129" s="1131"/>
      <c r="AS129" s="1131"/>
      <c r="AT129" s="1132"/>
      <c r="AU129" s="285"/>
      <c r="AV129" s="285"/>
      <c r="AW129" s="285"/>
      <c r="AX129" s="1121" t="s">
        <v>500</v>
      </c>
      <c r="AY129" s="1004"/>
      <c r="AZ129" s="1004"/>
      <c r="BA129" s="1004"/>
      <c r="BB129" s="1004"/>
      <c r="BC129" s="1004"/>
      <c r="BD129" s="1004"/>
      <c r="BE129" s="1005"/>
      <c r="BF129" s="1122" t="s">
        <v>501</v>
      </c>
      <c r="BG129" s="1123"/>
      <c r="BH129" s="1123"/>
      <c r="BI129" s="1123"/>
      <c r="BJ129" s="1123"/>
      <c r="BK129" s="1123"/>
      <c r="BL129" s="1124"/>
      <c r="BM129" s="1122">
        <v>20</v>
      </c>
      <c r="BN129" s="1123"/>
      <c r="BO129" s="1123"/>
      <c r="BP129" s="1123"/>
      <c r="BQ129" s="1123"/>
      <c r="BR129" s="1123"/>
      <c r="BS129" s="1124"/>
      <c r="BT129" s="1122">
        <v>30</v>
      </c>
      <c r="BU129" s="1125"/>
      <c r="BV129" s="1125"/>
      <c r="BW129" s="1125"/>
      <c r="BX129" s="1125"/>
      <c r="BY129" s="1125"/>
      <c r="BZ129" s="112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4" t="s">
        <v>502</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503</v>
      </c>
      <c r="X130" s="1128"/>
      <c r="Y130" s="1128"/>
      <c r="Z130" s="1129"/>
      <c r="AA130" s="1012">
        <v>406614</v>
      </c>
      <c r="AB130" s="1013"/>
      <c r="AC130" s="1013"/>
      <c r="AD130" s="1013"/>
      <c r="AE130" s="1014"/>
      <c r="AF130" s="1015">
        <v>412150</v>
      </c>
      <c r="AG130" s="1013"/>
      <c r="AH130" s="1013"/>
      <c r="AI130" s="1013"/>
      <c r="AJ130" s="1014"/>
      <c r="AK130" s="1015">
        <v>411340</v>
      </c>
      <c r="AL130" s="1013"/>
      <c r="AM130" s="1013"/>
      <c r="AN130" s="1013"/>
      <c r="AO130" s="1014"/>
      <c r="AP130" s="1130"/>
      <c r="AQ130" s="1131"/>
      <c r="AR130" s="1131"/>
      <c r="AS130" s="1131"/>
      <c r="AT130" s="1132"/>
      <c r="AU130" s="285"/>
      <c r="AV130" s="285"/>
      <c r="AW130" s="285"/>
      <c r="AX130" s="1121" t="s">
        <v>504</v>
      </c>
      <c r="AY130" s="1004"/>
      <c r="AZ130" s="1004"/>
      <c r="BA130" s="1004"/>
      <c r="BB130" s="1004"/>
      <c r="BC130" s="1004"/>
      <c r="BD130" s="1004"/>
      <c r="BE130" s="1005"/>
      <c r="BF130" s="1158">
        <v>11.1</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505</v>
      </c>
      <c r="X131" s="1166"/>
      <c r="Y131" s="1166"/>
      <c r="Z131" s="1167"/>
      <c r="AA131" s="1059">
        <v>2398926</v>
      </c>
      <c r="AB131" s="1038"/>
      <c r="AC131" s="1038"/>
      <c r="AD131" s="1038"/>
      <c r="AE131" s="1039"/>
      <c r="AF131" s="1037">
        <v>2364111</v>
      </c>
      <c r="AG131" s="1038"/>
      <c r="AH131" s="1038"/>
      <c r="AI131" s="1038"/>
      <c r="AJ131" s="1039"/>
      <c r="AK131" s="1037">
        <v>2375666</v>
      </c>
      <c r="AL131" s="1038"/>
      <c r="AM131" s="1038"/>
      <c r="AN131" s="1038"/>
      <c r="AO131" s="1039"/>
      <c r="AP131" s="1168"/>
      <c r="AQ131" s="1169"/>
      <c r="AR131" s="1169"/>
      <c r="AS131" s="1169"/>
      <c r="AT131" s="1170"/>
      <c r="AU131" s="285"/>
      <c r="AV131" s="285"/>
      <c r="AW131" s="285"/>
      <c r="AX131" s="1140" t="s">
        <v>506</v>
      </c>
      <c r="AY131" s="1091"/>
      <c r="AZ131" s="1091"/>
      <c r="BA131" s="1091"/>
      <c r="BB131" s="1091"/>
      <c r="BC131" s="1091"/>
      <c r="BD131" s="1091"/>
      <c r="BE131" s="1092"/>
      <c r="BF131" s="1141">
        <v>46.6</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7" t="s">
        <v>507</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508</v>
      </c>
      <c r="W132" s="1151"/>
      <c r="X132" s="1151"/>
      <c r="Y132" s="1151"/>
      <c r="Z132" s="1152"/>
      <c r="AA132" s="1153">
        <v>10.695411200000001</v>
      </c>
      <c r="AB132" s="1154"/>
      <c r="AC132" s="1154"/>
      <c r="AD132" s="1154"/>
      <c r="AE132" s="1155"/>
      <c r="AF132" s="1156">
        <v>11.75659688</v>
      </c>
      <c r="AG132" s="1154"/>
      <c r="AH132" s="1154"/>
      <c r="AI132" s="1154"/>
      <c r="AJ132" s="1155"/>
      <c r="AK132" s="1156">
        <v>10.997505540000001</v>
      </c>
      <c r="AL132" s="1154"/>
      <c r="AM132" s="1154"/>
      <c r="AN132" s="1154"/>
      <c r="AO132" s="1155"/>
      <c r="AP132" s="1053"/>
      <c r="AQ132" s="1054"/>
      <c r="AR132" s="1054"/>
      <c r="AS132" s="1054"/>
      <c r="AT132" s="115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509</v>
      </c>
      <c r="W133" s="1134"/>
      <c r="X133" s="1134"/>
      <c r="Y133" s="1134"/>
      <c r="Z133" s="1135"/>
      <c r="AA133" s="1136">
        <v>11.8</v>
      </c>
      <c r="AB133" s="1137"/>
      <c r="AC133" s="1137"/>
      <c r="AD133" s="1137"/>
      <c r="AE133" s="1138"/>
      <c r="AF133" s="1136">
        <v>11.8</v>
      </c>
      <c r="AG133" s="1137"/>
      <c r="AH133" s="1137"/>
      <c r="AI133" s="1137"/>
      <c r="AJ133" s="1138"/>
      <c r="AK133" s="1136">
        <v>11.1</v>
      </c>
      <c r="AL133" s="1137"/>
      <c r="AM133" s="1137"/>
      <c r="AN133" s="1137"/>
      <c r="AO133" s="1138"/>
      <c r="AP133" s="1083"/>
      <c r="AQ133" s="1084"/>
      <c r="AR133" s="1084"/>
      <c r="AS133" s="1084"/>
      <c r="AT133" s="113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Gillc0MpjvamXpzw902qX+iMNQad677cJcDj1GN77nyMbzw/p/Gjo9sBk39PdrUZvTGNLOKub8siX+fMd7L/w==" saltValue="wr9ZVl6rg3CzZlDWEvpJ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Euk5DGzkxalp++V3PvVu+2mSfqzSr/Lv+CH81CkjWn7Ao8a3kAwK5PNsZ6OAeadFJZMXySkFnasMzQpxo7GzHg==" saltValue="q9f4TnL2WM0fqNXBSceQ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tBJJhHwiJjIWZxr8kRGbzau92fMbYvTYT7lTB6/fAb3jCXXjJEs3c1y4G1AuLlj8XfGy3g3WnLNOs4v2XlP0g==" saltValue="OpjxW/RlhO0U0M72h8Xp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4" t="s">
        <v>513</v>
      </c>
      <c r="AP7" s="304"/>
      <c r="AQ7" s="305" t="s">
        <v>514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5"/>
      <c r="AP8" s="310" t="s">
        <v>515</v>
      </c>
      <c r="AQ8" s="311" t="s">
        <v>516</v>
      </c>
      <c r="AR8" s="312" t="s">
        <v>517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6" t="s">
        <v>518</v>
      </c>
      <c r="AL9" s="1177"/>
      <c r="AM9" s="1177"/>
      <c r="AN9" s="1178"/>
      <c r="AO9" s="313">
        <v>651325</v>
      </c>
      <c r="AP9" s="313">
        <v>93046</v>
      </c>
      <c r="AQ9" s="314">
        <v>114878</v>
      </c>
      <c r="AR9" s="315">
        <v>-19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6" t="s">
        <v>519</v>
      </c>
      <c r="AL10" s="1177"/>
      <c r="AM10" s="1177"/>
      <c r="AN10" s="1178"/>
      <c r="AO10" s="316">
        <v>83192</v>
      </c>
      <c r="AP10" s="316">
        <v>11885</v>
      </c>
      <c r="AQ10" s="317">
        <v>13315</v>
      </c>
      <c r="AR10" s="318">
        <v>-10.7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6" t="s">
        <v>520</v>
      </c>
      <c r="AL11" s="1177"/>
      <c r="AM11" s="1177"/>
      <c r="AN11" s="1178"/>
      <c r="AO11" s="316">
        <v>114660</v>
      </c>
      <c r="AP11" s="316">
        <v>16380</v>
      </c>
      <c r="AQ11" s="317">
        <v>14277</v>
      </c>
      <c r="AR11" s="318">
        <v>14.7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6" t="s">
        <v>521</v>
      </c>
      <c r="AL12" s="1177"/>
      <c r="AM12" s="1177"/>
      <c r="AN12" s="1178"/>
      <c r="AO12" s="316" t="s">
        <v>522</v>
      </c>
      <c r="AP12" s="316" t="s">
        <v>522</v>
      </c>
      <c r="AQ12" s="317">
        <v>1942</v>
      </c>
      <c r="AR12" s="318" t="s">
        <v>522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6" t="s">
        <v>523</v>
      </c>
      <c r="AL13" s="1177"/>
      <c r="AM13" s="1177"/>
      <c r="AN13" s="1178"/>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6" t="s">
        <v>524</v>
      </c>
      <c r="AL14" s="1177"/>
      <c r="AM14" s="1177"/>
      <c r="AN14" s="1178"/>
      <c r="AO14" s="316">
        <v>31216</v>
      </c>
      <c r="AP14" s="316">
        <v>4459</v>
      </c>
      <c r="AQ14" s="317">
        <v>4702</v>
      </c>
      <c r="AR14" s="318">
        <v>-5.2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6" t="s">
        <v>525</v>
      </c>
      <c r="AL15" s="1177"/>
      <c r="AM15" s="1177"/>
      <c r="AN15" s="1178"/>
      <c r="AO15" s="316">
        <v>8411</v>
      </c>
      <c r="AP15" s="316">
        <v>1202</v>
      </c>
      <c r="AQ15" s="317">
        <v>3059</v>
      </c>
      <c r="AR15" s="318">
        <v>-60.7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9" t="s">
        <v>526</v>
      </c>
      <c r="AL16" s="1180"/>
      <c r="AM16" s="1180"/>
      <c r="AN16" s="1181"/>
      <c r="AO16" s="316">
        <v>-47690</v>
      </c>
      <c r="AP16" s="316">
        <v>-6813</v>
      </c>
      <c r="AQ16" s="317">
        <v>-10160</v>
      </c>
      <c r="AR16" s="318">
        <v>-32.9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9" t="s">
        <v>188</v>
      </c>
      <c r="AL17" s="1180"/>
      <c r="AM17" s="1180"/>
      <c r="AN17" s="1181"/>
      <c r="AO17" s="316">
        <v>841114</v>
      </c>
      <c r="AP17" s="316">
        <v>120159</v>
      </c>
      <c r="AQ17" s="317">
        <v>142011</v>
      </c>
      <c r="AR17" s="318">
        <v>-15.4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1" t="s">
        <v>531</v>
      </c>
      <c r="AL21" s="1172"/>
      <c r="AM21" s="1172"/>
      <c r="AN21" s="1173"/>
      <c r="AO21" s="328">
        <v>11.71</v>
      </c>
      <c r="AP21" s="329">
        <v>13.22</v>
      </c>
      <c r="AQ21" s="330">
        <v>-1.51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1" t="s">
        <v>532</v>
      </c>
      <c r="AL22" s="1172"/>
      <c r="AM22" s="1172"/>
      <c r="AN22" s="1173"/>
      <c r="AO22" s="333">
        <v>91.4</v>
      </c>
      <c r="AP22" s="334">
        <v>95.9</v>
      </c>
      <c r="AQ22" s="335">
        <v>-4.5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4" t="s">
        <v>513</v>
      </c>
      <c r="AP30" s="304"/>
      <c r="AQ30" s="305" t="s">
        <v>514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5"/>
      <c r="AP31" s="310" t="s">
        <v>515</v>
      </c>
      <c r="AQ31" s="311" t="s">
        <v>516</v>
      </c>
      <c r="AR31" s="312" t="s">
        <v>517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7" t="s">
        <v>536</v>
      </c>
      <c r="AL32" s="1188"/>
      <c r="AM32" s="1188"/>
      <c r="AN32" s="1189"/>
      <c r="AO32" s="343">
        <v>345315</v>
      </c>
      <c r="AP32" s="343">
        <v>49331</v>
      </c>
      <c r="AQ32" s="344">
        <v>72897</v>
      </c>
      <c r="AR32" s="345">
        <v>-32.299999999999997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7" t="s">
        <v>537</v>
      </c>
      <c r="AL33" s="1188"/>
      <c r="AM33" s="1188"/>
      <c r="AN33" s="1189"/>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7" t="s">
        <v>538</v>
      </c>
      <c r="AL34" s="1188"/>
      <c r="AM34" s="1188"/>
      <c r="AN34" s="1189"/>
      <c r="AO34" s="343" t="s">
        <v>522</v>
      </c>
      <c r="AP34" s="343" t="s">
        <v>522</v>
      </c>
      <c r="AQ34" s="344">
        <v>43</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7" t="s">
        <v>539</v>
      </c>
      <c r="AL35" s="1188"/>
      <c r="AM35" s="1188"/>
      <c r="AN35" s="1189"/>
      <c r="AO35" s="343">
        <v>276414</v>
      </c>
      <c r="AP35" s="343">
        <v>39488</v>
      </c>
      <c r="AQ35" s="344">
        <v>23889</v>
      </c>
      <c r="AR35" s="345">
        <v>65.3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7" t="s">
        <v>540</v>
      </c>
      <c r="AL36" s="1188"/>
      <c r="AM36" s="1188"/>
      <c r="AN36" s="1189"/>
      <c r="AO36" s="343">
        <v>50875</v>
      </c>
      <c r="AP36" s="343">
        <v>7268</v>
      </c>
      <c r="AQ36" s="344">
        <v>3700</v>
      </c>
      <c r="AR36" s="345">
        <v>96.4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7" t="s">
        <v>541</v>
      </c>
      <c r="AL37" s="1188"/>
      <c r="AM37" s="1188"/>
      <c r="AN37" s="1189"/>
      <c r="AO37" s="343" t="s">
        <v>522</v>
      </c>
      <c r="AP37" s="343" t="s">
        <v>522</v>
      </c>
      <c r="AQ37" s="344">
        <v>740</v>
      </c>
      <c r="AR37" s="345" t="s">
        <v>522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0" t="s">
        <v>542</v>
      </c>
      <c r="AL38" s="1191"/>
      <c r="AM38" s="1191"/>
      <c r="AN38" s="1192"/>
      <c r="AO38" s="346" t="s">
        <v>522</v>
      </c>
      <c r="AP38" s="346" t="s">
        <v>522</v>
      </c>
      <c r="AQ38" s="347">
        <v>3</v>
      </c>
      <c r="AR38" s="335" t="s">
        <v>522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0" t="s">
        <v>543</v>
      </c>
      <c r="AL39" s="1191"/>
      <c r="AM39" s="1191"/>
      <c r="AN39" s="1192"/>
      <c r="AO39" s="343" t="s">
        <v>522</v>
      </c>
      <c r="AP39" s="343" t="s">
        <v>522</v>
      </c>
      <c r="AQ39" s="344">
        <v>-2140</v>
      </c>
      <c r="AR39" s="345" t="s">
        <v>522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7" t="s">
        <v>544</v>
      </c>
      <c r="AL40" s="1188"/>
      <c r="AM40" s="1188"/>
      <c r="AN40" s="1189"/>
      <c r="AO40" s="343">
        <v>-411340</v>
      </c>
      <c r="AP40" s="343">
        <v>-58763</v>
      </c>
      <c r="AQ40" s="344">
        <v>-70880</v>
      </c>
      <c r="AR40" s="345">
        <v>-17.100000000000001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3" t="s">
        <v>300</v>
      </c>
      <c r="AL41" s="1194"/>
      <c r="AM41" s="1194"/>
      <c r="AN41" s="1195"/>
      <c r="AO41" s="343">
        <v>261264</v>
      </c>
      <c r="AP41" s="343">
        <v>37323</v>
      </c>
      <c r="AQ41" s="344">
        <v>28253</v>
      </c>
      <c r="AR41" s="345">
        <v>32.1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2" t="s">
        <v>513</v>
      </c>
      <c r="AN49" s="1184" t="s">
        <v>548</v>
      </c>
      <c r="AO49" s="1185"/>
      <c r="AP49" s="1185"/>
      <c r="AQ49" s="1185"/>
      <c r="AR49" s="118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3"/>
      <c r="AN50" s="359" t="s">
        <v>549</v>
      </c>
      <c r="AO50" s="360" t="s">
        <v>550</v>
      </c>
      <c r="AP50" s="361" t="s">
        <v>551</v>
      </c>
      <c r="AQ50" s="362" t="s">
        <v>552</v>
      </c>
      <c r="AR50" s="363" t="s">
        <v>553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465515</v>
      </c>
      <c r="AN51" s="365">
        <v>61503</v>
      </c>
      <c r="AO51" s="366">
        <v>-6.6</v>
      </c>
      <c r="AP51" s="367">
        <v>128611</v>
      </c>
      <c r="AQ51" s="368">
        <v>0.1</v>
      </c>
      <c r="AR51" s="369">
        <v>-6.7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247369</v>
      </c>
      <c r="AN52" s="373">
        <v>32682</v>
      </c>
      <c r="AO52" s="374">
        <v>-20.3</v>
      </c>
      <c r="AP52" s="375">
        <v>61552</v>
      </c>
      <c r="AQ52" s="376">
        <v>-1.9</v>
      </c>
      <c r="AR52" s="377">
        <v>-18.399999999999999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335810</v>
      </c>
      <c r="AN53" s="365">
        <v>45349</v>
      </c>
      <c r="AO53" s="366">
        <v>-26.3</v>
      </c>
      <c r="AP53" s="367">
        <v>138651</v>
      </c>
      <c r="AQ53" s="368">
        <v>7.8</v>
      </c>
      <c r="AR53" s="369">
        <v>-34.1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231353</v>
      </c>
      <c r="AN54" s="373">
        <v>31243</v>
      </c>
      <c r="AO54" s="374">
        <v>-4.4000000000000004</v>
      </c>
      <c r="AP54" s="375">
        <v>71211</v>
      </c>
      <c r="AQ54" s="376">
        <v>15.7</v>
      </c>
      <c r="AR54" s="377">
        <v>-20.100000000000001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299568</v>
      </c>
      <c r="AN55" s="365">
        <v>41354</v>
      </c>
      <c r="AO55" s="366">
        <v>-8.8000000000000007</v>
      </c>
      <c r="AP55" s="367">
        <v>122882</v>
      </c>
      <c r="AQ55" s="368">
        <v>-11.4</v>
      </c>
      <c r="AR55" s="369">
        <v>2.6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196327</v>
      </c>
      <c r="AN56" s="373">
        <v>27102</v>
      </c>
      <c r="AO56" s="374">
        <v>-13.3</v>
      </c>
      <c r="AP56" s="375">
        <v>65785</v>
      </c>
      <c r="AQ56" s="376">
        <v>-7.6</v>
      </c>
      <c r="AR56" s="377">
        <v>-5.7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328751</v>
      </c>
      <c r="AN57" s="365">
        <v>46388</v>
      </c>
      <c r="AO57" s="366">
        <v>12.2</v>
      </c>
      <c r="AP57" s="367">
        <v>114790</v>
      </c>
      <c r="AQ57" s="368">
        <v>-6.6</v>
      </c>
      <c r="AR57" s="369">
        <v>18.8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183797</v>
      </c>
      <c r="AN58" s="373">
        <v>25934</v>
      </c>
      <c r="AO58" s="374">
        <v>-4.3</v>
      </c>
      <c r="AP58" s="375">
        <v>55601</v>
      </c>
      <c r="AQ58" s="376">
        <v>-15.5</v>
      </c>
      <c r="AR58" s="377">
        <v>11.2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546984</v>
      </c>
      <c r="AN59" s="365">
        <v>78141</v>
      </c>
      <c r="AO59" s="366">
        <v>68.5</v>
      </c>
      <c r="AP59" s="367">
        <v>126262</v>
      </c>
      <c r="AQ59" s="368">
        <v>10</v>
      </c>
      <c r="AR59" s="369">
        <v>58.5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369558</v>
      </c>
      <c r="AN60" s="373">
        <v>52794</v>
      </c>
      <c r="AO60" s="374">
        <v>103.6</v>
      </c>
      <c r="AP60" s="375">
        <v>56769</v>
      </c>
      <c r="AQ60" s="376">
        <v>2.1</v>
      </c>
      <c r="AR60" s="377">
        <v>101.5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395326</v>
      </c>
      <c r="AN61" s="380">
        <v>54547</v>
      </c>
      <c r="AO61" s="381">
        <v>7.8</v>
      </c>
      <c r="AP61" s="382">
        <v>126239</v>
      </c>
      <c r="AQ61" s="383">
        <v>0</v>
      </c>
      <c r="AR61" s="369">
        <v>7.8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245681</v>
      </c>
      <c r="AN62" s="373">
        <v>33951</v>
      </c>
      <c r="AO62" s="374">
        <v>12.3</v>
      </c>
      <c r="AP62" s="375">
        <v>62184</v>
      </c>
      <c r="AQ62" s="376">
        <v>-1.4</v>
      </c>
      <c r="AR62" s="377">
        <v>13.7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cohvy4k7thoHmTO2rWvPp0iOHLuMqPB8n8MXAB3jlbRJU+wNBG/odO+qp5yvc1W4BofX6ELkO4RWv6FPrRxjg==" saltValue="PtqPlqWbWA0XKkTI1Uer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562</v>
      </c>
    </row>
    <row r="120" spans="125:125" ht="13.5" hidden="1" customHeight="1"/>
    <row r="121" spans="125:125" ht="13.5" hidden="1" customHeight="1">
      <c r="DU121" s="291"/>
    </row>
  </sheetData>
  <sheetProtection algorithmName="SHA-512" hashValue="4B6e7uytBfEQ36tLMugX687ItywWagBlA9VovyLz2FLUo1xvUUmcvcXCveWEfKaiBNZU8PVOfbSX36lc89cddA==" saltValue="heBAyDKpUKbrXUP06CPE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563</v>
      </c>
    </row>
  </sheetData>
  <sheetProtection algorithmName="SHA-512" hashValue="8kr3/NTlunMju2WS+DF04Mm8nHGpRpCXD9NaJyTsDbhNwZDaSLIGlTNRNDmlQA/steTe2ROceZ8eci4YYpxO1g==" saltValue="+99kmioUNpVOIIpPi8/c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6" t="s">
        <v>3</v>
      </c>
      <c r="D47" s="1196"/>
      <c r="E47" s="1197"/>
      <c r="F47" s="11">
        <v>14.32</v>
      </c>
      <c r="G47" s="12">
        <v>11.23</v>
      </c>
      <c r="H47" s="12">
        <v>11.68</v>
      </c>
      <c r="I47" s="12">
        <v>12.17</v>
      </c>
      <c r="J47" s="13">
        <v>10.69</v>
      </c>
    </row>
    <row r="48" spans="2:10" ht="57.75" customHeight="1">
      <c r="B48" s="14"/>
      <c r="C48" s="1198" t="s">
        <v>4</v>
      </c>
      <c r="D48" s="1198"/>
      <c r="E48" s="1199"/>
      <c r="F48" s="15">
        <v>11.27</v>
      </c>
      <c r="G48" s="16">
        <v>8.07</v>
      </c>
      <c r="H48" s="16">
        <v>7.66</v>
      </c>
      <c r="I48" s="16">
        <v>8.4600000000000009</v>
      </c>
      <c r="J48" s="17">
        <v>7.88</v>
      </c>
    </row>
    <row r="49" spans="2:10" ht="57.75" customHeight="1" thickBot="1">
      <c r="B49" s="18"/>
      <c r="C49" s="1200" t="s">
        <v>5</v>
      </c>
      <c r="D49" s="1200"/>
      <c r="E49" s="1201"/>
      <c r="F49" s="19">
        <v>4.55</v>
      </c>
      <c r="G49" s="20" t="s">
        <v>569</v>
      </c>
      <c r="H49" s="20" t="s">
        <v>570</v>
      </c>
      <c r="I49" s="20">
        <v>1.0900000000000001</v>
      </c>
      <c r="J49" s="21" t="s">
        <v>571</v>
      </c>
    </row>
    <row r="50" spans="2:10" ht="13.5" customHeight="1"/>
  </sheetData>
  <sheetProtection algorithmName="SHA-512" hashValue="PMlA5cT41kbAxYeV2VGykH1zO3VPspPv6mZS46M1dEDpEUYyaXOF15HQOGbAlCdBhBjJT5hVi4i9b/mBTKHXrQ==" saltValue="yVwQd+dVPQWZAFC21DZA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2021-03-10T00:20:00Z</cp:lastPrinted>
  <dcterms:created xsi:type="dcterms:W3CDTF">2021-02-05T02:46:48Z</dcterms:created>
  <dcterms:modified xsi:type="dcterms:W3CDTF">2021-09-28T02:00:06Z</dcterms:modified>
  <cp:category/>
</cp:coreProperties>
</file>