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<sst xmlns="http://schemas.openxmlformats.org/spreadsheetml/2006/main" count="1198" uniqueCount="612">
  <si>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</si>
  <si>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</si>
  <si>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</si>
  <si>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</si>
  <si>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</si>
  <si>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</si>
  <si>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</si>
  <si>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</si>
  <si>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</si>
  <si>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</si>
  <si>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</si>
  <si>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</si>
  <si>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</si>
  <si>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</si>
  <si>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</si>
  <si>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</si>
  <si>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</si>
  <si>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</si>
  <si>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</si>
  <si>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</si>
  <si>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</si>
  <si>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</si>
  <si>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</si>
  <si>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</si>
  <si>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</si>
  <si>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</si>
  <si>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</si>
  <si>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</si>
  <si>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</si>
  <si>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</si>
  <si>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</si>
  <si>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</si>
  <si>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</si>
  <si>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</si>
  <si>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</si>
  <si>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</si>
  <si>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</si>
  <si>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</si>
  <si>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</si>
  <si>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</si>
  <si>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</si>
  <si>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</si>
  <si>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</si>
  <si>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</si>
  <si>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</si>
  <si>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</si>
  <si>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</si>
  <si>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</si>
  <si>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</si>
  <si>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</si>
  <si>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</si>
  <si>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</si>
  <si>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</si>
  <si>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</si>
  <si>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</si>
  <si>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</si>
  <si>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</si>
  <si>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</si>
  <si>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</si>
  <si>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</si>
  <si>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</si>
  <si>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</si>
  <si>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</si>
  <si>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</si>
  <si>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</si>
  <si>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</si>
  <si>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</si>
  <si>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</si>
  <si>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</si>
  <si>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</si>
  <si>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</si>
  <si>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</si>
  <si>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</si>
  <si>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</si>
  <si>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</si>
  <si>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</si>
  <si>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</si>
  <si>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</si>
  <si>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</si>
  <si>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</si>
  <si>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</si>
  <si>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</si>
  <si>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</si>
  <si>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</si>
  <si>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</si>
  <si>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</si>
  <si>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</si>
  <si>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</si>
  <si>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</si>
  <si>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</si>
  <si>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</si>
  <si>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</si>
  <si>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</si>
  <si>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</si>
  <si>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</si>
  <si>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</si>
  <si>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</si>
  <si>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</si>
  <si>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</si>
  <si>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</si>
  <si>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</si>
  <si>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</si>
  <si>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</si>
  <si>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</si>
  <si>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</si>
  <si>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</si>
  <si>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</si>
  <si>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</si>
  <si>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</si>
  <si>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</si>
  <si>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</si>
  <si>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</si>
  <si>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</si>
  <si>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</si>
  <si>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</si>
  <si>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</si>
  <si>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</si>
  <si>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</si>
  <si>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</si>
  <si>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</si>
  <si>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</si>
  <si>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</si>
  <si>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</si>
  <si>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</si>
  <si>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</si>
  <si>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</si>
  <si>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</si>
  <si>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</si>
  <si>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</si>
  <si>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</si>
  <si>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</si>
  <si>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</si>
  <si>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</si>
  <si>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</si>
  <si>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</si>
  <si>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</si>
  <si>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</si>
  <si>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</si>
  <si>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</si>
  <si>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</si>
  <si>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</si>
  <si>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</si>
  <si>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</si>
  <si>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</si>
  <si>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</si>
  <si>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</si>
  <si>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</si>
  <si>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</si>
  <si>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</si>
  <si>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</si>
  <si>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</si>
  <si>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</si>
  <si>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</si>
  <si>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</si>
  <si>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</si>
  <si>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</si>
  <si>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</si>
  <si>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</si>
  <si>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</si>
  <si>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</si>
  <si>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</si>
  <si>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</si>
  <si>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</si>
  <si>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</si>
  <si>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</si>
  <si>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</si>
  <si>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</si>
  <si>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</si>
  <si>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</si>
  <si>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</si>
  <si>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</si>
  <si>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</si>
  <si>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</si>
  <si>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</si>
  <si>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</si>
  <si>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</si>
  <si>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</si>
  <si>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</si>
  <si>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</si>
  <si>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</si>
  <si>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</si>
  <si>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</si>
  <si>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</si>
  <si>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</si>
  <si>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</si>
  <si>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</si>
  <si>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</si>
  <si>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</si>
  <si>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</si>
  <si>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</si>
  <si>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</si>
  <si>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</si>
  <si>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</si>
  <si>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</si>
  <si>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</si>
  <si>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</si>
  <si>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</si>
  <si>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</si>
  <si>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</si>
  <si>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</si>
  <si>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</si>
  <si>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</si>
  <si>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</si>
  <si>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</si>
  <si>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</si>
  <si>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</si>
  <si>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</si>
  <si>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</si>
  <si>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</si>
  <si>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</si>
  <si>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</si>
  <si>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</si>
  <si>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</si>
  <si>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</si>
  <si>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</si>
  <si>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</si>
  <si>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</si>
  <si>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</si>
  <si>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</si>
  <si>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</si>
  <si>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</si>
  <si>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</si>
  <si>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</si>
  <si>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</si>
  <si>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</si>
  <si>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</si>
  <si>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</si>
  <si>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</si>
  <si>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</si>
  <si>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</si>
  <si>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</si>
  <si>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</si>
  <si>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</si>
  <si>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</si>
  <si>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</si>
  <si>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</si>
  <si>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</si>
  <si>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</si>
  <si>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</si>
  <si>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</si>
  <si>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</si>
  <si>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</si>
  <si>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</si>
  <si>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</si>
  <si>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</si>
  <si>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</si>
  <si>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</si>
  <si>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</si>
  <si>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</si>
  <si>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</si>
  <si>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</si>
  <si>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</si>
  <si>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</si>
  <si>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</si>
  <si>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</si>
  <si>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</si>
  <si>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</si>
  <si>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</si>
  <si>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</si>
  <si>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</si>
  <si>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</si>
  <si>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</si>
  <si>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</si>
  <si>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</si>
  <si>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</si>
  <si>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</si>
  <si>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</si>
  <si>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</si>
  <si>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</si>
  <si>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</si>
  <si>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</si>
  <si>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</si>
  <si>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</si>
  <si>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</si>
  <si>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</si>
  <si>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</si>
  <si>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</si>
  <si>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</si>
  <si>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</si>
  <si>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</si>
  <si>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</si>
  <si>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</si>
  <si>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</si>
  <si>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</si>
  <si>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</si>
  <si>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</si>
  <si>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</si>
  <si>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</si>
  <si>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</si>
  <si>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</si>
  <si>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</si>
  <si>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</si>
  <si>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</si>
  <si>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</si>
  <si>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</si>
  <si>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</si>
  <si>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</si>
  <si>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</si>
  <si>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</si>
  <si>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</si>
  <si>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</si>
  <si>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</si>
  <si>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</si>
  <si>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</si>
  <si>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</si>
  <si>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</si>
  <si>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</si>
  <si>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</si>
  <si>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</si>
  <si>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</si>
  <si>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</si>
  <si>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</si>
  <si>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</si>
  <si>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</si>
  <si>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</si>
  <si>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</si>
  <si>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</si>
  <si>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</si>
  <si>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</si>
  <si>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</si>
  <si>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</si>
  <si>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</si>
  <si>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</si>
  <si>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</si>
  <si>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</si>
  <si>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</si>
  <si>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</si>
  <si>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</si>
  <si>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</si>
  <si>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</si>
  <si>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</si>
  <si>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</si>
  <si>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</si>
  <si>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</si>
  <si>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</si>
  <si>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</si>
  <si>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</si>
  <si>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</si>
  <si>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</si>
  <si>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</si>
  <si>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</si>
  <si>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</si>
  <si>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</si>
  <si>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</si>
  <si>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</si>
  <si>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</si>
  <si>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</si>
  <si>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</si>
  <si>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</si>
  <si>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</si>
  <si>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</si>
  <si>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</si>
  <si>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</si>
  <si>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</si>
  <si>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</si>
  <si>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</si>
  <si>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</si>
  <si>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</si>
  <si>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</si>
  <si>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</si>
  <si>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</si>
  <si>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</si>
  <si>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</si>
  <si>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</si>
  <si>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</si>
  <si>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</si>
  <si>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</si>
  <si>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</si>
  <si>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</si>
  <si>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</si>
  <si>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</si>
  <si>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</si>
  <si>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</si>
  <si>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</si>
  <si>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</si>
  <si>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</si>
  <si>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</si>
  <si>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</si>
  <si>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</si>
  <si>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</si>
  <si>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</si>
  <si>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</si>
  <si>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</si>
  <si>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</si>
  <si>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</si>
  <si>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</si>
  <si>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</si>
  <si>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</si>
  <si>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</si>
  <si>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</si>
  <si>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</si>
  <si>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</si>
  <si>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</si>
  <si>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</si>
  <si>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</si>
  <si>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</si>
  <si>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</si>
  <si>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</si>
  <si>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</si>
  <si>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</si>
  <si>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</si>
  <si>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</si>
  <si>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</si>
  <si>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</si>
  <si>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</si>
  <si>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</si>
  <si>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</si>
  <si>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</si>
  <si>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</si>
  <si>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</si>
  <si>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</si>
  <si>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</si>
  <si>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</si>
  <si>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</si>
  <si>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</si>
  <si>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</si>
  <si>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</si>
  <si>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</si>
  <si>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</si>
  <si>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</si>
  <si>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</si>
  <si>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</si>
  <si>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</si>
  <si>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</si>
  <si>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</si>
  <si>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</si>
  <si>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</si>
  <si>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</si>
  <si>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</si>
  <si>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</si>
  <si>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</si>
  <si>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</si>
  <si>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</si>
  <si>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</si>
  <si>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</si>
  <si>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</si>
  <si>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</si>
  <si>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</si>
  <si>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</si>
  <si>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</si>
  <si>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</si>
  <si>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</si>
  <si>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</si>
  <si>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</si>
  <si>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</si>
  <si>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</si>
  <si>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</si>
  <si>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</si>
  <si>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</si>
  <si>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</si>
  <si>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</si>
  <si>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</si>
  <si>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</si>
  <si>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</si>
  <si>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</si>
  <si>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</si>
  <si>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</si>
  <si>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</si>
  <si>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</si>
  <si>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</si>
  <si>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</si>
  <si>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</si>
  <si>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</si>
  <si>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</si>
  <si>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</si>
  <si>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</si>
  <si>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</si>
  <si>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</si>
  <si>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</si>
  <si>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</si>
  <si>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</si>
  <si>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</si>
  <si>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</si>
  <si>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</si>
  <si>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</si>
  <si>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</si>
  <si>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</si>
  <si>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</si>
  <si>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</si>
  <si>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</si>
  <si>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</si>
  <si>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</si>
  <si>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</si>
  <si>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</si>
  <si>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</si>
  <si>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</si>
  <si>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</si>
  <si>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</si>
  <si>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</si>
  <si>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</si>
  <si>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</si>
  <si>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</si>
  <si>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</si>
  <si>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</si>
  <si>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</si>
  <si>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</si>
  <si>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</si>
  <si>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</si>
  <si>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</si>
  <si>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</si>
  <si>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</si>
  <si>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</si>
  <si>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</si>
  <si>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</si>
  <si>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</si>
  <si>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</si>
  <si>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</si>
  <si>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</si>
  <si>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</si>
  <si>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</si>
  <si>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</si>
  <si>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</si>
  <si>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</si>
  <si>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</si>
  <si>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</si>
  <si>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</si>
  <si>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</si>
  <si>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</si>
  <si>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</si>
  <si>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</si>
  <si>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</si>
  <si>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</si>
  <si>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</si>
  <si>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</si>
  <si>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</si>
  <si>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</si>
  <si>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</si>
  <si>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</si>
  <si>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</si>
  <si>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</si>
  <si>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</si>
  <si>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</si>
  <si>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</si>
  <si>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</si>
  <si>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</si>
  <si>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</si>
  <si>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</si>
  <si>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</si>
  <si>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</si>
  <si>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</si>
  <si>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</si>
  <si>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</si>
  <si>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</si>
  <si>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</si>
  <si>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</si>
  <si>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</si>
  <si>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</si>
  <si>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</si>
  <si>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</si>
  <si>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</si>
  <si>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</si>
  <si>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</si>
  <si>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</si>
  <si>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</si>
  <si>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</si>
  <si>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</si>
  <si>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</si>
  <si>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</si>
  <si>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1.82</t>
  </si>
  <si>
    <t>▲ 0.39</t>
  </si>
  <si>
    <t>▲ 3.21</t>
  </si>
  <si>
    <t>▲ 0.86</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</si>
  <si>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</si>
  <si>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</si>
  <si>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</si>
  <si>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</si>
  <si>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</si>
  <si>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</si>
  <si>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</si>
  <si>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</si>
  <si>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</si>
  <si>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</si>
  <si>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</si>
  <si>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</si>
  <si>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</si>
  <si>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</si>
  <si>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</si>
  <si>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</si>
  <si>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</si>
  <si>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垂井町土地開発公社</t>
    <rPh sb="0" eb="3">
      <t>タルイチョウ</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</si>
  <si>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</si>
  <si>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ふれあい交流基金</t>
    <rPh sb="4" eb="6">
      <t>コウリュウ</t>
    </rPh>
    <rPh sb="6" eb="8">
      <t>キキン</t>
    </rPh>
    <phoneticPr fontId="5"/>
  </si>
  <si>
    <t>ふるさと農村活性化対策基金</t>
    <rPh sb="4" eb="6">
      <t>ノウソン</t>
    </rPh>
    <rPh sb="6" eb="9">
      <t>カッセイカ</t>
    </rPh>
    <rPh sb="9" eb="11">
      <t>タイサク</t>
    </rPh>
    <rPh sb="11" eb="13">
      <t>キキン</t>
    </rPh>
    <phoneticPr fontId="5"/>
  </si>
  <si>
    <t>墓地公園管理基金</t>
    <rPh sb="0" eb="2">
      <t>ボチ</t>
    </rPh>
    <rPh sb="2" eb="4">
      <t>コウエン</t>
    </rPh>
    <rPh sb="4" eb="6">
      <t>カンリ</t>
    </rPh>
    <rPh sb="6" eb="8">
      <t>キキン</t>
    </rPh>
    <phoneticPr fontId="5"/>
  </si>
  <si>
    <t>公共下水道基金</t>
    <rPh sb="0" eb="2">
      <t>コウキョウ</t>
    </rPh>
    <rPh sb="2" eb="5">
      <t>ゲスイドウ</t>
    </rPh>
    <rPh sb="5" eb="7">
      <t>キキン</t>
    </rPh>
    <phoneticPr fontId="5"/>
  </si>
  <si>
    <t>－</t>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</si>
  <si>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</si>
  <si>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</si>
  <si>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</si>
  <si>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</si>
  <si>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</si>
  <si>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</si>
  <si>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</si>
  <si>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</si>
  <si>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基金繰入金21</t>
    <rPh sb="0" eb="2">
      <t>キキン</t>
    </rPh>
    <rPh sb="2" eb="5">
      <t>クリイレキン</t>
    </rPh>
    <phoneticPr fontId="2"/>
  </si>
  <si>
    <t>基金繰入金754</t>
    <rPh sb="0" eb="2">
      <t>キキン</t>
    </rPh>
    <rPh sb="2" eb="4">
      <t>クリイレ</t>
    </rPh>
    <rPh sb="4" eb="5">
      <t>キン</t>
    </rPh>
    <phoneticPr fontId="2"/>
  </si>
  <si>
    <t>基金繰入金2,348</t>
    <rPh sb="0" eb="2">
      <t>キキン</t>
    </rPh>
    <rPh sb="2" eb="5">
      <t>クリイレキン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</si>
  <si>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</si>
  <si>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</si>
  <si>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</si>
  <si>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</si>
  <si>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</si>
  <si>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</si>
  <si>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</si>
  <si>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</si>
  <si>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将来負担比率の主な増加要因は、一般会計等の新庁舎建設事業等により基金の取崩しと地方債残高の増加によるものであり、類似団体平均値よりも大幅に高い。
そのため、今後は基金の積み戻しを行っていく必要がある。特に財政調整基金においては、早急に１０億を確保することを目標に積み戻しを行う。
実質公債費比率は、前年とほぼ同値となっており、良好な水準を維持している。</t>
    <rPh sb="0" eb="2">
      <t>ショウライ</t>
    </rPh>
    <rPh sb="2" eb="4">
      <t>フタン</t>
    </rPh>
    <rPh sb="4" eb="6">
      <t>ヒリツ</t>
    </rPh>
    <rPh sb="9" eb="11">
      <t>ゾウカ</t>
    </rPh>
    <rPh sb="28" eb="29">
      <t>トウ</t>
    </rPh>
    <rPh sb="32" eb="34">
      <t>キキン</t>
    </rPh>
    <rPh sb="35" eb="37">
      <t>トリクズ</t>
    </rPh>
    <rPh sb="39" eb="42">
      <t>チホウサイ</t>
    </rPh>
    <rPh sb="56" eb="58">
      <t>ルイジ</t>
    </rPh>
    <rPh sb="58" eb="60">
      <t>ダンタイ</t>
    </rPh>
    <rPh sb="60" eb="62">
      <t>ヘイキン</t>
    </rPh>
    <rPh sb="62" eb="63">
      <t>チ</t>
    </rPh>
    <rPh sb="66" eb="68">
      <t>オオハバ</t>
    </rPh>
    <rPh sb="69" eb="70">
      <t>タカ</t>
    </rPh>
    <rPh sb="78" eb="80">
      <t>コンゴ</t>
    </rPh>
    <rPh sb="81" eb="83">
      <t>キキン</t>
    </rPh>
    <rPh sb="84" eb="85">
      <t>ツ</t>
    </rPh>
    <rPh sb="86" eb="87">
      <t>モド</t>
    </rPh>
    <rPh sb="89" eb="90">
      <t>オコナ</t>
    </rPh>
    <rPh sb="94" eb="96">
      <t>ヒツヨウ</t>
    </rPh>
    <rPh sb="100" eb="101">
      <t>トク</t>
    </rPh>
    <rPh sb="102" eb="104">
      <t>ザイセイ</t>
    </rPh>
    <rPh sb="104" eb="106">
      <t>チョウセイ</t>
    </rPh>
    <rPh sb="106" eb="108">
      <t>キキン</t>
    </rPh>
    <rPh sb="114" eb="116">
      <t>ソウキュウ</t>
    </rPh>
    <rPh sb="119" eb="120">
      <t>オク</t>
    </rPh>
    <rPh sb="121" eb="123">
      <t>カクホ</t>
    </rPh>
    <rPh sb="128" eb="130">
      <t>モクヒョウ</t>
    </rPh>
    <rPh sb="131" eb="132">
      <t>ツ</t>
    </rPh>
    <rPh sb="133" eb="134">
      <t>モド</t>
    </rPh>
    <rPh sb="136" eb="137">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</si>
  <si>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</si>
  <si>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</si>
  <si>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</si>
  <si>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将来負担比率が大幅に増加し、有形固定資産減価償却費率が減少した理由は、新庁舎建設事業債を発行し、建設費17億円の新庁舎を建設したためである。
次年度より新庁舎の減価償却費計上がされることになるため、将来負担比率は減少し、有形固定資産減価償却費率は増加すると見込まれる。</t>
    <rPh sb="31" eb="33">
      <t>リユウ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</si>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</sst>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EACE-44ED-9C0E-646A9BC301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36984</c:v>
                </c:pt>
                <c:pt idx="1">
                  <c:v>55676</c:v>
                </c:pt>
                <c:pt idx="2">
                  <c:v>58367</c:v>
                </c:pt>
                <c:pt idx="3">
                  <c:v>80082</c:v>
                </c:pt>
                <c:pt idx="4">
                  <c:v>90653</c:v>
                </c:pt>
              </c:numCache>
            </c:numRef>
          </c:val>
          <c:smooth val="0"/>
          <c:extLst>
            <c:ext xmlns:c16="http://schemas.microsoft.com/office/drawing/2014/chart" uri="{C3380CC4-5D6E-409C-BE32-E72D297353CC}">
              <c16:uniqueId val="{00000001-EACE-44ED-9C0E-646A9BC301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9.33</c:v>
                </c:pt>
                <c:pt idx="1">
                  <c:v>7.47</c:v>
                </c:pt>
                <c:pt idx="2">
                  <c:v>6.62</c:v>
                </c:pt>
                <c:pt idx="3">
                  <c:v>7.72</c:v>
                </c:pt>
                <c:pt idx="4">
                  <c:v>9.9</c:v>
                </c:pt>
              </c:numCache>
            </c:numRef>
          </c:val>
          <c:extLst>
            <c:ext xmlns:c16="http://schemas.microsoft.com/office/drawing/2014/chart" uri="{C3380CC4-5D6E-409C-BE32-E72D297353CC}">
              <c16:uniqueId val="{00000000-B5DB-4287-9DAA-C6698FD4A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15.48</c:v>
                </c:pt>
                <c:pt idx="1">
                  <c:v>15.48</c:v>
                </c:pt>
                <c:pt idx="2">
                  <c:v>16.309999999999999</c:v>
                </c:pt>
                <c:pt idx="3">
                  <c:v>11.72</c:v>
                </c:pt>
                <c:pt idx="4">
                  <c:v>8.9600000000000009</c:v>
                </c:pt>
              </c:numCache>
            </c:numRef>
          </c:val>
          <c:extLst>
            <c:ext xmlns:c16="http://schemas.microsoft.com/office/drawing/2014/chart" uri="{C3380CC4-5D6E-409C-BE32-E72D297353CC}">
              <c16:uniqueId val="{00000001-B5DB-4287-9DAA-C6698FD4A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3.91</c:v>
                </c:pt>
                <c:pt idx="1">
                  <c:v>-1.82</c:v>
                </c:pt>
                <c:pt idx="2">
                  <c:v>-0.39</c:v>
                </c:pt>
                <c:pt idx="3">
                  <c:v>-3.21</c:v>
                </c:pt>
                <c:pt idx="4">
                  <c:v>-0.86</c:v>
                </c:pt>
              </c:numCache>
            </c:numRef>
          </c:val>
          <c:smooth val="0"/>
          <c:extLst>
            <c:ext xmlns:c16="http://schemas.microsoft.com/office/drawing/2014/chart" uri="{C3380CC4-5D6E-409C-BE32-E72D297353CC}">
              <c16:uniqueId val="{00000002-B5DB-4287-9DAA-C6698FD4A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10E5-40FA-B027-4A5A7FDE3B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E5-40FA-B027-4A5A7FDE3B7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0E5-40FA-B027-4A5A7FDE3B7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0.1</c:v>
                </c:pt>
                <c:pt idx="4">
                  <c:v>#N/A</c:v>
                </c:pt>
                <c:pt idx="5">
                  <c:v>0.31</c:v>
                </c:pt>
                <c:pt idx="6">
                  <c:v>#N/A</c:v>
                </c:pt>
                <c:pt idx="7">
                  <c:v>0.22</c:v>
                </c:pt>
                <c:pt idx="8">
                  <c:v>#N/A</c:v>
                </c:pt>
                <c:pt idx="9">
                  <c:v>0.14000000000000001</c:v>
                </c:pt>
              </c:numCache>
            </c:numRef>
          </c:val>
          <c:extLst>
            <c:ext xmlns:c16="http://schemas.microsoft.com/office/drawing/2014/chart" uri="{C3380CC4-5D6E-409C-BE32-E72D297353CC}">
              <c16:uniqueId val="{00000003-10E5-40FA-B027-4A5A7FDE3B7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0.16</c:v>
                </c:pt>
                <c:pt idx="4">
                  <c:v>#N/A</c:v>
                </c:pt>
                <c:pt idx="5">
                  <c:v>0.08</c:v>
                </c:pt>
                <c:pt idx="6">
                  <c:v>#N/A</c:v>
                </c:pt>
                <c:pt idx="7">
                  <c:v>0.1</c:v>
                </c:pt>
                <c:pt idx="8">
                  <c:v>#N/A</c:v>
                </c:pt>
                <c:pt idx="9">
                  <c:v>0.15</c:v>
                </c:pt>
              </c:numCache>
            </c:numRef>
          </c:val>
          <c:extLst>
            <c:ext xmlns:c16="http://schemas.microsoft.com/office/drawing/2014/chart" uri="{C3380CC4-5D6E-409C-BE32-E72D297353CC}">
              <c16:uniqueId val="{00000004-10E5-40FA-B027-4A5A7FDE3B7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0.55000000000000004</c:v>
                </c:pt>
                <c:pt idx="4">
                  <c:v>#N/A</c:v>
                </c:pt>
                <c:pt idx="5">
                  <c:v>0.39</c:v>
                </c:pt>
                <c:pt idx="6">
                  <c:v>#N/A</c:v>
                </c:pt>
                <c:pt idx="7">
                  <c:v>0.51</c:v>
                </c:pt>
                <c:pt idx="8">
                  <c:v>#N/A</c:v>
                </c:pt>
                <c:pt idx="9">
                  <c:v>0.52</c:v>
                </c:pt>
              </c:numCache>
            </c:numRef>
          </c:val>
          <c:extLst>
            <c:ext xmlns:c16="http://schemas.microsoft.com/office/drawing/2014/chart" uri="{C3380CC4-5D6E-409C-BE32-E72D297353CC}">
              <c16:uniqueId val="{00000005-10E5-40FA-B027-4A5A7FDE3B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2.36</c:v>
                </c:pt>
                <c:pt idx="2">
                  <c:v>#N/A</c:v>
                </c:pt>
                <c:pt idx="3">
                  <c:v>3.83</c:v>
                </c:pt>
                <c:pt idx="4">
                  <c:v>#N/A</c:v>
                </c:pt>
                <c:pt idx="5">
                  <c:v>2.59</c:v>
                </c:pt>
                <c:pt idx="6">
                  <c:v>#N/A</c:v>
                </c:pt>
                <c:pt idx="7">
                  <c:v>3.18</c:v>
                </c:pt>
                <c:pt idx="8">
                  <c:v>#N/A</c:v>
                </c:pt>
                <c:pt idx="9">
                  <c:v>2.91</c:v>
                </c:pt>
              </c:numCache>
            </c:numRef>
          </c:val>
          <c:extLst>
            <c:ext xmlns:c16="http://schemas.microsoft.com/office/drawing/2014/chart" uri="{C3380CC4-5D6E-409C-BE32-E72D297353CC}">
              <c16:uniqueId val="{00000006-10E5-40FA-B027-4A5A7FDE3B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3.84</c:v>
                </c:pt>
                <c:pt idx="2">
                  <c:v>#N/A</c:v>
                </c:pt>
                <c:pt idx="3">
                  <c:v>4.29</c:v>
                </c:pt>
                <c:pt idx="4">
                  <c:v>#N/A</c:v>
                </c:pt>
                <c:pt idx="5">
                  <c:v>5.35</c:v>
                </c:pt>
                <c:pt idx="6">
                  <c:v>#N/A</c:v>
                </c:pt>
                <c:pt idx="7">
                  <c:v>5.72</c:v>
                </c:pt>
                <c:pt idx="8">
                  <c:v>#N/A</c:v>
                </c:pt>
                <c:pt idx="9">
                  <c:v>5.44</c:v>
                </c:pt>
              </c:numCache>
            </c:numRef>
          </c:val>
          <c:extLst>
            <c:ext xmlns:c16="http://schemas.microsoft.com/office/drawing/2014/chart" uri="{C3380CC4-5D6E-409C-BE32-E72D297353CC}">
              <c16:uniqueId val="{00000007-10E5-40FA-B027-4A5A7FDE3B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9.33</c:v>
                </c:pt>
                <c:pt idx="2">
                  <c:v>#N/A</c:v>
                </c:pt>
                <c:pt idx="3">
                  <c:v>7.47</c:v>
                </c:pt>
                <c:pt idx="4">
                  <c:v>#N/A</c:v>
                </c:pt>
                <c:pt idx="5">
                  <c:v>6.61</c:v>
                </c:pt>
                <c:pt idx="6">
                  <c:v>#N/A</c:v>
                </c:pt>
                <c:pt idx="7">
                  <c:v>7.71</c:v>
                </c:pt>
                <c:pt idx="8">
                  <c:v>#N/A</c:v>
                </c:pt>
                <c:pt idx="9">
                  <c:v>9.89</c:v>
                </c:pt>
              </c:numCache>
            </c:numRef>
          </c:val>
          <c:extLst>
            <c:ext xmlns:c16="http://schemas.microsoft.com/office/drawing/2014/chart" uri="{C3380CC4-5D6E-409C-BE32-E72D297353CC}">
              <c16:uniqueId val="{00000008-10E5-40FA-B027-4A5A7FDE3B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10.78</c:v>
                </c:pt>
                <c:pt idx="4">
                  <c:v>#N/A</c:v>
                </c:pt>
                <c:pt idx="5">
                  <c:v>10.56</c:v>
                </c:pt>
                <c:pt idx="6">
                  <c:v>#N/A</c:v>
                </c:pt>
                <c:pt idx="7">
                  <c:v>9.3800000000000008</c:v>
                </c:pt>
                <c:pt idx="8">
                  <c:v>#N/A</c:v>
                </c:pt>
                <c:pt idx="9">
                  <c:v>9.99</c:v>
                </c:pt>
              </c:numCache>
            </c:numRef>
          </c:val>
          <c:extLst>
            <c:ext xmlns:c16="http://schemas.microsoft.com/office/drawing/2014/chart" uri="{C3380CC4-5D6E-409C-BE32-E72D297353CC}">
              <c16:uniqueId val="{00000009-10E5-40FA-B027-4A5A7FDE3B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678</c:v>
                </c:pt>
                <c:pt idx="5">
                  <c:v>676</c:v>
                </c:pt>
                <c:pt idx="8">
                  <c:v>669</c:v>
                </c:pt>
                <c:pt idx="11">
                  <c:v>659</c:v>
                </c:pt>
                <c:pt idx="14">
                  <c:v>653</c:v>
                </c:pt>
              </c:numCache>
            </c:numRef>
          </c:val>
          <c:extLst>
            <c:ext xmlns:c16="http://schemas.microsoft.com/office/drawing/2014/chart" uri="{C3380CC4-5D6E-409C-BE32-E72D297353CC}">
              <c16:uniqueId val="{00000000-F9A6-4B6D-A8FA-AF2AD688B3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A6-4B6D-A8FA-AF2AD688B3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A6-4B6D-A8FA-AF2AD688B3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21</c:v>
                </c:pt>
                <c:pt idx="6">
                  <c:v>21</c:v>
                </c:pt>
                <c:pt idx="9">
                  <c:v>21</c:v>
                </c:pt>
                <c:pt idx="12">
                  <c:v>23</c:v>
                </c:pt>
              </c:numCache>
            </c:numRef>
          </c:val>
          <c:extLst>
            <c:ext xmlns:c16="http://schemas.microsoft.com/office/drawing/2014/chart" uri="{C3380CC4-5D6E-409C-BE32-E72D297353CC}">
              <c16:uniqueId val="{00000003-F9A6-4B6D-A8FA-AF2AD688B3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c:v>
                </c:pt>
                <c:pt idx="3">
                  <c:v>358</c:v>
                </c:pt>
                <c:pt idx="6">
                  <c:v>358</c:v>
                </c:pt>
                <c:pt idx="9">
                  <c:v>371</c:v>
                </c:pt>
                <c:pt idx="12">
                  <c:v>365</c:v>
                </c:pt>
              </c:numCache>
            </c:numRef>
          </c:val>
          <c:extLst>
            <c:ext xmlns:c16="http://schemas.microsoft.com/office/drawing/2014/chart" uri="{C3380CC4-5D6E-409C-BE32-E72D297353CC}">
              <c16:uniqueId val="{00000004-F9A6-4B6D-A8FA-AF2AD688B3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A6-4B6D-A8FA-AF2AD688B3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A6-4B6D-A8FA-AF2AD688B3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486</c:v>
                </c:pt>
                <c:pt idx="3">
                  <c:v>436</c:v>
                </c:pt>
                <c:pt idx="6">
                  <c:v>400</c:v>
                </c:pt>
                <c:pt idx="9">
                  <c:v>394</c:v>
                </c:pt>
                <c:pt idx="12">
                  <c:v>385</c:v>
                </c:pt>
              </c:numCache>
            </c:numRef>
          </c:val>
          <c:extLst>
            <c:ext xmlns:c16="http://schemas.microsoft.com/office/drawing/2014/chart" uri="{C3380CC4-5D6E-409C-BE32-E72D297353CC}">
              <c16:uniqueId val="{00000007-F9A6-4B6D-A8FA-AF2AD688B3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210</c:v>
                </c:pt>
                <c:pt idx="2">
                  <c:v>#N/A</c:v>
                </c:pt>
                <c:pt idx="3">
                  <c:v>#N/A</c:v>
                </c:pt>
                <c:pt idx="4">
                  <c:v>139</c:v>
                </c:pt>
                <c:pt idx="5">
                  <c:v>#N/A</c:v>
                </c:pt>
                <c:pt idx="6">
                  <c:v>#N/A</c:v>
                </c:pt>
                <c:pt idx="7">
                  <c:v>110</c:v>
                </c:pt>
                <c:pt idx="8">
                  <c:v>#N/A</c:v>
                </c:pt>
                <c:pt idx="9">
                  <c:v>#N/A</c:v>
                </c:pt>
                <c:pt idx="10">
                  <c:v>127</c:v>
                </c:pt>
                <c:pt idx="11">
                  <c:v>#N/A</c:v>
                </c:pt>
                <c:pt idx="12">
                  <c:v>#N/A</c:v>
                </c:pt>
                <c:pt idx="13">
                  <c:v>120</c:v>
                </c:pt>
                <c:pt idx="14">
                  <c:v>#N/A</c:v>
                </c:pt>
              </c:numCache>
            </c:numRef>
          </c:val>
          <c:smooth val="0"/>
          <c:extLst>
            <c:ext xmlns:c16="http://schemas.microsoft.com/office/drawing/2014/chart" uri="{C3380CC4-5D6E-409C-BE32-E72D297353CC}">
              <c16:uniqueId val="{00000008-F9A6-4B6D-A8FA-AF2AD688B3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7949</c:v>
                </c:pt>
                <c:pt idx="5">
                  <c:v>8020</c:v>
                </c:pt>
                <c:pt idx="8">
                  <c:v>8451</c:v>
                </c:pt>
                <c:pt idx="11">
                  <c:v>8687</c:v>
                </c:pt>
                <c:pt idx="14">
                  <c:v>8754</c:v>
                </c:pt>
              </c:numCache>
            </c:numRef>
          </c:val>
          <c:extLst>
            <c:ext xmlns:c16="http://schemas.microsoft.com/office/drawing/2014/chart" uri="{C3380CC4-5D6E-409C-BE32-E72D297353CC}">
              <c16:uniqueId val="{00000000-7834-44A7-B96A-8523A7C14B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c:v>
                </c:pt>
                <c:pt idx="5">
                  <c:v>2</c:v>
                </c:pt>
                <c:pt idx="8">
                  <c:v>0</c:v>
                </c:pt>
                <c:pt idx="11">
                  <c:v>0</c:v>
                </c:pt>
                <c:pt idx="14">
                  <c:v>0</c:v>
                </c:pt>
              </c:numCache>
            </c:numRef>
          </c:val>
          <c:extLst>
            <c:ext xmlns:c16="http://schemas.microsoft.com/office/drawing/2014/chart" uri="{C3380CC4-5D6E-409C-BE32-E72D297353CC}">
              <c16:uniqueId val="{00000001-7834-44A7-B96A-8523A7C14B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2838</c:v>
                </c:pt>
                <c:pt idx="5">
                  <c:v>2818</c:v>
                </c:pt>
                <c:pt idx="8">
                  <c:v>2975</c:v>
                </c:pt>
                <c:pt idx="11">
                  <c:v>2184</c:v>
                </c:pt>
                <c:pt idx="14">
                  <c:v>1691</c:v>
                </c:pt>
              </c:numCache>
            </c:numRef>
          </c:val>
          <c:extLst>
            <c:ext xmlns:c16="http://schemas.microsoft.com/office/drawing/2014/chart" uri="{C3380CC4-5D6E-409C-BE32-E72D297353CC}">
              <c16:uniqueId val="{00000002-7834-44A7-B96A-8523A7C14B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34-44A7-B96A-8523A7C14B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34-44A7-B96A-8523A7C14B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16</c:v>
                </c:pt>
                <c:pt idx="9">
                  <c:v>499</c:v>
                </c:pt>
                <c:pt idx="12">
                  <c:v>0</c:v>
                </c:pt>
              </c:numCache>
            </c:numRef>
          </c:val>
          <c:extLst>
            <c:ext xmlns:c16="http://schemas.microsoft.com/office/drawing/2014/chart" uri="{C3380CC4-5D6E-409C-BE32-E72D297353CC}">
              <c16:uniqueId val="{00000005-7834-44A7-B96A-8523A7C14B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1076</c:v>
                </c:pt>
                <c:pt idx="3">
                  <c:v>945</c:v>
                </c:pt>
                <c:pt idx="6">
                  <c:v>1249</c:v>
                </c:pt>
                <c:pt idx="9">
                  <c:v>1218</c:v>
                </c:pt>
                <c:pt idx="12">
                  <c:v>1273</c:v>
                </c:pt>
              </c:numCache>
            </c:numRef>
          </c:val>
          <c:extLst>
            <c:ext xmlns:c16="http://schemas.microsoft.com/office/drawing/2014/chart" uri="{C3380CC4-5D6E-409C-BE32-E72D297353CC}">
              <c16:uniqueId val="{00000006-7834-44A7-B96A-8523A7C14B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c:v>
                </c:pt>
                <c:pt idx="3">
                  <c:v>148</c:v>
                </c:pt>
                <c:pt idx="6">
                  <c:v>128</c:v>
                </c:pt>
                <c:pt idx="9">
                  <c:v>154</c:v>
                </c:pt>
                <c:pt idx="12">
                  <c:v>132</c:v>
                </c:pt>
              </c:numCache>
            </c:numRef>
          </c:val>
          <c:extLst>
            <c:ext xmlns:c16="http://schemas.microsoft.com/office/drawing/2014/chart" uri="{C3380CC4-5D6E-409C-BE32-E72D297353CC}">
              <c16:uniqueId val="{00000007-7834-44A7-B96A-8523A7C14B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5433</c:v>
                </c:pt>
                <c:pt idx="3">
                  <c:v>5387</c:v>
                </c:pt>
                <c:pt idx="6">
                  <c:v>5385</c:v>
                </c:pt>
                <c:pt idx="9">
                  <c:v>5388</c:v>
                </c:pt>
                <c:pt idx="12">
                  <c:v>5175</c:v>
                </c:pt>
              </c:numCache>
            </c:numRef>
          </c:val>
          <c:extLst>
            <c:ext xmlns:c16="http://schemas.microsoft.com/office/drawing/2014/chart" uri="{C3380CC4-5D6E-409C-BE32-E72D297353CC}">
              <c16:uniqueId val="{00000008-7834-44A7-B96A-8523A7C14B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34-44A7-B96A-8523A7C14B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4874</c:v>
                </c:pt>
                <c:pt idx="3">
                  <c:v>5109</c:v>
                </c:pt>
                <c:pt idx="6">
                  <c:v>5963</c:v>
                </c:pt>
                <c:pt idx="9">
                  <c:v>6755</c:v>
                </c:pt>
                <c:pt idx="12">
                  <c:v>7657</c:v>
                </c:pt>
              </c:numCache>
            </c:numRef>
          </c:val>
          <c:extLst>
            <c:ext xmlns:c16="http://schemas.microsoft.com/office/drawing/2014/chart" uri="{C3380CC4-5D6E-409C-BE32-E72D297353CC}">
              <c16:uniqueId val="{0000000A-7834-44A7-B96A-8523A7C14B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755</c:v>
                </c:pt>
                <c:pt idx="2">
                  <c:v>#N/A</c:v>
                </c:pt>
                <c:pt idx="3">
                  <c:v>#N/A</c:v>
                </c:pt>
                <c:pt idx="4">
                  <c:v>748</c:v>
                </c:pt>
                <c:pt idx="5">
                  <c:v>#N/A</c:v>
                </c:pt>
                <c:pt idx="6">
                  <c:v>#N/A</c:v>
                </c:pt>
                <c:pt idx="7">
                  <c:v>1315</c:v>
                </c:pt>
                <c:pt idx="8">
                  <c:v>#N/A</c:v>
                </c:pt>
                <c:pt idx="9">
                  <c:v>#N/A</c:v>
                </c:pt>
                <c:pt idx="10">
                  <c:v>3143</c:v>
                </c:pt>
                <c:pt idx="11">
                  <c:v>#N/A</c:v>
                </c:pt>
                <c:pt idx="12">
                  <c:v>#N/A</c:v>
                </c:pt>
                <c:pt idx="13">
                  <c:v>3793</c:v>
                </c:pt>
                <c:pt idx="14">
                  <c:v>#N/A</c:v>
                </c:pt>
              </c:numCache>
            </c:numRef>
          </c:val>
          <c:smooth val="0"/>
          <c:extLst>
            <c:ext xmlns:c16="http://schemas.microsoft.com/office/drawing/2014/chart" uri="{C3380CC4-5D6E-409C-BE32-E72D297353CC}">
              <c16:uniqueId val="{0000000B-7834-44A7-B96A-8523A7C14B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976</c:v>
                </c:pt>
                <c:pt idx="1">
                  <c:v>710</c:v>
                </c:pt>
                <c:pt idx="2">
                  <c:v>535</c:v>
                </c:pt>
              </c:numCache>
            </c:numRef>
          </c:val>
          <c:extLst>
            <c:ext xmlns:c16="http://schemas.microsoft.com/office/drawing/2014/chart" uri="{C3380CC4-5D6E-409C-BE32-E72D297353CC}">
              <c16:uniqueId val="{00000000-097C-4D93-B5CB-E09308810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209</c:v>
                </c:pt>
                <c:pt idx="1">
                  <c:v>159</c:v>
                </c:pt>
                <c:pt idx="2">
                  <c:v>109</c:v>
                </c:pt>
              </c:numCache>
            </c:numRef>
          </c:val>
          <c:extLst>
            <c:ext xmlns:c16="http://schemas.microsoft.com/office/drawing/2014/chart" uri="{C3380CC4-5D6E-409C-BE32-E72D297353CC}">
              <c16:uniqueId val="{00000001-097C-4D93-B5CB-E093088103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1283</c:v>
                </c:pt>
                <c:pt idx="1">
                  <c:v>753</c:v>
                </c:pt>
                <c:pt idx="2">
                  <c:v>437</c:v>
                </c:pt>
              </c:numCache>
            </c:numRef>
          </c:val>
          <c:extLst>
            <c:ext xmlns:c16="http://schemas.microsoft.com/office/drawing/2014/chart" uri="{C3380CC4-5D6E-409C-BE32-E72D297353CC}">
              <c16:uniqueId val="{00000002-097C-4D93-B5CB-E093088103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{E7616BA5-2427-4A98-B6B3-06E75160963F}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18-4CF1-BECC-47A4F5266C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{D93EAFC5-7DC7-4018-BBA5-0BAE912339E1}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18-4CF1-BECC-47A4F5266C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{E1C64C02-60AB-4629-8BD2-9404FD836A0F}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18-4CF1-BECC-47A4F5266C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{280D8D05-DD28-4D20-9E74-9069DAEE3196}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18-4CF1-BECC-47A4F5266C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{FD31E0EB-A3EE-4542-909F-4731432441A4}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18-4CF1-BECC-47A4F5266C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{C7B50319-0948-481E-8002-4AA435DCAFEF}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18-4CF1-BECC-47A4F5266C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{9B5193CC-D8EA-4CC7-B40D-1274D688392B}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18-4CF1-BECC-47A4F5266C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{C02E6F64-4637-4FCF-A3F2-98AC772B6C74}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18-4CF1-BECC-47A4F5266C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{7C396CA5-1C02-43D0-9CB7-5EC4F08800C1}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18-4CF1-BECC-47A4F5266C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69.5</c:v>
                </c:pt>
                <c:pt idx="16">
                  <c:v>50.8</c:v>
                </c:pt>
                <c:pt idx="24">
                  <c:v>68.3</c:v>
                </c:pt>
                <c:pt idx="32">
                  <c:v>67.5</c:v>
                </c:pt>
              </c:numCache>
            </c:numRef>
          </c:xVal>
          <c:yVal>
            <c:numRef>
              <c:f>公会計指標分析・財政指標組合せ分析表!$BP$51:$DC$51</c:f>
              <c:numCache>
                <c:formatCode>#,##0.0;"▲ "#,##0.0</c:formatCode>
                <c:ptCount val="40"/>
                <c:pt idx="0">
                  <c:v>13.9</c:v>
                </c:pt>
                <c:pt idx="8">
                  <c:v>13.8</c:v>
                </c:pt>
                <c:pt idx="16">
                  <c:v>24.7</c:v>
                </c:pt>
                <c:pt idx="24">
                  <c:v>58.2</c:v>
                </c:pt>
                <c:pt idx="32">
                  <c:v>71.2</c:v>
                </c:pt>
              </c:numCache>
            </c:numRef>
          </c:yVal>
          <c:smooth val="0"/>
          <c:extLst>
            <c:ext xmlns:c16="http://schemas.microsoft.com/office/drawing/2014/chart" uri="{C3380CC4-5D6E-409C-BE32-E72D297353CC}">
              <c16:uniqueId val="{00000009-1B18-4CF1-BECC-47A4F5266C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{63A03783-AA44-4B78-AC86-211313D66BE2}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18-4CF1-BECC-47A4F5266C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{C17C00BD-BF5A-4078-A4C7-B29683C429B9}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18-4CF1-BECC-47A4F5266C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{24376744-F210-4A73-8788-3233AE7FE56B}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18-4CF1-BECC-47A4F5266C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{1ACE1F0F-D20E-4513-969C-3EB3A35D03FD}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18-4CF1-BECC-47A4F5266C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{5AF8FDD9-5BC6-49AF-B8E7-E060CB47A045}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18-4CF1-BECC-47A4F5266CE6}"/>
                </c:ext>
              </c:extLst>
            </c:dLbl>
            <c:dLbl>
              <c:idx val="8"/>
              <c:layout>
                <c:manualLayout>
                  <c:x val="-4.393285151013625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{A5143C46-2C4D-478B-A83F-9DDCF1AC1D05}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18-4CF1-BECC-47A4F5266CE6}"/>
                </c:ext>
              </c:extLst>
            </c:dLbl>
            <c:dLbl>
              <c:idx val="16"/>
              <c:layout>
                <c:manualLayout>
                  <c:x val="-2.035754942900834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{0EFB4F41-F69F-4802-8B8E-D04C2043BFF2}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18-4CF1-BECC-47A4F5266C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{B0245459-0E81-499D-BCF9-DF2D711D3776}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18-4CF1-BECC-47A4F5266C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{BB9DEA99-3731-47F3-8772-6A1ED6B52226}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18-4CF1-BECC-47A4F5266C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B18-4CF1-BECC-47A4F5266CE6}"/>
            </c:ext>
          </c:extLst>
        </c:ser>
        <c:dLbls>
          <c:showLegendKey val="0"/>
          <c:showVal val="1"/>
          <c:showCatName val="0"/>
          <c:showSerName val="0"/>
          <c:showPercent val="0"/>
          <c:showBubbleSize val="0"/>
        </c:dLbls>
        <c:axId val="46179840"/>
        <c:axId val="46181760"/>
      </c:scatterChart>
      <c:valAx>
        <c:axId val="46179840"/>
        <c:scaling>
          <c:orientation val="minMax"/>
          <c:max val="7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{E3065C24-0AC7-4B71-B2C7-6BD33299B51D}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54-472A-8ACE-43BFF2AD62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{7B8F7E65-E77C-420B-B24C-F82C5B1F5549}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54-472A-8ACE-43BFF2AD62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{2B6F1A99-5AF0-4224-9DF5-296F5F1D7B04}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54-472A-8ACE-43BFF2AD62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{57ACF102-1E49-4EE0-900D-9838960E45F5}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54-472A-8ACE-43BFF2AD62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{9A58DCD4-E669-459D-9FBA-EE306DC489BE}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54-472A-8ACE-43BFF2AD62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{421B769B-350D-429C-B5BA-4ADE75EB33E1}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54-472A-8ACE-43BFF2AD62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{F919684B-5226-4734-9F28-3A861338365D}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54-472A-8ACE-43BFF2AD62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{BD5F5D2E-E91F-42B3-AE1A-A3813C33172E}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54-472A-8ACE-43BFF2AD62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{6761442B-35F2-4503-8E81-23936E62F91A}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54-472A-8ACE-43BFF2AD62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3.9</c:v>
                </c:pt>
                <c:pt idx="16">
                  <c:v>2.8</c:v>
                </c:pt>
                <c:pt idx="24">
                  <c:v>2.2999999999999998</c:v>
                </c:pt>
                <c:pt idx="32">
                  <c:v>2.2000000000000002</c:v>
                </c:pt>
              </c:numCache>
            </c:numRef>
          </c:xVal>
          <c:yVal>
            <c:numRef>
              <c:f>公会計指標分析・財政指標組合せ分析表!$BP$73:$DC$73</c:f>
              <c:numCache>
                <c:formatCode>#,##0.0;"▲ "#,##0.0</c:formatCode>
                <c:ptCount val="40"/>
                <c:pt idx="0">
                  <c:v>13.9</c:v>
                </c:pt>
                <c:pt idx="8">
                  <c:v>13.8</c:v>
                </c:pt>
                <c:pt idx="16">
                  <c:v>24.7</c:v>
                </c:pt>
                <c:pt idx="24">
                  <c:v>58.2</c:v>
                </c:pt>
                <c:pt idx="32">
                  <c:v>71.2</c:v>
                </c:pt>
              </c:numCache>
            </c:numRef>
          </c:yVal>
          <c:smooth val="0"/>
          <c:extLst>
            <c:ext xmlns:c16="http://schemas.microsoft.com/office/drawing/2014/chart" uri="{C3380CC4-5D6E-409C-BE32-E72D297353CC}">
              <c16:uniqueId val="{00000009-4C54-472A-8ACE-43BFF2AD62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{E569FE77-6C8F-4BDD-81FE-582D7AC41B2E}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54-472A-8ACE-43BFF2AD62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{62CD6849-D426-4D54-984E-4E86CB599CDF}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54-472A-8ACE-43BFF2AD62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{D1A8E15B-C42B-4A47-9099-9C810C684870}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54-472A-8ACE-43BFF2AD62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{3CB606AE-CAE1-452B-8E50-A6A9169A2A45}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54-472A-8ACE-43BFF2AD62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{0D97080F-D627-4222-A14D-B5C0B6FDE366}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54-472A-8ACE-43BFF2AD622D}"/>
                </c:ext>
              </c:extLst>
            </c:dLbl>
            <c:dLbl>
              <c:idx val="8"/>
              <c:layout>
                <c:manualLayout>
                  <c:x val="-2.567013515562553E-2"/>
                  <c:y val="-7.74056155631832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{5A793BEC-C256-447D-8364-024F9CA0D5AF}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54-472A-8ACE-43BFF2AD622D}"/>
                </c:ext>
              </c:extLst>
            </c:dLbl>
            <c:dLbl>
              <c:idx val="16"/>
              <c:layout>
                <c:manualLayout>
                  <c:x val="-3.7725848082596006E-2"/>
                  <c:y val="-5.60903879493693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{B1091953-607F-4D62-8E8D-1FFAA73DACFD}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54-472A-8ACE-43BFF2AD622D}"/>
                </c:ext>
              </c:extLst>
            </c:dLbl>
            <c:dLbl>
              <c:idx val="24"/>
              <c:layout>
                <c:manualLayout>
                  <c:x val="-2.5606382502136576E-2"/>
                  <c:y val="-7.20747965452594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{35E34BCF-BD6D-407F-B580-98295FB3D535}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54-472A-8ACE-43BFF2AD622D}"/>
                </c:ext>
              </c:extLst>
            </c:dLbl>
            <c:dLbl>
              <c:idx val="32"/>
              <c:layout>
                <c:manualLayout>
                  <c:x val="-3.7661951842049644E-2"/>
                  <c:y val="-4.409561704957918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{21D083D7-B48D-4DA4-807B-AD6F642C2AF7}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54-472A-8ACE-43BFF2AD62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C54-472A-8ACE-43BFF2AD622D}"/>
            </c:ext>
          </c:extLst>
        </c:ser>
        <c:dLbls>
          <c:showLegendKey val="0"/>
          <c:showVal val="1"/>
          <c:showCatName val="0"/>
          <c:showSerName val="0"/>
          <c:showPercent val="0"/>
          <c:showBubbleSize val="0"/>
        </c:dLbls>
        <c:axId val="84219776"/>
        <c:axId val="84234240"/>
      </c:scatterChart>
      <c:valAx>
        <c:axId val="84219776"/>
        <c:scaling>
          <c:orientation val="minMax"/>
          <c:max val="7.6"/>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元利償還金は減少傾向にあるが、庁舎建設事業をはじめとする大型事業の実施に伴い、今後実質公債費比率は上昇することが見込まれる。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事業の緊急性や住民ニーズを的確に把握し、優先度を見極めながら、起債の新規発行の抑制に努めていく必要がある。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また、繰入金については、公共下水道事業繰入金が大部分であることから、事業内容・計画を再検討し、起債の借入れを抑制するとともに、独立採算制を意識した事業運営に取り組む必要がある。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将来負担額については、一般会計における地方債の現在高（未償還額）は増加が続いており、今後も大型事業の実施により増加が予想される。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充当可能財源等については、この先の大型事業を見据え、基金積立を行っていく必要がある。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財政調整基金、減債基金及び庁舎建設基金の取崩しにより減少した。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公共施設老朽化に伴う大規模改修等に備えた計画的な基金の積立てを行う。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（令和元年度に学校建築基金、福祉基金、環境衛生施設整備基金、庁舎建設基金を統合）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公共施設老朽化に伴う大規模改修等に備えた計画的な基金の積立てを行う。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一般会計の不足財源に充てるため、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財政調整基金の趣旨に鑑み、大規模災害や経済状況の変化に備え、決算状況に応じ適正に積立てを行い、標準財政規模の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％程度を保てるよう、また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町債の償還に係る不足財源に充てるため、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利率の急上昇に伴う公債費の増大や、地方債を充てている公共施設の廃止等の決定に伴う当該地方債の繰上償還に対応するため、利率が低い現在においては極力取崩しを控えるとともに、決算状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696825" cy="269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27525" y="177800"/>
          <a:ext cx="3930650" cy="174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2925" y="177800"/>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78325" y="177800"/>
          <a:ext cx="382905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3525" y="177800"/>
          <a:ext cx="2660650" cy="174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58925" y="177800"/>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4325" y="177800"/>
          <a:ext cx="255905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77825"/>
          <a:ext cx="100933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6425" y="409575"/>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39925" y="409575"/>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3425" y="409575"/>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797425" y="428625"/>
          <a:ext cx="2032000" cy="819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29425" y="428625"/>
          <a:ext cx="1270000" cy="819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2925" y="441325"/>
          <a:ext cx="635000" cy="819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797425" y="1076325"/>
          <a:ext cx="2032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2925" y="1076325"/>
          <a:ext cx="3683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1225" y="377825"/>
          <a:ext cx="1524000" cy="11557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1575" y="441325"/>
          <a:ext cx="1333500" cy="107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1575" y="561975"/>
          <a:ext cx="1333500" cy="539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1575" y="917575"/>
          <a:ext cx="1460500" cy="666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3775" y="530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07750" y="492125"/>
          <a:ext cx="101600" cy="381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07750" y="65087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2200" y="9175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2825" y="917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2200" y="1162050"/>
          <a:ext cx="0" cy="14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2825" y="13112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685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4161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701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17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1654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66825" y="3705225"/>
          <a:ext cx="4241800" cy="234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2964" y="3992817"/>
          <a:ext cx="1742721" cy="2884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3964" y="3976146"/>
          <a:ext cx="854721" cy="3217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57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57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1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1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2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2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66825" y="4333875"/>
          <a:ext cx="4241800" cy="2235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5325" y="4333875"/>
          <a:ext cx="47625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5325" y="4397375"/>
          <a:ext cx="4572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1525" y="4638675"/>
          <a:ext cx="4559300" cy="1841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令和元年度に完成した新庁舎の建設費に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億円が計上されているため、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ポイント減少した。令和元年度の減価償却費は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だが、次年度より新庁舎建物の減価償却費が計上されるため当値が増加する見込みである。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28725" y="4137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66825" y="6569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2636" y="6475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66825" y="61245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3931" y="602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66825" y="5673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3931" y="5579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66825" y="5229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3931"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66825" y="4778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3931"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66825" y="4333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5228" y="4233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66825" y="4333875"/>
          <a:ext cx="4241800" cy="2235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57420" y="4927219"/>
          <a:ext cx="1270" cy="112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0125" y="605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0425" y="605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0125"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0425" y="4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0125" y="5476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08525" y="5631561"/>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997325" y="56121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5325" y="557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3325" y="557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1325" y="54978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15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0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08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6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4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08525" y="57912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0125"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118872</xdr:rowOff>
    </xdr:from>
    <xdr:to>
      <xdr:col>19</xdr:col>
      <xdr:colOff>187325</xdr:colOff>
      <xdr:row>33</xdr:row>
      <xdr:rowOff>49022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997325" y="5808472"/>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152400</xdr:rowOff>
    </xdr:from>
    <xdr:to>
      <xdr:col>23</xdr:col>
      <xdr:colOff>85725</xdr:colOff>
      <xdr:row>32</xdr:row>
      <xdr:rowOff>169672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48125" y="584200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5325" y="5417947"/>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32</xdr:row>
      <xdr:rowOff>169672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6125" y="5468747"/>
          <a:ext cx="762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144780</xdr:rowOff>
    </xdr:from>
    <xdr:to>
      <xdr:col>11</xdr:col>
      <xdr:colOff>187325</xdr:colOff>
      <xdr:row>33</xdr:row>
      <xdr:rowOff>74930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3325" y="583438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33</xdr:row>
      <xdr:rowOff>24130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4125" y="5468747"/>
          <a:ext cx="762000" cy="4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105537</xdr:rowOff>
    </xdr:from>
    <xdr:to>
      <xdr:col>7</xdr:col>
      <xdr:colOff>187325</xdr:colOff>
      <xdr:row>31</xdr:row>
      <xdr:rowOff>35687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1325" y="5439537"/>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156337</xdr:rowOff>
    </xdr:from>
    <xdr:to>
      <xdr:col>11</xdr:col>
      <xdr:colOff>136525</xdr:colOff>
      <xdr:row>33</xdr:row>
      <xdr:rowOff>24130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2125" y="5490337"/>
          <a:ext cx="7620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2869" y="53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3569" y="566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1569" y="53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59569"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40149</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2869" y="590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30624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3569" y="518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66057</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1569"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52214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59569" y="52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299825" y="3705225"/>
          <a:ext cx="4241800" cy="234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0068" y="3992817"/>
          <a:ext cx="1034514" cy="2884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4965" y="3976146"/>
          <a:ext cx="938719" cy="3217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0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0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4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4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5825" y="3790950"/>
          <a:ext cx="1524000" cy="212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5825" y="3940175"/>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299825" y="4333875"/>
          <a:ext cx="4241800" cy="2235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08325" y="4333875"/>
          <a:ext cx="47625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08325" y="4397375"/>
          <a:ext cx="4572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4525" y="4638675"/>
          <a:ext cx="4559300" cy="1841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債務償還比率が増加した要因は、新庁舎建設に伴い、地方債残高が増加し基金残高が減少したためである。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令和元年度の大型事業終了に伴い、令和２年度には地方債の発行額の抑制及び基金への積み戻しを行っており、地方債残高は前年度から約９憶円減少していることから、引き続き計画的な地方債発行及び基金の積立を行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1725" y="4137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299825" y="6569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3501" y="6475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299825" y="625429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3501" y="61541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299825" y="593316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5636" y="58330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299825" y="561203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5636" y="55182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299825" y="529091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5636" y="51971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299825" y="496978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5636" y="48759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299825" y="46550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28228" y="4554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299825" y="4333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299825" y="4333875"/>
          <a:ext cx="4241800" cy="2235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0420" y="4655003"/>
          <a:ext cx="1269" cy="154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3125" y="62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3425" y="619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3125" y="4417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3425" y="46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3125" y="5245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1525" y="540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0325" y="539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68325" y="5414863"/>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6325" y="539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4325" y="537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45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3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1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79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17325" y="66213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155847</xdr:rowOff>
    </xdr:from>
    <xdr:to>
      <xdr:col>76</xdr:col>
      <xdr:colOff>73025</xdr:colOff>
      <xdr:row>32</xdr:row>
      <xdr:rowOff>85997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1525" y="5667647"/>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134274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3125"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53911</xdr:rowOff>
    </xdr:from>
    <xdr:to>
      <xdr:col>72</xdr:col>
      <xdr:colOff>123825</xdr:colOff>
      <xdr:row>31</xdr:row>
      <xdr:rowOff>155511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0325" y="55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104711</xdr:rowOff>
    </xdr:from>
    <xdr:to>
      <xdr:col>76</xdr:col>
      <xdr:colOff>22225</xdr:colOff>
      <xdr:row>32</xdr:row>
      <xdr:rowOff>35197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1125" y="5616511"/>
          <a:ext cx="711200" cy="1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55880</xdr:rowOff>
    </xdr:from>
    <xdr:to>
      <xdr:col>68</xdr:col>
      <xdr:colOff>123825</xdr:colOff>
      <xdr:row>30</xdr:row>
      <xdr:rowOff>157480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68325"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106680</xdr:rowOff>
    </xdr:from>
    <xdr:to>
      <xdr:col>72</xdr:col>
      <xdr:colOff>73025</xdr:colOff>
      <xdr:row>31</xdr:row>
      <xdr:rowOff>104711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19125" y="5440680"/>
          <a:ext cx="762000" cy="1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980</xdr:rowOff>
    </xdr:from>
    <xdr:to>
      <xdr:col>64</xdr:col>
      <xdr:colOff>123825</xdr:colOff>
      <xdr:row>30</xdr:row>
      <xdr:rowOff>102580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6325" y="53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51780</xdr:rowOff>
    </xdr:from>
    <xdr:to>
      <xdr:col>68</xdr:col>
      <xdr:colOff>73025</xdr:colOff>
      <xdr:row>30</xdr:row>
      <xdr:rowOff>106680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57125" y="5385780"/>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68335</xdr:rowOff>
    </xdr:from>
    <xdr:to>
      <xdr:col>60</xdr:col>
      <xdr:colOff>123825</xdr:colOff>
      <xdr:row>29</xdr:row>
      <xdr:rowOff>169935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4325" y="52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119135</xdr:rowOff>
    </xdr:from>
    <xdr:to>
      <xdr:col>64</xdr:col>
      <xdr:colOff>73025</xdr:colOff>
      <xdr:row>30</xdr:row>
      <xdr:rowOff>51780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5125" y="5275335"/>
          <a:ext cx="762000" cy="1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3552" y="51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4252" y="55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2252" y="548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0252" y="54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146638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3552" y="56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2557</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4252" y="51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119107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2252" y="50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15012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0252" y="49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66825" y="7442200"/>
          <a:ext cx="5905500" cy="355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66825" y="11344275"/>
          <a:ext cx="5905500" cy="355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1225" y="77089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1825" y="104711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1225" y="11585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1825" y="14443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6850"/>
          <a:ext cx="3962400" cy="5778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22250"/>
          <a:ext cx="3917950" cy="5270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7650"/>
          <a:ext cx="3860800" cy="4635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6850"/>
          <a:ext cx="2660650" cy="5778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22250"/>
          <a:ext cx="2616200" cy="5270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7650"/>
          <a:ext cx="2559050" cy="4762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920750"/>
          <a:ext cx="10096500" cy="1841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52500"/>
          <a:ext cx="13970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52500"/>
          <a:ext cx="13335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52500"/>
          <a:ext cx="15240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71550"/>
          <a:ext cx="2032000" cy="971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71550"/>
          <a:ext cx="1270000" cy="971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84250"/>
          <a:ext cx="6350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78000"/>
          <a:ext cx="2032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78000"/>
          <a:ext cx="3683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920750"/>
          <a:ext cx="1524000" cy="13144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84250"/>
          <a:ext cx="13335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63650"/>
          <a:ext cx="13335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606550"/>
          <a:ext cx="14605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795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10223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3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74800"/>
          <a:ext cx="0" cy="14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748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825625"/>
          <a:ext cx="0" cy="14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748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895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225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8798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334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75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5601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4115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7220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7072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881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7330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5423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393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62030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6060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87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7215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6000750"/>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53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53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769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600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95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8503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8275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79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79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78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4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700223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91896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68035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9761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923859"/>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9761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91896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46809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9761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59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55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55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0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334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505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357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963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711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31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6169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92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775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38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01081"/>
          <a:ext cx="0" cy="16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50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50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6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01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4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20134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8779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8847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225017"/>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23188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158115</xdr:rowOff>
    </xdr:from>
    <xdr:to>
      <xdr:col>55</xdr:col>
      <xdr:colOff>50800</xdr:colOff>
      <xdr:row>42</xdr:row>
      <xdr:rowOff>88265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44791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73042</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36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158318</xdr:rowOff>
    </xdr:from>
    <xdr:to>
      <xdr:col>50</xdr:col>
      <xdr:colOff>165100</xdr:colOff>
      <xdr:row>42</xdr:row>
      <xdr:rowOff>88468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448118"/>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37465</xdr:rowOff>
    </xdr:from>
    <xdr:to>
      <xdr:col>55</xdr:col>
      <xdr:colOff>0</xdr:colOff>
      <xdr:row>42</xdr:row>
      <xdr:rowOff>37668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505065"/>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17183</xdr:rowOff>
    </xdr:from>
    <xdr:to>
      <xdr:col>46</xdr:col>
      <xdr:colOff>38100</xdr:colOff>
      <xdr:row>41</xdr:row>
      <xdr:rowOff>118783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3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67983</xdr:rowOff>
    </xdr:from>
    <xdr:to>
      <xdr:col>50</xdr:col>
      <xdr:colOff>114300</xdr:colOff>
      <xdr:row>42</xdr:row>
      <xdr:rowOff>37668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8750300" y="7357783"/>
          <a:ext cx="889000" cy="1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18111</xdr:rowOff>
    </xdr:from>
    <xdr:to>
      <xdr:col>41</xdr:col>
      <xdr:colOff>101600</xdr:colOff>
      <xdr:row>41</xdr:row>
      <xdr:rowOff>119711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3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67983</xdr:rowOff>
    </xdr:from>
    <xdr:to>
      <xdr:col>45</xdr:col>
      <xdr:colOff>177800</xdr:colOff>
      <xdr:row>41</xdr:row>
      <xdr:rowOff>68911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357783"/>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19050</xdr:rowOff>
    </xdr:from>
    <xdr:to>
      <xdr:col>36</xdr:col>
      <xdr:colOff>165100</xdr:colOff>
      <xdr:row>41</xdr:row>
      <xdr:rowOff>120650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3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68911</xdr:rowOff>
    </xdr:from>
    <xdr:to>
      <xdr:col>41</xdr:col>
      <xdr:colOff>50800</xdr:colOff>
      <xdr:row>41</xdr:row>
      <xdr:rowOff>69850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35871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9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9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9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00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79595</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5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109910</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3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110838</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40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111777</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4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9283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70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45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1306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1061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91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51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26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1011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87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725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964420"/>
          <a:ext cx="0" cy="14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44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44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726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9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788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94359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93216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89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12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22877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122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12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70485</xdr:rowOff>
    </xdr:from>
    <xdr:to>
      <xdr:col>24</xdr:col>
      <xdr:colOff>63500</xdr:colOff>
      <xdr:row>63</xdr:row>
      <xdr:rowOff>95250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12718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115377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70485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12109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114044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9525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1191240"/>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101600</xdr:rowOff>
    </xdr:from>
    <xdr:to>
      <xdr:col>6</xdr:col>
      <xdr:colOff>38100</xdr:colOff>
      <xdr:row>63</xdr:row>
      <xdr:rowOff>31750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11252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152400</xdr:rowOff>
    </xdr:from>
    <xdr:to>
      <xdr:col>10</xdr:col>
      <xdr:colOff>114300</xdr:colOff>
      <xdr:row>62</xdr:row>
      <xdr:rowOff>167640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1176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70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66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131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125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123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22877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122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9283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379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1230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02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75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26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27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5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331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10029861"/>
          <a:ext cx="0" cy="133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137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136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79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0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86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88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87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88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90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94510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18800</xdr:rowOff>
    </xdr:from>
    <xdr:to>
      <xdr:col>55</xdr:col>
      <xdr:colOff>50800</xdr:colOff>
      <xdr:row>61</xdr:row>
      <xdr:rowOff>120400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8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41677</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70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26611</xdr:rowOff>
    </xdr:from>
    <xdr:to>
      <xdr:col>50</xdr:col>
      <xdr:colOff>165100</xdr:colOff>
      <xdr:row>61</xdr:row>
      <xdr:rowOff>128211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8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69600</xdr:rowOff>
    </xdr:from>
    <xdr:to>
      <xdr:col>55</xdr:col>
      <xdr:colOff>0</xdr:colOff>
      <xdr:row>61</xdr:row>
      <xdr:rowOff>77411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91540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32433</xdr:rowOff>
    </xdr:from>
    <xdr:to>
      <xdr:col>46</xdr:col>
      <xdr:colOff>38100</xdr:colOff>
      <xdr:row>61</xdr:row>
      <xdr:rowOff>134033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8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77411</xdr:rowOff>
    </xdr:from>
    <xdr:to>
      <xdr:col>50</xdr:col>
      <xdr:colOff>114300</xdr:colOff>
      <xdr:row>61</xdr:row>
      <xdr:rowOff>83233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923211"/>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30954</xdr:rowOff>
    </xdr:from>
    <xdr:to>
      <xdr:col>41</xdr:col>
      <xdr:colOff>101600</xdr:colOff>
      <xdr:row>61</xdr:row>
      <xdr:rowOff>132554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8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81754</xdr:rowOff>
    </xdr:from>
    <xdr:to>
      <xdr:col>45</xdr:col>
      <xdr:colOff>177800</xdr:colOff>
      <xdr:row>61</xdr:row>
      <xdr:rowOff>83233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861300" y="1092755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39714</xdr:rowOff>
    </xdr:from>
    <xdr:to>
      <xdr:col>36</xdr:col>
      <xdr:colOff>165100</xdr:colOff>
      <xdr:row>61</xdr:row>
      <xdr:rowOff>141314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88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81754</xdr:rowOff>
    </xdr:from>
    <xdr:to>
      <xdr:col>41</xdr:col>
      <xdr:colOff>50800</xdr:colOff>
      <xdr:row>61</xdr:row>
      <xdr:rowOff>90514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10927554"/>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9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97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10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104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144738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150560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4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149081</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157841</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32334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65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405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25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011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86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617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69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2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075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82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675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3281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100-00001C010000}"/>
            </a:ext>
          </a:extLst>
        </xdr:cNvPr>
        <xdr:cNvSpPr/>
      </xdr:nvSpPr>
      <xdr:spPr>
        <a:xfrm>
          <a:off x="762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4634865" y="14051914"/>
          <a:ext cx="0" cy="134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100-00001E010000}"/>
            </a:ext>
          </a:extLst>
        </xdr:cNvPr>
        <xdr:cNvSpPr txBox="1"/>
      </xdr:nvSpPr>
      <xdr:spPr>
        <a:xfrm>
          <a:off x="4673600" y="1540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539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100-000020010000}"/>
            </a:ext>
          </a:extLst>
        </xdr:cNvPr>
        <xdr:cNvSpPr txBox="1"/>
      </xdr:nvSpPr>
      <xdr:spPr>
        <a:xfrm>
          <a:off x="4673600"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05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100-000022010000}"/>
            </a:ext>
          </a:extLst>
        </xdr:cNvPr>
        <xdr:cNvSpPr txBox="1"/>
      </xdr:nvSpPr>
      <xdr:spPr>
        <a:xfrm>
          <a:off x="4673600" y="14552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4584700" y="1470787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3746500" y="1471358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2857500" y="1470025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968500" y="1466215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795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4445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606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2717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828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39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4584700" y="14853286"/>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100-00002E010000}"/>
            </a:ext>
          </a:extLst>
        </xdr:cNvPr>
        <xdr:cNvSpPr txBox="1"/>
      </xdr:nvSpPr>
      <xdr:spPr>
        <a:xfrm>
          <a:off x="4673600" y="1483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3746500" y="148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146686</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3797300" y="148774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2857500" y="1473644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120014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908300" y="147935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154939</xdr:rowOff>
    </xdr:from>
    <xdr:to>
      <xdr:col>10</xdr:col>
      <xdr:colOff>165100</xdr:colOff>
      <xdr:row>83</xdr:row>
      <xdr:rowOff>85089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968500" y="14734539"/>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36195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019300" y="147916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79500" y="14696439"/>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34289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130300" y="14747239"/>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448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443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441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91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83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76216</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83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79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565900" y="13233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0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5059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17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46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87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281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100-000051010000}"/>
            </a:ext>
          </a:extLst>
        </xdr:cNvPr>
        <xdr:cNvSpPr/>
      </xdr:nvSpPr>
      <xdr:spPr>
        <a:xfrm>
          <a:off x="6604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0476865" y="13911644"/>
          <a:ext cx="0" cy="12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100-000053010000}"/>
            </a:ext>
          </a:extLst>
        </xdr:cNvPr>
        <xdr:cNvSpPr txBox="1"/>
      </xdr:nvSpPr>
      <xdr:spPr>
        <a:xfrm>
          <a:off x="10515600" y="1520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519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100-000055010000}"/>
            </a:ext>
          </a:extLst>
        </xdr:cNvPr>
        <xdr:cNvSpPr txBox="1"/>
      </xdr:nvSpPr>
      <xdr:spPr>
        <a:xfrm>
          <a:off x="10515600" y="136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391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100-000057010000}"/>
            </a:ext>
          </a:extLst>
        </xdr:cNvPr>
        <xdr:cNvSpPr txBox="1"/>
      </xdr:nvSpPr>
      <xdr:spPr>
        <a:xfrm>
          <a:off x="10515600" y="1483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0426700" y="1485385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588500" y="1484242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699500" y="1482813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810500" y="14841283"/>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921500" y="148321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287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448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559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670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81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47307</xdr:rowOff>
    </xdr:from>
    <xdr:to>
      <xdr:col>55</xdr:col>
      <xdr:colOff>50800</xdr:colOff>
      <xdr:row>81</xdr:row>
      <xdr:rowOff>148907</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04267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70184</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100-000063010000}"/>
            </a:ext>
          </a:extLst>
        </xdr:cNvPr>
        <xdr:cNvSpPr txBox="1"/>
      </xdr:nvSpPr>
      <xdr:spPr>
        <a:xfrm>
          <a:off x="10515600" y="142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98107</xdr:rowOff>
    </xdr:from>
    <xdr:to>
      <xdr:col>55</xdr:col>
      <xdr:colOff>0</xdr:colOff>
      <xdr:row>81</xdr:row>
      <xdr:rowOff>106680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9639300" y="1449990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61595</xdr:rowOff>
    </xdr:from>
    <xdr:to>
      <xdr:col>46</xdr:col>
      <xdr:colOff>38100</xdr:colOff>
      <xdr:row>81</xdr:row>
      <xdr:rowOff>163195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112395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8750300" y="1450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83883</xdr:rowOff>
    </xdr:from>
    <xdr:to>
      <xdr:col>41</xdr:col>
      <xdr:colOff>101600</xdr:colOff>
      <xdr:row>82</xdr:row>
      <xdr:rowOff>14033</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810500" y="14485683"/>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112395</xdr:rowOff>
    </xdr:from>
    <xdr:to>
      <xdr:col>45</xdr:col>
      <xdr:colOff>177800</xdr:colOff>
      <xdr:row>81</xdr:row>
      <xdr:rowOff>134683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7861300" y="1451419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87885</xdr:rowOff>
    </xdr:from>
    <xdr:to>
      <xdr:col>36</xdr:col>
      <xdr:colOff>165100</xdr:colOff>
      <xdr:row>82</xdr:row>
      <xdr:rowOff>18035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921500" y="1448968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134683</xdr:rowOff>
    </xdr:from>
    <xdr:to>
      <xdr:col>41</xdr:col>
      <xdr:colOff>50800</xdr:colOff>
      <xdr:row>81</xdr:row>
      <xdr:rowOff>138685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6972300" y="14536483"/>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00000000-0008-0000-0100-00006C010000}"/>
            </a:ext>
          </a:extLst>
        </xdr:cNvPr>
        <xdr:cNvSpPr txBox="1"/>
      </xdr:nvSpPr>
      <xdr:spPr>
        <a:xfrm>
          <a:off x="9391727" y="1494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0000000-0008-0000-0100-00006D010000}"/>
            </a:ext>
          </a:extLst>
        </xdr:cNvPr>
        <xdr:cNvSpPr txBox="1"/>
      </xdr:nvSpPr>
      <xdr:spPr>
        <a:xfrm>
          <a:off x="8515427" y="1492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00000000-0008-0000-0100-00006E010000}"/>
            </a:ext>
          </a:extLst>
        </xdr:cNvPr>
        <xdr:cNvSpPr txBox="1"/>
      </xdr:nvSpPr>
      <xdr:spPr>
        <a:xfrm>
          <a:off x="7626427" y="149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00000000-0008-0000-0100-00006F010000}"/>
            </a:ext>
          </a:extLst>
        </xdr:cNvPr>
        <xdr:cNvSpPr txBox="1"/>
      </xdr:nvSpPr>
      <xdr:spPr>
        <a:xfrm>
          <a:off x="6737427" y="1492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68" name="n_1mainValue【公営住宅】&#10;一人当たり面積">
          <a:extLst>
            <a:ext uri="{FF2B5EF4-FFF2-40B4-BE49-F238E27FC236}">
              <a16:creationId xmlns:a16="http://schemas.microsoft.com/office/drawing/2014/main" id="{00000000-0008-0000-0100-000070010000}"/>
            </a:ext>
          </a:extLst>
        </xdr:cNvPr>
        <xdr:cNvSpPr txBox="1"/>
      </xdr:nvSpPr>
      <xdr:spPr>
        <a:xfrm>
          <a:off x="93917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8272</xdr:rowOff>
    </xdr:from>
    <xdr:ext cx="469744" cy="259045"/>
    <xdr:sp macro="" textlink="">
      <xdr:nvSpPr>
        <xdr:cNvPr id="369" name="n_2mainValue【公営住宅】&#10;一人当たり面積">
          <a:extLst>
            <a:ext uri="{FF2B5EF4-FFF2-40B4-BE49-F238E27FC236}">
              <a16:creationId xmlns:a16="http://schemas.microsoft.com/office/drawing/2014/main" id="{00000000-0008-0000-0100-000071010000}"/>
            </a:ext>
          </a:extLst>
        </xdr:cNvPr>
        <xdr:cNvSpPr txBox="1"/>
      </xdr:nvSpPr>
      <xdr:spPr>
        <a:xfrm>
          <a:off x="8515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30560</xdr:rowOff>
    </xdr:from>
    <xdr:ext cx="469744" cy="259045"/>
    <xdr:sp macro="" textlink="">
      <xdr:nvSpPr>
        <xdr:cNvPr id="370" name="n_3mainValue【公営住宅】&#10;一人当たり面積">
          <a:extLst>
            <a:ext uri="{FF2B5EF4-FFF2-40B4-BE49-F238E27FC236}">
              <a16:creationId xmlns:a16="http://schemas.microsoft.com/office/drawing/2014/main" id="{00000000-0008-0000-0100-000072010000}"/>
            </a:ext>
          </a:extLst>
        </xdr:cNvPr>
        <xdr:cNvSpPr txBox="1"/>
      </xdr:nvSpPr>
      <xdr:spPr>
        <a:xfrm>
          <a:off x="7626427" y="1425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34562</xdr:rowOff>
    </xdr:from>
    <xdr:ext cx="469744" cy="259045"/>
    <xdr:sp macro="" textlink="">
      <xdr:nvSpPr>
        <xdr:cNvPr id="371" name="n_4mainValue【公営住宅】&#10;一人当たり面積">
          <a:extLst>
            <a:ext uri="{FF2B5EF4-FFF2-40B4-BE49-F238E27FC236}">
              <a16:creationId xmlns:a16="http://schemas.microsoft.com/office/drawing/2014/main" id="{00000000-0008-0000-0100-000073010000}"/>
            </a:ext>
          </a:extLst>
        </xdr:cNvPr>
        <xdr:cNvSpPr txBox="1"/>
      </xdr:nvSpPr>
      <xdr:spPr>
        <a:xfrm>
          <a:off x="6737427" y="14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7379950"/>
          <a:ext cx="4724400" cy="237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604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31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747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7379950"/>
          <a:ext cx="4724400" cy="237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446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573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589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4732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407900" y="5334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775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505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357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96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711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31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169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592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775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107061" y="5382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0000000-0008-0000-0100-00009B010000}"/>
            </a:ext>
          </a:extLst>
        </xdr:cNvPr>
        <xdr:cNvSpPr/>
      </xdr:nvSpPr>
      <xdr:spPr>
        <a:xfrm>
          <a:off x="12446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6318864" y="6031230"/>
          <a:ext cx="0" cy="137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00000000-0008-0000-0100-00009D010000}"/>
            </a:ext>
          </a:extLst>
        </xdr:cNvPr>
        <xdr:cNvSpPr txBox="1"/>
      </xdr:nvSpPr>
      <xdr:spPr>
        <a:xfrm>
          <a:off x="16357600" y="740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740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00000000-0008-0000-0100-00009F010000}"/>
            </a:ext>
          </a:extLst>
        </xdr:cNvPr>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0000000-0008-0000-0100-0000A1010000}"/>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6268700" y="656336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5430500" y="657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541500" y="655002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652500" y="656907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763500" y="655764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6129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5290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401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512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23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6268700" y="65405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00000000-0008-0000-0100-0000AD010000}"/>
            </a:ext>
          </a:extLst>
        </xdr:cNvPr>
        <xdr:cNvSpPr txBox="1"/>
      </xdr:nvSpPr>
      <xdr:spPr>
        <a:xfrm>
          <a:off x="16357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5430500" y="653097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5481300" y="6588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37</xdr:row>
      <xdr:rowOff>9525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4592300" y="6486525"/>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3652500" y="673544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38</xdr:row>
      <xdr:rowOff>36195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3703300" y="6486525"/>
          <a:ext cx="8890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76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38</xdr:row>
      <xdr:rowOff>36195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814300" y="6666230"/>
          <a:ext cx="889000"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67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64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19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78122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83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129557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249900" y="5334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7423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7274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80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00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85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38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100-0000D2010000}"/>
            </a:ext>
          </a:extLst>
        </xdr:cNvPr>
        <xdr:cNvSpPr/>
      </xdr:nvSpPr>
      <xdr:spPr>
        <a:xfrm>
          <a:off x="18288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2160864" y="5987034"/>
          <a:ext cx="0" cy="1369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100-0000D4010000}"/>
            </a:ext>
          </a:extLst>
        </xdr:cNvPr>
        <xdr:cNvSpPr txBox="1"/>
      </xdr:nvSpPr>
      <xdr:spPr>
        <a:xfrm>
          <a:off x="22199600" y="736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735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100-0000D6010000}"/>
            </a:ext>
          </a:extLst>
        </xdr:cNvPr>
        <xdr:cNvSpPr txBox="1"/>
      </xdr:nvSpPr>
      <xdr:spPr>
        <a:xfrm>
          <a:off x="22199600"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598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100-0000D8010000}"/>
            </a:ext>
          </a:extLst>
        </xdr:cNvPr>
        <xdr:cNvSpPr txBox="1"/>
      </xdr:nvSpPr>
      <xdr:spPr>
        <a:xfrm>
          <a:off x="22199600" y="6835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2110700" y="685723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1272500" y="687095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0383500" y="686638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94500" y="685723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605500" y="688238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68834</xdr:rowOff>
    </xdr:from>
    <xdr:to>
      <xdr:col>116</xdr:col>
      <xdr:colOff>114300</xdr:colOff>
      <xdr:row>33</xdr:row>
      <xdr:rowOff>170434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59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21861</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84836</xdr:rowOff>
    </xdr:from>
    <xdr:to>
      <xdr:col>112</xdr:col>
      <xdr:colOff>38100</xdr:colOff>
      <xdr:row>34</xdr:row>
      <xdr:rowOff>14986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5952236"/>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119634</xdr:rowOff>
    </xdr:from>
    <xdr:to>
      <xdr:col>116</xdr:col>
      <xdr:colOff>63500</xdr:colOff>
      <xdr:row>33</xdr:row>
      <xdr:rowOff>135636</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1323300" y="59870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98552</xdr:rowOff>
    </xdr:from>
    <xdr:to>
      <xdr:col>107</xdr:col>
      <xdr:colOff>101600</xdr:colOff>
      <xdr:row>34</xdr:row>
      <xdr:rowOff>28702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5965952"/>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135636</xdr:rowOff>
    </xdr:from>
    <xdr:to>
      <xdr:col>111</xdr:col>
      <xdr:colOff>177800</xdr:colOff>
      <xdr:row>33</xdr:row>
      <xdr:rowOff>149352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0434300" y="6003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98552</xdr:rowOff>
    </xdr:from>
    <xdr:to>
      <xdr:col>102</xdr:col>
      <xdr:colOff>165100</xdr:colOff>
      <xdr:row>34</xdr:row>
      <xdr:rowOff>28702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9494500" y="5965952"/>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149352</xdr:rowOff>
    </xdr:from>
    <xdr:to>
      <xdr:col>107</xdr:col>
      <xdr:colOff>50800</xdr:colOff>
      <xdr:row>33</xdr:row>
      <xdr:rowOff>149352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9545300" y="6016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141986</xdr:rowOff>
    </xdr:from>
    <xdr:to>
      <xdr:col>98</xdr:col>
      <xdr:colOff>38100</xdr:colOff>
      <xdr:row>37</xdr:row>
      <xdr:rowOff>72136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8605500" y="6542786"/>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149352</xdr:rowOff>
    </xdr:from>
    <xdr:to>
      <xdr:col>102</xdr:col>
      <xdr:colOff>114300</xdr:colOff>
      <xdr:row>37</xdr:row>
      <xdr:rowOff>21336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8656300" y="6016752"/>
          <a:ext cx="889000" cy="5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98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31513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57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45229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573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45229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573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88663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3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407900" y="9283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1170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5098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13612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1705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1028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83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689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4983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3497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1590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0105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8198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6712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33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2446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6318864" y="9995988"/>
          <a:ext cx="0" cy="150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6357600" y="11500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114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6357600" y="975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999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6357600" y="10449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6268700" y="1060431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5430500" y="1059452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541500" y="1055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6525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763500" y="1045101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129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5290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401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512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623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76563</xdr:rowOff>
    </xdr:from>
    <xdr:to>
      <xdr:col>85</xdr:col>
      <xdr:colOff>177800</xdr:colOff>
      <xdr:row>63</xdr:row>
      <xdr:rowOff>6713</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6268700" y="11100163"/>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54990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6357600" y="1107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5430500" y="11119757"/>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62</xdr:row>
      <xdr:rowOff>146957</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5481300" y="111509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4541500" y="110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146957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4592300" y="1107585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3652500" y="110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71846</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3703300" y="110758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2763500" y="1101543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71846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814300" y="110725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36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32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121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1117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113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111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9283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170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258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110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51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07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992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0000000-0008-0000-0100-000044020000}"/>
            </a:ext>
          </a:extLst>
        </xdr:cNvPr>
        <xdr:cNvSpPr/>
      </xdr:nvSpPr>
      <xdr:spPr>
        <a:xfrm>
          <a:off x="18288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2160864" y="10041382"/>
          <a:ext cx="0" cy="1248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00000000-0008-0000-0100-000046020000}"/>
            </a:ext>
          </a:extLst>
        </xdr:cNvPr>
        <xdr:cNvSpPr txBox="1"/>
      </xdr:nvSpPr>
      <xdr:spPr>
        <a:xfrm>
          <a:off x="22199600" y="112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1128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00000000-0008-0000-0100-000048020000}"/>
            </a:ext>
          </a:extLst>
        </xdr:cNvPr>
        <xdr:cNvSpPr txBox="1"/>
      </xdr:nvSpPr>
      <xdr:spPr>
        <a:xfrm>
          <a:off x="22199600"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100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id="{00000000-0008-0000-0100-00004A020000}"/>
            </a:ext>
          </a:extLst>
        </xdr:cNvPr>
        <xdr:cNvSpPr txBox="1"/>
      </xdr:nvSpPr>
      <xdr:spPr>
        <a:xfrm>
          <a:off x="22199600" y="10761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2110700" y="1078350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1272500" y="1078179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0383500" y="10778363"/>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9494500" y="1080922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8605500" y="1082465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971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1132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20243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9354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8465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168084</xdr:rowOff>
    </xdr:from>
    <xdr:to>
      <xdr:col>116</xdr:col>
      <xdr:colOff>114300</xdr:colOff>
      <xdr:row>58</xdr:row>
      <xdr:rowOff>98234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2110700" y="10302684"/>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19511</xdr:rowOff>
    </xdr:from>
    <xdr:ext cx="469744" cy="259045"/>
    <xdr:sp macro="" textlink="">
      <xdr:nvSpPr>
        <xdr:cNvPr id="598" name="【学校施設】&#10;一人当たり面積該当値テキスト">
          <a:extLst>
            <a:ext uri="{FF2B5EF4-FFF2-40B4-BE49-F238E27FC236}">
              <a16:creationId xmlns:a16="http://schemas.microsoft.com/office/drawing/2014/main" id="{00000000-0008-0000-0100-000056020000}"/>
            </a:ext>
          </a:extLst>
        </xdr:cNvPr>
        <xdr:cNvSpPr txBox="1"/>
      </xdr:nvSpPr>
      <xdr:spPr>
        <a:xfrm>
          <a:off x="22199600" y="1015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14351</xdr:rowOff>
    </xdr:from>
    <xdr:to>
      <xdr:col>112</xdr:col>
      <xdr:colOff>38100</xdr:colOff>
      <xdr:row>58</xdr:row>
      <xdr:rowOff>115951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12725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47434</xdr:rowOff>
    </xdr:from>
    <xdr:to>
      <xdr:col>116</xdr:col>
      <xdr:colOff>63500</xdr:colOff>
      <xdr:row>58</xdr:row>
      <xdr:rowOff>65151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1323300" y="10359834"/>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89789</xdr:rowOff>
    </xdr:from>
    <xdr:to>
      <xdr:col>107</xdr:col>
      <xdr:colOff>101600</xdr:colOff>
      <xdr:row>59</xdr:row>
      <xdr:rowOff>19939</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0383500" y="10402189"/>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65151</xdr:rowOff>
    </xdr:from>
    <xdr:to>
      <xdr:col>111</xdr:col>
      <xdr:colOff>177800</xdr:colOff>
      <xdr:row>58</xdr:row>
      <xdr:rowOff>140589</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20434300" y="1037755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100076</xdr:rowOff>
    </xdr:from>
    <xdr:to>
      <xdr:col>102</xdr:col>
      <xdr:colOff>165100</xdr:colOff>
      <xdr:row>59</xdr:row>
      <xdr:rowOff>30226</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9494500" y="10412476"/>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140589</xdr:rowOff>
    </xdr:from>
    <xdr:to>
      <xdr:col>107</xdr:col>
      <xdr:colOff>50800</xdr:colOff>
      <xdr:row>58</xdr:row>
      <xdr:rowOff>150876</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9545300" y="104529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155511</xdr:rowOff>
    </xdr:from>
    <xdr:to>
      <xdr:col>98</xdr:col>
      <xdr:colOff>38100</xdr:colOff>
      <xdr:row>60</xdr:row>
      <xdr:rowOff>85661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8605500" y="10645711"/>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150876</xdr:rowOff>
    </xdr:from>
    <xdr:to>
      <xdr:col>102</xdr:col>
      <xdr:colOff>114300</xdr:colOff>
      <xdr:row>60</xdr:row>
      <xdr:rowOff>34861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8656300" y="10463276"/>
          <a:ext cx="889000" cy="2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a:extLst>
            <a:ext uri="{FF2B5EF4-FFF2-40B4-BE49-F238E27FC236}">
              <a16:creationId xmlns:a16="http://schemas.microsoft.com/office/drawing/2014/main" id="{00000000-0008-0000-0100-00005F020000}"/>
            </a:ext>
          </a:extLst>
        </xdr:cNvPr>
        <xdr:cNvSpPr txBox="1"/>
      </xdr:nvSpPr>
      <xdr:spPr>
        <a:xfrm>
          <a:off x="21075727" y="108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a:extLst>
            <a:ext uri="{FF2B5EF4-FFF2-40B4-BE49-F238E27FC236}">
              <a16:creationId xmlns:a16="http://schemas.microsoft.com/office/drawing/2014/main" id="{00000000-0008-0000-0100-000060020000}"/>
            </a:ext>
          </a:extLst>
        </xdr:cNvPr>
        <xdr:cNvSpPr txBox="1"/>
      </xdr:nvSpPr>
      <xdr:spPr>
        <a:xfrm>
          <a:off x="20199427" y="108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a:extLst>
            <a:ext uri="{FF2B5EF4-FFF2-40B4-BE49-F238E27FC236}">
              <a16:creationId xmlns:a16="http://schemas.microsoft.com/office/drawing/2014/main" id="{00000000-0008-0000-0100-000061020000}"/>
            </a:ext>
          </a:extLst>
        </xdr:cNvPr>
        <xdr:cNvSpPr txBox="1"/>
      </xdr:nvSpPr>
      <xdr:spPr>
        <a:xfrm>
          <a:off x="19310427" y="1090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id="{00000000-0008-0000-0100-000062020000}"/>
            </a:ext>
          </a:extLst>
        </xdr:cNvPr>
        <xdr:cNvSpPr txBox="1"/>
      </xdr:nvSpPr>
      <xdr:spPr>
        <a:xfrm>
          <a:off x="18421427" y="1092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132478</xdr:rowOff>
    </xdr:from>
    <xdr:ext cx="469744" cy="259045"/>
    <xdr:sp macro="" textlink="">
      <xdr:nvSpPr>
        <xdr:cNvPr id="611" name="n_1mainValue【学校施設】&#10;一人当たり面積">
          <a:extLst>
            <a:ext uri="{FF2B5EF4-FFF2-40B4-BE49-F238E27FC236}">
              <a16:creationId xmlns:a16="http://schemas.microsoft.com/office/drawing/2014/main" id="{00000000-0008-0000-0100-000063020000}"/>
            </a:ext>
          </a:extLst>
        </xdr:cNvPr>
        <xdr:cNvSpPr txBox="1"/>
      </xdr:nvSpPr>
      <xdr:spPr>
        <a:xfrm>
          <a:off x="21075727" y="100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36466</xdr:rowOff>
    </xdr:from>
    <xdr:ext cx="469744" cy="259045"/>
    <xdr:sp macro="" textlink="">
      <xdr:nvSpPr>
        <xdr:cNvPr id="612" name="n_2mainValue【学校施設】&#10;一人当たり面積">
          <a:extLst>
            <a:ext uri="{FF2B5EF4-FFF2-40B4-BE49-F238E27FC236}">
              <a16:creationId xmlns:a16="http://schemas.microsoft.com/office/drawing/2014/main" id="{00000000-0008-0000-0100-000064020000}"/>
            </a:ext>
          </a:extLst>
        </xdr:cNvPr>
        <xdr:cNvSpPr txBox="1"/>
      </xdr:nvSpPr>
      <xdr:spPr>
        <a:xfrm>
          <a:off x="20199427" y="101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46753</xdr:rowOff>
    </xdr:from>
    <xdr:ext cx="469744" cy="259045"/>
    <xdr:sp macro="" textlink="">
      <xdr:nvSpPr>
        <xdr:cNvPr id="613" name="n_3mainValue【学校施設】&#10;一人当たり面積">
          <a:extLst>
            <a:ext uri="{FF2B5EF4-FFF2-40B4-BE49-F238E27FC236}">
              <a16:creationId xmlns:a16="http://schemas.microsoft.com/office/drawing/2014/main" id="{00000000-0008-0000-0100-000065020000}"/>
            </a:ext>
          </a:extLst>
        </xdr:cNvPr>
        <xdr:cNvSpPr txBox="1"/>
      </xdr:nvSpPr>
      <xdr:spPr>
        <a:xfrm>
          <a:off x="19310427" y="101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102188</xdr:rowOff>
    </xdr:from>
    <xdr:ext cx="469744" cy="259045"/>
    <xdr:sp macro="" textlink="">
      <xdr:nvSpPr>
        <xdr:cNvPr id="614" name="n_4mainValue【学校施設】&#10;一人当たり面積">
          <a:extLst>
            <a:ext uri="{FF2B5EF4-FFF2-40B4-BE49-F238E27FC236}">
              <a16:creationId xmlns:a16="http://schemas.microsoft.com/office/drawing/2014/main" id="{00000000-0008-0000-0100-000066020000}"/>
            </a:ext>
          </a:extLst>
        </xdr:cNvPr>
        <xdr:cNvSpPr txBox="1"/>
      </xdr:nvSpPr>
      <xdr:spPr>
        <a:xfrm>
          <a:off x="18421427" y="104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573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3589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4732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3430250"/>
          <a:ext cx="4724400" cy="2368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3430250"/>
          <a:ext cx="4724400" cy="2368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407900" y="17183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978821" y="196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9278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1978821" y="191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8802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86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33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818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85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77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23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833339"/>
          <a:ext cx="0" cy="139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92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92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8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8172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832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826615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829130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824786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83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917573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670" name="【公民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90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9130011"/>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91808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90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156211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9089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125985</xdr:rowOff>
    </xdr:from>
    <xdr:to>
      <xdr:col>72</xdr:col>
      <xdr:colOff>38100</xdr:colOff>
      <xdr:row>104</xdr:row>
      <xdr:rowOff>56135</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843938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5335</xdr:rowOff>
    </xdr:from>
    <xdr:to>
      <xdr:col>76</xdr:col>
      <xdr:colOff>114300</xdr:colOff>
      <xdr:row>107</xdr:row>
      <xdr:rowOff>64770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8496535"/>
          <a:ext cx="889000" cy="59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91694</xdr:rowOff>
    </xdr:from>
    <xdr:to>
      <xdr:col>67</xdr:col>
      <xdr:colOff>101600</xdr:colOff>
      <xdr:row>104</xdr:row>
      <xdr:rowOff>21844</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8405094"/>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142494</xdr:rowOff>
    </xdr:from>
    <xdr:to>
      <xdr:col>71</xdr:col>
      <xdr:colOff>177800</xdr:colOff>
      <xdr:row>104</xdr:row>
      <xdr:rowOff>5335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8455894"/>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80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806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801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922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684" name="n_2mainValue【公民館】&#10;有形固定資産減価償却率">
          <a:extLst>
            <a:ext uri="{FF2B5EF4-FFF2-40B4-BE49-F238E27FC236}">
              <a16:creationId xmlns:a16="http://schemas.microsoft.com/office/drawing/2014/main" id="{00000000-0008-0000-0100-0000AC020000}"/>
            </a:ext>
          </a:extLst>
        </xdr:cNvPr>
        <xdr:cNvSpPr txBox="1"/>
      </xdr:nvSpPr>
      <xdr:spPr>
        <a:xfrm>
          <a:off x="14389744" y="191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47262</xdr:rowOff>
    </xdr:from>
    <xdr:ext cx="405111" cy="259045"/>
    <xdr:sp macro="" textlink="">
      <xdr:nvSpPr>
        <xdr:cNvPr id="685" name="n_3mainValue【公民館】&#10;有形固定資産減価償却率">
          <a:extLst>
            <a:ext uri="{FF2B5EF4-FFF2-40B4-BE49-F238E27FC236}">
              <a16:creationId xmlns:a16="http://schemas.microsoft.com/office/drawing/2014/main" id="{00000000-0008-0000-0100-0000AD020000}"/>
            </a:ext>
          </a:extLst>
        </xdr:cNvPr>
        <xdr:cNvSpPr txBox="1"/>
      </xdr:nvSpPr>
      <xdr:spPr>
        <a:xfrm>
          <a:off x="13500744" y="185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12971</xdr:rowOff>
    </xdr:from>
    <xdr:ext cx="405111" cy="259045"/>
    <xdr:sp macro="" textlink="">
      <xdr:nvSpPr>
        <xdr:cNvPr id="686" name="n_4mainValue【公民館】&#10;有形固定資産減価償却率">
          <a:extLst>
            <a:ext uri="{FF2B5EF4-FFF2-40B4-BE49-F238E27FC236}">
              <a16:creationId xmlns:a16="http://schemas.microsoft.com/office/drawing/2014/main" id="{00000000-0008-0000-0100-0000AE020000}"/>
            </a:ext>
          </a:extLst>
        </xdr:cNvPr>
        <xdr:cNvSpPr txBox="1"/>
      </xdr:nvSpPr>
      <xdr:spPr>
        <a:xfrm>
          <a:off x="12611744" y="1850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7183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94155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9267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9076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9277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8737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8588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83977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82491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0584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790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77192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5706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23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00000000-0008-0000-0100-0000C7020000}"/>
            </a:ext>
          </a:extLst>
        </xdr:cNvPr>
        <xdr:cNvSpPr/>
      </xdr:nvSpPr>
      <xdr:spPr>
        <a:xfrm>
          <a:off x="18288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2160864" y="17686564"/>
          <a:ext cx="0" cy="165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a:extLst>
            <a:ext uri="{FF2B5EF4-FFF2-40B4-BE49-F238E27FC236}">
              <a16:creationId xmlns:a16="http://schemas.microsoft.com/office/drawing/2014/main" id="{00000000-0008-0000-0100-0000C9020000}"/>
            </a:ext>
          </a:extLst>
        </xdr:cNvPr>
        <xdr:cNvSpPr txBox="1"/>
      </xdr:nvSpPr>
      <xdr:spPr>
        <a:xfrm>
          <a:off x="22199600" y="1934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93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a:extLst>
            <a:ext uri="{FF2B5EF4-FFF2-40B4-BE49-F238E27FC236}">
              <a16:creationId xmlns:a16="http://schemas.microsoft.com/office/drawing/2014/main" id="{00000000-0008-0000-0100-0000CB020000}"/>
            </a:ext>
          </a:extLst>
        </xdr:cNvPr>
        <xdr:cNvSpPr txBox="1"/>
      </xdr:nvSpPr>
      <xdr:spPr>
        <a:xfrm>
          <a:off x="22199600" y="1745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2072600" y="176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17" name="【公民館】&#10;一人当たり面積平均値テキスト">
          <a:extLst>
            <a:ext uri="{FF2B5EF4-FFF2-40B4-BE49-F238E27FC236}">
              <a16:creationId xmlns:a16="http://schemas.microsoft.com/office/drawing/2014/main" id="{00000000-0008-0000-0100-0000CD020000}"/>
            </a:ext>
          </a:extLst>
        </xdr:cNvPr>
        <xdr:cNvSpPr txBox="1"/>
      </xdr:nvSpPr>
      <xdr:spPr>
        <a:xfrm>
          <a:off x="22199600" y="1859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2110700" y="1875481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1272500" y="1872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0383500" y="1811546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9494500" y="1872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8605500" y="18653761"/>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1971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1132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0243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9354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8465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2110700" y="19159401"/>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49728</xdr:rowOff>
    </xdr:from>
    <xdr:ext cx="469744" cy="259045"/>
    <xdr:sp macro="" textlink="">
      <xdr:nvSpPr>
        <xdr:cNvPr id="729" name="【公民館】&#10;一人当たり面積該当値テキスト">
          <a:extLst>
            <a:ext uri="{FF2B5EF4-FFF2-40B4-BE49-F238E27FC236}">
              <a16:creationId xmlns:a16="http://schemas.microsoft.com/office/drawing/2014/main" id="{00000000-0008-0000-0100-0000D9020000}"/>
            </a:ext>
          </a:extLst>
        </xdr:cNvPr>
        <xdr:cNvSpPr txBox="1"/>
      </xdr:nvSpPr>
      <xdr:spPr>
        <a:xfrm>
          <a:off x="22199600" y="190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1272500" y="19162668"/>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1323300" y="19216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0383500" y="19162668"/>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20434300" y="19219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9494500" y="18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108</xdr:row>
      <xdr:rowOff>17418</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9545300" y="18909937"/>
          <a:ext cx="889000" cy="3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8605500" y="1879727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63137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656300" y="188544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38" name="n_1aveValue【公民館】&#10;一人当たり面積">
          <a:extLst>
            <a:ext uri="{FF2B5EF4-FFF2-40B4-BE49-F238E27FC236}">
              <a16:creationId xmlns:a16="http://schemas.microsoft.com/office/drawing/2014/main" id="{00000000-0008-0000-0100-0000E202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a:extLst>
            <a:ext uri="{FF2B5EF4-FFF2-40B4-BE49-F238E27FC236}">
              <a16:creationId xmlns:a16="http://schemas.microsoft.com/office/drawing/2014/main" id="{00000000-0008-0000-0100-0000E3020000}"/>
            </a:ext>
          </a:extLst>
        </xdr:cNvPr>
        <xdr:cNvSpPr txBox="1"/>
      </xdr:nvSpPr>
      <xdr:spPr>
        <a:xfrm>
          <a:off x="20199427" y="1788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40" name="n_3aveValue【公民館】&#10;一人当たり面積">
          <a:extLst>
            <a:ext uri="{FF2B5EF4-FFF2-40B4-BE49-F238E27FC236}">
              <a16:creationId xmlns:a16="http://schemas.microsoft.com/office/drawing/2014/main" id="{00000000-0008-0000-0100-0000E4020000}"/>
            </a:ext>
          </a:extLst>
        </xdr:cNvPr>
        <xdr:cNvSpPr txBox="1"/>
      </xdr:nvSpPr>
      <xdr:spPr>
        <a:xfrm>
          <a:off x="19310427" y="184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1" name="n_4aveValue【公民館】&#10;一人当たり面積">
          <a:extLst>
            <a:ext uri="{FF2B5EF4-FFF2-40B4-BE49-F238E27FC236}">
              <a16:creationId xmlns:a16="http://schemas.microsoft.com/office/drawing/2014/main" id="{00000000-0008-0000-0100-0000E5020000}"/>
            </a:ext>
          </a:extLst>
        </xdr:cNvPr>
        <xdr:cNvSpPr txBox="1"/>
      </xdr:nvSpPr>
      <xdr:spPr>
        <a:xfrm>
          <a:off x="18421427"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42" name="n_1mainValue【公民館】&#10;一人当たり面積">
          <a:extLst>
            <a:ext uri="{FF2B5EF4-FFF2-40B4-BE49-F238E27FC236}">
              <a16:creationId xmlns:a16="http://schemas.microsoft.com/office/drawing/2014/main" id="{00000000-0008-0000-0100-0000E6020000}"/>
            </a:ext>
          </a:extLst>
        </xdr:cNvPr>
        <xdr:cNvSpPr txBox="1"/>
      </xdr:nvSpPr>
      <xdr:spPr>
        <a:xfrm>
          <a:off x="21075727" y="192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43" name="n_2mainValue【公民館】&#10;一人当たり面積">
          <a:extLst>
            <a:ext uri="{FF2B5EF4-FFF2-40B4-BE49-F238E27FC236}">
              <a16:creationId xmlns:a16="http://schemas.microsoft.com/office/drawing/2014/main" id="{00000000-0008-0000-0100-0000E7020000}"/>
            </a:ext>
          </a:extLst>
        </xdr:cNvPr>
        <xdr:cNvSpPr txBox="1"/>
      </xdr:nvSpPr>
      <xdr:spPr>
        <a:xfrm>
          <a:off x="20199427" y="192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744" name="n_3mainValue【公民館】&#10;一人当たり面積">
          <a:extLst>
            <a:ext uri="{FF2B5EF4-FFF2-40B4-BE49-F238E27FC236}">
              <a16:creationId xmlns:a16="http://schemas.microsoft.com/office/drawing/2014/main" id="{00000000-0008-0000-0100-0000E8020000}"/>
            </a:ext>
          </a:extLst>
        </xdr:cNvPr>
        <xdr:cNvSpPr txBox="1"/>
      </xdr:nvSpPr>
      <xdr:spPr>
        <a:xfrm>
          <a:off x="19310427" y="189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45" name="n_4mainValue【公民館】&#10;一人当たり面積">
          <a:extLst>
            <a:ext uri="{FF2B5EF4-FFF2-40B4-BE49-F238E27FC236}">
              <a16:creationId xmlns:a16="http://schemas.microsoft.com/office/drawing/2014/main" id="{00000000-0008-0000-0100-0000E9020000}"/>
            </a:ext>
          </a:extLst>
        </xdr:cNvPr>
        <xdr:cNvSpPr txBox="1"/>
      </xdr:nvSpPr>
      <xdr:spPr>
        <a:xfrm>
          <a:off x="18421427" y="188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762000" y="20148550"/>
          <a:ext cx="22250400" cy="1974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20212050"/>
          <a:ext cx="38481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8200" y="20478750"/>
          <a:ext cx="22085300" cy="1536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学校施設や橋梁・トンネルなどのインフラ資産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学校施設や福祉施設などの箱もの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に類似団体に比べて老朽化が進んでおり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今後定期的に大規模な改修が必要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なかでも、公民館の償却率は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となっており、早急の対応が必要である。具体的には、個別施設計画に基づき、他施設との統合（中央公民館）や、規模縮小による維持保全及び長寿命化（他）を予定している。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償却率が一番低いのは認定こども園・幼稚園・保育所（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）で、これは令和元年度中に府中保育園の耐震工事を行ったことに伴い、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億３千万円の計上があり、減価償却計上が次年度より発生するためである。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人あたり面積が類似団体を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施設維持管理を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含め、施設規模の適正維持に努める。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6850"/>
          <a:ext cx="3962400" cy="5778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22250"/>
          <a:ext cx="3917950" cy="5270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7650"/>
          <a:ext cx="3860800" cy="4635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6850"/>
          <a:ext cx="2660650" cy="5778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22250"/>
          <a:ext cx="2616200" cy="5270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7650"/>
          <a:ext cx="2559050" cy="4762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920750"/>
          <a:ext cx="10096500" cy="1841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52500"/>
          <a:ext cx="13970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52500"/>
          <a:ext cx="13335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52500"/>
          <a:ext cx="1524000" cy="177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71550"/>
          <a:ext cx="2032000" cy="971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71550"/>
          <a:ext cx="1270000" cy="971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84250"/>
          <a:ext cx="6350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78000"/>
          <a:ext cx="2032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78000"/>
          <a:ext cx="34290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920750"/>
          <a:ext cx="1524000" cy="13144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84250"/>
          <a:ext cx="13335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63650"/>
          <a:ext cx="13335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606550"/>
          <a:ext cx="1460500" cy="654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795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10223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3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74800"/>
          <a:ext cx="0" cy="14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748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825625"/>
          <a:ext cx="0" cy="14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748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895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225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8798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334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75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5601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4115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7220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7072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881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7330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5423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393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62030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6060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87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7215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950131"/>
          <a:ext cx="0" cy="144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39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39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7190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95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52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682377"/>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6725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66441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6431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50297"/>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93807"/>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7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611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119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82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69669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45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56828"/>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66403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139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763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73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35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35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5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334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505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357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63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11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69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2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775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38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85510"/>
          <a:ext cx="0"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3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39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12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265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1896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373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166370</xdr:rowOff>
    </xdr:from>
    <xdr:to>
      <xdr:col>50</xdr:col>
      <xdr:colOff>165100</xdr:colOff>
      <xdr:row>38</xdr:row>
      <xdr:rowOff>96520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4497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45720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794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4497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45720</xdr:rowOff>
    </xdr:from>
    <xdr:to>
      <xdr:col>50</xdr:col>
      <xdr:colOff>114300</xdr:colOff>
      <xdr:row>38</xdr:row>
      <xdr:rowOff>45720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80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45720</xdr:rowOff>
    </xdr:from>
    <xdr:to>
      <xdr:col>45</xdr:col>
      <xdr:colOff>177800</xdr:colOff>
      <xdr:row>38</xdr:row>
      <xdr:rowOff>53340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xdr:rowOff>
    </xdr:from>
    <xdr:to>
      <xdr:col>36</xdr:col>
      <xdr:colOff>165100</xdr:colOff>
      <xdr:row>38</xdr:row>
      <xdr:rowOff>111760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60960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0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113047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128287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9283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70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5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30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61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91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1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6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1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87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2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31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10114915"/>
          <a:ext cx="0"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45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45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11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60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76388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65657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64895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6032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12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154322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11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11633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55245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12204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69215</xdr:rowOff>
    </xdr:from>
    <xdr:to>
      <xdr:col>15</xdr:col>
      <xdr:colOff>101600</xdr:colOff>
      <xdr:row>62</xdr:row>
      <xdr:rowOff>170815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10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120015</xdr:rowOff>
    </xdr:from>
    <xdr:to>
      <xdr:col>19</xdr:col>
      <xdr:colOff>177800</xdr:colOff>
      <xdr:row>63</xdr:row>
      <xdr:rowOff>19050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1143615"/>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120015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1101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8255</xdr:rowOff>
    </xdr:from>
    <xdr:to>
      <xdr:col>6</xdr:col>
      <xdr:colOff>38100</xdr:colOff>
      <xdr:row>62</xdr:row>
      <xdr:rowOff>109855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10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59055</xdr:rowOff>
    </xdr:from>
    <xdr:to>
      <xdr:col>10</xdr:col>
      <xdr:colOff>114300</xdr:colOff>
      <xdr:row>62</xdr:row>
      <xdr:rowOff>78105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10826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7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2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126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161942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118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114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100982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11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9283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5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130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61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13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1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6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1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87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2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10071100"/>
          <a:ext cx="0" cy="134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4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41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933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108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107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10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105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11036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12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114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38100</xdr:rowOff>
    </xdr:from>
    <xdr:to>
      <xdr:col>50</xdr:col>
      <xdr:colOff>165100</xdr:colOff>
      <xdr:row>63</xdr:row>
      <xdr:rowOff>139700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12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88900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12877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39370</xdr:rowOff>
    </xdr:from>
    <xdr:to>
      <xdr:col>46</xdr:col>
      <xdr:colOff>38100</xdr:colOff>
      <xdr:row>63</xdr:row>
      <xdr:rowOff>140970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88900</xdr:rowOff>
    </xdr:from>
    <xdr:to>
      <xdr:col>50</xdr:col>
      <xdr:colOff>114300</xdr:colOff>
      <xdr:row>63</xdr:row>
      <xdr:rowOff>90170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1290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62230</xdr:rowOff>
    </xdr:from>
    <xdr:to>
      <xdr:col>41</xdr:col>
      <xdr:colOff>101600</xdr:colOff>
      <xdr:row>63</xdr:row>
      <xdr:rowOff>163830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12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90170</xdr:rowOff>
    </xdr:from>
    <xdr:to>
      <xdr:col>45</xdr:col>
      <xdr:colOff>177800</xdr:colOff>
      <xdr:row>63</xdr:row>
      <xdr:rowOff>113030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1291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62230</xdr:rowOff>
    </xdr:from>
    <xdr:to>
      <xdr:col>36</xdr:col>
      <xdr:colOff>165100</xdr:colOff>
      <xdr:row>63</xdr:row>
      <xdr:rowOff>163830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12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113030</xdr:rowOff>
    </xdr:from>
    <xdr:to>
      <xdr:col>41</xdr:col>
      <xdr:colOff>50800</xdr:colOff>
      <xdr:row>63</xdr:row>
      <xdr:rowOff>113030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1314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130827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3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132097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33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154957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3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154957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13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32334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65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405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25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011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86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617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469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22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075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82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675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281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4082395"/>
          <a:ext cx="0" cy="122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530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530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84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082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50149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4767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4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83042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80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656436"/>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83</xdr:row>
      <xdr:rowOff>123825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4707236"/>
          <a:ext cx="838200" cy="17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65453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127636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4705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7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89536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2019300" y="14705330"/>
          <a:ext cx="889000" cy="1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7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55245</xdr:rowOff>
    </xdr:from>
    <xdr:to>
      <xdr:col>10</xdr:col>
      <xdr:colOff>114300</xdr:colOff>
      <xdr:row>83</xdr:row>
      <xdr:rowOff>89536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812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19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17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6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169563</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74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74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88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85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3233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405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525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011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86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617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46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22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075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82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67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281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82776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53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538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902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92377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9085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89328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87423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9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82</xdr:row>
      <xdr:rowOff>87630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14145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55880</xdr:rowOff>
    </xdr:from>
    <xdr:to>
      <xdr:col>46</xdr:col>
      <xdr:colOff>38100</xdr:colOff>
      <xdr:row>79</xdr:row>
      <xdr:rowOff>157480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106680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141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59689</xdr:rowOff>
    </xdr:from>
    <xdr:to>
      <xdr:col>41</xdr:col>
      <xdr:colOff>101600</xdr:colOff>
      <xdr:row>82</xdr:row>
      <xdr:rowOff>161289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106680</xdr:rowOff>
    </xdr:from>
    <xdr:to>
      <xdr:col>45</xdr:col>
      <xdr:colOff>177800</xdr:colOff>
      <xdr:row>82</xdr:row>
      <xdr:rowOff>110489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152880"/>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17780</xdr:rowOff>
    </xdr:from>
    <xdr:to>
      <xdr:col>36</xdr:col>
      <xdr:colOff>165100</xdr:colOff>
      <xdr:row>82</xdr:row>
      <xdr:rowOff>119380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68580</xdr:rowOff>
    </xdr:from>
    <xdr:to>
      <xdr:col>41</xdr:col>
      <xdr:colOff>50800</xdr:colOff>
      <xdr:row>82</xdr:row>
      <xdr:rowOff>110489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648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50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99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97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507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2557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6366</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135907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7183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96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93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92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96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8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56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8418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173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025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78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631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723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106</xdr:row>
      <xdr:rowOff>108586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835245"/>
          <a:ext cx="0" cy="11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112413</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9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108586</xdr:rowOff>
    </xdr:from>
    <xdr:to>
      <xdr:col>24</xdr:col>
      <xdr:colOff>152400</xdr:colOff>
      <xdr:row>106</xdr:row>
      <xdr:rowOff>108586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95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83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8252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84073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71120</xdr:rowOff>
    </xdr:from>
    <xdr:to>
      <xdr:col>20</xdr:col>
      <xdr:colOff>38100</xdr:colOff>
      <xdr:row>104</xdr:row>
      <xdr:rowOff>1270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83845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46355</xdr:rowOff>
    </xdr:from>
    <xdr:to>
      <xdr:col>15</xdr:col>
      <xdr:colOff>101600</xdr:colOff>
      <xdr:row>103</xdr:row>
      <xdr:rowOff>147955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83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xdr:rowOff>
    </xdr:from>
    <xdr:to>
      <xdr:col>10</xdr:col>
      <xdr:colOff>165100</xdr:colOff>
      <xdr:row>103</xdr:row>
      <xdr:rowOff>106045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831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57786</xdr:rowOff>
    </xdr:from>
    <xdr:to>
      <xdr:col>24</xdr:col>
      <xdr:colOff>114300</xdr:colOff>
      <xdr:row>106</xdr:row>
      <xdr:rowOff>159386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4584700" y="189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144163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200-0000A4010000}"/>
            </a:ext>
          </a:extLst>
        </xdr:cNvPr>
        <xdr:cNvSpPr txBox="1"/>
      </xdr:nvSpPr>
      <xdr:spPr>
        <a:xfrm>
          <a:off x="4673600" y="188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99695</xdr:rowOff>
    </xdr:from>
    <xdr:to>
      <xdr:col>20</xdr:col>
      <xdr:colOff>38100</xdr:colOff>
      <xdr:row>109</xdr:row>
      <xdr:rowOff>29845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3746500" y="1930209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108586</xdr:rowOff>
    </xdr:from>
    <xdr:to>
      <xdr:col>24</xdr:col>
      <xdr:colOff>63500</xdr:colOff>
      <xdr:row>108</xdr:row>
      <xdr:rowOff>150495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3797300" y="18955386"/>
          <a:ext cx="838200" cy="3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170180</xdr:rowOff>
    </xdr:from>
    <xdr:to>
      <xdr:col>15</xdr:col>
      <xdr:colOff>101600</xdr:colOff>
      <xdr:row>108</xdr:row>
      <xdr:rowOff>100330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857500" y="1919478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49530</xdr:rowOff>
    </xdr:from>
    <xdr:to>
      <xdr:col>19</xdr:col>
      <xdr:colOff>177800</xdr:colOff>
      <xdr:row>108</xdr:row>
      <xdr:rowOff>150495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908300" y="192519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139700</xdr:rowOff>
    </xdr:from>
    <xdr:to>
      <xdr:col>10</xdr:col>
      <xdr:colOff>165100</xdr:colOff>
      <xdr:row>108</xdr:row>
      <xdr:rowOff>69850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68500" y="191643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19050</xdr:rowOff>
    </xdr:from>
    <xdr:to>
      <xdr:col>15</xdr:col>
      <xdr:colOff>50800</xdr:colOff>
      <xdr:row>108</xdr:row>
      <xdr:rowOff>49530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19300" y="19221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116839</xdr:rowOff>
    </xdr:from>
    <xdr:to>
      <xdr:col>6</xdr:col>
      <xdr:colOff>38100</xdr:colOff>
      <xdr:row>108</xdr:row>
      <xdr:rowOff>46989</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079500" y="19141439"/>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167639</xdr:rowOff>
    </xdr:from>
    <xdr:to>
      <xdr:col>10</xdr:col>
      <xdr:colOff>114300</xdr:colOff>
      <xdr:row>108</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30300" y="191922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17797</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164482</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122572</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20972</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94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91457</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929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60977</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92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38116</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92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565900" y="17183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3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92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96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8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56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41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173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025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78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631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23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200-0000CB010000}"/>
            </a:ext>
          </a:extLst>
        </xdr:cNvPr>
        <xdr:cNvSpPr/>
      </xdr:nvSpPr>
      <xdr:spPr>
        <a:xfrm>
          <a:off x="6604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0476865" y="1779143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200-0000CD010000}"/>
            </a:ext>
          </a:extLst>
        </xdr:cNvPr>
        <xdr:cNvSpPr txBox="1"/>
      </xdr:nvSpPr>
      <xdr:spPr>
        <a:xfrm>
          <a:off x="10515600" y="192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92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200-0000CF010000}"/>
            </a:ext>
          </a:extLst>
        </xdr:cNvPr>
        <xdr:cNvSpPr txBox="1"/>
      </xdr:nvSpPr>
      <xdr:spPr>
        <a:xfrm>
          <a:off x="10515600"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779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200-0000D1010000}"/>
            </a:ext>
          </a:extLst>
        </xdr:cNvPr>
        <xdr:cNvSpPr txBox="1"/>
      </xdr:nvSpPr>
      <xdr:spPr>
        <a:xfrm>
          <a:off x="10515600" y="1861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0426700" y="18634711"/>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588500" y="1862708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699500" y="186423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810500" y="18615661"/>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921500" y="1863090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0287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448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559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670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81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67311</xdr:rowOff>
    </xdr:from>
    <xdr:to>
      <xdr:col>55</xdr:col>
      <xdr:colOff>50800</xdr:colOff>
      <xdr:row>102</xdr:row>
      <xdr:rowOff>168911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90188</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200-0000DD010000}"/>
            </a:ext>
          </a:extLst>
        </xdr:cNvPr>
        <xdr:cNvSpPr txBox="1"/>
      </xdr:nvSpPr>
      <xdr:spPr>
        <a:xfrm>
          <a:off x="10515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9588500" y="187515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118111</xdr:rowOff>
    </xdr:from>
    <xdr:to>
      <xdr:col>55</xdr:col>
      <xdr:colOff>0</xdr:colOff>
      <xdr:row>105</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9639300" y="18253711"/>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8699500" y="1875917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140970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8750300" y="18802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109220</xdr:rowOff>
    </xdr:from>
    <xdr:to>
      <xdr:col>41</xdr:col>
      <xdr:colOff>101600</xdr:colOff>
      <xdr:row>106</xdr:row>
      <xdr:rowOff>39370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7810500" y="187782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160020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7861300" y="18809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6921500" y="187782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160020</xdr:rowOff>
    </xdr:from>
    <xdr:to>
      <xdr:col>41</xdr:col>
      <xdr:colOff>50800</xdr:colOff>
      <xdr:row>105</xdr:row>
      <xdr:rowOff>160020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6972300" y="18829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6" name="n_1aveValue【市民会館】&#10;一人当たり面積">
          <a:extLst>
            <a:ext uri="{FF2B5EF4-FFF2-40B4-BE49-F238E27FC236}">
              <a16:creationId xmlns:a16="http://schemas.microsoft.com/office/drawing/2014/main" id="{00000000-0008-0000-0200-0000E6010000}"/>
            </a:ext>
          </a:extLst>
        </xdr:cNvPr>
        <xdr:cNvSpPr txBox="1"/>
      </xdr:nvSpPr>
      <xdr:spPr>
        <a:xfrm>
          <a:off x="9391727"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87" name="n_2aveValue【市民会館】&#10;一人当たり面積">
          <a:extLst>
            <a:ext uri="{FF2B5EF4-FFF2-40B4-BE49-F238E27FC236}">
              <a16:creationId xmlns:a16="http://schemas.microsoft.com/office/drawing/2014/main" id="{00000000-0008-0000-0200-0000E7010000}"/>
            </a:ext>
          </a:extLst>
        </xdr:cNvPr>
        <xdr:cNvSpPr txBox="1"/>
      </xdr:nvSpPr>
      <xdr:spPr>
        <a:xfrm>
          <a:off x="8515427"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8" name="n_3aveValue【市民会館】&#10;一人当たり面積">
          <a:extLst>
            <a:ext uri="{FF2B5EF4-FFF2-40B4-BE49-F238E27FC236}">
              <a16:creationId xmlns:a16="http://schemas.microsoft.com/office/drawing/2014/main" id="{00000000-0008-0000-0200-0000E8010000}"/>
            </a:ext>
          </a:extLst>
        </xdr:cNvPr>
        <xdr:cNvSpPr txBox="1"/>
      </xdr:nvSpPr>
      <xdr:spPr>
        <a:xfrm>
          <a:off x="7626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9" name="n_4aveValue【市民会館】&#10;一人当たり面積">
          <a:extLst>
            <a:ext uri="{FF2B5EF4-FFF2-40B4-BE49-F238E27FC236}">
              <a16:creationId xmlns:a16="http://schemas.microsoft.com/office/drawing/2014/main" id="{00000000-0008-0000-0200-0000E9010000}"/>
            </a:ext>
          </a:extLst>
        </xdr:cNvPr>
        <xdr:cNvSpPr txBox="1"/>
      </xdr:nvSpPr>
      <xdr:spPr>
        <a:xfrm>
          <a:off x="6737427"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90" name="n_1mainValue【市民会館】&#10;一人当たり面積">
          <a:extLst>
            <a:ext uri="{FF2B5EF4-FFF2-40B4-BE49-F238E27FC236}">
              <a16:creationId xmlns:a16="http://schemas.microsoft.com/office/drawing/2014/main" id="{00000000-0008-0000-0200-0000EA010000}"/>
            </a:ext>
          </a:extLst>
        </xdr:cNvPr>
        <xdr:cNvSpPr txBox="1"/>
      </xdr:nvSpPr>
      <xdr:spPr>
        <a:xfrm>
          <a:off x="9391727" y="188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11447</xdr:rowOff>
    </xdr:from>
    <xdr:ext cx="469744" cy="259045"/>
    <xdr:sp macro="" textlink="">
      <xdr:nvSpPr>
        <xdr:cNvPr id="491" name="n_2mainValue【市民会館】&#10;一人当たり面積">
          <a:extLst>
            <a:ext uri="{FF2B5EF4-FFF2-40B4-BE49-F238E27FC236}">
              <a16:creationId xmlns:a16="http://schemas.microsoft.com/office/drawing/2014/main" id="{00000000-0008-0000-0200-0000EB010000}"/>
            </a:ext>
          </a:extLst>
        </xdr:cNvPr>
        <xdr:cNvSpPr txBox="1"/>
      </xdr:nvSpPr>
      <xdr:spPr>
        <a:xfrm>
          <a:off x="8515427" y="188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30497</xdr:rowOff>
    </xdr:from>
    <xdr:ext cx="469744" cy="259045"/>
    <xdr:sp macro="" textlink="">
      <xdr:nvSpPr>
        <xdr:cNvPr id="492" name="n_3mainValue【市民会館】&#10;一人当たり面積">
          <a:extLst>
            <a:ext uri="{FF2B5EF4-FFF2-40B4-BE49-F238E27FC236}">
              <a16:creationId xmlns:a16="http://schemas.microsoft.com/office/drawing/2014/main" id="{00000000-0008-0000-0200-0000EC010000}"/>
            </a:ext>
          </a:extLst>
        </xdr:cNvPr>
        <xdr:cNvSpPr txBox="1"/>
      </xdr:nvSpPr>
      <xdr:spPr>
        <a:xfrm>
          <a:off x="7626427" y="1887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30497</xdr:rowOff>
    </xdr:from>
    <xdr:ext cx="469744" cy="259045"/>
    <xdr:sp macro="" textlink="">
      <xdr:nvSpPr>
        <xdr:cNvPr id="493" name="n_4mainValue【市民会館】&#10;一人当たり面積">
          <a:extLst>
            <a:ext uri="{FF2B5EF4-FFF2-40B4-BE49-F238E27FC236}">
              <a16:creationId xmlns:a16="http://schemas.microsoft.com/office/drawing/2014/main" id="{00000000-0008-0000-0200-0000ED010000}"/>
            </a:ext>
          </a:extLst>
        </xdr:cNvPr>
        <xdr:cNvSpPr txBox="1"/>
      </xdr:nvSpPr>
      <xdr:spPr>
        <a:xfrm>
          <a:off x="6737427" y="1887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407900" y="5334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75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505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357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96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711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31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169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92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5775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5382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977890"/>
          <a:ext cx="0"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32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31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683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70496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6686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69353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66686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56907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74947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55764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102870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6147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47954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37</xdr:row>
      <xdr:rowOff>36195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5303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68401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37</xdr:row>
      <xdr:rowOff>156210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3703300" y="6530340"/>
          <a:ext cx="8890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156210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814300" y="66738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76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79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137177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3434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5029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23875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5308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334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89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423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274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80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00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85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530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38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5308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6283889"/>
          <a:ext cx="0" cy="113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4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41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605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628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87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7026264"/>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7042517"/>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701840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712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7097386"/>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8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8561</xdr:rowOff>
    </xdr:from>
    <xdr:to>
      <xdr:col>116</xdr:col>
      <xdr:colOff>114300</xdr:colOff>
      <xdr:row>41</xdr:row>
      <xdr:rowOff>110161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7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94938</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72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9467</xdr:rowOff>
    </xdr:from>
    <xdr:to>
      <xdr:col>112</xdr:col>
      <xdr:colOff>38100</xdr:colOff>
      <xdr:row>41</xdr:row>
      <xdr:rowOff>111067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7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59361</xdr:rowOff>
    </xdr:from>
    <xdr:to>
      <xdr:col>116</xdr:col>
      <xdr:colOff>63500</xdr:colOff>
      <xdr:row>41</xdr:row>
      <xdr:rowOff>60267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7349161"/>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13581</xdr:rowOff>
    </xdr:from>
    <xdr:to>
      <xdr:col>107</xdr:col>
      <xdr:colOff>101600</xdr:colOff>
      <xdr:row>41</xdr:row>
      <xdr:rowOff>115181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73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60267</xdr:rowOff>
    </xdr:from>
    <xdr:to>
      <xdr:col>111</xdr:col>
      <xdr:colOff>177800</xdr:colOff>
      <xdr:row>41</xdr:row>
      <xdr:rowOff>64381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735006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29661</xdr:rowOff>
    </xdr:from>
    <xdr:to>
      <xdr:col>102</xdr:col>
      <xdr:colOff>165100</xdr:colOff>
      <xdr:row>41</xdr:row>
      <xdr:rowOff>131261</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73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64381</xdr:rowOff>
    </xdr:from>
    <xdr:to>
      <xdr:col>107</xdr:col>
      <xdr:colOff>50800</xdr:colOff>
      <xdr:row>41</xdr:row>
      <xdr:rowOff>80461</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7354181"/>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30132</xdr:rowOff>
    </xdr:from>
    <xdr:to>
      <xdr:col>98</xdr:col>
      <xdr:colOff>38100</xdr:colOff>
      <xdr:row>41</xdr:row>
      <xdr:rowOff>131732</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73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80461</xdr:rowOff>
    </xdr:from>
    <xdr:to>
      <xdr:col>102</xdr:col>
      <xdr:colOff>114300</xdr:colOff>
      <xdr:row>41</xdr:row>
      <xdr:rowOff>80932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7370261"/>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8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7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8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8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102194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73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106308</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73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122388</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74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122859</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74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9283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70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45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1306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061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91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51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26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11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87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9725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200-000075020000}"/>
            </a:ext>
          </a:extLst>
        </xdr:cNvPr>
        <xdr:cNvSpPr/>
      </xdr:nvSpPr>
      <xdr:spPr>
        <a:xfrm>
          <a:off x="12446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6318864" y="101092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200-000077020000}"/>
            </a:ext>
          </a:extLst>
        </xdr:cNvPr>
        <xdr:cNvSpPr txBox="1"/>
      </xdr:nvSpPr>
      <xdr:spPr>
        <a:xfrm>
          <a:off x="16357600" y="1149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149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200-000079020000}"/>
            </a:ext>
          </a:extLst>
        </xdr:cNvPr>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200-00007B020000}"/>
            </a:ext>
          </a:extLst>
        </xdr:cNvPr>
        <xdr:cNvSpPr txBox="1"/>
      </xdr:nvSpPr>
      <xdr:spPr>
        <a:xfrm>
          <a:off x="16357600" y="10618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6268700" y="107734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5430500" y="107467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4541500" y="1082103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3652500" y="1081341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2763500" y="107772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129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5290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4401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3512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623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xdr:rowOff>
    </xdr:from>
    <xdr:to>
      <xdr:col>85</xdr:col>
      <xdr:colOff>177800</xdr:colOff>
      <xdr:row>63</xdr:row>
      <xdr:rowOff>109855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6268700" y="112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158132</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200-000087020000}"/>
            </a:ext>
          </a:extLst>
        </xdr:cNvPr>
        <xdr:cNvSpPr txBox="1"/>
      </xdr:nvSpPr>
      <xdr:spPr>
        <a:xfrm>
          <a:off x="16357600" y="111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141605</xdr:rowOff>
    </xdr:from>
    <xdr:to>
      <xdr:col>81</xdr:col>
      <xdr:colOff>101600</xdr:colOff>
      <xdr:row>63</xdr:row>
      <xdr:rowOff>71755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5430500" y="1116520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20955</xdr:rowOff>
    </xdr:from>
    <xdr:to>
      <xdr:col>85</xdr:col>
      <xdr:colOff>127000</xdr:colOff>
      <xdr:row>63</xdr:row>
      <xdr:rowOff>59055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5481300" y="11222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65405</xdr:rowOff>
    </xdr:from>
    <xdr:to>
      <xdr:col>76</xdr:col>
      <xdr:colOff>165100</xdr:colOff>
      <xdr:row>62</xdr:row>
      <xdr:rowOff>167005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4541500" y="110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116205</xdr:rowOff>
    </xdr:from>
    <xdr:to>
      <xdr:col>81</xdr:col>
      <xdr:colOff>50800</xdr:colOff>
      <xdr:row>63</xdr:row>
      <xdr:rowOff>20955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4592300" y="11139805"/>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65405</xdr:rowOff>
    </xdr:from>
    <xdr:to>
      <xdr:col>72</xdr:col>
      <xdr:colOff>38100</xdr:colOff>
      <xdr:row>62</xdr:row>
      <xdr:rowOff>167005</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3652500" y="110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116205</xdr:rowOff>
    </xdr:from>
    <xdr:to>
      <xdr:col>76</xdr:col>
      <xdr:colOff>114300</xdr:colOff>
      <xdr:row>62</xdr:row>
      <xdr:rowOff>116205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3703300" y="11139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763500" y="110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116205</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814300" y="1109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62882</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12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158132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111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158132</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11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82931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9789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91884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94805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9283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849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45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130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061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13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51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26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11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87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72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480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4805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10033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142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141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003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97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11290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11175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11290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114425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11404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84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12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1117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12725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1323300" y="11319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12725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11323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112725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11323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1127633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8656300" y="11323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13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13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13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136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32334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65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54595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53173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126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978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7873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6387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4480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29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1087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9602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7695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107061" y="136209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200-0000E9020000}"/>
            </a:ext>
          </a:extLst>
        </xdr:cNvPr>
        <xdr:cNvSpPr/>
      </xdr:nvSpPr>
      <xdr:spPr>
        <a:xfrm>
          <a:off x="12446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6318864" y="13836469"/>
          <a:ext cx="0" cy="1621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200-0000EB020000}"/>
            </a:ext>
          </a:extLst>
        </xdr:cNvPr>
        <xdr:cNvSpPr txBox="1"/>
      </xdr:nvSpPr>
      <xdr:spPr>
        <a:xfrm>
          <a:off x="16357600" y="1546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545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9" name="【消防施設】&#10;有形固定資産減価償却率最大値テキスト">
          <a:extLst>
            <a:ext uri="{FF2B5EF4-FFF2-40B4-BE49-F238E27FC236}">
              <a16:creationId xmlns:a16="http://schemas.microsoft.com/office/drawing/2014/main" id="{00000000-0008-0000-0200-0000ED020000}"/>
            </a:ext>
          </a:extLst>
        </xdr:cNvPr>
        <xdr:cNvSpPr txBox="1"/>
      </xdr:nvSpPr>
      <xdr:spPr>
        <a:xfrm>
          <a:off x="16357600" y="136053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383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200-0000EF020000}"/>
            </a:ext>
          </a:extLst>
        </xdr:cNvPr>
        <xdr:cNvSpPr txBox="1"/>
      </xdr:nvSpPr>
      <xdr:spPr>
        <a:xfrm>
          <a:off x="16357600" y="1440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6268700" y="1455075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5430500" y="14547487"/>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4541500" y="1452136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3652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2763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129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290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4401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3512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623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6268700" y="14894923"/>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200-0000FB020000}"/>
            </a:ext>
          </a:extLst>
        </xdr:cNvPr>
        <xdr:cNvSpPr txBox="1"/>
      </xdr:nvSpPr>
      <xdr:spPr>
        <a:xfrm>
          <a:off x="16357600" y="1487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5430500" y="148590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16873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5481300" y="14909800"/>
          <a:ext cx="838200" cy="4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48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152400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592300" y="148591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652500" y="14733451"/>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101781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703300" y="1479060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421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418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490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483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242800"/>
          <a:ext cx="4724400" cy="660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9286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313815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3430250"/>
          <a:ext cx="4724400" cy="23685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3233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79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5405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525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5011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86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617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446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22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075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82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67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43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281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8288000" y="13430250"/>
          <a:ext cx="4724400" cy="2368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2160864" y="1402207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22199600" y="1539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538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22199600"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40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22199600" y="1506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2110700" y="1522348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1272500" y="1522730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0383500" y="1523365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9494500" y="1522730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5248889"/>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9710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132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0243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9354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465800" y="157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35561</xdr:rowOff>
    </xdr:from>
    <xdr:to>
      <xdr:col>116</xdr:col>
      <xdr:colOff>114300</xdr:colOff>
      <xdr:row>86</xdr:row>
      <xdr:rowOff>137161</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21107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121938</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22199600" y="152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36830</xdr:rowOff>
    </xdr:from>
    <xdr:to>
      <xdr:col>112</xdr:col>
      <xdr:colOff>38100</xdr:colOff>
      <xdr:row>86</xdr:row>
      <xdr:rowOff>138430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1272500" y="153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86361</xdr:rowOff>
    </xdr:from>
    <xdr:to>
      <xdr:col>116</xdr:col>
      <xdr:colOff>63500</xdr:colOff>
      <xdr:row>86</xdr:row>
      <xdr:rowOff>87630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1323300" y="153771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36830</xdr:rowOff>
    </xdr:from>
    <xdr:to>
      <xdr:col>107</xdr:col>
      <xdr:colOff>101600</xdr:colOff>
      <xdr:row>86</xdr:row>
      <xdr:rowOff>138430</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0383500" y="153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87630</xdr:rowOff>
    </xdr:from>
    <xdr:to>
      <xdr:col>111</xdr:col>
      <xdr:colOff>177800</xdr:colOff>
      <xdr:row>86</xdr:row>
      <xdr:rowOff>87630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20434300" y="1537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494500" y="153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87630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9545300" y="15370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50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50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129557</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542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542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541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446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573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3589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4732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407900" y="17183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96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94155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1978821" y="19267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9076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89277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8737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8588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83977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82491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0584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790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77192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107061" y="175706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200-000057030000}"/>
            </a:ext>
          </a:extLst>
        </xdr:cNvPr>
        <xdr:cNvSpPr/>
      </xdr:nvSpPr>
      <xdr:spPr>
        <a:xfrm>
          <a:off x="12446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flipV="1">
          <a:off x="16318864" y="17719221"/>
          <a:ext cx="0" cy="165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200-000059030000}"/>
            </a:ext>
          </a:extLst>
        </xdr:cNvPr>
        <xdr:cNvSpPr txBox="1"/>
      </xdr:nvSpPr>
      <xdr:spPr>
        <a:xfrm>
          <a:off x="16357600" y="19381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93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9" name="【庁舎】&#10;有形固定資産減価償却率最大値テキスト">
          <a:extLst>
            <a:ext uri="{FF2B5EF4-FFF2-40B4-BE49-F238E27FC236}">
              <a16:creationId xmlns:a16="http://schemas.microsoft.com/office/drawing/2014/main" id="{00000000-0008-0000-0200-00005B030000}"/>
            </a:ext>
          </a:extLst>
        </xdr:cNvPr>
        <xdr:cNvSpPr txBox="1"/>
      </xdr:nvSpPr>
      <xdr:spPr>
        <a:xfrm>
          <a:off x="16357600" y="17488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6230600" y="1771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200-00005D030000}"/>
            </a:ext>
          </a:extLst>
        </xdr:cNvPr>
        <xdr:cNvSpPr txBox="1"/>
      </xdr:nvSpPr>
      <xdr:spPr>
        <a:xfrm>
          <a:off x="16357600" y="18638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6268700" y="1866029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5430500" y="1865865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4541500" y="18591712"/>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3652500" y="185623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2763500" y="185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6129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5290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4401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3512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2623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873" name="【庁舎】&#10;有形固定資産減価償却率該当値テキスト">
          <a:extLst>
            <a:ext uri="{FF2B5EF4-FFF2-40B4-BE49-F238E27FC236}">
              <a16:creationId xmlns:a16="http://schemas.microsoft.com/office/drawing/2014/main" id="{00000000-0008-0000-0200-000069030000}"/>
            </a:ext>
          </a:extLst>
        </xdr:cNvPr>
        <xdr:cNvSpPr txBox="1"/>
      </xdr:nvSpPr>
      <xdr:spPr>
        <a:xfrm>
          <a:off x="16357600" y="176214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5430500" y="183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103</xdr:row>
      <xdr:rowOff>84364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5481300" y="17719221"/>
          <a:ext cx="838200" cy="67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147864</xdr:rowOff>
    </xdr:from>
    <xdr:to>
      <xdr:col>76</xdr:col>
      <xdr:colOff>165100</xdr:colOff>
      <xdr:row>109</xdr:row>
      <xdr:rowOff>78014</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4541500" y="19350264"/>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109</xdr:row>
      <xdr:rowOff>27214</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4592300" y="18397764"/>
          <a:ext cx="8890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146231</xdr:rowOff>
    </xdr:from>
    <xdr:to>
      <xdr:col>72</xdr:col>
      <xdr:colOff>38100</xdr:colOff>
      <xdr:row>109</xdr:row>
      <xdr:rowOff>76381</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3652500" y="19348631"/>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25581</xdr:rowOff>
    </xdr:from>
    <xdr:to>
      <xdr:col>76</xdr:col>
      <xdr:colOff>114300</xdr:colOff>
      <xdr:row>109</xdr:row>
      <xdr:rowOff>27214</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3703300" y="194057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113574</xdr:rowOff>
    </xdr:from>
    <xdr:to>
      <xdr:col>67</xdr:col>
      <xdr:colOff>101600</xdr:colOff>
      <xdr:row>109</xdr:row>
      <xdr:rowOff>43724</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2763500" y="19315974"/>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164374</xdr:rowOff>
    </xdr:from>
    <xdr:to>
      <xdr:col>71</xdr:col>
      <xdr:colOff>177800</xdr:colOff>
      <xdr:row>109</xdr:row>
      <xdr:rowOff>25581</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2814300" y="19366774"/>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200-000072030000}"/>
            </a:ext>
          </a:extLst>
        </xdr:cNvPr>
        <xdr:cNvSpPr txBox="1"/>
      </xdr:nvSpPr>
      <xdr:spPr>
        <a:xfrm>
          <a:off x="15266044" y="187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200-000073030000}"/>
            </a:ext>
          </a:extLst>
        </xdr:cNvPr>
        <xdr:cNvSpPr txBox="1"/>
      </xdr:nvSpPr>
      <xdr:spPr>
        <a:xfrm>
          <a:off x="14389744" y="1836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200-000074030000}"/>
            </a:ext>
          </a:extLst>
        </xdr:cNvPr>
        <xdr:cNvSpPr txBox="1"/>
      </xdr:nvSpPr>
      <xdr:spPr>
        <a:xfrm>
          <a:off x="13500744"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200-000075030000}"/>
            </a:ext>
          </a:extLst>
        </xdr:cNvPr>
        <xdr:cNvSpPr txBox="1"/>
      </xdr:nvSpPr>
      <xdr:spPr>
        <a:xfrm>
          <a:off x="12611744" y="1829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200-000076030000}"/>
            </a:ext>
          </a:extLst>
        </xdr:cNvPr>
        <xdr:cNvSpPr txBox="1"/>
      </xdr:nvSpPr>
      <xdr:spPr>
        <a:xfrm>
          <a:off x="15266044" y="181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69141</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200-000077030000}"/>
            </a:ext>
          </a:extLst>
        </xdr:cNvPr>
        <xdr:cNvSpPr txBox="1"/>
      </xdr:nvSpPr>
      <xdr:spPr>
        <a:xfrm>
          <a:off x="14389744" y="194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67508</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200-000078030000}"/>
            </a:ext>
          </a:extLst>
        </xdr:cNvPr>
        <xdr:cNvSpPr txBox="1"/>
      </xdr:nvSpPr>
      <xdr:spPr>
        <a:xfrm>
          <a:off x="13500744" y="19447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34851</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200-000079030000}"/>
            </a:ext>
          </a:extLst>
        </xdr:cNvPr>
        <xdr:cNvSpPr txBox="1"/>
      </xdr:nvSpPr>
      <xdr:spPr>
        <a:xfrm>
          <a:off x="12611744" y="1941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288000" y="16198850"/>
          <a:ext cx="4724400" cy="654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415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9431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20574000" y="16878300"/>
          <a:ext cx="15240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7094200"/>
          <a:ext cx="1524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7379950"/>
          <a:ext cx="4724400" cy="2374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8249900" y="17183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975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4155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9267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9076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89277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8737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8588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83977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82491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0584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90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7192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5706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7379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23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200-000092030000}"/>
            </a:ext>
          </a:extLst>
        </xdr:cNvPr>
        <xdr:cNvSpPr/>
      </xdr:nvSpPr>
      <xdr:spPr>
        <a:xfrm>
          <a:off x="18288000" y="17379950"/>
          <a:ext cx="4724400" cy="2374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flipV="1">
          <a:off x="22160864" y="17803949"/>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16" name="【庁舎】&#10;一人当たり面積最小値テキスト">
          <a:extLst>
            <a:ext uri="{FF2B5EF4-FFF2-40B4-BE49-F238E27FC236}">
              <a16:creationId xmlns:a16="http://schemas.microsoft.com/office/drawing/2014/main" id="{00000000-0008-0000-0200-000094030000}"/>
            </a:ext>
          </a:extLst>
        </xdr:cNvPr>
        <xdr:cNvSpPr txBox="1"/>
      </xdr:nvSpPr>
      <xdr:spPr>
        <a:xfrm>
          <a:off x="22199600" y="1938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938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18" name="【庁舎】&#10;一人当たり面積最大値テキスト">
          <a:extLst>
            <a:ext uri="{FF2B5EF4-FFF2-40B4-BE49-F238E27FC236}">
              <a16:creationId xmlns:a16="http://schemas.microsoft.com/office/drawing/2014/main" id="{00000000-0008-0000-0200-000096030000}"/>
            </a:ext>
          </a:extLst>
        </xdr:cNvPr>
        <xdr:cNvSpPr txBox="1"/>
      </xdr:nvSpPr>
      <xdr:spPr>
        <a:xfrm>
          <a:off x="22199600" y="1756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2072600" y="17803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920" name="【庁舎】&#10;一人当たり面積平均値テキスト">
          <a:extLst>
            <a:ext uri="{FF2B5EF4-FFF2-40B4-BE49-F238E27FC236}">
              <a16:creationId xmlns:a16="http://schemas.microsoft.com/office/drawing/2014/main" id="{00000000-0008-0000-0200-000098030000}"/>
            </a:ext>
          </a:extLst>
        </xdr:cNvPr>
        <xdr:cNvSpPr txBox="1"/>
      </xdr:nvSpPr>
      <xdr:spPr>
        <a:xfrm>
          <a:off x="22199600" y="18891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2110700" y="1891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1272500" y="189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0383500" y="1891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9494500" y="189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8605500" y="18968538"/>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9710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132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0243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9354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8465800" y="197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2110700" y="188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932" name="【庁舎】&#10;一人当たり面積該当値テキスト">
          <a:extLst>
            <a:ext uri="{FF2B5EF4-FFF2-40B4-BE49-F238E27FC236}">
              <a16:creationId xmlns:a16="http://schemas.microsoft.com/office/drawing/2014/main" id="{00000000-0008-0000-0200-0000A4030000}"/>
            </a:ext>
          </a:extLst>
        </xdr:cNvPr>
        <xdr:cNvSpPr txBox="1"/>
      </xdr:nvSpPr>
      <xdr:spPr>
        <a:xfrm>
          <a:off x="22199600" y="187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1272500" y="19103884"/>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107</xdr:row>
      <xdr:rowOff>130084</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1323300" y="18949126"/>
          <a:ext cx="8382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0383500" y="19105518"/>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131718</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20434300" y="191546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9494500" y="19120213"/>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131718</xdr:rowOff>
    </xdr:from>
    <xdr:to>
      <xdr:col>107</xdr:col>
      <xdr:colOff>50800</xdr:colOff>
      <xdr:row>107</xdr:row>
      <xdr:rowOff>146413</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9545300" y="191563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97245</xdr:rowOff>
    </xdr:from>
    <xdr:to>
      <xdr:col>98</xdr:col>
      <xdr:colOff>38100</xdr:colOff>
      <xdr:row>108</xdr:row>
      <xdr:rowOff>27395</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18605500" y="1912184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146413</xdr:rowOff>
    </xdr:from>
    <xdr:to>
      <xdr:col>102</xdr:col>
      <xdr:colOff>114300</xdr:colOff>
      <xdr:row>107</xdr:row>
      <xdr:rowOff>148045</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flipV="1">
          <a:off x="18656300" y="191710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a:extLst>
            <a:ext uri="{FF2B5EF4-FFF2-40B4-BE49-F238E27FC236}">
              <a16:creationId xmlns:a16="http://schemas.microsoft.com/office/drawing/2014/main" id="{00000000-0008-0000-0200-0000AD030000}"/>
            </a:ext>
          </a:extLst>
        </xdr:cNvPr>
        <xdr:cNvSpPr txBox="1"/>
      </xdr:nvSpPr>
      <xdr:spPr>
        <a:xfrm>
          <a:off x="21075727" y="186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2" name="n_2aveValue【庁舎】&#10;一人当たり面積">
          <a:extLst>
            <a:ext uri="{FF2B5EF4-FFF2-40B4-BE49-F238E27FC236}">
              <a16:creationId xmlns:a16="http://schemas.microsoft.com/office/drawing/2014/main" id="{00000000-0008-0000-0200-0000AE030000}"/>
            </a:ext>
          </a:extLst>
        </xdr:cNvPr>
        <xdr:cNvSpPr txBox="1"/>
      </xdr:nvSpPr>
      <xdr:spPr>
        <a:xfrm>
          <a:off x="20199427" y="186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3" name="n_3aveValue【庁舎】&#10;一人当たり面積">
          <a:extLst>
            <a:ext uri="{FF2B5EF4-FFF2-40B4-BE49-F238E27FC236}">
              <a16:creationId xmlns:a16="http://schemas.microsoft.com/office/drawing/2014/main" id="{00000000-0008-0000-0200-0000AF030000}"/>
            </a:ext>
          </a:extLst>
        </xdr:cNvPr>
        <xdr:cNvSpPr txBox="1"/>
      </xdr:nvSpPr>
      <xdr:spPr>
        <a:xfrm>
          <a:off x="19310427" y="186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44" name="n_4aveValue【庁舎】&#10;一人当たり面積">
          <a:extLst>
            <a:ext uri="{FF2B5EF4-FFF2-40B4-BE49-F238E27FC236}">
              <a16:creationId xmlns:a16="http://schemas.microsoft.com/office/drawing/2014/main" id="{00000000-0008-0000-0200-0000B0030000}"/>
            </a:ext>
          </a:extLst>
        </xdr:cNvPr>
        <xdr:cNvSpPr txBox="1"/>
      </xdr:nvSpPr>
      <xdr:spPr>
        <a:xfrm>
          <a:off x="18421427" y="187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945" name="n_1mainValue【庁舎】&#10;一人当たり面積">
          <a:extLst>
            <a:ext uri="{FF2B5EF4-FFF2-40B4-BE49-F238E27FC236}">
              <a16:creationId xmlns:a16="http://schemas.microsoft.com/office/drawing/2014/main" id="{00000000-0008-0000-0200-0000B1030000}"/>
            </a:ext>
          </a:extLst>
        </xdr:cNvPr>
        <xdr:cNvSpPr txBox="1"/>
      </xdr:nvSpPr>
      <xdr:spPr>
        <a:xfrm>
          <a:off x="21075727" y="192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946" name="n_2mainValue【庁舎】&#10;一人当たり面積">
          <a:extLst>
            <a:ext uri="{FF2B5EF4-FFF2-40B4-BE49-F238E27FC236}">
              <a16:creationId xmlns:a16="http://schemas.microsoft.com/office/drawing/2014/main" id="{00000000-0008-0000-0200-0000B2030000}"/>
            </a:ext>
          </a:extLst>
        </xdr:cNvPr>
        <xdr:cNvSpPr txBox="1"/>
      </xdr:nvSpPr>
      <xdr:spPr>
        <a:xfrm>
          <a:off x="20199427" y="192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947" name="n_3mainValue【庁舎】&#10;一人当たり面積">
          <a:extLst>
            <a:ext uri="{FF2B5EF4-FFF2-40B4-BE49-F238E27FC236}">
              <a16:creationId xmlns:a16="http://schemas.microsoft.com/office/drawing/2014/main" id="{00000000-0008-0000-0200-0000B3030000}"/>
            </a:ext>
          </a:extLst>
        </xdr:cNvPr>
        <xdr:cNvSpPr txBox="1"/>
      </xdr:nvSpPr>
      <xdr:spPr>
        <a:xfrm>
          <a:off x="19310427" y="192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18522</xdr:rowOff>
    </xdr:from>
    <xdr:ext cx="469744" cy="259045"/>
    <xdr:sp macro="" textlink="">
      <xdr:nvSpPr>
        <xdr:cNvPr id="948" name="n_4mainValue【庁舎】&#10;一人当たり面積">
          <a:extLst>
            <a:ext uri="{FF2B5EF4-FFF2-40B4-BE49-F238E27FC236}">
              <a16:creationId xmlns:a16="http://schemas.microsoft.com/office/drawing/2014/main" id="{00000000-0008-0000-0200-0000B4030000}"/>
            </a:ext>
          </a:extLst>
        </xdr:cNvPr>
        <xdr:cNvSpPr txBox="1"/>
      </xdr:nvSpPr>
      <xdr:spPr>
        <a:xfrm>
          <a:off x="18421427" y="1922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20148550"/>
          <a:ext cx="22250400" cy="1974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20212050"/>
          <a:ext cx="384810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38200" y="20478750"/>
          <a:ext cx="22085300" cy="1536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多くの施設で有形固定資産減価償却率が類似団体と比して高い水準に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％）においてはその差が顕著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特に、プールについては、昨今のコロナ禍により２年連続で営業を中止していることと、老朽化による修繕費の増加を鑑み、施設存続の検討を行う必要がある。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新庁舎については令和元年度に完成し、減価償却費計上を次年度より行うため、償却率がゼロとなっている。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福祉施設・市民会館については、前年度に文化会館の施設分類を福祉施設と設定していたが、個別施設計画策定時に誤記載が判明し当年度に修正を行ったため、一人当たり面積及び減価償却率に変動が生じ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令和元年度における当町の財政力指数（</a:t>
          </a:r>
          <a:r>
            <a:rPr lang="en-US" altLang="ja-JP" sz="1300">
              <a:effectLst/>
              <a:latin typeface="ＭＳ Ｐゴシック" panose="020B0600070205080204" pitchFamily="50" charset="-128"/>
              <a:ea typeface="ＭＳ Ｐゴシック" panose="020B0600070205080204" pitchFamily="50" charset="-128"/>
            </a:rPr>
            <a:t>0.73</a:t>
          </a:r>
          <a:r>
            <a:rPr lang="ja-JP" altLang="en-US" sz="1300">
              <a:effectLst/>
              <a:latin typeface="ＭＳ Ｐゴシック" panose="020B0600070205080204" pitchFamily="50" charset="-128"/>
              <a:ea typeface="ＭＳ Ｐゴシック" panose="020B0600070205080204" pitchFamily="50" charset="-128"/>
            </a:rPr>
            <a:t>）は、全国平均（</a:t>
          </a:r>
          <a:r>
            <a:rPr lang="en-US" altLang="ja-JP" sz="1300">
              <a:effectLst/>
              <a:latin typeface="ＭＳ Ｐゴシック" panose="020B0600070205080204" pitchFamily="50" charset="-128"/>
              <a:ea typeface="ＭＳ Ｐゴシック" panose="020B0600070205080204" pitchFamily="50" charset="-128"/>
            </a:rPr>
            <a:t>0.51</a:t>
          </a:r>
          <a:r>
            <a:rPr lang="ja-JP" altLang="en-US" sz="1300">
              <a:effectLst/>
              <a:latin typeface="ＭＳ Ｐゴシック" panose="020B0600070205080204" pitchFamily="50" charset="-128"/>
              <a:ea typeface="ＭＳ Ｐゴシック" panose="020B0600070205080204" pitchFamily="50" charset="-128"/>
            </a:rPr>
            <a:t>）及び県平均（</a:t>
          </a:r>
          <a:r>
            <a:rPr lang="en-US" altLang="ja-JP" sz="1300">
              <a:effectLst/>
              <a:latin typeface="ＭＳ Ｐゴシック" panose="020B0600070205080204" pitchFamily="50" charset="-128"/>
              <a:ea typeface="ＭＳ Ｐゴシック" panose="020B0600070205080204" pitchFamily="50" charset="-128"/>
            </a:rPr>
            <a:t>0.59</a:t>
          </a:r>
          <a:r>
            <a:rPr lang="ja-JP" altLang="en-US" sz="1300">
              <a:effectLst/>
              <a:latin typeface="ＭＳ Ｐゴシック" panose="020B0600070205080204" pitchFamily="50" charset="-128"/>
              <a:ea typeface="ＭＳ Ｐゴシック" panose="020B0600070205080204" pitchFamily="50" charset="-128"/>
            </a:rPr>
            <a:t>）をいずれも上回っている。あわせて、毎年同様、</a:t>
          </a:r>
          <a:r>
            <a:rPr lang="en-US" altLang="ja-JP" sz="1300">
              <a:effectLst/>
              <a:latin typeface="ＭＳ Ｐゴシック" panose="020B0600070205080204" pitchFamily="50" charset="-128"/>
              <a:ea typeface="ＭＳ Ｐゴシック" panose="020B0600070205080204" pitchFamily="50" charset="-128"/>
            </a:rPr>
            <a:t>0.70</a:t>
          </a:r>
          <a:r>
            <a:rPr lang="ja-JP" altLang="en-US" sz="1300">
              <a:effectLst/>
              <a:latin typeface="ＭＳ Ｐゴシック" panose="020B0600070205080204" pitchFamily="50" charset="-128"/>
              <a:ea typeface="ＭＳ Ｐゴシック" panose="020B0600070205080204" pitchFamily="50" charset="-128"/>
            </a:rPr>
            <a:t>前後を維持している。しかしながら、法人町民税は特定の企業の業績により税収が左右される傾向にあり、今後の財政健全化維持のためには、使用料、手数料の見直し等も含め、自主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ポイント上昇し、全国平均（</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％）をいずれも下回った。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これは、歳入では地方税などの経常一般財源が増加したものの、人件費や扶助費などの支出が増加したことが主な原因として考えられる。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今後もこの水準を維持していくためにも、公共下水道事業特別会計への繰出金、不破消防組合に対する分担金を抑制するなど、さらなる経常的経費の削減に努めていく必要がある。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162814</xdr:rowOff>
    </xdr:to>
    <xdr:cxnSp macro="">
      <xdr:nvCxnSpPr>
        <xdr:cNvPr id="130" name="直線コネクタ 129"/>
        <xdr:cNvCxnSpPr/>
      </xdr:nvCxnSpPr>
      <xdr:spPr>
        <a:xfrm>
          <a:off x="4114800" y="105633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104902</xdr:rowOff>
    </xdr:to>
    <xdr:cxnSp macro="">
      <xdr:nvCxnSpPr>
        <xdr:cNvPr id="133" name="直線コネクタ 132"/>
        <xdr:cNvCxnSpPr/>
      </xdr:nvCxnSpPr>
      <xdr:spPr>
        <a:xfrm>
          <a:off x="3225800" y="1053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133858</xdr:rowOff>
    </xdr:to>
    <xdr:cxnSp macro="">
      <xdr:nvCxnSpPr>
        <xdr:cNvPr id="136" name="直線コネクタ 135"/>
        <xdr:cNvCxnSpPr/>
      </xdr:nvCxnSpPr>
      <xdr:spPr>
        <a:xfrm flipV="1">
          <a:off x="2336800" y="105392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133858</xdr:rowOff>
    </xdr:to>
    <xdr:cxnSp macro="">
      <xdr:nvCxnSpPr>
        <xdr:cNvPr id="139" name="直線コネクタ 138"/>
        <xdr:cNvCxnSpPr/>
      </xdr:nvCxnSpPr>
      <xdr:spPr>
        <a:xfrm>
          <a:off x="1447800" y="104475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6" name="テキスト ボックス 155"/>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令和元年度における当町の人口１人当たり人件費・物件費等決算額（</a:t>
          </a:r>
          <a:r>
            <a:rPr kumimoji="1" lang="en-US" altLang="ja-JP" sz="1300">
              <a:latin typeface="ＭＳ Ｐゴシック" panose="020B0600070205080204" pitchFamily="50" charset="-128"/>
              <a:ea typeface="ＭＳ Ｐゴシック" panose="020B0600070205080204" pitchFamily="50" charset="-128"/>
            </a:rPr>
            <a:t>114,459</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131,116</a:t>
          </a:r>
          <a:r>
            <a:rPr kumimoji="1" lang="ja-JP" altLang="en-US" sz="1300">
              <a:latin typeface="ＭＳ Ｐゴシック" panose="020B0600070205080204" pitchFamily="50" charset="-128"/>
              <a:ea typeface="ＭＳ Ｐゴシック" panose="020B0600070205080204" pitchFamily="50" charset="-128"/>
            </a:rPr>
            <a:t>円）を下回っている。これは、「定員適正化計画」と比較して少ない職員数で業務を行っている結果であり、職員にとっては厳しい状況であると思われる。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は、コスト削減の意識が定着してきているものの、各公共施設の老朽化に伴う修繕・改修等が増加傾向にあるため、緊急度・優先度を見極めながら修繕・改修等を行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75927</xdr:rowOff>
    </xdr:from>
    <xdr:to>
      <xdr:col>23</xdr:col>
      <xdr:colOff>133350</xdr:colOff>
      <xdr:row>83</xdr:row>
      <xdr:rowOff>17315</xdr:rowOff>
    </xdr:to>
    <xdr:cxnSp macro="">
      <xdr:nvCxnSpPr>
        <xdr:cNvPr id="197" name="直線コネクタ 196"/>
        <xdr:cNvCxnSpPr/>
      </xdr:nvCxnSpPr>
      <xdr:spPr>
        <a:xfrm>
          <a:off x="4114800" y="14134827"/>
          <a:ext cx="838200" cy="1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66114</xdr:rowOff>
    </xdr:from>
    <xdr:to>
      <xdr:col>19</xdr:col>
      <xdr:colOff>133350</xdr:colOff>
      <xdr:row>82</xdr:row>
      <xdr:rowOff>75927</xdr:rowOff>
    </xdr:to>
    <xdr:cxnSp macro="">
      <xdr:nvCxnSpPr>
        <xdr:cNvPr id="200" name="直線コネクタ 199"/>
        <xdr:cNvCxnSpPr/>
      </xdr:nvCxnSpPr>
      <xdr:spPr>
        <a:xfrm>
          <a:off x="3225800" y="1412501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66114</xdr:rowOff>
    </xdr:from>
    <xdr:to>
      <xdr:col>15</xdr:col>
      <xdr:colOff>82550</xdr:colOff>
      <xdr:row>82</xdr:row>
      <xdr:rowOff>100670</xdr:rowOff>
    </xdr:to>
    <xdr:cxnSp macro="">
      <xdr:nvCxnSpPr>
        <xdr:cNvPr id="203" name="直線コネクタ 202"/>
        <xdr:cNvCxnSpPr/>
      </xdr:nvCxnSpPr>
      <xdr:spPr>
        <a:xfrm flipV="1">
          <a:off x="2336800" y="14125014"/>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80733</xdr:rowOff>
    </xdr:from>
    <xdr:to>
      <xdr:col>11</xdr:col>
      <xdr:colOff>31750</xdr:colOff>
      <xdr:row>82</xdr:row>
      <xdr:rowOff>100670</xdr:rowOff>
    </xdr:to>
    <xdr:cxnSp macro="">
      <xdr:nvCxnSpPr>
        <xdr:cNvPr id="206" name="直線コネクタ 205"/>
        <xdr:cNvCxnSpPr/>
      </xdr:nvCxnSpPr>
      <xdr:spPr>
        <a:xfrm>
          <a:off x="1447800" y="14139633"/>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137965</xdr:rowOff>
    </xdr:from>
    <xdr:to>
      <xdr:col>23</xdr:col>
      <xdr:colOff>184150</xdr:colOff>
      <xdr:row>83</xdr:row>
      <xdr:rowOff>68115</xdr:rowOff>
    </xdr:to>
    <xdr:sp macro="" textlink="">
      <xdr:nvSpPr>
        <xdr:cNvPr id="216" name="楕円 215"/>
        <xdr:cNvSpPr/>
      </xdr:nvSpPr>
      <xdr:spPr>
        <a:xfrm>
          <a:off x="4902200" y="141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154492</xdr:rowOff>
    </xdr:from>
    <xdr:ext cx="762000" cy="259045"/>
    <xdr:sp macro="" textlink="">
      <xdr:nvSpPr>
        <xdr:cNvPr id="217" name="人件費・物件費等の状況該当値テキスト"/>
        <xdr:cNvSpPr txBox="1"/>
      </xdr:nvSpPr>
      <xdr:spPr>
        <a:xfrm>
          <a:off x="5041900" y="1404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25127</xdr:rowOff>
    </xdr:from>
    <xdr:to>
      <xdr:col>19</xdr:col>
      <xdr:colOff>184150</xdr:colOff>
      <xdr:row>82</xdr:row>
      <xdr:rowOff>126727</xdr:rowOff>
    </xdr:to>
    <xdr:sp macro="" textlink="">
      <xdr:nvSpPr>
        <xdr:cNvPr id="218" name="楕円 217"/>
        <xdr:cNvSpPr/>
      </xdr:nvSpPr>
      <xdr:spPr>
        <a:xfrm>
          <a:off x="4064000" y="140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136904</xdr:rowOff>
    </xdr:from>
    <xdr:ext cx="736600" cy="259045"/>
    <xdr:sp macro="" textlink="">
      <xdr:nvSpPr>
        <xdr:cNvPr id="219" name="テキスト ボックス 218"/>
        <xdr:cNvSpPr txBox="1"/>
      </xdr:nvSpPr>
      <xdr:spPr>
        <a:xfrm>
          <a:off x="3733800" y="13852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15314</xdr:rowOff>
    </xdr:from>
    <xdr:to>
      <xdr:col>15</xdr:col>
      <xdr:colOff>133350</xdr:colOff>
      <xdr:row>82</xdr:row>
      <xdr:rowOff>116914</xdr:rowOff>
    </xdr:to>
    <xdr:sp macro="" textlink="">
      <xdr:nvSpPr>
        <xdr:cNvPr id="220" name="楕円 219"/>
        <xdr:cNvSpPr/>
      </xdr:nvSpPr>
      <xdr:spPr>
        <a:xfrm>
          <a:off x="3175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127091</xdr:rowOff>
    </xdr:from>
    <xdr:ext cx="762000" cy="259045"/>
    <xdr:sp macro="" textlink="">
      <xdr:nvSpPr>
        <xdr:cNvPr id="221" name="テキスト ボックス 220"/>
        <xdr:cNvSpPr txBox="1"/>
      </xdr:nvSpPr>
      <xdr:spPr>
        <a:xfrm>
          <a:off x="2844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49870</xdr:rowOff>
    </xdr:from>
    <xdr:to>
      <xdr:col>11</xdr:col>
      <xdr:colOff>82550</xdr:colOff>
      <xdr:row>82</xdr:row>
      <xdr:rowOff>151470</xdr:rowOff>
    </xdr:to>
    <xdr:sp macro="" textlink="">
      <xdr:nvSpPr>
        <xdr:cNvPr id="222" name="楕円 221"/>
        <xdr:cNvSpPr/>
      </xdr:nvSpPr>
      <xdr:spPr>
        <a:xfrm>
          <a:off x="2286000" y="141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161647</xdr:rowOff>
    </xdr:from>
    <xdr:ext cx="762000" cy="259045"/>
    <xdr:sp macro="" textlink="">
      <xdr:nvSpPr>
        <xdr:cNvPr id="223" name="テキスト ボックス 222"/>
        <xdr:cNvSpPr txBox="1"/>
      </xdr:nvSpPr>
      <xdr:spPr>
        <a:xfrm>
          <a:off x="1955800" y="138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29933</xdr:rowOff>
    </xdr:from>
    <xdr:to>
      <xdr:col>7</xdr:col>
      <xdr:colOff>31750</xdr:colOff>
      <xdr:row>82</xdr:row>
      <xdr:rowOff>131533</xdr:rowOff>
    </xdr:to>
    <xdr:sp macro="" textlink="">
      <xdr:nvSpPr>
        <xdr:cNvPr id="224" name="楕円 223"/>
        <xdr:cNvSpPr/>
      </xdr:nvSpPr>
      <xdr:spPr>
        <a:xfrm>
          <a:off x="1397000" y="140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141710</xdr:rowOff>
    </xdr:from>
    <xdr:ext cx="762000" cy="259045"/>
    <xdr:sp macro="" textlink="">
      <xdr:nvSpPr>
        <xdr:cNvPr id="225" name="テキスト ボックス 224"/>
        <xdr:cNvSpPr txBox="1"/>
      </xdr:nvSpPr>
      <xdr:spPr>
        <a:xfrm>
          <a:off x="1066800" y="1385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）は、全国町村平均（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）と比べて、高い水準に位置していると思われる。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引き続き、給与水準の適正化を図っていく必要がある。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15421</xdr:rowOff>
    </xdr:to>
    <xdr:cxnSp macro="">
      <xdr:nvCxnSpPr>
        <xdr:cNvPr id="261" name="直線コネクタ 260"/>
        <xdr:cNvCxnSpPr/>
      </xdr:nvCxnSpPr>
      <xdr:spPr>
        <a:xfrm>
          <a:off x="16179800" y="146394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152400</xdr:rowOff>
    </xdr:to>
    <xdr:cxnSp macro="">
      <xdr:nvCxnSpPr>
        <xdr:cNvPr id="264" name="直線コネクタ 263"/>
        <xdr:cNvCxnSpPr/>
      </xdr:nvCxnSpPr>
      <xdr:spPr>
        <a:xfrm flipV="1">
          <a:off x="15290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7" name="直線コネクタ 266"/>
        <xdr:cNvCxnSpPr/>
      </xdr:nvCxnSpPr>
      <xdr:spPr>
        <a:xfrm flipV="1">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0" name="直線コネクタ 269"/>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3" name="テキスト ボックス 282"/>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年度以降引き続き低い水準にあり、全国平均（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人）及び県平均（</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人）をいずれも下回っている。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「定員適正化計画」の目標数値より少ない職員数で業務を行っている結果であり、職員にとっては厳しい状況であると思われる。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引き続き、適正な人事管理を行っていく必要がある。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158115</xdr:rowOff>
    </xdr:to>
    <xdr:cxnSp macro="">
      <xdr:nvCxnSpPr>
        <xdr:cNvPr id="326" name="直線コネクタ 325"/>
        <xdr:cNvCxnSpPr/>
      </xdr:nvCxnSpPr>
      <xdr:spPr>
        <a:xfrm>
          <a:off x="16179800" y="1043649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127091</xdr:rowOff>
    </xdr:from>
    <xdr:to>
      <xdr:col>77</xdr:col>
      <xdr:colOff>44450</xdr:colOff>
      <xdr:row>60</xdr:row>
      <xdr:rowOff>149497</xdr:rowOff>
    </xdr:to>
    <xdr:cxnSp macro="">
      <xdr:nvCxnSpPr>
        <xdr:cNvPr id="329" name="直線コネクタ 328"/>
        <xdr:cNvCxnSpPr/>
      </xdr:nvCxnSpPr>
      <xdr:spPr>
        <a:xfrm>
          <a:off x="15290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127091</xdr:rowOff>
    </xdr:to>
    <xdr:cxnSp macro="">
      <xdr:nvCxnSpPr>
        <xdr:cNvPr id="332" name="直線コネクタ 331"/>
        <xdr:cNvCxnSpPr/>
      </xdr:nvCxnSpPr>
      <xdr:spPr>
        <a:xfrm>
          <a:off x="14401800" y="103623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75384</xdr:rowOff>
    </xdr:to>
    <xdr:cxnSp macro="">
      <xdr:nvCxnSpPr>
        <xdr:cNvPr id="335" name="直線コネクタ 334"/>
        <xdr:cNvCxnSpPr/>
      </xdr:nvCxnSpPr>
      <xdr:spPr>
        <a:xfrm>
          <a:off x="13512800" y="1034342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5" name="楕円 344"/>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6"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7" name="楕円 346"/>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8" name="テキスト ボックス 347"/>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9" name="楕円 348"/>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50" name="テキスト ボックス 349"/>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51" name="楕円 350"/>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136361</xdr:rowOff>
    </xdr:from>
    <xdr:ext cx="762000" cy="259045"/>
    <xdr:sp macro="" textlink="">
      <xdr:nvSpPr>
        <xdr:cNvPr id="352" name="テキスト ボックス 351"/>
        <xdr:cNvSpPr txBox="1"/>
      </xdr:nvSpPr>
      <xdr:spPr>
        <a:xfrm>
          <a:off x="14020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5624</xdr:rowOff>
    </xdr:from>
    <xdr:to>
      <xdr:col>64</xdr:col>
      <xdr:colOff>152400</xdr:colOff>
      <xdr:row>60</xdr:row>
      <xdr:rowOff>107224</xdr:rowOff>
    </xdr:to>
    <xdr:sp macro="" textlink="">
      <xdr:nvSpPr>
        <xdr:cNvPr id="353" name="楕円 352"/>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117401</xdr:rowOff>
    </xdr:from>
    <xdr:ext cx="762000" cy="259045"/>
    <xdr:sp macro="" textlink="">
      <xdr:nvSpPr>
        <xdr:cNvPr id="354" name="テキスト ボックス 353"/>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令和元年度における当町の実質公債費比率</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％となり、減少傾向にある。また、全国平均（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いずれも下回っている。しかしながら、将来負担比率が上昇傾向にあることから、今後実質公債費比率も上昇に転じることは明らかであり、将来負担比率と同様、引き続き、財政運営の健全化に努め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104503</xdr:rowOff>
    </xdr:from>
    <xdr:to>
      <xdr:col>81</xdr:col>
      <xdr:colOff>44450</xdr:colOff>
      <xdr:row>38</xdr:row>
      <xdr:rowOff>111397</xdr:rowOff>
    </xdr:to>
    <xdr:cxnSp macro="">
      <xdr:nvCxnSpPr>
        <xdr:cNvPr id="389" name="直線コネクタ 388"/>
        <xdr:cNvCxnSpPr/>
      </xdr:nvCxnSpPr>
      <xdr:spPr>
        <a:xfrm flipV="1">
          <a:off x="16179800" y="66196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111397</xdr:rowOff>
    </xdr:from>
    <xdr:to>
      <xdr:col>77</xdr:col>
      <xdr:colOff>44450</xdr:colOff>
      <xdr:row>38</xdr:row>
      <xdr:rowOff>145869</xdr:rowOff>
    </xdr:to>
    <xdr:cxnSp macro="">
      <xdr:nvCxnSpPr>
        <xdr:cNvPr id="392" name="直線コネクタ 391"/>
        <xdr:cNvCxnSpPr/>
      </xdr:nvCxnSpPr>
      <xdr:spPr>
        <a:xfrm flipV="1">
          <a:off x="15290800" y="662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145869</xdr:rowOff>
    </xdr:from>
    <xdr:to>
      <xdr:col>72</xdr:col>
      <xdr:colOff>203200</xdr:colOff>
      <xdr:row>39</xdr:row>
      <xdr:rowOff>50256</xdr:rowOff>
    </xdr:to>
    <xdr:cxnSp macro="">
      <xdr:nvCxnSpPr>
        <xdr:cNvPr id="395" name="直線コネクタ 394"/>
        <xdr:cNvCxnSpPr/>
      </xdr:nvCxnSpPr>
      <xdr:spPr>
        <a:xfrm flipV="1">
          <a:off x="14401800" y="66609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50256</xdr:rowOff>
    </xdr:from>
    <xdr:to>
      <xdr:col>68</xdr:col>
      <xdr:colOff>152400</xdr:colOff>
      <xdr:row>40</xdr:row>
      <xdr:rowOff>9797</xdr:rowOff>
    </xdr:to>
    <xdr:cxnSp macro="">
      <xdr:nvCxnSpPr>
        <xdr:cNvPr id="398" name="直線コネクタ 397"/>
        <xdr:cNvCxnSpPr/>
      </xdr:nvCxnSpPr>
      <xdr:spPr>
        <a:xfrm flipV="1">
          <a:off x="13512800" y="673680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53703</xdr:rowOff>
    </xdr:from>
    <xdr:to>
      <xdr:col>81</xdr:col>
      <xdr:colOff>95250</xdr:colOff>
      <xdr:row>38</xdr:row>
      <xdr:rowOff>155303</xdr:rowOff>
    </xdr:to>
    <xdr:sp macro="" textlink="">
      <xdr:nvSpPr>
        <xdr:cNvPr id="408" name="楕円 407"/>
        <xdr:cNvSpPr/>
      </xdr:nvSpPr>
      <xdr:spPr>
        <a:xfrm>
          <a:off x="169672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70230</xdr:rowOff>
    </xdr:from>
    <xdr:ext cx="762000" cy="259045"/>
    <xdr:sp macro="" textlink="">
      <xdr:nvSpPr>
        <xdr:cNvPr id="409" name="公債費負担の状況該当値テキスト"/>
        <xdr:cNvSpPr txBox="1"/>
      </xdr:nvSpPr>
      <xdr:spPr>
        <a:xfrm>
          <a:off x="17106900" y="64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60597</xdr:rowOff>
    </xdr:from>
    <xdr:to>
      <xdr:col>77</xdr:col>
      <xdr:colOff>95250</xdr:colOff>
      <xdr:row>38</xdr:row>
      <xdr:rowOff>162197</xdr:rowOff>
    </xdr:to>
    <xdr:sp macro="" textlink="">
      <xdr:nvSpPr>
        <xdr:cNvPr id="410" name="楕円 409"/>
        <xdr:cNvSpPr/>
      </xdr:nvSpPr>
      <xdr:spPr>
        <a:xfrm>
          <a:off x="16129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924</xdr:rowOff>
    </xdr:from>
    <xdr:ext cx="736600" cy="259045"/>
    <xdr:sp macro="" textlink="">
      <xdr:nvSpPr>
        <xdr:cNvPr id="411" name="テキスト ボックス 410"/>
        <xdr:cNvSpPr txBox="1"/>
      </xdr:nvSpPr>
      <xdr:spPr>
        <a:xfrm>
          <a:off x="15798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95069</xdr:rowOff>
    </xdr:from>
    <xdr:to>
      <xdr:col>73</xdr:col>
      <xdr:colOff>44450</xdr:colOff>
      <xdr:row>39</xdr:row>
      <xdr:rowOff>25219</xdr:rowOff>
    </xdr:to>
    <xdr:sp macro="" textlink="">
      <xdr:nvSpPr>
        <xdr:cNvPr id="412" name="楕円 411"/>
        <xdr:cNvSpPr/>
      </xdr:nvSpPr>
      <xdr:spPr>
        <a:xfrm>
          <a:off x="15240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35396</xdr:rowOff>
    </xdr:from>
    <xdr:ext cx="762000" cy="259045"/>
    <xdr:sp macro="" textlink="">
      <xdr:nvSpPr>
        <xdr:cNvPr id="413" name="テキスト ボックス 412"/>
        <xdr:cNvSpPr txBox="1"/>
      </xdr:nvSpPr>
      <xdr:spPr>
        <a:xfrm>
          <a:off x="14909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170906</xdr:rowOff>
    </xdr:from>
    <xdr:to>
      <xdr:col>68</xdr:col>
      <xdr:colOff>203200</xdr:colOff>
      <xdr:row>39</xdr:row>
      <xdr:rowOff>101056</xdr:rowOff>
    </xdr:to>
    <xdr:sp macro="" textlink="">
      <xdr:nvSpPr>
        <xdr:cNvPr id="414" name="楕円 413"/>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111233</xdr:rowOff>
    </xdr:from>
    <xdr:ext cx="762000" cy="259045"/>
    <xdr:sp macro="" textlink="">
      <xdr:nvSpPr>
        <xdr:cNvPr id="415" name="テキスト ボックス 414"/>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16" name="楕円 415"/>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17" name="テキスト ボックス 416"/>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令和元年度における当町の将来負担比率は、</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％と前年度と比べ</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ポイント増加した。地方債残高が増加しており、平成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億円、令和元年度は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億円を超える借入れを行っている。また、充当可能基金が約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今後は、公共施設の老朽化に伴う大規模改修の実施に伴い、将来負担比率は高い水準となることが予想されるため、引き続き、財政運営の健全化に努めていく必要がある。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98196</xdr:rowOff>
    </xdr:from>
    <xdr:to>
      <xdr:col>81</xdr:col>
      <xdr:colOff>44450</xdr:colOff>
      <xdr:row>18</xdr:row>
      <xdr:rowOff>52222</xdr:rowOff>
    </xdr:to>
    <xdr:cxnSp macro="">
      <xdr:nvCxnSpPr>
        <xdr:cNvPr id="449" name="直線コネクタ 448"/>
        <xdr:cNvCxnSpPr/>
      </xdr:nvCxnSpPr>
      <xdr:spPr>
        <a:xfrm>
          <a:off x="16179800" y="30128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117754</xdr:rowOff>
    </xdr:from>
    <xdr:to>
      <xdr:col>77</xdr:col>
      <xdr:colOff>44450</xdr:colOff>
      <xdr:row>17</xdr:row>
      <xdr:rowOff>98196</xdr:rowOff>
    </xdr:to>
    <xdr:cxnSp macro="">
      <xdr:nvCxnSpPr>
        <xdr:cNvPr id="452" name="直線コネクタ 451"/>
        <xdr:cNvCxnSpPr/>
      </xdr:nvCxnSpPr>
      <xdr:spPr>
        <a:xfrm>
          <a:off x="15290800" y="268950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12548</xdr:rowOff>
    </xdr:from>
    <xdr:to>
      <xdr:col>72</xdr:col>
      <xdr:colOff>203200</xdr:colOff>
      <xdr:row>15</xdr:row>
      <xdr:rowOff>117754</xdr:rowOff>
    </xdr:to>
    <xdr:cxnSp macro="">
      <xdr:nvCxnSpPr>
        <xdr:cNvPr id="455" name="直線コネクタ 454"/>
        <xdr:cNvCxnSpPr/>
      </xdr:nvCxnSpPr>
      <xdr:spPr>
        <a:xfrm>
          <a:off x="14401800" y="2584298"/>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12548</xdr:rowOff>
    </xdr:from>
    <xdr:to>
      <xdr:col>68</xdr:col>
      <xdr:colOff>152400</xdr:colOff>
      <xdr:row>15</xdr:row>
      <xdr:rowOff>13513</xdr:rowOff>
    </xdr:to>
    <xdr:cxnSp macro="">
      <xdr:nvCxnSpPr>
        <xdr:cNvPr id="458" name="直線コネクタ 457"/>
        <xdr:cNvCxnSpPr/>
      </xdr:nvCxnSpPr>
      <xdr:spPr>
        <a:xfrm flipV="1">
          <a:off x="13512800" y="258429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64533</xdr:rowOff>
    </xdr:from>
    <xdr:ext cx="762000" cy="259045"/>
    <xdr:sp macro="" textlink="">
      <xdr:nvSpPr>
        <xdr:cNvPr id="460" name="テキスト ボックス 459"/>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2" name="テキスト ボックス 461"/>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1422</xdr:rowOff>
    </xdr:from>
    <xdr:to>
      <xdr:col>81</xdr:col>
      <xdr:colOff>95250</xdr:colOff>
      <xdr:row>18</xdr:row>
      <xdr:rowOff>103022</xdr:rowOff>
    </xdr:to>
    <xdr:sp macro="" textlink="">
      <xdr:nvSpPr>
        <xdr:cNvPr id="468" name="楕円 467"/>
        <xdr:cNvSpPr/>
      </xdr:nvSpPr>
      <xdr:spPr>
        <a:xfrm>
          <a:off x="169672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144949</xdr:rowOff>
    </xdr:from>
    <xdr:ext cx="762000" cy="259045"/>
    <xdr:sp macro="" textlink="">
      <xdr:nvSpPr>
        <xdr:cNvPr id="469" name="将来負担の状況該当値テキスト"/>
        <xdr:cNvSpPr txBox="1"/>
      </xdr:nvSpPr>
      <xdr:spPr>
        <a:xfrm>
          <a:off x="17106900" y="30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47396</xdr:rowOff>
    </xdr:from>
    <xdr:to>
      <xdr:col>77</xdr:col>
      <xdr:colOff>95250</xdr:colOff>
      <xdr:row>17</xdr:row>
      <xdr:rowOff>148996</xdr:rowOff>
    </xdr:to>
    <xdr:sp macro="" textlink="">
      <xdr:nvSpPr>
        <xdr:cNvPr id="470" name="楕円 469"/>
        <xdr:cNvSpPr/>
      </xdr:nvSpPr>
      <xdr:spPr>
        <a:xfrm>
          <a:off x="16129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133773</xdr:rowOff>
    </xdr:from>
    <xdr:ext cx="736600" cy="259045"/>
    <xdr:sp macro="" textlink="">
      <xdr:nvSpPr>
        <xdr:cNvPr id="471" name="テキスト ボックス 470"/>
        <xdr:cNvSpPr txBox="1"/>
      </xdr:nvSpPr>
      <xdr:spPr>
        <a:xfrm>
          <a:off x="15798800" y="3048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66954</xdr:rowOff>
    </xdr:from>
    <xdr:to>
      <xdr:col>73</xdr:col>
      <xdr:colOff>44450</xdr:colOff>
      <xdr:row>15</xdr:row>
      <xdr:rowOff>168554</xdr:rowOff>
    </xdr:to>
    <xdr:sp macro="" textlink="">
      <xdr:nvSpPr>
        <xdr:cNvPr id="472" name="楕円 471"/>
        <xdr:cNvSpPr/>
      </xdr:nvSpPr>
      <xdr:spPr>
        <a:xfrm>
          <a:off x="15240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153331</xdr:rowOff>
    </xdr:from>
    <xdr:ext cx="762000" cy="259045"/>
    <xdr:sp macro="" textlink="">
      <xdr:nvSpPr>
        <xdr:cNvPr id="473" name="テキスト ボックス 472"/>
        <xdr:cNvSpPr txBox="1"/>
      </xdr:nvSpPr>
      <xdr:spPr>
        <a:xfrm>
          <a:off x="14909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133198</xdr:rowOff>
    </xdr:from>
    <xdr:to>
      <xdr:col>68</xdr:col>
      <xdr:colOff>203200</xdr:colOff>
      <xdr:row>15</xdr:row>
      <xdr:rowOff>63348</xdr:rowOff>
    </xdr:to>
    <xdr:sp macro="" textlink="">
      <xdr:nvSpPr>
        <xdr:cNvPr id="474" name="楕円 473"/>
        <xdr:cNvSpPr/>
      </xdr:nvSpPr>
      <xdr:spPr>
        <a:xfrm>
          <a:off x="14351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73525</xdr:rowOff>
    </xdr:from>
    <xdr:ext cx="762000" cy="259045"/>
    <xdr:sp macro="" textlink="">
      <xdr:nvSpPr>
        <xdr:cNvPr id="475" name="テキスト ボックス 474"/>
        <xdr:cNvSpPr txBox="1"/>
      </xdr:nvSpPr>
      <xdr:spPr>
        <a:xfrm>
          <a:off x="14020800" y="230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134163</xdr:rowOff>
    </xdr:from>
    <xdr:to>
      <xdr:col>64</xdr:col>
      <xdr:colOff>152400</xdr:colOff>
      <xdr:row>15</xdr:row>
      <xdr:rowOff>64313</xdr:rowOff>
    </xdr:to>
    <xdr:sp macro="" textlink="">
      <xdr:nvSpPr>
        <xdr:cNvPr id="476" name="楕円 475"/>
        <xdr:cNvSpPr/>
      </xdr:nvSpPr>
      <xdr:spPr>
        <a:xfrm>
          <a:off x="13462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74490</xdr:rowOff>
    </xdr:from>
    <xdr:ext cx="762000" cy="259045"/>
    <xdr:sp macro="" textlink="">
      <xdr:nvSpPr>
        <xdr:cNvPr id="477" name="テキスト ボックス 476"/>
        <xdr:cNvSpPr txBox="1"/>
      </xdr:nvSpPr>
      <xdr:spPr>
        <a:xfrm>
          <a:off x="13131800" y="23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令和元年度の経常収支比率に占める人件費（</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％）と比較して低い結果となった。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「定員適正化計画」と比較して少ない職員数であること、一部の施設について指定管理者制度を導入していること、消防業務を組合で行っていることなどが考えられる。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人件費については、引き続き、抑制に努める。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77470</xdr:rowOff>
    </xdr:to>
    <xdr:cxnSp macro="">
      <xdr:nvCxnSpPr>
        <xdr:cNvPr id="66" name="直線コネクタ 65"/>
        <xdr:cNvCxnSpPr/>
      </xdr:nvCxnSpPr>
      <xdr:spPr>
        <a:xfrm>
          <a:off x="3987800" y="6024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24130</xdr:rowOff>
    </xdr:to>
    <xdr:cxnSp macro="">
      <xdr:nvCxnSpPr>
        <xdr:cNvPr id="69" name="直線コネクタ 68"/>
        <xdr:cNvCxnSpPr/>
      </xdr:nvCxnSpPr>
      <xdr:spPr>
        <a:xfrm>
          <a:off x="3098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16510</xdr:rowOff>
    </xdr:to>
    <xdr:cxnSp macro="">
      <xdr:nvCxnSpPr>
        <xdr:cNvPr id="72" name="直線コネクタ 71"/>
        <xdr:cNvCxnSpPr/>
      </xdr:nvCxnSpPr>
      <xdr:spPr>
        <a:xfrm>
          <a:off x="2209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24130</xdr:rowOff>
    </xdr:to>
    <xdr:cxnSp macro="">
      <xdr:nvCxnSpPr>
        <xdr:cNvPr id="75" name="直線コネクタ 74"/>
        <xdr:cNvCxnSpPr/>
      </xdr:nvCxnSpPr>
      <xdr:spPr>
        <a:xfrm flipV="1">
          <a:off x="1320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令和元年度の経常収支比率に占める物件費（</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ポイント上回り、全国平均（</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％）と同値、県平均（</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％）を下回る結果となった。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当町の物件費は、おおむね</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台で推移しており、自庁処理を行っている電算経費と単独のごみ処理施設経費が、経常的経費を押し上げる要因となっているものと思われる。業務内容の見直しを図るとともに、今後の事業の方向性を検討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31750</xdr:rowOff>
    </xdr:to>
    <xdr:cxnSp macro="">
      <xdr:nvCxnSpPr>
        <xdr:cNvPr id="127" name="直線コネクタ 126"/>
        <xdr:cNvCxnSpPr/>
      </xdr:nvCxnSpPr>
      <xdr:spPr>
        <a:xfrm>
          <a:off x="15671800" y="256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14</xdr:row>
      <xdr:rowOff>165100</xdr:rowOff>
    </xdr:to>
    <xdr:cxnSp macro="">
      <xdr:nvCxnSpPr>
        <xdr:cNvPr id="130" name="直線コネクタ 129"/>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123190</xdr:rowOff>
    </xdr:to>
    <xdr:cxnSp macro="">
      <xdr:nvCxnSpPr>
        <xdr:cNvPr id="133" name="直線コネクタ 132"/>
        <xdr:cNvCxnSpPr/>
      </xdr:nvCxnSpPr>
      <xdr:spPr>
        <a:xfrm flipV="1">
          <a:off x="13893800" y="256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123190</xdr:rowOff>
    </xdr:to>
    <xdr:cxnSp macro="">
      <xdr:nvCxnSpPr>
        <xdr:cNvPr id="136" name="直線コネクタ 135"/>
        <xdr:cNvCxnSpPr/>
      </xdr:nvCxnSpPr>
      <xdr:spPr>
        <a:xfrm>
          <a:off x="13004800" y="2550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53" name="テキスト ボックス 152"/>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4" name="楕円 153"/>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5" name="テキスト ボックス 154"/>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令和元年度の経常収支比率に占める扶助費（</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ポイント上回り、県平均（</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％）を若干上回る結果となった。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障害福祉サービス費、福祉医療費の助成など、制度が充実する一方で、扶助費の増加により町財政が圧迫され、硬直化の原因にならないよう、制度の見直しなども含め検討していく必要がある。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143328</xdr:rowOff>
    </xdr:to>
    <xdr:cxnSp macro="">
      <xdr:nvCxnSpPr>
        <xdr:cNvPr id="190" name="直線コネクタ 189"/>
        <xdr:cNvCxnSpPr/>
      </xdr:nvCxnSpPr>
      <xdr:spPr>
        <a:xfrm>
          <a:off x="3987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58</xdr:row>
      <xdr:rowOff>78015</xdr:rowOff>
    </xdr:to>
    <xdr:cxnSp macro="">
      <xdr:nvCxnSpPr>
        <xdr:cNvPr id="193" name="直線コネクタ 192"/>
        <xdr:cNvCxnSpPr/>
      </xdr:nvCxnSpPr>
      <xdr:spPr>
        <a:xfrm>
          <a:off x="3098800" y="10022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78015</xdr:rowOff>
    </xdr:to>
    <xdr:cxnSp macro="">
      <xdr:nvCxnSpPr>
        <xdr:cNvPr id="196" name="直線コネクタ 195"/>
        <xdr:cNvCxnSpPr/>
      </xdr:nvCxnSpPr>
      <xdr:spPr>
        <a:xfrm>
          <a:off x="2209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45357</xdr:rowOff>
    </xdr:to>
    <xdr:cxnSp macro="">
      <xdr:nvCxnSpPr>
        <xdr:cNvPr id="199" name="直線コネクタ 198"/>
        <xdr:cNvCxnSpPr/>
      </xdr:nvCxnSpPr>
      <xdr:spPr>
        <a:xfrm>
          <a:off x="1320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9" name="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3" name="楕円 212"/>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4" name="テキスト ボックス 213"/>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5" name="楕円 214"/>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6" name="テキスト ボックス 215"/>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ポイント下回り、全国平均（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％）よりも高い結果となった。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特に、公共下水道事業をはじめとした特別会計への繰出金が占める割合が多いものと考えている。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事業運営にあたっては、経費削減と独立採算の原則を意識するとともに、事業計画の検証を行う必要がある。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31750</xdr:rowOff>
    </xdr:to>
    <xdr:cxnSp macro="">
      <xdr:nvCxnSpPr>
        <xdr:cNvPr id="251" name="直線コネクタ 250"/>
        <xdr:cNvCxnSpPr/>
      </xdr:nvCxnSpPr>
      <xdr:spPr>
        <a:xfrm flipV="1">
          <a:off x="15671800" y="1012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31750</xdr:rowOff>
    </xdr:to>
    <xdr:cxnSp macro="">
      <xdr:nvCxnSpPr>
        <xdr:cNvPr id="254" name="直線コネクタ 253"/>
        <xdr:cNvCxnSpPr/>
      </xdr:nvCxnSpPr>
      <xdr:spPr>
        <a:xfrm>
          <a:off x="14782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165100</xdr:rowOff>
    </xdr:to>
    <xdr:cxnSp macro="">
      <xdr:nvCxnSpPr>
        <xdr:cNvPr id="257" name="直線コネクタ 256"/>
        <xdr:cNvCxnSpPr/>
      </xdr:nvCxnSpPr>
      <xdr:spPr>
        <a:xfrm flipV="1">
          <a:off x="13893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165100</xdr:rowOff>
    </xdr:to>
    <xdr:cxnSp macro="">
      <xdr:nvCxnSpPr>
        <xdr:cNvPr id="260" name="直線コネクタ 259"/>
        <xdr:cNvCxnSpPr/>
      </xdr:nvCxnSpPr>
      <xdr:spPr>
        <a:xfrm>
          <a:off x="13004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70" name="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令和元年度の経常収支比率に占める補助費等（</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％）と同値、県平均（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関係、消防関係の一部事務組合の負担金なども要因の一つであり、各組合に対して経費削減を要求する必要がある。補助金は算出根拠と事業効果を明確にしていくとともに、団体の育成補助に形態を変換していくよう努めているところ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9" name="直線コネクタ 308"/>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12" name="直線コネクタ 311"/>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5" name="直線コネクタ 314"/>
        <xdr:cNvCxnSpPr/>
      </xdr:nvCxnSpPr>
      <xdr:spPr>
        <a:xfrm>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18" name="直線コネクタ 317"/>
        <xdr:cNvCxnSpPr/>
      </xdr:nvCxnSpPr>
      <xdr:spPr>
        <a:xfrm>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6" name="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令和元年度の経常収支比率に占める公債費（</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ポイント下回り、全国平均（</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％）及び県平均（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よりも低い結果となった。近年減少を続けてきたが、大型事業の実施に伴う借入額の増加により、公債費は増加することが見込まれ、義務的経費を押し上げることが予想される。今後公共施設の老朽化に伴う大規模改修が控えており、起債の新規借入が予想されるため、その際は、交付税算入率など有利なもの検討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24130</xdr:rowOff>
    </xdr:to>
    <xdr:cxnSp macro="">
      <xdr:nvCxnSpPr>
        <xdr:cNvPr id="367" name="直線コネクタ 366"/>
        <xdr:cNvCxnSpPr/>
      </xdr:nvCxnSpPr>
      <xdr:spPr>
        <a:xfrm flipV="1">
          <a:off x="3987800" y="12873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28702</xdr:rowOff>
    </xdr:to>
    <xdr:cxnSp macro="">
      <xdr:nvCxnSpPr>
        <xdr:cNvPr id="370" name="直線コネクタ 369"/>
        <xdr:cNvCxnSpPr/>
      </xdr:nvCxnSpPr>
      <xdr:spPr>
        <a:xfrm flipV="1">
          <a:off x="3098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28702</xdr:rowOff>
    </xdr:from>
    <xdr:to>
      <xdr:col>15</xdr:col>
      <xdr:colOff>98425</xdr:colOff>
      <xdr:row>75</xdr:row>
      <xdr:rowOff>51562</xdr:rowOff>
    </xdr:to>
    <xdr:cxnSp macro="">
      <xdr:nvCxnSpPr>
        <xdr:cNvPr id="373" name="直線コネクタ 372"/>
        <xdr:cNvCxnSpPr/>
      </xdr:nvCxnSpPr>
      <xdr:spPr>
        <a:xfrm flipV="1">
          <a:off x="2209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74422</xdr:rowOff>
    </xdr:to>
    <xdr:cxnSp macro="">
      <xdr:nvCxnSpPr>
        <xdr:cNvPr id="376" name="直線コネクタ 375"/>
        <xdr:cNvCxnSpPr/>
      </xdr:nvCxnSpPr>
      <xdr:spPr>
        <a:xfrm flipV="1">
          <a:off x="1320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6" name="楕円 385"/>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152163</xdr:rowOff>
    </xdr:from>
    <xdr:ext cx="762000" cy="259045"/>
    <xdr:sp macro="" textlink="">
      <xdr:nvSpPr>
        <xdr:cNvPr id="387" name="公債費該当値テキスト"/>
        <xdr:cNvSpPr txBox="1"/>
      </xdr:nvSpPr>
      <xdr:spPr>
        <a:xfrm>
          <a:off x="4914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8" name="楕円 387"/>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9" name="テキスト ボックス 388"/>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149352</xdr:rowOff>
    </xdr:from>
    <xdr:to>
      <xdr:col>15</xdr:col>
      <xdr:colOff>149225</xdr:colOff>
      <xdr:row>75</xdr:row>
      <xdr:rowOff>79502</xdr:rowOff>
    </xdr:to>
    <xdr:sp macro="" textlink="">
      <xdr:nvSpPr>
        <xdr:cNvPr id="390" name="楕円 389"/>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89679</xdr:rowOff>
    </xdr:from>
    <xdr:ext cx="762000" cy="259045"/>
    <xdr:sp macro="" textlink="">
      <xdr:nvSpPr>
        <xdr:cNvPr id="391" name="テキスト ボックス 390"/>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92" name="楕円 391"/>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93" name="テキスト ボックス 392"/>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4" name="楕円 393"/>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5" name="テキスト ボックス 394"/>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令和元年度における公債費以外の経常収支比率（</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％）を下回ったものの県平均（</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当町の公債費以外は、毎年高い水準にあり、扶助費、繰出金、補助費等など、普通会計を圧迫する要因については、注視する必要がある。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74422</xdr:rowOff>
    </xdr:to>
    <xdr:cxnSp macro="">
      <xdr:nvCxnSpPr>
        <xdr:cNvPr id="426" name="直線コネクタ 425"/>
        <xdr:cNvCxnSpPr/>
      </xdr:nvCxnSpPr>
      <xdr:spPr>
        <a:xfrm>
          <a:off x="15671800" y="132120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10413</xdr:rowOff>
    </xdr:to>
    <xdr:cxnSp macro="">
      <xdr:nvCxnSpPr>
        <xdr:cNvPr id="429" name="直線コネクタ 428"/>
        <xdr:cNvCxnSpPr/>
      </xdr:nvCxnSpPr>
      <xdr:spPr>
        <a:xfrm>
          <a:off x="14782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10413</xdr:rowOff>
    </xdr:to>
    <xdr:cxnSp macro="">
      <xdr:nvCxnSpPr>
        <xdr:cNvPr id="432" name="直線コネクタ 431"/>
        <xdr:cNvCxnSpPr/>
      </xdr:nvCxnSpPr>
      <xdr:spPr>
        <a:xfrm flipV="1">
          <a:off x="13893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77</xdr:row>
      <xdr:rowOff>10413</xdr:rowOff>
    </xdr:to>
    <xdr:cxnSp macro="">
      <xdr:nvCxnSpPr>
        <xdr:cNvPr id="435" name="直線コネクタ 434"/>
        <xdr:cNvCxnSpPr/>
      </xdr:nvCxnSpPr>
      <xdr:spPr>
        <a:xfrm>
          <a:off x="13004800" y="130520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5" name="楕円 444"/>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6"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7" name="楕円 446"/>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8" name="テキスト ボックス 44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9" name="楕円 448"/>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0" name="テキスト ボックス 449"/>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1" name="楕円 450"/>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2" name="テキスト ボックス 451"/>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3" name="楕円 452"/>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4" name="テキスト ボックス 453"/>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136579</xdr:rowOff>
    </xdr:from>
    <xdr:to>
      <xdr:col>29</xdr:col>
      <xdr:colOff>127000</xdr:colOff>
      <xdr:row>18</xdr:row>
      <xdr:rowOff>8221</xdr:rowOff>
    </xdr:to>
    <xdr:cxnSp macro="">
      <xdr:nvCxnSpPr>
        <xdr:cNvPr id="52" name="直線コネクタ 51"/>
        <xdr:cNvCxnSpPr/>
      </xdr:nvCxnSpPr>
      <xdr:spPr bwMode="auto">
        <a:xfrm flipV="1">
          <a:off x="5003800" y="3098854"/>
          <a:ext cx="6477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8221</xdr:rowOff>
    </xdr:from>
    <xdr:to>
      <xdr:col>26</xdr:col>
      <xdr:colOff>50800</xdr:colOff>
      <xdr:row>18</xdr:row>
      <xdr:rowOff>36502</xdr:rowOff>
    </xdr:to>
    <xdr:cxnSp macro="">
      <xdr:nvCxnSpPr>
        <xdr:cNvPr id="55" name="直線コネクタ 54"/>
        <xdr:cNvCxnSpPr/>
      </xdr:nvCxnSpPr>
      <xdr:spPr bwMode="auto">
        <a:xfrm flipV="1">
          <a:off x="4305300" y="3141946"/>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10262</xdr:rowOff>
    </xdr:from>
    <xdr:to>
      <xdr:col>22</xdr:col>
      <xdr:colOff>114300</xdr:colOff>
      <xdr:row>18</xdr:row>
      <xdr:rowOff>36502</xdr:rowOff>
    </xdr:to>
    <xdr:cxnSp macro="">
      <xdr:nvCxnSpPr>
        <xdr:cNvPr id="58" name="直線コネクタ 57"/>
        <xdr:cNvCxnSpPr/>
      </xdr:nvCxnSpPr>
      <xdr:spPr bwMode="auto">
        <a:xfrm>
          <a:off x="3606800" y="314398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166330</xdr:rowOff>
    </xdr:from>
    <xdr:to>
      <xdr:col>18</xdr:col>
      <xdr:colOff>177800</xdr:colOff>
      <xdr:row>18</xdr:row>
      <xdr:rowOff>10262</xdr:rowOff>
    </xdr:to>
    <xdr:cxnSp macro="">
      <xdr:nvCxnSpPr>
        <xdr:cNvPr id="61" name="直線コネクタ 60"/>
        <xdr:cNvCxnSpPr/>
      </xdr:nvCxnSpPr>
      <xdr:spPr bwMode="auto">
        <a:xfrm>
          <a:off x="2908300" y="3128605"/>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85779</xdr:rowOff>
    </xdr:from>
    <xdr:to>
      <xdr:col>29</xdr:col>
      <xdr:colOff>177800</xdr:colOff>
      <xdr:row>18</xdr:row>
      <xdr:rowOff>15929</xdr:rowOff>
    </xdr:to>
    <xdr:sp macro="" textlink="">
      <xdr:nvSpPr>
        <xdr:cNvPr id="71" name="楕円 70"/>
        <xdr:cNvSpPr/>
      </xdr:nvSpPr>
      <xdr:spPr bwMode="auto">
        <a:xfrm>
          <a:off x="5600700" y="30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57856</xdr:rowOff>
    </xdr:from>
    <xdr:ext cx="762000" cy="259045"/>
    <xdr:sp macro="" textlink="">
      <xdr:nvSpPr>
        <xdr:cNvPr id="72" name="人口1人当たり決算額の推移該当値テキスト130"/>
        <xdr:cNvSpPr txBox="1"/>
      </xdr:nvSpPr>
      <xdr:spPr>
        <a:xfrm>
          <a:off x="5740400" y="30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128871</xdr:rowOff>
    </xdr:from>
    <xdr:to>
      <xdr:col>26</xdr:col>
      <xdr:colOff>101600</xdr:colOff>
      <xdr:row>18</xdr:row>
      <xdr:rowOff>59021</xdr:rowOff>
    </xdr:to>
    <xdr:sp macro="" textlink="">
      <xdr:nvSpPr>
        <xdr:cNvPr id="73" name="楕円 72"/>
        <xdr:cNvSpPr/>
      </xdr:nvSpPr>
      <xdr:spPr bwMode="auto">
        <a:xfrm>
          <a:off x="4953000" y="309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43798</xdr:rowOff>
    </xdr:from>
    <xdr:ext cx="736600" cy="259045"/>
    <xdr:sp macro="" textlink="">
      <xdr:nvSpPr>
        <xdr:cNvPr id="74" name="テキスト ボックス 73"/>
        <xdr:cNvSpPr txBox="1"/>
      </xdr:nvSpPr>
      <xdr:spPr>
        <a:xfrm>
          <a:off x="4622800" y="31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157152</xdr:rowOff>
    </xdr:from>
    <xdr:to>
      <xdr:col>22</xdr:col>
      <xdr:colOff>165100</xdr:colOff>
      <xdr:row>18</xdr:row>
      <xdr:rowOff>87302</xdr:rowOff>
    </xdr:to>
    <xdr:sp macro="" textlink="">
      <xdr:nvSpPr>
        <xdr:cNvPr id="75" name="楕円 74"/>
        <xdr:cNvSpPr/>
      </xdr:nvSpPr>
      <xdr:spPr bwMode="auto">
        <a:xfrm>
          <a:off x="4254500" y="31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72079</xdr:rowOff>
    </xdr:from>
    <xdr:ext cx="762000" cy="259045"/>
    <xdr:sp macro="" textlink="">
      <xdr:nvSpPr>
        <xdr:cNvPr id="76" name="テキスト ボックス 75"/>
        <xdr:cNvSpPr txBox="1"/>
      </xdr:nvSpPr>
      <xdr:spPr>
        <a:xfrm>
          <a:off x="3924300" y="32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130912</xdr:rowOff>
    </xdr:from>
    <xdr:to>
      <xdr:col>19</xdr:col>
      <xdr:colOff>38100</xdr:colOff>
      <xdr:row>18</xdr:row>
      <xdr:rowOff>61062</xdr:rowOff>
    </xdr:to>
    <xdr:sp macro="" textlink="">
      <xdr:nvSpPr>
        <xdr:cNvPr id="77" name="楕円 76"/>
        <xdr:cNvSpPr/>
      </xdr:nvSpPr>
      <xdr:spPr bwMode="auto">
        <a:xfrm>
          <a:off x="35560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45839</xdr:rowOff>
    </xdr:from>
    <xdr:ext cx="762000" cy="259045"/>
    <xdr:sp macro="" textlink="">
      <xdr:nvSpPr>
        <xdr:cNvPr id="78" name="テキスト ボックス 77"/>
        <xdr:cNvSpPr txBox="1"/>
      </xdr:nvSpPr>
      <xdr:spPr>
        <a:xfrm>
          <a:off x="3225800" y="31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115530</xdr:rowOff>
    </xdr:from>
    <xdr:to>
      <xdr:col>15</xdr:col>
      <xdr:colOff>101600</xdr:colOff>
      <xdr:row>18</xdr:row>
      <xdr:rowOff>45680</xdr:rowOff>
    </xdr:to>
    <xdr:sp macro="" textlink="">
      <xdr:nvSpPr>
        <xdr:cNvPr id="79" name="楕円 78"/>
        <xdr:cNvSpPr/>
      </xdr:nvSpPr>
      <xdr:spPr bwMode="auto">
        <a:xfrm>
          <a:off x="2857500" y="30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30457</xdr:rowOff>
    </xdr:from>
    <xdr:ext cx="762000" cy="259045"/>
    <xdr:sp macro="" textlink="">
      <xdr:nvSpPr>
        <xdr:cNvPr id="80" name="テキスト ボックス 79"/>
        <xdr:cNvSpPr txBox="1"/>
      </xdr:nvSpPr>
      <xdr:spPr>
        <a:xfrm>
          <a:off x="2527300" y="31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250535</xdr:rowOff>
    </xdr:from>
    <xdr:to>
      <xdr:col>29</xdr:col>
      <xdr:colOff>127000</xdr:colOff>
      <xdr:row>37</xdr:row>
      <xdr:rowOff>253964</xdr:rowOff>
    </xdr:to>
    <xdr:cxnSp macro="">
      <xdr:nvCxnSpPr>
        <xdr:cNvPr id="112" name="直線コネクタ 111"/>
        <xdr:cNvCxnSpPr/>
      </xdr:nvCxnSpPr>
      <xdr:spPr bwMode="auto">
        <a:xfrm>
          <a:off x="5003800" y="7375235"/>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250535</xdr:rowOff>
    </xdr:from>
    <xdr:to>
      <xdr:col>26</xdr:col>
      <xdr:colOff>50800</xdr:colOff>
      <xdr:row>37</xdr:row>
      <xdr:rowOff>264137</xdr:rowOff>
    </xdr:to>
    <xdr:cxnSp macro="">
      <xdr:nvCxnSpPr>
        <xdr:cNvPr id="115" name="直線コネクタ 114"/>
        <xdr:cNvCxnSpPr/>
      </xdr:nvCxnSpPr>
      <xdr:spPr bwMode="auto">
        <a:xfrm flipV="1">
          <a:off x="4305300" y="7375235"/>
          <a:ext cx="698500" cy="1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242466</xdr:rowOff>
    </xdr:from>
    <xdr:to>
      <xdr:col>22</xdr:col>
      <xdr:colOff>114300</xdr:colOff>
      <xdr:row>37</xdr:row>
      <xdr:rowOff>264137</xdr:rowOff>
    </xdr:to>
    <xdr:cxnSp macro="">
      <xdr:nvCxnSpPr>
        <xdr:cNvPr id="118" name="直線コネクタ 117"/>
        <xdr:cNvCxnSpPr/>
      </xdr:nvCxnSpPr>
      <xdr:spPr bwMode="auto">
        <a:xfrm>
          <a:off x="3606800" y="7367166"/>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184287</xdr:rowOff>
    </xdr:from>
    <xdr:to>
      <xdr:col>18</xdr:col>
      <xdr:colOff>177800</xdr:colOff>
      <xdr:row>37</xdr:row>
      <xdr:rowOff>242466</xdr:rowOff>
    </xdr:to>
    <xdr:cxnSp macro="">
      <xdr:nvCxnSpPr>
        <xdr:cNvPr id="121" name="直線コネクタ 120"/>
        <xdr:cNvCxnSpPr/>
      </xdr:nvCxnSpPr>
      <xdr:spPr bwMode="auto">
        <a:xfrm>
          <a:off x="2908300" y="7308987"/>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203164</xdr:rowOff>
    </xdr:from>
    <xdr:to>
      <xdr:col>29</xdr:col>
      <xdr:colOff>177800</xdr:colOff>
      <xdr:row>37</xdr:row>
      <xdr:rowOff>304764</xdr:rowOff>
    </xdr:to>
    <xdr:sp macro="" textlink="">
      <xdr:nvSpPr>
        <xdr:cNvPr id="131" name="楕円 130"/>
        <xdr:cNvSpPr/>
      </xdr:nvSpPr>
      <xdr:spPr bwMode="auto">
        <a:xfrm>
          <a:off x="5600700" y="732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175241</xdr:rowOff>
    </xdr:from>
    <xdr:ext cx="762000" cy="259045"/>
    <xdr:sp macro="" textlink="">
      <xdr:nvSpPr>
        <xdr:cNvPr id="132" name="人口1人当たり決算額の推移該当値テキスト445"/>
        <xdr:cNvSpPr txBox="1"/>
      </xdr:nvSpPr>
      <xdr:spPr>
        <a:xfrm>
          <a:off x="5740400" y="729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199735</xdr:rowOff>
    </xdr:from>
    <xdr:to>
      <xdr:col>26</xdr:col>
      <xdr:colOff>101600</xdr:colOff>
      <xdr:row>37</xdr:row>
      <xdr:rowOff>301335</xdr:rowOff>
    </xdr:to>
    <xdr:sp macro="" textlink="">
      <xdr:nvSpPr>
        <xdr:cNvPr id="133" name="楕円 132"/>
        <xdr:cNvSpPr/>
      </xdr:nvSpPr>
      <xdr:spPr bwMode="auto">
        <a:xfrm>
          <a:off x="4953000" y="732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286112</xdr:rowOff>
    </xdr:from>
    <xdr:ext cx="736600" cy="259045"/>
    <xdr:sp macro="" textlink="">
      <xdr:nvSpPr>
        <xdr:cNvPr id="134" name="テキスト ボックス 133"/>
        <xdr:cNvSpPr txBox="1"/>
      </xdr:nvSpPr>
      <xdr:spPr>
        <a:xfrm>
          <a:off x="4622800" y="741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213337</xdr:rowOff>
    </xdr:from>
    <xdr:to>
      <xdr:col>22</xdr:col>
      <xdr:colOff>165100</xdr:colOff>
      <xdr:row>37</xdr:row>
      <xdr:rowOff>314937</xdr:rowOff>
    </xdr:to>
    <xdr:sp macro="" textlink="">
      <xdr:nvSpPr>
        <xdr:cNvPr id="135" name="楕円 134"/>
        <xdr:cNvSpPr/>
      </xdr:nvSpPr>
      <xdr:spPr bwMode="auto">
        <a:xfrm>
          <a:off x="4254500" y="733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299714</xdr:rowOff>
    </xdr:from>
    <xdr:ext cx="762000" cy="259045"/>
    <xdr:sp macro="" textlink="">
      <xdr:nvSpPr>
        <xdr:cNvPr id="136" name="テキスト ボックス 135"/>
        <xdr:cNvSpPr txBox="1"/>
      </xdr:nvSpPr>
      <xdr:spPr>
        <a:xfrm>
          <a:off x="3924300" y="742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191666</xdr:rowOff>
    </xdr:from>
    <xdr:to>
      <xdr:col>19</xdr:col>
      <xdr:colOff>38100</xdr:colOff>
      <xdr:row>37</xdr:row>
      <xdr:rowOff>293266</xdr:rowOff>
    </xdr:to>
    <xdr:sp macro="" textlink="">
      <xdr:nvSpPr>
        <xdr:cNvPr id="137" name="楕円 136"/>
        <xdr:cNvSpPr/>
      </xdr:nvSpPr>
      <xdr:spPr bwMode="auto">
        <a:xfrm>
          <a:off x="3556000" y="731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278043</xdr:rowOff>
    </xdr:from>
    <xdr:ext cx="762000" cy="259045"/>
    <xdr:sp macro="" textlink="">
      <xdr:nvSpPr>
        <xdr:cNvPr id="138" name="テキスト ボックス 137"/>
        <xdr:cNvSpPr txBox="1"/>
      </xdr:nvSpPr>
      <xdr:spPr>
        <a:xfrm>
          <a:off x="3225800" y="74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133487</xdr:rowOff>
    </xdr:from>
    <xdr:to>
      <xdr:col>15</xdr:col>
      <xdr:colOff>101600</xdr:colOff>
      <xdr:row>37</xdr:row>
      <xdr:rowOff>235087</xdr:rowOff>
    </xdr:to>
    <xdr:sp macro="" textlink="">
      <xdr:nvSpPr>
        <xdr:cNvPr id="139" name="楕円 138"/>
        <xdr:cNvSpPr/>
      </xdr:nvSpPr>
      <xdr:spPr bwMode="auto">
        <a:xfrm>
          <a:off x="2857500" y="725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219864</xdr:rowOff>
    </xdr:from>
    <xdr:ext cx="762000" cy="259045"/>
    <xdr:sp macro="" textlink="">
      <xdr:nvSpPr>
        <xdr:cNvPr id="140" name="テキスト ボックス 139"/>
        <xdr:cNvSpPr txBox="1"/>
      </xdr:nvSpPr>
      <xdr:spPr>
        <a:xfrm>
          <a:off x="2527300" y="734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64491</xdr:rowOff>
    </xdr:from>
    <xdr:to>
      <xdr:col>24</xdr:col>
      <xdr:colOff>63500</xdr:colOff>
      <xdr:row>38</xdr:row>
      <xdr:rowOff>102259</xdr:rowOff>
    </xdr:to>
    <xdr:cxnSp macro="">
      <xdr:nvCxnSpPr>
        <xdr:cNvPr id="63" name="直線コネクタ 62"/>
        <xdr:cNvCxnSpPr/>
      </xdr:nvCxnSpPr>
      <xdr:spPr>
        <a:xfrm flipV="1">
          <a:off x="3797300" y="6579591"/>
          <a:ext cx="8382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102259</xdr:rowOff>
    </xdr:from>
    <xdr:to>
      <xdr:col>19</xdr:col>
      <xdr:colOff>177800</xdr:colOff>
      <xdr:row>38</xdr:row>
      <xdr:rowOff>123665</xdr:rowOff>
    </xdr:to>
    <xdr:cxnSp macro="">
      <xdr:nvCxnSpPr>
        <xdr:cNvPr id="66" name="直線コネクタ 65"/>
        <xdr:cNvCxnSpPr/>
      </xdr:nvCxnSpPr>
      <xdr:spPr>
        <a:xfrm flipV="1">
          <a:off x="2908300" y="6617359"/>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119387</xdr:rowOff>
    </xdr:from>
    <xdr:to>
      <xdr:col>15</xdr:col>
      <xdr:colOff>50800</xdr:colOff>
      <xdr:row>38</xdr:row>
      <xdr:rowOff>123665</xdr:rowOff>
    </xdr:to>
    <xdr:cxnSp macro="">
      <xdr:nvCxnSpPr>
        <xdr:cNvPr id="69" name="直線コネクタ 68"/>
        <xdr:cNvCxnSpPr/>
      </xdr:nvCxnSpPr>
      <xdr:spPr>
        <a:xfrm>
          <a:off x="2019300" y="663448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98095</xdr:rowOff>
    </xdr:from>
    <xdr:to>
      <xdr:col>10</xdr:col>
      <xdr:colOff>114300</xdr:colOff>
      <xdr:row>38</xdr:row>
      <xdr:rowOff>119387</xdr:rowOff>
    </xdr:to>
    <xdr:cxnSp macro="">
      <xdr:nvCxnSpPr>
        <xdr:cNvPr id="72" name="直線コネクタ 71"/>
        <xdr:cNvCxnSpPr/>
      </xdr:nvCxnSpPr>
      <xdr:spPr>
        <a:xfrm>
          <a:off x="1130300" y="6613195"/>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13691</xdr:rowOff>
    </xdr:from>
    <xdr:to>
      <xdr:col>24</xdr:col>
      <xdr:colOff>114300</xdr:colOff>
      <xdr:row>38</xdr:row>
      <xdr:rowOff>115291</xdr:rowOff>
    </xdr:to>
    <xdr:sp macro="" textlink="">
      <xdr:nvSpPr>
        <xdr:cNvPr id="82" name="楕円 81"/>
        <xdr:cNvSpPr/>
      </xdr:nvSpPr>
      <xdr:spPr>
        <a:xfrm>
          <a:off x="45847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163568</xdr:rowOff>
    </xdr:from>
    <xdr:ext cx="534377" cy="259045"/>
    <xdr:sp macro="" textlink="">
      <xdr:nvSpPr>
        <xdr:cNvPr id="83" name="人件費該当値テキスト"/>
        <xdr:cNvSpPr txBox="1"/>
      </xdr:nvSpPr>
      <xdr:spPr>
        <a:xfrm>
          <a:off x="4686300" y="65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51459</xdr:rowOff>
    </xdr:from>
    <xdr:to>
      <xdr:col>20</xdr:col>
      <xdr:colOff>38100</xdr:colOff>
      <xdr:row>38</xdr:row>
      <xdr:rowOff>153059</xdr:rowOff>
    </xdr:to>
    <xdr:sp macro="" textlink="">
      <xdr:nvSpPr>
        <xdr:cNvPr id="84" name="楕円 83"/>
        <xdr:cNvSpPr/>
      </xdr:nvSpPr>
      <xdr:spPr>
        <a:xfrm>
          <a:off x="3746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144186</xdr:rowOff>
    </xdr:from>
    <xdr:ext cx="534377" cy="259045"/>
    <xdr:sp macro="" textlink="">
      <xdr:nvSpPr>
        <xdr:cNvPr id="85" name="テキスト ボックス 84"/>
        <xdr:cNvSpPr txBox="1"/>
      </xdr:nvSpPr>
      <xdr:spPr>
        <a:xfrm>
          <a:off x="3530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72865</xdr:rowOff>
    </xdr:from>
    <xdr:to>
      <xdr:col>15</xdr:col>
      <xdr:colOff>101600</xdr:colOff>
      <xdr:row>39</xdr:row>
      <xdr:rowOff>3015</xdr:rowOff>
    </xdr:to>
    <xdr:sp macro="" textlink="">
      <xdr:nvSpPr>
        <xdr:cNvPr id="86" name="楕円 85"/>
        <xdr:cNvSpPr/>
      </xdr:nvSpPr>
      <xdr:spPr>
        <a:xfrm>
          <a:off x="2857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165592</xdr:rowOff>
    </xdr:from>
    <xdr:ext cx="534377" cy="259045"/>
    <xdr:sp macro="" textlink="">
      <xdr:nvSpPr>
        <xdr:cNvPr id="87" name="テキスト ボックス 86"/>
        <xdr:cNvSpPr txBox="1"/>
      </xdr:nvSpPr>
      <xdr:spPr>
        <a:xfrm>
          <a:off x="2641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68587</xdr:rowOff>
    </xdr:from>
    <xdr:to>
      <xdr:col>10</xdr:col>
      <xdr:colOff>165100</xdr:colOff>
      <xdr:row>38</xdr:row>
      <xdr:rowOff>170187</xdr:rowOff>
    </xdr:to>
    <xdr:sp macro="" textlink="">
      <xdr:nvSpPr>
        <xdr:cNvPr id="88" name="楕円 87"/>
        <xdr:cNvSpPr/>
      </xdr:nvSpPr>
      <xdr:spPr>
        <a:xfrm>
          <a:off x="1968500" y="65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161314</xdr:rowOff>
    </xdr:from>
    <xdr:ext cx="534377" cy="259045"/>
    <xdr:sp macro="" textlink="">
      <xdr:nvSpPr>
        <xdr:cNvPr id="89" name="テキスト ボックス 88"/>
        <xdr:cNvSpPr txBox="1"/>
      </xdr:nvSpPr>
      <xdr:spPr>
        <a:xfrm>
          <a:off x="1752111" y="66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47295</xdr:rowOff>
    </xdr:from>
    <xdr:to>
      <xdr:col>6</xdr:col>
      <xdr:colOff>38100</xdr:colOff>
      <xdr:row>38</xdr:row>
      <xdr:rowOff>148895</xdr:rowOff>
    </xdr:to>
    <xdr:sp macro="" textlink="">
      <xdr:nvSpPr>
        <xdr:cNvPr id="90" name="楕円 89"/>
        <xdr:cNvSpPr/>
      </xdr:nvSpPr>
      <xdr:spPr>
        <a:xfrm>
          <a:off x="1079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140022</xdr:rowOff>
    </xdr:from>
    <xdr:ext cx="534377" cy="259045"/>
    <xdr:sp macro="" textlink="">
      <xdr:nvSpPr>
        <xdr:cNvPr id="91" name="テキスト ボックス 90"/>
        <xdr:cNvSpPr txBox="1"/>
      </xdr:nvSpPr>
      <xdr:spPr>
        <a:xfrm>
          <a:off x="863111" y="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10275</xdr:rowOff>
    </xdr:from>
    <xdr:to>
      <xdr:col>24</xdr:col>
      <xdr:colOff>63500</xdr:colOff>
      <xdr:row>58</xdr:row>
      <xdr:rowOff>2635</xdr:rowOff>
    </xdr:to>
    <xdr:cxnSp macro="">
      <xdr:nvCxnSpPr>
        <xdr:cNvPr id="121" name="直線コネクタ 120"/>
        <xdr:cNvCxnSpPr/>
      </xdr:nvCxnSpPr>
      <xdr:spPr>
        <a:xfrm flipV="1">
          <a:off x="3797300" y="9782925"/>
          <a:ext cx="838200" cy="1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152426</xdr:rowOff>
    </xdr:from>
    <xdr:to>
      <xdr:col>19</xdr:col>
      <xdr:colOff>177800</xdr:colOff>
      <xdr:row>58</xdr:row>
      <xdr:rowOff>2635</xdr:rowOff>
    </xdr:to>
    <xdr:cxnSp macro="">
      <xdr:nvCxnSpPr>
        <xdr:cNvPr id="124" name="直線コネクタ 123"/>
        <xdr:cNvCxnSpPr/>
      </xdr:nvCxnSpPr>
      <xdr:spPr>
        <a:xfrm>
          <a:off x="2908300" y="9925076"/>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96513</xdr:rowOff>
    </xdr:from>
    <xdr:to>
      <xdr:col>15</xdr:col>
      <xdr:colOff>50800</xdr:colOff>
      <xdr:row>57</xdr:row>
      <xdr:rowOff>152426</xdr:rowOff>
    </xdr:to>
    <xdr:cxnSp macro="">
      <xdr:nvCxnSpPr>
        <xdr:cNvPr id="127" name="直線コネクタ 126"/>
        <xdr:cNvCxnSpPr/>
      </xdr:nvCxnSpPr>
      <xdr:spPr>
        <a:xfrm>
          <a:off x="2019300" y="9869163"/>
          <a:ext cx="889000" cy="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96513</xdr:rowOff>
    </xdr:from>
    <xdr:to>
      <xdr:col>10</xdr:col>
      <xdr:colOff>114300</xdr:colOff>
      <xdr:row>57</xdr:row>
      <xdr:rowOff>151797</xdr:rowOff>
    </xdr:to>
    <xdr:cxnSp macro="">
      <xdr:nvCxnSpPr>
        <xdr:cNvPr id="130" name="直線コネクタ 129"/>
        <xdr:cNvCxnSpPr/>
      </xdr:nvCxnSpPr>
      <xdr:spPr>
        <a:xfrm flipV="1">
          <a:off x="1130300" y="9869163"/>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130925</xdr:rowOff>
    </xdr:from>
    <xdr:to>
      <xdr:col>24</xdr:col>
      <xdr:colOff>114300</xdr:colOff>
      <xdr:row>57</xdr:row>
      <xdr:rowOff>61075</xdr:rowOff>
    </xdr:to>
    <xdr:sp macro="" textlink="">
      <xdr:nvSpPr>
        <xdr:cNvPr id="140" name="楕円 139"/>
        <xdr:cNvSpPr/>
      </xdr:nvSpPr>
      <xdr:spPr>
        <a:xfrm>
          <a:off x="4584700" y="9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109352</xdr:rowOff>
    </xdr:from>
    <xdr:ext cx="534377" cy="259045"/>
    <xdr:sp macro="" textlink="">
      <xdr:nvSpPr>
        <xdr:cNvPr id="141" name="物件費該当値テキスト"/>
        <xdr:cNvSpPr txBox="1"/>
      </xdr:nvSpPr>
      <xdr:spPr>
        <a:xfrm>
          <a:off x="4686300" y="97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123285</xdr:rowOff>
    </xdr:from>
    <xdr:to>
      <xdr:col>20</xdr:col>
      <xdr:colOff>38100</xdr:colOff>
      <xdr:row>58</xdr:row>
      <xdr:rowOff>53435</xdr:rowOff>
    </xdr:to>
    <xdr:sp macro="" textlink="">
      <xdr:nvSpPr>
        <xdr:cNvPr id="142" name="楕円 141"/>
        <xdr:cNvSpPr/>
      </xdr:nvSpPr>
      <xdr:spPr>
        <a:xfrm>
          <a:off x="3746500" y="9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44562</xdr:rowOff>
    </xdr:from>
    <xdr:ext cx="534377" cy="259045"/>
    <xdr:sp macro="" textlink="">
      <xdr:nvSpPr>
        <xdr:cNvPr id="143" name="テキスト ボックス 142"/>
        <xdr:cNvSpPr txBox="1"/>
      </xdr:nvSpPr>
      <xdr:spPr>
        <a:xfrm>
          <a:off x="3530111" y="9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101626</xdr:rowOff>
    </xdr:from>
    <xdr:to>
      <xdr:col>15</xdr:col>
      <xdr:colOff>101600</xdr:colOff>
      <xdr:row>58</xdr:row>
      <xdr:rowOff>31776</xdr:rowOff>
    </xdr:to>
    <xdr:sp macro="" textlink="">
      <xdr:nvSpPr>
        <xdr:cNvPr id="144" name="楕円 143"/>
        <xdr:cNvSpPr/>
      </xdr:nvSpPr>
      <xdr:spPr>
        <a:xfrm>
          <a:off x="2857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22903</xdr:rowOff>
    </xdr:from>
    <xdr:ext cx="534377" cy="259045"/>
    <xdr:sp macro="" textlink="">
      <xdr:nvSpPr>
        <xdr:cNvPr id="145" name="テキスト ボックス 144"/>
        <xdr:cNvSpPr txBox="1"/>
      </xdr:nvSpPr>
      <xdr:spPr>
        <a:xfrm>
          <a:off x="2641111" y="9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45713</xdr:rowOff>
    </xdr:from>
    <xdr:to>
      <xdr:col>10</xdr:col>
      <xdr:colOff>165100</xdr:colOff>
      <xdr:row>57</xdr:row>
      <xdr:rowOff>147313</xdr:rowOff>
    </xdr:to>
    <xdr:sp macro="" textlink="">
      <xdr:nvSpPr>
        <xdr:cNvPr id="146" name="楕円 145"/>
        <xdr:cNvSpPr/>
      </xdr:nvSpPr>
      <xdr:spPr>
        <a:xfrm>
          <a:off x="1968500" y="9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138440</xdr:rowOff>
    </xdr:from>
    <xdr:ext cx="534377" cy="259045"/>
    <xdr:sp macro="" textlink="">
      <xdr:nvSpPr>
        <xdr:cNvPr id="147" name="テキスト ボックス 146"/>
        <xdr:cNvSpPr txBox="1"/>
      </xdr:nvSpPr>
      <xdr:spPr>
        <a:xfrm>
          <a:off x="1752111" y="99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100997</xdr:rowOff>
    </xdr:from>
    <xdr:to>
      <xdr:col>6</xdr:col>
      <xdr:colOff>38100</xdr:colOff>
      <xdr:row>58</xdr:row>
      <xdr:rowOff>31147</xdr:rowOff>
    </xdr:to>
    <xdr:sp macro="" textlink="">
      <xdr:nvSpPr>
        <xdr:cNvPr id="148" name="楕円 147"/>
        <xdr:cNvSpPr/>
      </xdr:nvSpPr>
      <xdr:spPr>
        <a:xfrm>
          <a:off x="1079500" y="9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22274</xdr:rowOff>
    </xdr:from>
    <xdr:ext cx="534377" cy="259045"/>
    <xdr:sp macro="" textlink="">
      <xdr:nvSpPr>
        <xdr:cNvPr id="149" name="テキスト ボックス 148"/>
        <xdr:cNvSpPr txBox="1"/>
      </xdr:nvSpPr>
      <xdr:spPr>
        <a:xfrm>
          <a:off x="863111" y="99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147193</xdr:rowOff>
    </xdr:from>
    <xdr:to>
      <xdr:col>24</xdr:col>
      <xdr:colOff>63500</xdr:colOff>
      <xdr:row>76</xdr:row>
      <xdr:rowOff>148082</xdr:rowOff>
    </xdr:to>
    <xdr:cxnSp macro="">
      <xdr:nvCxnSpPr>
        <xdr:cNvPr id="178" name="直線コネクタ 177"/>
        <xdr:cNvCxnSpPr/>
      </xdr:nvCxnSpPr>
      <xdr:spPr>
        <a:xfrm>
          <a:off x="3797300" y="13177393"/>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136652</xdr:rowOff>
    </xdr:from>
    <xdr:to>
      <xdr:col>19</xdr:col>
      <xdr:colOff>177800</xdr:colOff>
      <xdr:row>76</xdr:row>
      <xdr:rowOff>147193</xdr:rowOff>
    </xdr:to>
    <xdr:cxnSp macro="">
      <xdr:nvCxnSpPr>
        <xdr:cNvPr id="181" name="直線コネクタ 180"/>
        <xdr:cNvCxnSpPr/>
      </xdr:nvCxnSpPr>
      <xdr:spPr>
        <a:xfrm>
          <a:off x="2908300" y="13166852"/>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108458</xdr:rowOff>
    </xdr:from>
    <xdr:to>
      <xdr:col>15</xdr:col>
      <xdr:colOff>50800</xdr:colOff>
      <xdr:row>76</xdr:row>
      <xdr:rowOff>136652</xdr:rowOff>
    </xdr:to>
    <xdr:cxnSp macro="">
      <xdr:nvCxnSpPr>
        <xdr:cNvPr id="184" name="直線コネクタ 183"/>
        <xdr:cNvCxnSpPr/>
      </xdr:nvCxnSpPr>
      <xdr:spPr>
        <a:xfrm>
          <a:off x="2019300" y="1313865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90424</xdr:rowOff>
    </xdr:from>
    <xdr:to>
      <xdr:col>10</xdr:col>
      <xdr:colOff>114300</xdr:colOff>
      <xdr:row>76</xdr:row>
      <xdr:rowOff>108458</xdr:rowOff>
    </xdr:to>
    <xdr:cxnSp macro="">
      <xdr:nvCxnSpPr>
        <xdr:cNvPr id="187" name="直線コネクタ 186"/>
        <xdr:cNvCxnSpPr/>
      </xdr:nvCxnSpPr>
      <xdr:spPr>
        <a:xfrm>
          <a:off x="1130300" y="13120624"/>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97282</xdr:rowOff>
    </xdr:from>
    <xdr:to>
      <xdr:col>24</xdr:col>
      <xdr:colOff>114300</xdr:colOff>
      <xdr:row>77</xdr:row>
      <xdr:rowOff>27432</xdr:rowOff>
    </xdr:to>
    <xdr:sp macro="" textlink="">
      <xdr:nvSpPr>
        <xdr:cNvPr id="197" name="楕円 196"/>
        <xdr:cNvSpPr/>
      </xdr:nvSpPr>
      <xdr:spPr>
        <a:xfrm>
          <a:off x="45847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75709</xdr:rowOff>
    </xdr:from>
    <xdr:ext cx="469744" cy="259045"/>
    <xdr:sp macro="" textlink="">
      <xdr:nvSpPr>
        <xdr:cNvPr id="198" name="維持補修費該当値テキスト"/>
        <xdr:cNvSpPr txBox="1"/>
      </xdr:nvSpPr>
      <xdr:spPr>
        <a:xfrm>
          <a:off x="4686300" y="131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96393</xdr:rowOff>
    </xdr:from>
    <xdr:to>
      <xdr:col>20</xdr:col>
      <xdr:colOff>38100</xdr:colOff>
      <xdr:row>77</xdr:row>
      <xdr:rowOff>26543</xdr:rowOff>
    </xdr:to>
    <xdr:sp macro="" textlink="">
      <xdr:nvSpPr>
        <xdr:cNvPr id="199" name="楕円 198"/>
        <xdr:cNvSpPr/>
      </xdr:nvSpPr>
      <xdr:spPr>
        <a:xfrm>
          <a:off x="3746500" y="131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17670</xdr:rowOff>
    </xdr:from>
    <xdr:ext cx="469744" cy="259045"/>
    <xdr:sp macro="" textlink="">
      <xdr:nvSpPr>
        <xdr:cNvPr id="200" name="テキスト ボックス 199"/>
        <xdr:cNvSpPr txBox="1"/>
      </xdr:nvSpPr>
      <xdr:spPr>
        <a:xfrm>
          <a:off x="3562428" y="1321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85852</xdr:rowOff>
    </xdr:from>
    <xdr:to>
      <xdr:col>15</xdr:col>
      <xdr:colOff>101600</xdr:colOff>
      <xdr:row>77</xdr:row>
      <xdr:rowOff>16002</xdr:rowOff>
    </xdr:to>
    <xdr:sp macro="" textlink="">
      <xdr:nvSpPr>
        <xdr:cNvPr id="201" name="楕円 200"/>
        <xdr:cNvSpPr/>
      </xdr:nvSpPr>
      <xdr:spPr>
        <a:xfrm>
          <a:off x="2857500" y="13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7129</xdr:rowOff>
    </xdr:from>
    <xdr:ext cx="469744" cy="259045"/>
    <xdr:sp macro="" textlink="">
      <xdr:nvSpPr>
        <xdr:cNvPr id="202" name="テキスト ボックス 201"/>
        <xdr:cNvSpPr txBox="1"/>
      </xdr:nvSpPr>
      <xdr:spPr>
        <a:xfrm>
          <a:off x="2673428" y="132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57658</xdr:rowOff>
    </xdr:from>
    <xdr:to>
      <xdr:col>10</xdr:col>
      <xdr:colOff>165100</xdr:colOff>
      <xdr:row>76</xdr:row>
      <xdr:rowOff>159258</xdr:rowOff>
    </xdr:to>
    <xdr:sp macro="" textlink="">
      <xdr:nvSpPr>
        <xdr:cNvPr id="203" name="楕円 202"/>
        <xdr:cNvSpPr/>
      </xdr:nvSpPr>
      <xdr:spPr>
        <a:xfrm>
          <a:off x="1968500" y="130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150385</xdr:rowOff>
    </xdr:from>
    <xdr:ext cx="469744" cy="259045"/>
    <xdr:sp macro="" textlink="">
      <xdr:nvSpPr>
        <xdr:cNvPr id="204" name="テキスト ボックス 203"/>
        <xdr:cNvSpPr txBox="1"/>
      </xdr:nvSpPr>
      <xdr:spPr>
        <a:xfrm>
          <a:off x="1784428" y="1318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39624</xdr:rowOff>
    </xdr:from>
    <xdr:to>
      <xdr:col>6</xdr:col>
      <xdr:colOff>38100</xdr:colOff>
      <xdr:row>76</xdr:row>
      <xdr:rowOff>141224</xdr:rowOff>
    </xdr:to>
    <xdr:sp macro="" textlink="">
      <xdr:nvSpPr>
        <xdr:cNvPr id="205" name="楕円 204"/>
        <xdr:cNvSpPr/>
      </xdr:nvSpPr>
      <xdr:spPr>
        <a:xfrm>
          <a:off x="10795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157751</xdr:rowOff>
    </xdr:from>
    <xdr:ext cx="469744" cy="259045"/>
    <xdr:sp macro="" textlink="">
      <xdr:nvSpPr>
        <xdr:cNvPr id="206" name="テキスト ボックス 205"/>
        <xdr:cNvSpPr txBox="1"/>
      </xdr:nvSpPr>
      <xdr:spPr>
        <a:xfrm>
          <a:off x="895428" y="128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60719</xdr:rowOff>
    </xdr:from>
    <xdr:to>
      <xdr:col>24</xdr:col>
      <xdr:colOff>63500</xdr:colOff>
      <xdr:row>97</xdr:row>
      <xdr:rowOff>101124</xdr:rowOff>
    </xdr:to>
    <xdr:cxnSp macro="">
      <xdr:nvCxnSpPr>
        <xdr:cNvPr id="236" name="直線コネクタ 235"/>
        <xdr:cNvCxnSpPr/>
      </xdr:nvCxnSpPr>
      <xdr:spPr>
        <a:xfrm flipV="1">
          <a:off x="3797300" y="16691369"/>
          <a:ext cx="8382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75712</xdr:rowOff>
    </xdr:from>
    <xdr:to>
      <xdr:col>19</xdr:col>
      <xdr:colOff>177800</xdr:colOff>
      <xdr:row>97</xdr:row>
      <xdr:rowOff>101124</xdr:rowOff>
    </xdr:to>
    <xdr:cxnSp macro="">
      <xdr:nvCxnSpPr>
        <xdr:cNvPr id="239" name="直線コネクタ 238"/>
        <xdr:cNvCxnSpPr/>
      </xdr:nvCxnSpPr>
      <xdr:spPr>
        <a:xfrm>
          <a:off x="2908300" y="16706362"/>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75712</xdr:rowOff>
    </xdr:from>
    <xdr:to>
      <xdr:col>15</xdr:col>
      <xdr:colOff>50800</xdr:colOff>
      <xdr:row>97</xdr:row>
      <xdr:rowOff>81883</xdr:rowOff>
    </xdr:to>
    <xdr:cxnSp macro="">
      <xdr:nvCxnSpPr>
        <xdr:cNvPr id="242" name="直線コネクタ 241"/>
        <xdr:cNvCxnSpPr/>
      </xdr:nvCxnSpPr>
      <xdr:spPr>
        <a:xfrm flipV="1">
          <a:off x="2019300" y="16706362"/>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81883</xdr:rowOff>
    </xdr:from>
    <xdr:to>
      <xdr:col>10</xdr:col>
      <xdr:colOff>114300</xdr:colOff>
      <xdr:row>97</xdr:row>
      <xdr:rowOff>134862</xdr:rowOff>
    </xdr:to>
    <xdr:cxnSp macro="">
      <xdr:nvCxnSpPr>
        <xdr:cNvPr id="245" name="直線コネクタ 244"/>
        <xdr:cNvCxnSpPr/>
      </xdr:nvCxnSpPr>
      <xdr:spPr>
        <a:xfrm flipV="1">
          <a:off x="1130300" y="16712533"/>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9919</xdr:rowOff>
    </xdr:from>
    <xdr:to>
      <xdr:col>24</xdr:col>
      <xdr:colOff>114300</xdr:colOff>
      <xdr:row>97</xdr:row>
      <xdr:rowOff>111519</xdr:rowOff>
    </xdr:to>
    <xdr:sp macro="" textlink="">
      <xdr:nvSpPr>
        <xdr:cNvPr id="255" name="楕円 254"/>
        <xdr:cNvSpPr/>
      </xdr:nvSpPr>
      <xdr:spPr>
        <a:xfrm>
          <a:off x="45847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159796</xdr:rowOff>
    </xdr:from>
    <xdr:ext cx="534377" cy="259045"/>
    <xdr:sp macro="" textlink="">
      <xdr:nvSpPr>
        <xdr:cNvPr id="256" name="扶助費該当値テキスト"/>
        <xdr:cNvSpPr txBox="1"/>
      </xdr:nvSpPr>
      <xdr:spPr>
        <a:xfrm>
          <a:off x="4686300" y="166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50324</xdr:rowOff>
    </xdr:from>
    <xdr:to>
      <xdr:col>20</xdr:col>
      <xdr:colOff>38100</xdr:colOff>
      <xdr:row>97</xdr:row>
      <xdr:rowOff>151924</xdr:rowOff>
    </xdr:to>
    <xdr:sp macro="" textlink="">
      <xdr:nvSpPr>
        <xdr:cNvPr id="257" name="楕円 256"/>
        <xdr:cNvSpPr/>
      </xdr:nvSpPr>
      <xdr:spPr>
        <a:xfrm>
          <a:off x="3746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143051</xdr:rowOff>
    </xdr:from>
    <xdr:ext cx="534377" cy="259045"/>
    <xdr:sp macro="" textlink="">
      <xdr:nvSpPr>
        <xdr:cNvPr id="258" name="テキスト ボックス 257"/>
        <xdr:cNvSpPr txBox="1"/>
      </xdr:nvSpPr>
      <xdr:spPr>
        <a:xfrm>
          <a:off x="3530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24912</xdr:rowOff>
    </xdr:from>
    <xdr:to>
      <xdr:col>15</xdr:col>
      <xdr:colOff>101600</xdr:colOff>
      <xdr:row>97</xdr:row>
      <xdr:rowOff>126512</xdr:rowOff>
    </xdr:to>
    <xdr:sp macro="" textlink="">
      <xdr:nvSpPr>
        <xdr:cNvPr id="259" name="楕円 258"/>
        <xdr:cNvSpPr/>
      </xdr:nvSpPr>
      <xdr:spPr>
        <a:xfrm>
          <a:off x="2857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117639</xdr:rowOff>
    </xdr:from>
    <xdr:ext cx="534377" cy="259045"/>
    <xdr:sp macro="" textlink="">
      <xdr:nvSpPr>
        <xdr:cNvPr id="260" name="テキスト ボックス 259"/>
        <xdr:cNvSpPr txBox="1"/>
      </xdr:nvSpPr>
      <xdr:spPr>
        <a:xfrm>
          <a:off x="2641111" y="167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31083</xdr:rowOff>
    </xdr:from>
    <xdr:to>
      <xdr:col>10</xdr:col>
      <xdr:colOff>165100</xdr:colOff>
      <xdr:row>97</xdr:row>
      <xdr:rowOff>132683</xdr:rowOff>
    </xdr:to>
    <xdr:sp macro="" textlink="">
      <xdr:nvSpPr>
        <xdr:cNvPr id="261" name="楕円 260"/>
        <xdr:cNvSpPr/>
      </xdr:nvSpPr>
      <xdr:spPr>
        <a:xfrm>
          <a:off x="1968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123810</xdr:rowOff>
    </xdr:from>
    <xdr:ext cx="534377" cy="259045"/>
    <xdr:sp macro="" textlink="">
      <xdr:nvSpPr>
        <xdr:cNvPr id="262" name="テキスト ボックス 261"/>
        <xdr:cNvSpPr txBox="1"/>
      </xdr:nvSpPr>
      <xdr:spPr>
        <a:xfrm>
          <a:off x="1752111"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84062</xdr:rowOff>
    </xdr:from>
    <xdr:to>
      <xdr:col>6</xdr:col>
      <xdr:colOff>38100</xdr:colOff>
      <xdr:row>98</xdr:row>
      <xdr:rowOff>14212</xdr:rowOff>
    </xdr:to>
    <xdr:sp macro="" textlink="">
      <xdr:nvSpPr>
        <xdr:cNvPr id="263" name="楕円 262"/>
        <xdr:cNvSpPr/>
      </xdr:nvSpPr>
      <xdr:spPr>
        <a:xfrm>
          <a:off x="1079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5339</xdr:rowOff>
    </xdr:from>
    <xdr:ext cx="534377" cy="259045"/>
    <xdr:sp macro="" textlink="">
      <xdr:nvSpPr>
        <xdr:cNvPr id="264" name="テキスト ボックス 263"/>
        <xdr:cNvSpPr txBox="1"/>
      </xdr:nvSpPr>
      <xdr:spPr>
        <a:xfrm>
          <a:off x="863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25705</xdr:rowOff>
    </xdr:from>
    <xdr:to>
      <xdr:col>55</xdr:col>
      <xdr:colOff>0</xdr:colOff>
      <xdr:row>37</xdr:row>
      <xdr:rowOff>52647</xdr:rowOff>
    </xdr:to>
    <xdr:cxnSp macro="">
      <xdr:nvCxnSpPr>
        <xdr:cNvPr id="295" name="直線コネクタ 294"/>
        <xdr:cNvCxnSpPr/>
      </xdr:nvCxnSpPr>
      <xdr:spPr>
        <a:xfrm flipV="1">
          <a:off x="9639300" y="6369355"/>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52647</xdr:rowOff>
    </xdr:from>
    <xdr:to>
      <xdr:col>50</xdr:col>
      <xdr:colOff>114300</xdr:colOff>
      <xdr:row>37</xdr:row>
      <xdr:rowOff>71708</xdr:rowOff>
    </xdr:to>
    <xdr:cxnSp macro="">
      <xdr:nvCxnSpPr>
        <xdr:cNvPr id="298" name="直線コネクタ 297"/>
        <xdr:cNvCxnSpPr/>
      </xdr:nvCxnSpPr>
      <xdr:spPr>
        <a:xfrm flipV="1">
          <a:off x="8750300" y="6396297"/>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71708</xdr:rowOff>
    </xdr:from>
    <xdr:to>
      <xdr:col>45</xdr:col>
      <xdr:colOff>177800</xdr:colOff>
      <xdr:row>37</xdr:row>
      <xdr:rowOff>73939</xdr:rowOff>
    </xdr:to>
    <xdr:cxnSp macro="">
      <xdr:nvCxnSpPr>
        <xdr:cNvPr id="301" name="直線コネクタ 300"/>
        <xdr:cNvCxnSpPr/>
      </xdr:nvCxnSpPr>
      <xdr:spPr>
        <a:xfrm flipV="1">
          <a:off x="7861300" y="6415358"/>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52026</xdr:rowOff>
    </xdr:from>
    <xdr:to>
      <xdr:col>41</xdr:col>
      <xdr:colOff>50800</xdr:colOff>
      <xdr:row>37</xdr:row>
      <xdr:rowOff>73939</xdr:rowOff>
    </xdr:to>
    <xdr:cxnSp macro="">
      <xdr:nvCxnSpPr>
        <xdr:cNvPr id="304" name="直線コネクタ 303"/>
        <xdr:cNvCxnSpPr/>
      </xdr:nvCxnSpPr>
      <xdr:spPr>
        <a:xfrm>
          <a:off x="6972300" y="6395676"/>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146355</xdr:rowOff>
    </xdr:from>
    <xdr:to>
      <xdr:col>55</xdr:col>
      <xdr:colOff>50800</xdr:colOff>
      <xdr:row>37</xdr:row>
      <xdr:rowOff>76505</xdr:rowOff>
    </xdr:to>
    <xdr:sp macro="" textlink="">
      <xdr:nvSpPr>
        <xdr:cNvPr id="314" name="楕円 313"/>
        <xdr:cNvSpPr/>
      </xdr:nvSpPr>
      <xdr:spPr>
        <a:xfrm>
          <a:off x="10426700" y="63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124782</xdr:rowOff>
    </xdr:from>
    <xdr:ext cx="534377" cy="259045"/>
    <xdr:sp macro="" textlink="">
      <xdr:nvSpPr>
        <xdr:cNvPr id="315" name="補助費等該当値テキスト"/>
        <xdr:cNvSpPr txBox="1"/>
      </xdr:nvSpPr>
      <xdr:spPr>
        <a:xfrm>
          <a:off x="10528300" y="62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1847</xdr:rowOff>
    </xdr:from>
    <xdr:to>
      <xdr:col>50</xdr:col>
      <xdr:colOff>165100</xdr:colOff>
      <xdr:row>37</xdr:row>
      <xdr:rowOff>103447</xdr:rowOff>
    </xdr:to>
    <xdr:sp macro="" textlink="">
      <xdr:nvSpPr>
        <xdr:cNvPr id="316" name="楕円 315"/>
        <xdr:cNvSpPr/>
      </xdr:nvSpPr>
      <xdr:spPr>
        <a:xfrm>
          <a:off x="9588500" y="63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94574</xdr:rowOff>
    </xdr:from>
    <xdr:ext cx="534377" cy="259045"/>
    <xdr:sp macro="" textlink="">
      <xdr:nvSpPr>
        <xdr:cNvPr id="317" name="テキスト ボックス 316"/>
        <xdr:cNvSpPr txBox="1"/>
      </xdr:nvSpPr>
      <xdr:spPr>
        <a:xfrm>
          <a:off x="9372111" y="64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20908</xdr:rowOff>
    </xdr:from>
    <xdr:to>
      <xdr:col>46</xdr:col>
      <xdr:colOff>38100</xdr:colOff>
      <xdr:row>37</xdr:row>
      <xdr:rowOff>122508</xdr:rowOff>
    </xdr:to>
    <xdr:sp macro="" textlink="">
      <xdr:nvSpPr>
        <xdr:cNvPr id="318" name="楕円 317"/>
        <xdr:cNvSpPr/>
      </xdr:nvSpPr>
      <xdr:spPr>
        <a:xfrm>
          <a:off x="8699500" y="63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113635</xdr:rowOff>
    </xdr:from>
    <xdr:ext cx="534377" cy="259045"/>
    <xdr:sp macro="" textlink="">
      <xdr:nvSpPr>
        <xdr:cNvPr id="319" name="テキスト ボックス 318"/>
        <xdr:cNvSpPr txBox="1"/>
      </xdr:nvSpPr>
      <xdr:spPr>
        <a:xfrm>
          <a:off x="8483111" y="64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23139</xdr:rowOff>
    </xdr:from>
    <xdr:to>
      <xdr:col>41</xdr:col>
      <xdr:colOff>101600</xdr:colOff>
      <xdr:row>37</xdr:row>
      <xdr:rowOff>124739</xdr:rowOff>
    </xdr:to>
    <xdr:sp macro="" textlink="">
      <xdr:nvSpPr>
        <xdr:cNvPr id="320" name="楕円 319"/>
        <xdr:cNvSpPr/>
      </xdr:nvSpPr>
      <xdr:spPr>
        <a:xfrm>
          <a:off x="7810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115866</xdr:rowOff>
    </xdr:from>
    <xdr:ext cx="534377" cy="259045"/>
    <xdr:sp macro="" textlink="">
      <xdr:nvSpPr>
        <xdr:cNvPr id="321" name="テキスト ボックス 320"/>
        <xdr:cNvSpPr txBox="1"/>
      </xdr:nvSpPr>
      <xdr:spPr>
        <a:xfrm>
          <a:off x="7594111" y="64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xdr:rowOff>
    </xdr:from>
    <xdr:to>
      <xdr:col>36</xdr:col>
      <xdr:colOff>165100</xdr:colOff>
      <xdr:row>37</xdr:row>
      <xdr:rowOff>102826</xdr:rowOff>
    </xdr:to>
    <xdr:sp macro="" textlink="">
      <xdr:nvSpPr>
        <xdr:cNvPr id="322" name="楕円 321"/>
        <xdr:cNvSpPr/>
      </xdr:nvSpPr>
      <xdr:spPr>
        <a:xfrm>
          <a:off x="6921500" y="63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93953</xdr:rowOff>
    </xdr:from>
    <xdr:ext cx="534377" cy="259045"/>
    <xdr:sp macro="" textlink="">
      <xdr:nvSpPr>
        <xdr:cNvPr id="323" name="テキスト ボックス 322"/>
        <xdr:cNvSpPr txBox="1"/>
      </xdr:nvSpPr>
      <xdr:spPr>
        <a:xfrm>
          <a:off x="6705111" y="64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140756</xdr:rowOff>
    </xdr:from>
    <xdr:to>
      <xdr:col>55</xdr:col>
      <xdr:colOff>0</xdr:colOff>
      <xdr:row>54</xdr:row>
      <xdr:rowOff>84379</xdr:rowOff>
    </xdr:to>
    <xdr:cxnSp macro="">
      <xdr:nvCxnSpPr>
        <xdr:cNvPr id="354" name="直線コネクタ 353"/>
        <xdr:cNvCxnSpPr/>
      </xdr:nvCxnSpPr>
      <xdr:spPr>
        <a:xfrm flipV="1">
          <a:off x="9639300" y="9227606"/>
          <a:ext cx="838200" cy="1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84379</xdr:rowOff>
    </xdr:from>
    <xdr:to>
      <xdr:col>50</xdr:col>
      <xdr:colOff>114300</xdr:colOff>
      <xdr:row>55</xdr:row>
      <xdr:rowOff>149312</xdr:rowOff>
    </xdr:to>
    <xdr:cxnSp macro="">
      <xdr:nvCxnSpPr>
        <xdr:cNvPr id="357" name="直線コネクタ 356"/>
        <xdr:cNvCxnSpPr/>
      </xdr:nvCxnSpPr>
      <xdr:spPr>
        <a:xfrm flipV="1">
          <a:off x="8750300" y="9342679"/>
          <a:ext cx="889000" cy="2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149312</xdr:rowOff>
    </xdr:from>
    <xdr:to>
      <xdr:col>45</xdr:col>
      <xdr:colOff>177800</xdr:colOff>
      <xdr:row>56</xdr:row>
      <xdr:rowOff>7155</xdr:rowOff>
    </xdr:to>
    <xdr:cxnSp macro="">
      <xdr:nvCxnSpPr>
        <xdr:cNvPr id="360" name="直線コネクタ 359"/>
        <xdr:cNvCxnSpPr/>
      </xdr:nvCxnSpPr>
      <xdr:spPr>
        <a:xfrm flipV="1">
          <a:off x="7861300" y="9579062"/>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7155</xdr:rowOff>
    </xdr:from>
    <xdr:to>
      <xdr:col>41</xdr:col>
      <xdr:colOff>50800</xdr:colOff>
      <xdr:row>57</xdr:row>
      <xdr:rowOff>39181</xdr:rowOff>
    </xdr:to>
    <xdr:cxnSp macro="">
      <xdr:nvCxnSpPr>
        <xdr:cNvPr id="363" name="直線コネクタ 362"/>
        <xdr:cNvCxnSpPr/>
      </xdr:nvCxnSpPr>
      <xdr:spPr>
        <a:xfrm flipV="1">
          <a:off x="6972300" y="9608355"/>
          <a:ext cx="889000" cy="2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89956</xdr:rowOff>
    </xdr:from>
    <xdr:to>
      <xdr:col>55</xdr:col>
      <xdr:colOff>50800</xdr:colOff>
      <xdr:row>54</xdr:row>
      <xdr:rowOff>20106</xdr:rowOff>
    </xdr:to>
    <xdr:sp macro="" textlink="">
      <xdr:nvSpPr>
        <xdr:cNvPr id="373" name="楕円 372"/>
        <xdr:cNvSpPr/>
      </xdr:nvSpPr>
      <xdr:spPr>
        <a:xfrm>
          <a:off x="10426700" y="91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112833</xdr:rowOff>
    </xdr:from>
    <xdr:ext cx="534377" cy="259045"/>
    <xdr:sp macro="" textlink="">
      <xdr:nvSpPr>
        <xdr:cNvPr id="374" name="普通建設事業費該当値テキスト"/>
        <xdr:cNvSpPr txBox="1"/>
      </xdr:nvSpPr>
      <xdr:spPr>
        <a:xfrm>
          <a:off x="10528300" y="90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33579</xdr:rowOff>
    </xdr:from>
    <xdr:to>
      <xdr:col>50</xdr:col>
      <xdr:colOff>165100</xdr:colOff>
      <xdr:row>54</xdr:row>
      <xdr:rowOff>135179</xdr:rowOff>
    </xdr:to>
    <xdr:sp macro="" textlink="">
      <xdr:nvSpPr>
        <xdr:cNvPr id="375" name="楕円 374"/>
        <xdr:cNvSpPr/>
      </xdr:nvSpPr>
      <xdr:spPr>
        <a:xfrm>
          <a:off x="9588500" y="92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151706</xdr:rowOff>
    </xdr:from>
    <xdr:ext cx="534377" cy="259045"/>
    <xdr:sp macro="" textlink="">
      <xdr:nvSpPr>
        <xdr:cNvPr id="376" name="テキスト ボックス 375"/>
        <xdr:cNvSpPr txBox="1"/>
      </xdr:nvSpPr>
      <xdr:spPr>
        <a:xfrm>
          <a:off x="9372111" y="90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98512</xdr:rowOff>
    </xdr:from>
    <xdr:to>
      <xdr:col>46</xdr:col>
      <xdr:colOff>38100</xdr:colOff>
      <xdr:row>56</xdr:row>
      <xdr:rowOff>28662</xdr:rowOff>
    </xdr:to>
    <xdr:sp macro="" textlink="">
      <xdr:nvSpPr>
        <xdr:cNvPr id="377" name="楕円 376"/>
        <xdr:cNvSpPr/>
      </xdr:nvSpPr>
      <xdr:spPr>
        <a:xfrm>
          <a:off x="8699500" y="95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45189</xdr:rowOff>
    </xdr:from>
    <xdr:ext cx="534377" cy="259045"/>
    <xdr:sp macro="" textlink="">
      <xdr:nvSpPr>
        <xdr:cNvPr id="378" name="テキスト ボックス 377"/>
        <xdr:cNvSpPr txBox="1"/>
      </xdr:nvSpPr>
      <xdr:spPr>
        <a:xfrm>
          <a:off x="8483111" y="93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127805</xdr:rowOff>
    </xdr:from>
    <xdr:to>
      <xdr:col>41</xdr:col>
      <xdr:colOff>101600</xdr:colOff>
      <xdr:row>56</xdr:row>
      <xdr:rowOff>57955</xdr:rowOff>
    </xdr:to>
    <xdr:sp macro="" textlink="">
      <xdr:nvSpPr>
        <xdr:cNvPr id="379" name="楕円 378"/>
        <xdr:cNvSpPr/>
      </xdr:nvSpPr>
      <xdr:spPr>
        <a:xfrm>
          <a:off x="7810500" y="9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49082</xdr:rowOff>
    </xdr:from>
    <xdr:ext cx="534377" cy="259045"/>
    <xdr:sp macro="" textlink="">
      <xdr:nvSpPr>
        <xdr:cNvPr id="380" name="テキスト ボックス 379"/>
        <xdr:cNvSpPr txBox="1"/>
      </xdr:nvSpPr>
      <xdr:spPr>
        <a:xfrm>
          <a:off x="7594111" y="96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159831</xdr:rowOff>
    </xdr:from>
    <xdr:to>
      <xdr:col>36</xdr:col>
      <xdr:colOff>165100</xdr:colOff>
      <xdr:row>57</xdr:row>
      <xdr:rowOff>89981</xdr:rowOff>
    </xdr:to>
    <xdr:sp macro="" textlink="">
      <xdr:nvSpPr>
        <xdr:cNvPr id="381" name="楕円 380"/>
        <xdr:cNvSpPr/>
      </xdr:nvSpPr>
      <xdr:spPr>
        <a:xfrm>
          <a:off x="6921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81108</xdr:rowOff>
    </xdr:from>
    <xdr:ext cx="534377" cy="259045"/>
    <xdr:sp macro="" textlink="">
      <xdr:nvSpPr>
        <xdr:cNvPr id="382" name="テキスト ボックス 381"/>
        <xdr:cNvSpPr txBox="1"/>
      </xdr:nvSpPr>
      <xdr:spPr>
        <a:xfrm>
          <a:off x="6705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94797</xdr:rowOff>
    </xdr:from>
    <xdr:to>
      <xdr:col>55</xdr:col>
      <xdr:colOff>0</xdr:colOff>
      <xdr:row>74</xdr:row>
      <xdr:rowOff>102977</xdr:rowOff>
    </xdr:to>
    <xdr:cxnSp macro="">
      <xdr:nvCxnSpPr>
        <xdr:cNvPr id="413" name="直線コネクタ 412"/>
        <xdr:cNvCxnSpPr/>
      </xdr:nvCxnSpPr>
      <xdr:spPr>
        <a:xfrm>
          <a:off x="9639300" y="12782097"/>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94797</xdr:rowOff>
    </xdr:from>
    <xdr:to>
      <xdr:col>50</xdr:col>
      <xdr:colOff>114300</xdr:colOff>
      <xdr:row>76</xdr:row>
      <xdr:rowOff>104479</xdr:rowOff>
    </xdr:to>
    <xdr:cxnSp macro="">
      <xdr:nvCxnSpPr>
        <xdr:cNvPr id="416" name="直線コネクタ 415"/>
        <xdr:cNvCxnSpPr/>
      </xdr:nvCxnSpPr>
      <xdr:spPr>
        <a:xfrm flipV="1">
          <a:off x="8750300" y="12782097"/>
          <a:ext cx="889000" cy="35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104479</xdr:rowOff>
    </xdr:from>
    <xdr:to>
      <xdr:col>45</xdr:col>
      <xdr:colOff>177800</xdr:colOff>
      <xdr:row>78</xdr:row>
      <xdr:rowOff>142655</xdr:rowOff>
    </xdr:to>
    <xdr:cxnSp macro="">
      <xdr:nvCxnSpPr>
        <xdr:cNvPr id="419" name="直線コネクタ 418"/>
        <xdr:cNvCxnSpPr/>
      </xdr:nvCxnSpPr>
      <xdr:spPr>
        <a:xfrm flipV="1">
          <a:off x="7861300" y="13134679"/>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131519</xdr:rowOff>
    </xdr:from>
    <xdr:to>
      <xdr:col>41</xdr:col>
      <xdr:colOff>50800</xdr:colOff>
      <xdr:row>78</xdr:row>
      <xdr:rowOff>142655</xdr:rowOff>
    </xdr:to>
    <xdr:cxnSp macro="">
      <xdr:nvCxnSpPr>
        <xdr:cNvPr id="422" name="直線コネクタ 421"/>
        <xdr:cNvCxnSpPr/>
      </xdr:nvCxnSpPr>
      <xdr:spPr>
        <a:xfrm>
          <a:off x="6972300" y="13504619"/>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52177</xdr:rowOff>
    </xdr:from>
    <xdr:to>
      <xdr:col>55</xdr:col>
      <xdr:colOff>50800</xdr:colOff>
      <xdr:row>74</xdr:row>
      <xdr:rowOff>153777</xdr:rowOff>
    </xdr:to>
    <xdr:sp macro="" textlink="">
      <xdr:nvSpPr>
        <xdr:cNvPr id="432" name="楕円 431"/>
        <xdr:cNvSpPr/>
      </xdr:nvSpPr>
      <xdr:spPr>
        <a:xfrm>
          <a:off x="10426700" y="127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75054</xdr:rowOff>
    </xdr:from>
    <xdr:ext cx="534377" cy="259045"/>
    <xdr:sp macro="" textlink="">
      <xdr:nvSpPr>
        <xdr:cNvPr id="433" name="普通建設事業費 （ うち新規整備　）該当値テキスト"/>
        <xdr:cNvSpPr txBox="1"/>
      </xdr:nvSpPr>
      <xdr:spPr>
        <a:xfrm>
          <a:off x="10528300" y="125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43997</xdr:rowOff>
    </xdr:from>
    <xdr:to>
      <xdr:col>50</xdr:col>
      <xdr:colOff>165100</xdr:colOff>
      <xdr:row>74</xdr:row>
      <xdr:rowOff>145597</xdr:rowOff>
    </xdr:to>
    <xdr:sp macro="" textlink="">
      <xdr:nvSpPr>
        <xdr:cNvPr id="434" name="楕円 433"/>
        <xdr:cNvSpPr/>
      </xdr:nvSpPr>
      <xdr:spPr>
        <a:xfrm>
          <a:off x="9588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162124</xdr:rowOff>
    </xdr:from>
    <xdr:ext cx="534377" cy="259045"/>
    <xdr:sp macro="" textlink="">
      <xdr:nvSpPr>
        <xdr:cNvPr id="435" name="テキスト ボックス 434"/>
        <xdr:cNvSpPr txBox="1"/>
      </xdr:nvSpPr>
      <xdr:spPr>
        <a:xfrm>
          <a:off x="9372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53679</xdr:rowOff>
    </xdr:from>
    <xdr:to>
      <xdr:col>46</xdr:col>
      <xdr:colOff>38100</xdr:colOff>
      <xdr:row>76</xdr:row>
      <xdr:rowOff>155279</xdr:rowOff>
    </xdr:to>
    <xdr:sp macro="" textlink="">
      <xdr:nvSpPr>
        <xdr:cNvPr id="436" name="楕円 435"/>
        <xdr:cNvSpPr/>
      </xdr:nvSpPr>
      <xdr:spPr>
        <a:xfrm>
          <a:off x="8699500" y="130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356</xdr:rowOff>
    </xdr:from>
    <xdr:ext cx="534377" cy="259045"/>
    <xdr:sp macro="" textlink="">
      <xdr:nvSpPr>
        <xdr:cNvPr id="437" name="テキスト ボックス 436"/>
        <xdr:cNvSpPr txBox="1"/>
      </xdr:nvSpPr>
      <xdr:spPr>
        <a:xfrm>
          <a:off x="8483111" y="128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91855</xdr:rowOff>
    </xdr:from>
    <xdr:to>
      <xdr:col>41</xdr:col>
      <xdr:colOff>101600</xdr:colOff>
      <xdr:row>79</xdr:row>
      <xdr:rowOff>22005</xdr:rowOff>
    </xdr:to>
    <xdr:sp macro="" textlink="">
      <xdr:nvSpPr>
        <xdr:cNvPr id="438" name="楕円 437"/>
        <xdr:cNvSpPr/>
      </xdr:nvSpPr>
      <xdr:spPr>
        <a:xfrm>
          <a:off x="7810500" y="134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13132</xdr:rowOff>
    </xdr:from>
    <xdr:ext cx="469744" cy="259045"/>
    <xdr:sp macro="" textlink="">
      <xdr:nvSpPr>
        <xdr:cNvPr id="439" name="テキスト ボックス 438"/>
        <xdr:cNvSpPr txBox="1"/>
      </xdr:nvSpPr>
      <xdr:spPr>
        <a:xfrm>
          <a:off x="7626428" y="1355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80719</xdr:rowOff>
    </xdr:from>
    <xdr:to>
      <xdr:col>36</xdr:col>
      <xdr:colOff>165100</xdr:colOff>
      <xdr:row>79</xdr:row>
      <xdr:rowOff>10869</xdr:rowOff>
    </xdr:to>
    <xdr:sp macro="" textlink="">
      <xdr:nvSpPr>
        <xdr:cNvPr id="440" name="楕円 439"/>
        <xdr:cNvSpPr/>
      </xdr:nvSpPr>
      <xdr:spPr>
        <a:xfrm>
          <a:off x="6921500" y="134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1996</xdr:rowOff>
    </xdr:from>
    <xdr:ext cx="469744" cy="259045"/>
    <xdr:sp macro="" textlink="">
      <xdr:nvSpPr>
        <xdr:cNvPr id="441" name="テキスト ボックス 440"/>
        <xdr:cNvSpPr txBox="1"/>
      </xdr:nvSpPr>
      <xdr:spPr>
        <a:xfrm>
          <a:off x="6737428" y="135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60747</xdr:rowOff>
    </xdr:from>
    <xdr:to>
      <xdr:col>55</xdr:col>
      <xdr:colOff>0</xdr:colOff>
      <xdr:row>98</xdr:row>
      <xdr:rowOff>4739</xdr:rowOff>
    </xdr:to>
    <xdr:cxnSp macro="">
      <xdr:nvCxnSpPr>
        <xdr:cNvPr id="472" name="直線コネクタ 471"/>
        <xdr:cNvCxnSpPr/>
      </xdr:nvCxnSpPr>
      <xdr:spPr>
        <a:xfrm flipV="1">
          <a:off x="9639300" y="16691397"/>
          <a:ext cx="8382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4739</xdr:rowOff>
    </xdr:from>
    <xdr:to>
      <xdr:col>50</xdr:col>
      <xdr:colOff>114300</xdr:colOff>
      <xdr:row>98</xdr:row>
      <xdr:rowOff>40956</xdr:rowOff>
    </xdr:to>
    <xdr:cxnSp macro="">
      <xdr:nvCxnSpPr>
        <xdr:cNvPr id="475" name="直線コネクタ 474"/>
        <xdr:cNvCxnSpPr/>
      </xdr:nvCxnSpPr>
      <xdr:spPr>
        <a:xfrm flipV="1">
          <a:off x="8750300" y="1680683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5882</xdr:rowOff>
    </xdr:from>
    <xdr:to>
      <xdr:col>45</xdr:col>
      <xdr:colOff>177800</xdr:colOff>
      <xdr:row>98</xdr:row>
      <xdr:rowOff>40956</xdr:rowOff>
    </xdr:to>
    <xdr:cxnSp macro="">
      <xdr:nvCxnSpPr>
        <xdr:cNvPr id="478" name="直線コネクタ 477"/>
        <xdr:cNvCxnSpPr/>
      </xdr:nvCxnSpPr>
      <xdr:spPr>
        <a:xfrm>
          <a:off x="7861300" y="16807982"/>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5882</xdr:rowOff>
    </xdr:from>
    <xdr:to>
      <xdr:col>41</xdr:col>
      <xdr:colOff>50800</xdr:colOff>
      <xdr:row>98</xdr:row>
      <xdr:rowOff>102144</xdr:rowOff>
    </xdr:to>
    <xdr:cxnSp macro="">
      <xdr:nvCxnSpPr>
        <xdr:cNvPr id="481" name="直線コネクタ 480"/>
        <xdr:cNvCxnSpPr/>
      </xdr:nvCxnSpPr>
      <xdr:spPr>
        <a:xfrm flipV="1">
          <a:off x="6972300" y="16807982"/>
          <a:ext cx="8890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9947</xdr:rowOff>
    </xdr:from>
    <xdr:to>
      <xdr:col>55</xdr:col>
      <xdr:colOff>50800</xdr:colOff>
      <xdr:row>97</xdr:row>
      <xdr:rowOff>111547</xdr:rowOff>
    </xdr:to>
    <xdr:sp macro="" textlink="">
      <xdr:nvSpPr>
        <xdr:cNvPr id="491" name="楕円 490"/>
        <xdr:cNvSpPr/>
      </xdr:nvSpPr>
      <xdr:spPr>
        <a:xfrm>
          <a:off x="10426700" y="166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32824</xdr:rowOff>
    </xdr:from>
    <xdr:ext cx="534377" cy="259045"/>
    <xdr:sp macro="" textlink="">
      <xdr:nvSpPr>
        <xdr:cNvPr id="492" name="普通建設事業費 （ うち更新整備　）該当値テキスト"/>
        <xdr:cNvSpPr txBox="1"/>
      </xdr:nvSpPr>
      <xdr:spPr>
        <a:xfrm>
          <a:off x="10528300" y="164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125389</xdr:rowOff>
    </xdr:from>
    <xdr:to>
      <xdr:col>50</xdr:col>
      <xdr:colOff>165100</xdr:colOff>
      <xdr:row>98</xdr:row>
      <xdr:rowOff>55539</xdr:rowOff>
    </xdr:to>
    <xdr:sp macro="" textlink="">
      <xdr:nvSpPr>
        <xdr:cNvPr id="493" name="楕円 492"/>
        <xdr:cNvSpPr/>
      </xdr:nvSpPr>
      <xdr:spPr>
        <a:xfrm>
          <a:off x="9588500" y="16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46666</xdr:rowOff>
    </xdr:from>
    <xdr:ext cx="534377" cy="259045"/>
    <xdr:sp macro="" textlink="">
      <xdr:nvSpPr>
        <xdr:cNvPr id="494" name="テキスト ボックス 493"/>
        <xdr:cNvSpPr txBox="1"/>
      </xdr:nvSpPr>
      <xdr:spPr>
        <a:xfrm>
          <a:off x="9372111" y="168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161606</xdr:rowOff>
    </xdr:from>
    <xdr:to>
      <xdr:col>46</xdr:col>
      <xdr:colOff>38100</xdr:colOff>
      <xdr:row>98</xdr:row>
      <xdr:rowOff>91756</xdr:rowOff>
    </xdr:to>
    <xdr:sp macro="" textlink="">
      <xdr:nvSpPr>
        <xdr:cNvPr id="495" name="楕円 494"/>
        <xdr:cNvSpPr/>
      </xdr:nvSpPr>
      <xdr:spPr>
        <a:xfrm>
          <a:off x="8699500" y="167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82883</xdr:rowOff>
    </xdr:from>
    <xdr:ext cx="534377" cy="259045"/>
    <xdr:sp macro="" textlink="">
      <xdr:nvSpPr>
        <xdr:cNvPr id="496" name="テキスト ボックス 495"/>
        <xdr:cNvSpPr txBox="1"/>
      </xdr:nvSpPr>
      <xdr:spPr>
        <a:xfrm>
          <a:off x="8483111" y="16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126532</xdr:rowOff>
    </xdr:from>
    <xdr:to>
      <xdr:col>41</xdr:col>
      <xdr:colOff>101600</xdr:colOff>
      <xdr:row>98</xdr:row>
      <xdr:rowOff>56682</xdr:rowOff>
    </xdr:to>
    <xdr:sp macro="" textlink="">
      <xdr:nvSpPr>
        <xdr:cNvPr id="497" name="楕円 496"/>
        <xdr:cNvSpPr/>
      </xdr:nvSpPr>
      <xdr:spPr>
        <a:xfrm>
          <a:off x="7810500" y="167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47809</xdr:rowOff>
    </xdr:from>
    <xdr:ext cx="534377" cy="259045"/>
    <xdr:sp macro="" textlink="">
      <xdr:nvSpPr>
        <xdr:cNvPr id="498" name="テキスト ボックス 497"/>
        <xdr:cNvSpPr txBox="1"/>
      </xdr:nvSpPr>
      <xdr:spPr>
        <a:xfrm>
          <a:off x="7594111" y="168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51344</xdr:rowOff>
    </xdr:from>
    <xdr:to>
      <xdr:col>36</xdr:col>
      <xdr:colOff>165100</xdr:colOff>
      <xdr:row>98</xdr:row>
      <xdr:rowOff>152944</xdr:rowOff>
    </xdr:to>
    <xdr:sp macro="" textlink="">
      <xdr:nvSpPr>
        <xdr:cNvPr id="499" name="楕円 498"/>
        <xdr:cNvSpPr/>
      </xdr:nvSpPr>
      <xdr:spPr>
        <a:xfrm>
          <a:off x="6921500" y="168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144071</xdr:rowOff>
    </xdr:from>
    <xdr:ext cx="534377" cy="259045"/>
    <xdr:sp macro="" textlink="">
      <xdr:nvSpPr>
        <xdr:cNvPr id="500" name="テキスト ボックス 499"/>
        <xdr:cNvSpPr txBox="1"/>
      </xdr:nvSpPr>
      <xdr:spPr>
        <a:xfrm>
          <a:off x="6705111" y="169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133893</xdr:rowOff>
    </xdr:from>
    <xdr:to>
      <xdr:col>76</xdr:col>
      <xdr:colOff>114300</xdr:colOff>
      <xdr:row>38</xdr:row>
      <xdr:rowOff>139700</xdr:rowOff>
    </xdr:to>
    <xdr:cxnSp macro="">
      <xdr:nvCxnSpPr>
        <xdr:cNvPr id="533" name="直線コネクタ 532"/>
        <xdr:cNvCxnSpPr/>
      </xdr:nvCxnSpPr>
      <xdr:spPr>
        <a:xfrm>
          <a:off x="13703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130899</xdr:rowOff>
    </xdr:from>
    <xdr:to>
      <xdr:col>71</xdr:col>
      <xdr:colOff>177800</xdr:colOff>
      <xdr:row>38</xdr:row>
      <xdr:rowOff>133893</xdr:rowOff>
    </xdr:to>
    <xdr:cxnSp macro="">
      <xdr:nvCxnSpPr>
        <xdr:cNvPr id="536" name="直線コネクタ 535"/>
        <xdr:cNvCxnSpPr/>
      </xdr:nvCxnSpPr>
      <xdr:spPr>
        <a:xfrm>
          <a:off x="12814300" y="6645999"/>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83093</xdr:rowOff>
    </xdr:from>
    <xdr:to>
      <xdr:col>72</xdr:col>
      <xdr:colOff>38100</xdr:colOff>
      <xdr:row>39</xdr:row>
      <xdr:rowOff>13243</xdr:rowOff>
    </xdr:to>
    <xdr:sp macro="" textlink="">
      <xdr:nvSpPr>
        <xdr:cNvPr id="552" name="楕円 551"/>
        <xdr:cNvSpPr/>
      </xdr:nvSpPr>
      <xdr:spPr>
        <a:xfrm>
          <a:off x="13652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4370</xdr:rowOff>
    </xdr:from>
    <xdr:ext cx="378565" cy="259045"/>
    <xdr:sp macro="" textlink="">
      <xdr:nvSpPr>
        <xdr:cNvPr id="553" name="テキスト ボックス 552"/>
        <xdr:cNvSpPr txBox="1"/>
      </xdr:nvSpPr>
      <xdr:spPr>
        <a:xfrm>
          <a:off x="1351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80099</xdr:rowOff>
    </xdr:from>
    <xdr:to>
      <xdr:col>67</xdr:col>
      <xdr:colOff>101600</xdr:colOff>
      <xdr:row>39</xdr:row>
      <xdr:rowOff>10249</xdr:rowOff>
    </xdr:to>
    <xdr:sp macro="" textlink="">
      <xdr:nvSpPr>
        <xdr:cNvPr id="554" name="楕円 553"/>
        <xdr:cNvSpPr/>
      </xdr:nvSpPr>
      <xdr:spPr>
        <a:xfrm>
          <a:off x="12763500" y="65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1376</xdr:rowOff>
    </xdr:from>
    <xdr:ext cx="378565" cy="259045"/>
    <xdr:sp macro="" textlink="">
      <xdr:nvSpPr>
        <xdr:cNvPr id="555" name="テキスト ボックス 554"/>
        <xdr:cNvSpPr txBox="1"/>
      </xdr:nvSpPr>
      <xdr:spPr>
        <a:xfrm>
          <a:off x="12625017" y="668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113964</xdr:rowOff>
    </xdr:from>
    <xdr:to>
      <xdr:col>85</xdr:col>
      <xdr:colOff>127000</xdr:colOff>
      <xdr:row>77</xdr:row>
      <xdr:rowOff>116763</xdr:rowOff>
    </xdr:to>
    <xdr:cxnSp macro="">
      <xdr:nvCxnSpPr>
        <xdr:cNvPr id="633" name="直線コネクタ 632"/>
        <xdr:cNvCxnSpPr/>
      </xdr:nvCxnSpPr>
      <xdr:spPr>
        <a:xfrm>
          <a:off x="15481300" y="13315614"/>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112097</xdr:rowOff>
    </xdr:from>
    <xdr:to>
      <xdr:col>81</xdr:col>
      <xdr:colOff>50800</xdr:colOff>
      <xdr:row>77</xdr:row>
      <xdr:rowOff>113964</xdr:rowOff>
    </xdr:to>
    <xdr:cxnSp macro="">
      <xdr:nvCxnSpPr>
        <xdr:cNvPr id="636" name="直線コネクタ 635"/>
        <xdr:cNvCxnSpPr/>
      </xdr:nvCxnSpPr>
      <xdr:spPr>
        <a:xfrm>
          <a:off x="14592300" y="13313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89712</xdr:rowOff>
    </xdr:from>
    <xdr:to>
      <xdr:col>76</xdr:col>
      <xdr:colOff>114300</xdr:colOff>
      <xdr:row>77</xdr:row>
      <xdr:rowOff>112097</xdr:rowOff>
    </xdr:to>
    <xdr:cxnSp macro="">
      <xdr:nvCxnSpPr>
        <xdr:cNvPr id="639" name="直線コネクタ 638"/>
        <xdr:cNvCxnSpPr/>
      </xdr:nvCxnSpPr>
      <xdr:spPr>
        <a:xfrm>
          <a:off x="13703300" y="13291362"/>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57804</xdr:rowOff>
    </xdr:from>
    <xdr:to>
      <xdr:col>71</xdr:col>
      <xdr:colOff>177800</xdr:colOff>
      <xdr:row>77</xdr:row>
      <xdr:rowOff>89712</xdr:rowOff>
    </xdr:to>
    <xdr:cxnSp macro="">
      <xdr:nvCxnSpPr>
        <xdr:cNvPr id="642" name="直線コネクタ 641"/>
        <xdr:cNvCxnSpPr/>
      </xdr:nvCxnSpPr>
      <xdr:spPr>
        <a:xfrm>
          <a:off x="12814300" y="13259454"/>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65963</xdr:rowOff>
    </xdr:from>
    <xdr:to>
      <xdr:col>85</xdr:col>
      <xdr:colOff>177800</xdr:colOff>
      <xdr:row>77</xdr:row>
      <xdr:rowOff>167563</xdr:rowOff>
    </xdr:to>
    <xdr:sp macro="" textlink="">
      <xdr:nvSpPr>
        <xdr:cNvPr id="652" name="楕円 651"/>
        <xdr:cNvSpPr/>
      </xdr:nvSpPr>
      <xdr:spPr>
        <a:xfrm>
          <a:off x="162687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152340</xdr:rowOff>
    </xdr:from>
    <xdr:ext cx="534377" cy="259045"/>
    <xdr:sp macro="" textlink="">
      <xdr:nvSpPr>
        <xdr:cNvPr id="653" name="公債費該当値テキスト"/>
        <xdr:cNvSpPr txBox="1"/>
      </xdr:nvSpPr>
      <xdr:spPr>
        <a:xfrm>
          <a:off x="16370300" y="131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63164</xdr:rowOff>
    </xdr:from>
    <xdr:to>
      <xdr:col>81</xdr:col>
      <xdr:colOff>101600</xdr:colOff>
      <xdr:row>77</xdr:row>
      <xdr:rowOff>164764</xdr:rowOff>
    </xdr:to>
    <xdr:sp macro="" textlink="">
      <xdr:nvSpPr>
        <xdr:cNvPr id="654" name="楕円 653"/>
        <xdr:cNvSpPr/>
      </xdr:nvSpPr>
      <xdr:spPr>
        <a:xfrm>
          <a:off x="15430500" y="132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155891</xdr:rowOff>
    </xdr:from>
    <xdr:ext cx="534377" cy="259045"/>
    <xdr:sp macro="" textlink="">
      <xdr:nvSpPr>
        <xdr:cNvPr id="655" name="テキスト ボックス 654"/>
        <xdr:cNvSpPr txBox="1"/>
      </xdr:nvSpPr>
      <xdr:spPr>
        <a:xfrm>
          <a:off x="15214111" y="133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61297</xdr:rowOff>
    </xdr:from>
    <xdr:to>
      <xdr:col>76</xdr:col>
      <xdr:colOff>165100</xdr:colOff>
      <xdr:row>77</xdr:row>
      <xdr:rowOff>162897</xdr:rowOff>
    </xdr:to>
    <xdr:sp macro="" textlink="">
      <xdr:nvSpPr>
        <xdr:cNvPr id="656" name="楕円 655"/>
        <xdr:cNvSpPr/>
      </xdr:nvSpPr>
      <xdr:spPr>
        <a:xfrm>
          <a:off x="14541500" y="132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154024</xdr:rowOff>
    </xdr:from>
    <xdr:ext cx="534377" cy="259045"/>
    <xdr:sp macro="" textlink="">
      <xdr:nvSpPr>
        <xdr:cNvPr id="657" name="テキスト ボックス 656"/>
        <xdr:cNvSpPr txBox="1"/>
      </xdr:nvSpPr>
      <xdr:spPr>
        <a:xfrm>
          <a:off x="14325111" y="133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38912</xdr:rowOff>
    </xdr:from>
    <xdr:to>
      <xdr:col>72</xdr:col>
      <xdr:colOff>38100</xdr:colOff>
      <xdr:row>77</xdr:row>
      <xdr:rowOff>140512</xdr:rowOff>
    </xdr:to>
    <xdr:sp macro="" textlink="">
      <xdr:nvSpPr>
        <xdr:cNvPr id="658" name="楕円 657"/>
        <xdr:cNvSpPr/>
      </xdr:nvSpPr>
      <xdr:spPr>
        <a:xfrm>
          <a:off x="136525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131639</xdr:rowOff>
    </xdr:from>
    <xdr:ext cx="534377" cy="259045"/>
    <xdr:sp macro="" textlink="">
      <xdr:nvSpPr>
        <xdr:cNvPr id="659" name="テキスト ボックス 658"/>
        <xdr:cNvSpPr txBox="1"/>
      </xdr:nvSpPr>
      <xdr:spPr>
        <a:xfrm>
          <a:off x="13436111" y="133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7004</xdr:rowOff>
    </xdr:from>
    <xdr:to>
      <xdr:col>67</xdr:col>
      <xdr:colOff>101600</xdr:colOff>
      <xdr:row>77</xdr:row>
      <xdr:rowOff>108604</xdr:rowOff>
    </xdr:to>
    <xdr:sp macro="" textlink="">
      <xdr:nvSpPr>
        <xdr:cNvPr id="660" name="楕円 659"/>
        <xdr:cNvSpPr/>
      </xdr:nvSpPr>
      <xdr:spPr>
        <a:xfrm>
          <a:off x="12763500" y="13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99731</xdr:rowOff>
    </xdr:from>
    <xdr:ext cx="534377" cy="259045"/>
    <xdr:sp macro="" textlink="">
      <xdr:nvSpPr>
        <xdr:cNvPr id="661" name="テキスト ボックス 660"/>
        <xdr:cNvSpPr txBox="1"/>
      </xdr:nvSpPr>
      <xdr:spPr>
        <a:xfrm>
          <a:off x="12547111" y="133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116345</xdr:rowOff>
    </xdr:from>
    <xdr:to>
      <xdr:col>85</xdr:col>
      <xdr:colOff>127000</xdr:colOff>
      <xdr:row>99</xdr:row>
      <xdr:rowOff>43599</xdr:rowOff>
    </xdr:to>
    <xdr:cxnSp macro="">
      <xdr:nvCxnSpPr>
        <xdr:cNvPr id="690" name="直線コネクタ 689"/>
        <xdr:cNvCxnSpPr/>
      </xdr:nvCxnSpPr>
      <xdr:spPr>
        <a:xfrm flipV="1">
          <a:off x="15481300" y="16918445"/>
          <a:ext cx="838200" cy="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153493</xdr:rowOff>
    </xdr:from>
    <xdr:to>
      <xdr:col>81</xdr:col>
      <xdr:colOff>50800</xdr:colOff>
      <xdr:row>99</xdr:row>
      <xdr:rowOff>43599</xdr:rowOff>
    </xdr:to>
    <xdr:cxnSp macro="">
      <xdr:nvCxnSpPr>
        <xdr:cNvPr id="693" name="直線コネクタ 692"/>
        <xdr:cNvCxnSpPr/>
      </xdr:nvCxnSpPr>
      <xdr:spPr>
        <a:xfrm>
          <a:off x="14592300" y="16955593"/>
          <a:ext cx="889000" cy="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146520</xdr:rowOff>
    </xdr:from>
    <xdr:to>
      <xdr:col>76</xdr:col>
      <xdr:colOff>114300</xdr:colOff>
      <xdr:row>98</xdr:row>
      <xdr:rowOff>153493</xdr:rowOff>
    </xdr:to>
    <xdr:cxnSp macro="">
      <xdr:nvCxnSpPr>
        <xdr:cNvPr id="696" name="直線コネクタ 695"/>
        <xdr:cNvCxnSpPr/>
      </xdr:nvCxnSpPr>
      <xdr:spPr>
        <a:xfrm>
          <a:off x="13703300" y="1694862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146520</xdr:rowOff>
    </xdr:from>
    <xdr:to>
      <xdr:col>71</xdr:col>
      <xdr:colOff>177800</xdr:colOff>
      <xdr:row>98</xdr:row>
      <xdr:rowOff>152336</xdr:rowOff>
    </xdr:to>
    <xdr:cxnSp macro="">
      <xdr:nvCxnSpPr>
        <xdr:cNvPr id="699" name="直線コネクタ 698"/>
        <xdr:cNvCxnSpPr/>
      </xdr:nvCxnSpPr>
      <xdr:spPr>
        <a:xfrm flipV="1">
          <a:off x="12814300" y="16948620"/>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65545</xdr:rowOff>
    </xdr:from>
    <xdr:to>
      <xdr:col>85</xdr:col>
      <xdr:colOff>177800</xdr:colOff>
      <xdr:row>98</xdr:row>
      <xdr:rowOff>167145</xdr:rowOff>
    </xdr:to>
    <xdr:sp macro="" textlink="">
      <xdr:nvSpPr>
        <xdr:cNvPr id="709" name="楕円 708"/>
        <xdr:cNvSpPr/>
      </xdr:nvSpPr>
      <xdr:spPr>
        <a:xfrm>
          <a:off x="16268700" y="16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151922</xdr:rowOff>
    </xdr:from>
    <xdr:ext cx="469744" cy="259045"/>
    <xdr:sp macro="" textlink="">
      <xdr:nvSpPr>
        <xdr:cNvPr id="710" name="積立金該当値テキスト"/>
        <xdr:cNvSpPr txBox="1"/>
      </xdr:nvSpPr>
      <xdr:spPr>
        <a:xfrm>
          <a:off x="16370300" y="167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164249</xdr:rowOff>
    </xdr:from>
    <xdr:to>
      <xdr:col>81</xdr:col>
      <xdr:colOff>101600</xdr:colOff>
      <xdr:row>99</xdr:row>
      <xdr:rowOff>94399</xdr:rowOff>
    </xdr:to>
    <xdr:sp macro="" textlink="">
      <xdr:nvSpPr>
        <xdr:cNvPr id="711" name="楕円 710"/>
        <xdr:cNvSpPr/>
      </xdr:nvSpPr>
      <xdr:spPr>
        <a:xfrm>
          <a:off x="15430500" y="16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85526</xdr:rowOff>
    </xdr:from>
    <xdr:ext cx="313932" cy="259045"/>
    <xdr:sp macro="" textlink="">
      <xdr:nvSpPr>
        <xdr:cNvPr id="712" name="テキスト ボックス 711"/>
        <xdr:cNvSpPr txBox="1"/>
      </xdr:nvSpPr>
      <xdr:spPr>
        <a:xfrm>
          <a:off x="15324333" y="1705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102693</xdr:rowOff>
    </xdr:from>
    <xdr:to>
      <xdr:col>76</xdr:col>
      <xdr:colOff>165100</xdr:colOff>
      <xdr:row>99</xdr:row>
      <xdr:rowOff>32843</xdr:rowOff>
    </xdr:to>
    <xdr:sp macro="" textlink="">
      <xdr:nvSpPr>
        <xdr:cNvPr id="713" name="楕円 712"/>
        <xdr:cNvSpPr/>
      </xdr:nvSpPr>
      <xdr:spPr>
        <a:xfrm>
          <a:off x="14541500" y="16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23970</xdr:rowOff>
    </xdr:from>
    <xdr:ext cx="469744" cy="259045"/>
    <xdr:sp macro="" textlink="">
      <xdr:nvSpPr>
        <xdr:cNvPr id="714" name="テキスト ボックス 713"/>
        <xdr:cNvSpPr txBox="1"/>
      </xdr:nvSpPr>
      <xdr:spPr>
        <a:xfrm>
          <a:off x="14357428" y="169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95720</xdr:rowOff>
    </xdr:from>
    <xdr:to>
      <xdr:col>72</xdr:col>
      <xdr:colOff>38100</xdr:colOff>
      <xdr:row>99</xdr:row>
      <xdr:rowOff>25870</xdr:rowOff>
    </xdr:to>
    <xdr:sp macro="" textlink="">
      <xdr:nvSpPr>
        <xdr:cNvPr id="715" name="楕円 714"/>
        <xdr:cNvSpPr/>
      </xdr:nvSpPr>
      <xdr:spPr>
        <a:xfrm>
          <a:off x="13652500" y="16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16997</xdr:rowOff>
    </xdr:from>
    <xdr:ext cx="469744" cy="259045"/>
    <xdr:sp macro="" textlink="">
      <xdr:nvSpPr>
        <xdr:cNvPr id="716" name="テキスト ボックス 715"/>
        <xdr:cNvSpPr txBox="1"/>
      </xdr:nvSpPr>
      <xdr:spPr>
        <a:xfrm>
          <a:off x="13468428" y="169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101536</xdr:rowOff>
    </xdr:from>
    <xdr:to>
      <xdr:col>67</xdr:col>
      <xdr:colOff>101600</xdr:colOff>
      <xdr:row>99</xdr:row>
      <xdr:rowOff>31686</xdr:rowOff>
    </xdr:to>
    <xdr:sp macro="" textlink="">
      <xdr:nvSpPr>
        <xdr:cNvPr id="717" name="楕円 716"/>
        <xdr:cNvSpPr/>
      </xdr:nvSpPr>
      <xdr:spPr>
        <a:xfrm>
          <a:off x="12763500" y="169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22813</xdr:rowOff>
    </xdr:from>
    <xdr:ext cx="469744" cy="259045"/>
    <xdr:sp macro="" textlink="">
      <xdr:nvSpPr>
        <xdr:cNvPr id="718" name="テキスト ボックス 717"/>
        <xdr:cNvSpPr txBox="1"/>
      </xdr:nvSpPr>
      <xdr:spPr>
        <a:xfrm>
          <a:off x="12579428" y="169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5" name="直線コネクタ 754"/>
        <xdr:cNvCxnSpPr/>
      </xdr:nvCxnSpPr>
      <xdr:spPr>
        <a:xfrm>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8" name="直線コネクタ 75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4" name="楕円 77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5" name="テキスト ボックス 77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6" name="楕円 77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7" name="テキスト ボックス 77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158845</xdr:rowOff>
    </xdr:from>
    <xdr:to>
      <xdr:col>116</xdr:col>
      <xdr:colOff>63500</xdr:colOff>
      <xdr:row>76</xdr:row>
      <xdr:rowOff>62528</xdr:rowOff>
    </xdr:to>
    <xdr:cxnSp macro="">
      <xdr:nvCxnSpPr>
        <xdr:cNvPr id="864" name="直線コネクタ 863"/>
        <xdr:cNvCxnSpPr/>
      </xdr:nvCxnSpPr>
      <xdr:spPr>
        <a:xfrm flipV="1">
          <a:off x="21323300" y="13017595"/>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19208</xdr:rowOff>
    </xdr:from>
    <xdr:to>
      <xdr:col>111</xdr:col>
      <xdr:colOff>177800</xdr:colOff>
      <xdr:row>76</xdr:row>
      <xdr:rowOff>62528</xdr:rowOff>
    </xdr:to>
    <xdr:cxnSp macro="">
      <xdr:nvCxnSpPr>
        <xdr:cNvPr id="867" name="直線コネクタ 866"/>
        <xdr:cNvCxnSpPr/>
      </xdr:nvCxnSpPr>
      <xdr:spPr>
        <a:xfrm>
          <a:off x="20434300" y="1304940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19208</xdr:rowOff>
    </xdr:from>
    <xdr:to>
      <xdr:col>107</xdr:col>
      <xdr:colOff>50800</xdr:colOff>
      <xdr:row>76</xdr:row>
      <xdr:rowOff>65291</xdr:rowOff>
    </xdr:to>
    <xdr:cxnSp macro="">
      <xdr:nvCxnSpPr>
        <xdr:cNvPr id="870" name="直線コネクタ 869"/>
        <xdr:cNvCxnSpPr/>
      </xdr:nvCxnSpPr>
      <xdr:spPr>
        <a:xfrm flipV="1">
          <a:off x="19545300" y="13049408"/>
          <a:ext cx="8890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65291</xdr:rowOff>
    </xdr:from>
    <xdr:to>
      <xdr:col>102</xdr:col>
      <xdr:colOff>114300</xdr:colOff>
      <xdr:row>76</xdr:row>
      <xdr:rowOff>90684</xdr:rowOff>
    </xdr:to>
    <xdr:cxnSp macro="">
      <xdr:nvCxnSpPr>
        <xdr:cNvPr id="873" name="直線コネクタ 872"/>
        <xdr:cNvCxnSpPr/>
      </xdr:nvCxnSpPr>
      <xdr:spPr>
        <a:xfrm flipV="1">
          <a:off x="18656300" y="13095491"/>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108045</xdr:rowOff>
    </xdr:from>
    <xdr:to>
      <xdr:col>116</xdr:col>
      <xdr:colOff>114300</xdr:colOff>
      <xdr:row>76</xdr:row>
      <xdr:rowOff>38196</xdr:rowOff>
    </xdr:to>
    <xdr:sp macro="" textlink="">
      <xdr:nvSpPr>
        <xdr:cNvPr id="883" name="楕円 882"/>
        <xdr:cNvSpPr/>
      </xdr:nvSpPr>
      <xdr:spPr>
        <a:xfrm>
          <a:off x="22110700" y="12966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130922</xdr:rowOff>
    </xdr:from>
    <xdr:ext cx="534377" cy="259045"/>
    <xdr:sp macro="" textlink="">
      <xdr:nvSpPr>
        <xdr:cNvPr id="884" name="繰出金該当値テキスト"/>
        <xdr:cNvSpPr txBox="1"/>
      </xdr:nvSpPr>
      <xdr:spPr>
        <a:xfrm>
          <a:off x="22212300" y="128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11728</xdr:rowOff>
    </xdr:from>
    <xdr:to>
      <xdr:col>112</xdr:col>
      <xdr:colOff>38100</xdr:colOff>
      <xdr:row>76</xdr:row>
      <xdr:rowOff>113328</xdr:rowOff>
    </xdr:to>
    <xdr:sp macro="" textlink="">
      <xdr:nvSpPr>
        <xdr:cNvPr id="885" name="楕円 884"/>
        <xdr:cNvSpPr/>
      </xdr:nvSpPr>
      <xdr:spPr>
        <a:xfrm>
          <a:off x="21272500" y="130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104455</xdr:rowOff>
    </xdr:from>
    <xdr:ext cx="534377" cy="259045"/>
    <xdr:sp macro="" textlink="">
      <xdr:nvSpPr>
        <xdr:cNvPr id="886" name="テキスト ボックス 885"/>
        <xdr:cNvSpPr txBox="1"/>
      </xdr:nvSpPr>
      <xdr:spPr>
        <a:xfrm>
          <a:off x="21056111" y="131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139859</xdr:rowOff>
    </xdr:from>
    <xdr:to>
      <xdr:col>107</xdr:col>
      <xdr:colOff>101600</xdr:colOff>
      <xdr:row>76</xdr:row>
      <xdr:rowOff>70008</xdr:rowOff>
    </xdr:to>
    <xdr:sp macro="" textlink="">
      <xdr:nvSpPr>
        <xdr:cNvPr id="887" name="楕円 886"/>
        <xdr:cNvSpPr/>
      </xdr:nvSpPr>
      <xdr:spPr>
        <a:xfrm>
          <a:off x="20383500" y="12998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86536</xdr:rowOff>
    </xdr:from>
    <xdr:ext cx="534377" cy="259045"/>
    <xdr:sp macro="" textlink="">
      <xdr:nvSpPr>
        <xdr:cNvPr id="888" name="テキスト ボックス 887"/>
        <xdr:cNvSpPr txBox="1"/>
      </xdr:nvSpPr>
      <xdr:spPr>
        <a:xfrm>
          <a:off x="20167111" y="127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14491</xdr:rowOff>
    </xdr:from>
    <xdr:to>
      <xdr:col>102</xdr:col>
      <xdr:colOff>165100</xdr:colOff>
      <xdr:row>76</xdr:row>
      <xdr:rowOff>116091</xdr:rowOff>
    </xdr:to>
    <xdr:sp macro="" textlink="">
      <xdr:nvSpPr>
        <xdr:cNvPr id="889" name="楕円 888"/>
        <xdr:cNvSpPr/>
      </xdr:nvSpPr>
      <xdr:spPr>
        <a:xfrm>
          <a:off x="19494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107218</xdr:rowOff>
    </xdr:from>
    <xdr:ext cx="534377" cy="259045"/>
    <xdr:sp macro="" textlink="">
      <xdr:nvSpPr>
        <xdr:cNvPr id="890" name="テキスト ボックス 889"/>
        <xdr:cNvSpPr txBox="1"/>
      </xdr:nvSpPr>
      <xdr:spPr>
        <a:xfrm>
          <a:off x="19278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39884</xdr:rowOff>
    </xdr:from>
    <xdr:to>
      <xdr:col>98</xdr:col>
      <xdr:colOff>38100</xdr:colOff>
      <xdr:row>76</xdr:row>
      <xdr:rowOff>141484</xdr:rowOff>
    </xdr:to>
    <xdr:sp macro="" textlink="">
      <xdr:nvSpPr>
        <xdr:cNvPr id="891" name="楕円 890"/>
        <xdr:cNvSpPr/>
      </xdr:nvSpPr>
      <xdr:spPr>
        <a:xfrm>
          <a:off x="18605500" y="13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132611</xdr:rowOff>
    </xdr:from>
    <xdr:ext cx="534377" cy="259045"/>
    <xdr:sp macro="" textlink="">
      <xdr:nvSpPr>
        <xdr:cNvPr id="892" name="テキスト ボックス 891"/>
        <xdr:cNvSpPr txBox="1"/>
      </xdr:nvSpPr>
      <xdr:spPr>
        <a:xfrm>
          <a:off x="18389111" y="131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令和元年度における当町の住民一人当たりのコストは、おおむねどの性質別歳出についても全国平均及び県平均を下回っている。例えば、「人件費」の住民一人当たりのコスト（</a:t>
          </a:r>
          <a:r>
            <a:rPr kumimoji="1" lang="en-US" altLang="ja-JP" sz="1300">
              <a:latin typeface="ＭＳ Ｐゴシック" panose="020B0600070205080204" pitchFamily="50" charset="-128"/>
              <a:ea typeface="ＭＳ Ｐゴシック" panose="020B0600070205080204" pitchFamily="50" charset="-128"/>
            </a:rPr>
            <a:t>52,606</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73,533</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63,925</a:t>
          </a:r>
          <a:r>
            <a:rPr kumimoji="1" lang="ja-JP" altLang="en-US" sz="1300">
              <a:latin typeface="ＭＳ Ｐゴシック" panose="020B0600070205080204" pitchFamily="50" charset="-128"/>
              <a:ea typeface="ＭＳ Ｐゴシック" panose="020B0600070205080204" pitchFamily="50" charset="-128"/>
            </a:rPr>
            <a:t>円）と比較して低い水準にある。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そのような中で、普通建設事業費（うち新規整備）（</a:t>
          </a:r>
          <a:r>
            <a:rPr kumimoji="1" lang="en-US" altLang="ja-JP" sz="1300">
              <a:latin typeface="ＭＳ Ｐゴシック" panose="020B0600070205080204" pitchFamily="50" charset="-128"/>
              <a:ea typeface="ＭＳ Ｐゴシック" panose="020B0600070205080204" pitchFamily="50" charset="-128"/>
            </a:rPr>
            <a:t>52,249</a:t>
          </a:r>
          <a:r>
            <a:rPr kumimoji="1" lang="ja-JP" altLang="en-US" sz="1300">
              <a:latin typeface="ＭＳ Ｐゴシック" panose="020B0600070205080204" pitchFamily="50" charset="-128"/>
              <a:ea typeface="ＭＳ Ｐゴシック" panose="020B0600070205080204" pitchFamily="50" charset="-128"/>
            </a:rPr>
            <a:t>円）については、全国平均（</a:t>
          </a:r>
          <a:r>
            <a:rPr kumimoji="1" lang="en-US" altLang="ja-JP" sz="1300">
              <a:latin typeface="ＭＳ Ｐゴシック" panose="020B0600070205080204" pitchFamily="50" charset="-128"/>
              <a:ea typeface="ＭＳ Ｐゴシック" panose="020B0600070205080204" pitchFamily="50" charset="-128"/>
            </a:rPr>
            <a:t>17,703</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18,179</a:t>
          </a:r>
          <a:r>
            <a:rPr kumimoji="1" lang="ja-JP" altLang="en-US" sz="1300">
              <a:latin typeface="ＭＳ Ｐゴシック" panose="020B0600070205080204" pitchFamily="50" charset="-128"/>
              <a:ea typeface="ＭＳ Ｐゴシック" panose="020B0600070205080204" pitchFamily="50" charset="-128"/>
            </a:rPr>
            <a:t>円）を大きく上回っており、これは主に庁舎建設事業によるものである。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なお、公債費の住民一人当たりのコスト（</a:t>
          </a:r>
          <a:r>
            <a:rPr kumimoji="1" lang="en-US" altLang="ja-JP" sz="1300">
              <a:latin typeface="ＭＳ Ｐゴシック" panose="020B0600070205080204" pitchFamily="50" charset="-128"/>
              <a:ea typeface="ＭＳ Ｐゴシック" panose="020B0600070205080204" pitchFamily="50" charset="-128"/>
            </a:rPr>
            <a:t>14,204</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42,519</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38,207</a:t>
          </a:r>
          <a:r>
            <a:rPr kumimoji="1" lang="ja-JP" altLang="en-US" sz="1300">
              <a:latin typeface="ＭＳ Ｐゴシック" panose="020B0600070205080204" pitchFamily="50" charset="-128"/>
              <a:ea typeface="ＭＳ Ｐゴシック" panose="020B0600070205080204" pitchFamily="50" charset="-128"/>
            </a:rPr>
            <a:t>円）と比べて低い状態にある。これは、償還金が減少傾向にあるためであるが、今後の大型事業を進めていく中で上昇に転じることが予想されるため注意が必要である。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27,130
26,269
57.09
10,770,479
10,138,268
591,305
5,973,648
7,657,409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144599</xdr:rowOff>
    </xdr:from>
    <xdr:to>
      <xdr:col>24</xdr:col>
      <xdr:colOff>63500</xdr:colOff>
      <xdr:row>36</xdr:row>
      <xdr:rowOff>157988</xdr:rowOff>
    </xdr:to>
    <xdr:cxnSp macro="">
      <xdr:nvCxnSpPr>
        <xdr:cNvPr id="63" name="直線コネクタ 62"/>
        <xdr:cNvCxnSpPr/>
      </xdr:nvCxnSpPr>
      <xdr:spPr>
        <a:xfrm flipV="1">
          <a:off x="3797300" y="6316799"/>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157988</xdr:rowOff>
    </xdr:from>
    <xdr:to>
      <xdr:col>19</xdr:col>
      <xdr:colOff>177800</xdr:colOff>
      <xdr:row>36</xdr:row>
      <xdr:rowOff>163866</xdr:rowOff>
    </xdr:to>
    <xdr:cxnSp macro="">
      <xdr:nvCxnSpPr>
        <xdr:cNvPr id="66" name="直線コネクタ 65"/>
        <xdr:cNvCxnSpPr/>
      </xdr:nvCxnSpPr>
      <xdr:spPr>
        <a:xfrm flipV="1">
          <a:off x="2908300" y="633018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119779</xdr:rowOff>
    </xdr:from>
    <xdr:to>
      <xdr:col>15</xdr:col>
      <xdr:colOff>50800</xdr:colOff>
      <xdr:row>36</xdr:row>
      <xdr:rowOff>163866</xdr:rowOff>
    </xdr:to>
    <xdr:cxnSp macro="">
      <xdr:nvCxnSpPr>
        <xdr:cNvPr id="69" name="直線コネクタ 68"/>
        <xdr:cNvCxnSpPr/>
      </xdr:nvCxnSpPr>
      <xdr:spPr>
        <a:xfrm>
          <a:off x="2019300" y="62919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119779</xdr:rowOff>
    </xdr:from>
    <xdr:to>
      <xdr:col>10</xdr:col>
      <xdr:colOff>114300</xdr:colOff>
      <xdr:row>36</xdr:row>
      <xdr:rowOff>124678</xdr:rowOff>
    </xdr:to>
    <xdr:cxnSp macro="">
      <xdr:nvCxnSpPr>
        <xdr:cNvPr id="72" name="直線コネクタ 71"/>
        <xdr:cNvCxnSpPr/>
      </xdr:nvCxnSpPr>
      <xdr:spPr>
        <a:xfrm flipV="1">
          <a:off x="1130300" y="629197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93799</xdr:rowOff>
    </xdr:from>
    <xdr:to>
      <xdr:col>24</xdr:col>
      <xdr:colOff>114300</xdr:colOff>
      <xdr:row>37</xdr:row>
      <xdr:rowOff>23949</xdr:rowOff>
    </xdr:to>
    <xdr:sp macro="" textlink="">
      <xdr:nvSpPr>
        <xdr:cNvPr id="82" name="楕円 81"/>
        <xdr:cNvSpPr/>
      </xdr:nvSpPr>
      <xdr:spPr>
        <a:xfrm>
          <a:off x="45847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72226</xdr:rowOff>
    </xdr:from>
    <xdr:ext cx="469744" cy="259045"/>
    <xdr:sp macro="" textlink="">
      <xdr:nvSpPr>
        <xdr:cNvPr id="83" name="議会費該当値テキスト"/>
        <xdr:cNvSpPr txBox="1"/>
      </xdr:nvSpPr>
      <xdr:spPr>
        <a:xfrm>
          <a:off x="4686300"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4" name="楕円 83"/>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28465</xdr:rowOff>
    </xdr:from>
    <xdr:ext cx="469744" cy="259045"/>
    <xdr:sp macro="" textlink="">
      <xdr:nvSpPr>
        <xdr:cNvPr id="85" name="テキスト ボックス 84"/>
        <xdr:cNvSpPr txBox="1"/>
      </xdr:nvSpPr>
      <xdr:spPr>
        <a:xfrm>
          <a:off x="3562428"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113066</xdr:rowOff>
    </xdr:from>
    <xdr:to>
      <xdr:col>15</xdr:col>
      <xdr:colOff>101600</xdr:colOff>
      <xdr:row>37</xdr:row>
      <xdr:rowOff>43216</xdr:rowOff>
    </xdr:to>
    <xdr:sp macro="" textlink="">
      <xdr:nvSpPr>
        <xdr:cNvPr id="86" name="楕円 85"/>
        <xdr:cNvSpPr/>
      </xdr:nvSpPr>
      <xdr:spPr>
        <a:xfrm>
          <a:off x="28575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34343</xdr:rowOff>
    </xdr:from>
    <xdr:ext cx="469744" cy="259045"/>
    <xdr:sp macro="" textlink="">
      <xdr:nvSpPr>
        <xdr:cNvPr id="87" name="テキスト ボックス 86"/>
        <xdr:cNvSpPr txBox="1"/>
      </xdr:nvSpPr>
      <xdr:spPr>
        <a:xfrm>
          <a:off x="2673428" y="63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68979</xdr:rowOff>
    </xdr:from>
    <xdr:to>
      <xdr:col>10</xdr:col>
      <xdr:colOff>165100</xdr:colOff>
      <xdr:row>36</xdr:row>
      <xdr:rowOff>170579</xdr:rowOff>
    </xdr:to>
    <xdr:sp macro="" textlink="">
      <xdr:nvSpPr>
        <xdr:cNvPr id="88" name="楕円 87"/>
        <xdr:cNvSpPr/>
      </xdr:nvSpPr>
      <xdr:spPr>
        <a:xfrm>
          <a:off x="1968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161706</xdr:rowOff>
    </xdr:from>
    <xdr:ext cx="469744" cy="259045"/>
    <xdr:sp macro="" textlink="">
      <xdr:nvSpPr>
        <xdr:cNvPr id="89" name="テキスト ボックス 88"/>
        <xdr:cNvSpPr txBox="1"/>
      </xdr:nvSpPr>
      <xdr:spPr>
        <a:xfrm>
          <a:off x="1784428"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73878</xdr:rowOff>
    </xdr:from>
    <xdr:to>
      <xdr:col>6</xdr:col>
      <xdr:colOff>38100</xdr:colOff>
      <xdr:row>37</xdr:row>
      <xdr:rowOff>4028</xdr:rowOff>
    </xdr:to>
    <xdr:sp macro="" textlink="">
      <xdr:nvSpPr>
        <xdr:cNvPr id="90" name="楕円 89"/>
        <xdr:cNvSpPr/>
      </xdr:nvSpPr>
      <xdr:spPr>
        <a:xfrm>
          <a:off x="10795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166605</xdr:rowOff>
    </xdr:from>
    <xdr:ext cx="469744" cy="259045"/>
    <xdr:sp macro="" textlink="">
      <xdr:nvSpPr>
        <xdr:cNvPr id="91" name="テキスト ボックス 90"/>
        <xdr:cNvSpPr txBox="1"/>
      </xdr:nvSpPr>
      <xdr:spPr>
        <a:xfrm>
          <a:off x="895428" y="63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37383</xdr:rowOff>
    </xdr:from>
    <xdr:to>
      <xdr:col>24</xdr:col>
      <xdr:colOff>63500</xdr:colOff>
      <xdr:row>56</xdr:row>
      <xdr:rowOff>127328</xdr:rowOff>
    </xdr:to>
    <xdr:cxnSp macro="">
      <xdr:nvCxnSpPr>
        <xdr:cNvPr id="118" name="直線コネクタ 117"/>
        <xdr:cNvCxnSpPr/>
      </xdr:nvCxnSpPr>
      <xdr:spPr>
        <a:xfrm flipV="1">
          <a:off x="3797300" y="9638583"/>
          <a:ext cx="838200" cy="8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127328</xdr:rowOff>
    </xdr:from>
    <xdr:to>
      <xdr:col>19</xdr:col>
      <xdr:colOff>177800</xdr:colOff>
      <xdr:row>57</xdr:row>
      <xdr:rowOff>122614</xdr:rowOff>
    </xdr:to>
    <xdr:cxnSp macro="">
      <xdr:nvCxnSpPr>
        <xdr:cNvPr id="121" name="直線コネクタ 120"/>
        <xdr:cNvCxnSpPr/>
      </xdr:nvCxnSpPr>
      <xdr:spPr>
        <a:xfrm flipV="1">
          <a:off x="2908300" y="9728528"/>
          <a:ext cx="889000" cy="1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85746</xdr:rowOff>
    </xdr:from>
    <xdr:to>
      <xdr:col>15</xdr:col>
      <xdr:colOff>50800</xdr:colOff>
      <xdr:row>57</xdr:row>
      <xdr:rowOff>122614</xdr:rowOff>
    </xdr:to>
    <xdr:cxnSp macro="">
      <xdr:nvCxnSpPr>
        <xdr:cNvPr id="124" name="直線コネクタ 123"/>
        <xdr:cNvCxnSpPr/>
      </xdr:nvCxnSpPr>
      <xdr:spPr>
        <a:xfrm>
          <a:off x="2019300" y="9858396"/>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85746</xdr:rowOff>
    </xdr:from>
    <xdr:to>
      <xdr:col>10</xdr:col>
      <xdr:colOff>114300</xdr:colOff>
      <xdr:row>57</xdr:row>
      <xdr:rowOff>140623</xdr:rowOff>
    </xdr:to>
    <xdr:cxnSp macro="">
      <xdr:nvCxnSpPr>
        <xdr:cNvPr id="127" name="直線コネクタ 126"/>
        <xdr:cNvCxnSpPr/>
      </xdr:nvCxnSpPr>
      <xdr:spPr>
        <a:xfrm flipV="1">
          <a:off x="1130300" y="9858396"/>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158033</xdr:rowOff>
    </xdr:from>
    <xdr:to>
      <xdr:col>24</xdr:col>
      <xdr:colOff>114300</xdr:colOff>
      <xdr:row>56</xdr:row>
      <xdr:rowOff>88183</xdr:rowOff>
    </xdr:to>
    <xdr:sp macro="" textlink="">
      <xdr:nvSpPr>
        <xdr:cNvPr id="137" name="楕円 136"/>
        <xdr:cNvSpPr/>
      </xdr:nvSpPr>
      <xdr:spPr>
        <a:xfrm>
          <a:off x="4584700" y="95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9460</xdr:rowOff>
    </xdr:from>
    <xdr:ext cx="534377" cy="259045"/>
    <xdr:sp macro="" textlink="">
      <xdr:nvSpPr>
        <xdr:cNvPr id="138" name="総務費該当値テキスト"/>
        <xdr:cNvSpPr txBox="1"/>
      </xdr:nvSpPr>
      <xdr:spPr>
        <a:xfrm>
          <a:off x="4686300" y="94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76528</xdr:rowOff>
    </xdr:from>
    <xdr:to>
      <xdr:col>20</xdr:col>
      <xdr:colOff>38100</xdr:colOff>
      <xdr:row>57</xdr:row>
      <xdr:rowOff>6678</xdr:rowOff>
    </xdr:to>
    <xdr:sp macro="" textlink="">
      <xdr:nvSpPr>
        <xdr:cNvPr id="139" name="楕円 138"/>
        <xdr:cNvSpPr/>
      </xdr:nvSpPr>
      <xdr:spPr>
        <a:xfrm>
          <a:off x="3746500" y="96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23205</xdr:rowOff>
    </xdr:from>
    <xdr:ext cx="534377" cy="259045"/>
    <xdr:sp macro="" textlink="">
      <xdr:nvSpPr>
        <xdr:cNvPr id="140" name="テキスト ボックス 139"/>
        <xdr:cNvSpPr txBox="1"/>
      </xdr:nvSpPr>
      <xdr:spPr>
        <a:xfrm>
          <a:off x="3530111" y="94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71814</xdr:rowOff>
    </xdr:from>
    <xdr:to>
      <xdr:col>15</xdr:col>
      <xdr:colOff>101600</xdr:colOff>
      <xdr:row>58</xdr:row>
      <xdr:rowOff>1964</xdr:rowOff>
    </xdr:to>
    <xdr:sp macro="" textlink="">
      <xdr:nvSpPr>
        <xdr:cNvPr id="141" name="楕円 140"/>
        <xdr:cNvSpPr/>
      </xdr:nvSpPr>
      <xdr:spPr>
        <a:xfrm>
          <a:off x="2857500" y="98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164541</xdr:rowOff>
    </xdr:from>
    <xdr:ext cx="534377" cy="259045"/>
    <xdr:sp macro="" textlink="">
      <xdr:nvSpPr>
        <xdr:cNvPr id="142" name="テキスト ボックス 141"/>
        <xdr:cNvSpPr txBox="1"/>
      </xdr:nvSpPr>
      <xdr:spPr>
        <a:xfrm>
          <a:off x="2641111" y="99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34946</xdr:rowOff>
    </xdr:from>
    <xdr:to>
      <xdr:col>10</xdr:col>
      <xdr:colOff>165100</xdr:colOff>
      <xdr:row>57</xdr:row>
      <xdr:rowOff>136546</xdr:rowOff>
    </xdr:to>
    <xdr:sp macro="" textlink="">
      <xdr:nvSpPr>
        <xdr:cNvPr id="143" name="楕円 142"/>
        <xdr:cNvSpPr/>
      </xdr:nvSpPr>
      <xdr:spPr>
        <a:xfrm>
          <a:off x="1968500" y="98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127673</xdr:rowOff>
    </xdr:from>
    <xdr:ext cx="534377" cy="259045"/>
    <xdr:sp macro="" textlink="">
      <xdr:nvSpPr>
        <xdr:cNvPr id="144" name="テキスト ボックス 143"/>
        <xdr:cNvSpPr txBox="1"/>
      </xdr:nvSpPr>
      <xdr:spPr>
        <a:xfrm>
          <a:off x="1752111" y="99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89823</xdr:rowOff>
    </xdr:from>
    <xdr:to>
      <xdr:col>6</xdr:col>
      <xdr:colOff>38100</xdr:colOff>
      <xdr:row>58</xdr:row>
      <xdr:rowOff>19973</xdr:rowOff>
    </xdr:to>
    <xdr:sp macro="" textlink="">
      <xdr:nvSpPr>
        <xdr:cNvPr id="145" name="楕円 144"/>
        <xdr:cNvSpPr/>
      </xdr:nvSpPr>
      <xdr:spPr>
        <a:xfrm>
          <a:off x="1079500" y="9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11100</xdr:rowOff>
    </xdr:from>
    <xdr:ext cx="534377" cy="259045"/>
    <xdr:sp macro="" textlink="">
      <xdr:nvSpPr>
        <xdr:cNvPr id="146" name="テキスト ボックス 145"/>
        <xdr:cNvSpPr txBox="1"/>
      </xdr:nvSpPr>
      <xdr:spPr>
        <a:xfrm>
          <a:off x="863111" y="9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6248</xdr:rowOff>
    </xdr:from>
    <xdr:to>
      <xdr:col>24</xdr:col>
      <xdr:colOff>63500</xdr:colOff>
      <xdr:row>77</xdr:row>
      <xdr:rowOff>91618</xdr:rowOff>
    </xdr:to>
    <xdr:cxnSp macro="">
      <xdr:nvCxnSpPr>
        <xdr:cNvPr id="176" name="直線コネクタ 175"/>
        <xdr:cNvCxnSpPr/>
      </xdr:nvCxnSpPr>
      <xdr:spPr>
        <a:xfrm flipV="1">
          <a:off x="3797300" y="13207898"/>
          <a:ext cx="838200" cy="8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3987</xdr:rowOff>
    </xdr:from>
    <xdr:to>
      <xdr:col>19</xdr:col>
      <xdr:colOff>177800</xdr:colOff>
      <xdr:row>77</xdr:row>
      <xdr:rowOff>91618</xdr:rowOff>
    </xdr:to>
    <xdr:cxnSp macro="">
      <xdr:nvCxnSpPr>
        <xdr:cNvPr id="179" name="直線コネクタ 178"/>
        <xdr:cNvCxnSpPr/>
      </xdr:nvCxnSpPr>
      <xdr:spPr>
        <a:xfrm>
          <a:off x="2908300" y="13034187"/>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3987</xdr:rowOff>
    </xdr:from>
    <xdr:to>
      <xdr:col>15</xdr:col>
      <xdr:colOff>50800</xdr:colOff>
      <xdr:row>77</xdr:row>
      <xdr:rowOff>24701</xdr:rowOff>
    </xdr:to>
    <xdr:cxnSp macro="">
      <xdr:nvCxnSpPr>
        <xdr:cNvPr id="182" name="直線コネクタ 181"/>
        <xdr:cNvCxnSpPr/>
      </xdr:nvCxnSpPr>
      <xdr:spPr>
        <a:xfrm flipV="1">
          <a:off x="2019300" y="13034187"/>
          <a:ext cx="889000" cy="1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24701</xdr:rowOff>
    </xdr:from>
    <xdr:to>
      <xdr:col>10</xdr:col>
      <xdr:colOff>114300</xdr:colOff>
      <xdr:row>77</xdr:row>
      <xdr:rowOff>165443</xdr:rowOff>
    </xdr:to>
    <xdr:cxnSp macro="">
      <xdr:nvCxnSpPr>
        <xdr:cNvPr id="185" name="直線コネクタ 184"/>
        <xdr:cNvCxnSpPr/>
      </xdr:nvCxnSpPr>
      <xdr:spPr>
        <a:xfrm flipV="1">
          <a:off x="1130300" y="13226351"/>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126898</xdr:rowOff>
    </xdr:from>
    <xdr:to>
      <xdr:col>24</xdr:col>
      <xdr:colOff>114300</xdr:colOff>
      <xdr:row>77</xdr:row>
      <xdr:rowOff>57048</xdr:rowOff>
    </xdr:to>
    <xdr:sp macro="" textlink="">
      <xdr:nvSpPr>
        <xdr:cNvPr id="195" name="楕円 194"/>
        <xdr:cNvSpPr/>
      </xdr:nvSpPr>
      <xdr:spPr>
        <a:xfrm>
          <a:off x="4584700" y="131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105325</xdr:rowOff>
    </xdr:from>
    <xdr:ext cx="599010" cy="259045"/>
    <xdr:sp macro="" textlink="">
      <xdr:nvSpPr>
        <xdr:cNvPr id="196" name="民生費該当値テキスト"/>
        <xdr:cNvSpPr txBox="1"/>
      </xdr:nvSpPr>
      <xdr:spPr>
        <a:xfrm>
          <a:off x="4686300" y="131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40818</xdr:rowOff>
    </xdr:from>
    <xdr:to>
      <xdr:col>20</xdr:col>
      <xdr:colOff>38100</xdr:colOff>
      <xdr:row>77</xdr:row>
      <xdr:rowOff>142418</xdr:rowOff>
    </xdr:to>
    <xdr:sp macro="" textlink="">
      <xdr:nvSpPr>
        <xdr:cNvPr id="197" name="楕円 196"/>
        <xdr:cNvSpPr/>
      </xdr:nvSpPr>
      <xdr:spPr>
        <a:xfrm>
          <a:off x="3746500" y="132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133545</xdr:rowOff>
    </xdr:from>
    <xdr:ext cx="599010" cy="259045"/>
    <xdr:sp macro="" textlink="">
      <xdr:nvSpPr>
        <xdr:cNvPr id="198" name="テキスト ボックス 197"/>
        <xdr:cNvSpPr txBox="1"/>
      </xdr:nvSpPr>
      <xdr:spPr>
        <a:xfrm>
          <a:off x="3497795" y="1333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124638</xdr:rowOff>
    </xdr:from>
    <xdr:to>
      <xdr:col>15</xdr:col>
      <xdr:colOff>101600</xdr:colOff>
      <xdr:row>76</xdr:row>
      <xdr:rowOff>54787</xdr:rowOff>
    </xdr:to>
    <xdr:sp macro="" textlink="">
      <xdr:nvSpPr>
        <xdr:cNvPr id="199" name="楕円 198"/>
        <xdr:cNvSpPr/>
      </xdr:nvSpPr>
      <xdr:spPr>
        <a:xfrm>
          <a:off x="2857500" y="1298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71315</xdr:rowOff>
    </xdr:from>
    <xdr:ext cx="599010" cy="259045"/>
    <xdr:sp macro="" textlink="">
      <xdr:nvSpPr>
        <xdr:cNvPr id="200" name="テキスト ボックス 199"/>
        <xdr:cNvSpPr txBox="1"/>
      </xdr:nvSpPr>
      <xdr:spPr>
        <a:xfrm>
          <a:off x="2608795" y="1275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145351</xdr:rowOff>
    </xdr:from>
    <xdr:to>
      <xdr:col>10</xdr:col>
      <xdr:colOff>165100</xdr:colOff>
      <xdr:row>77</xdr:row>
      <xdr:rowOff>75501</xdr:rowOff>
    </xdr:to>
    <xdr:sp macro="" textlink="">
      <xdr:nvSpPr>
        <xdr:cNvPr id="201" name="楕円 200"/>
        <xdr:cNvSpPr/>
      </xdr:nvSpPr>
      <xdr:spPr>
        <a:xfrm>
          <a:off x="1968500" y="131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66628</xdr:rowOff>
    </xdr:from>
    <xdr:ext cx="599010" cy="259045"/>
    <xdr:sp macro="" textlink="">
      <xdr:nvSpPr>
        <xdr:cNvPr id="202" name="テキスト ボックス 201"/>
        <xdr:cNvSpPr txBox="1"/>
      </xdr:nvSpPr>
      <xdr:spPr>
        <a:xfrm>
          <a:off x="1719795" y="1326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114643</xdr:rowOff>
    </xdr:from>
    <xdr:to>
      <xdr:col>6</xdr:col>
      <xdr:colOff>38100</xdr:colOff>
      <xdr:row>78</xdr:row>
      <xdr:rowOff>44793</xdr:rowOff>
    </xdr:to>
    <xdr:sp macro="" textlink="">
      <xdr:nvSpPr>
        <xdr:cNvPr id="203" name="楕円 202"/>
        <xdr:cNvSpPr/>
      </xdr:nvSpPr>
      <xdr:spPr>
        <a:xfrm>
          <a:off x="1079500" y="133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35920</xdr:rowOff>
    </xdr:from>
    <xdr:ext cx="599010" cy="259045"/>
    <xdr:sp macro="" textlink="">
      <xdr:nvSpPr>
        <xdr:cNvPr id="204" name="テキスト ボックス 203"/>
        <xdr:cNvSpPr txBox="1"/>
      </xdr:nvSpPr>
      <xdr:spPr>
        <a:xfrm>
          <a:off x="830795" y="1340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37567</xdr:rowOff>
    </xdr:from>
    <xdr:to>
      <xdr:col>24</xdr:col>
      <xdr:colOff>63500</xdr:colOff>
      <xdr:row>97</xdr:row>
      <xdr:rowOff>53924</xdr:rowOff>
    </xdr:to>
    <xdr:cxnSp macro="">
      <xdr:nvCxnSpPr>
        <xdr:cNvPr id="233" name="直線コネクタ 232"/>
        <xdr:cNvCxnSpPr/>
      </xdr:nvCxnSpPr>
      <xdr:spPr>
        <a:xfrm>
          <a:off x="3797300" y="16668217"/>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37567</xdr:rowOff>
    </xdr:from>
    <xdr:to>
      <xdr:col>19</xdr:col>
      <xdr:colOff>177800</xdr:colOff>
      <xdr:row>97</xdr:row>
      <xdr:rowOff>52896</xdr:rowOff>
    </xdr:to>
    <xdr:cxnSp macro="">
      <xdr:nvCxnSpPr>
        <xdr:cNvPr id="236" name="直線コネクタ 235"/>
        <xdr:cNvCxnSpPr/>
      </xdr:nvCxnSpPr>
      <xdr:spPr>
        <a:xfrm flipV="1">
          <a:off x="2908300" y="16668217"/>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50509</xdr:rowOff>
    </xdr:from>
    <xdr:to>
      <xdr:col>15</xdr:col>
      <xdr:colOff>50800</xdr:colOff>
      <xdr:row>97</xdr:row>
      <xdr:rowOff>52896</xdr:rowOff>
    </xdr:to>
    <xdr:cxnSp macro="">
      <xdr:nvCxnSpPr>
        <xdr:cNvPr id="239" name="直線コネクタ 238"/>
        <xdr:cNvCxnSpPr/>
      </xdr:nvCxnSpPr>
      <xdr:spPr>
        <a:xfrm>
          <a:off x="2019300" y="16681159"/>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50509</xdr:rowOff>
    </xdr:from>
    <xdr:to>
      <xdr:col>10</xdr:col>
      <xdr:colOff>114300</xdr:colOff>
      <xdr:row>97</xdr:row>
      <xdr:rowOff>79147</xdr:rowOff>
    </xdr:to>
    <xdr:cxnSp macro="">
      <xdr:nvCxnSpPr>
        <xdr:cNvPr id="242" name="直線コネクタ 241"/>
        <xdr:cNvCxnSpPr/>
      </xdr:nvCxnSpPr>
      <xdr:spPr>
        <a:xfrm flipV="1">
          <a:off x="1130300" y="16681159"/>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3124</xdr:rowOff>
    </xdr:from>
    <xdr:to>
      <xdr:col>24</xdr:col>
      <xdr:colOff>114300</xdr:colOff>
      <xdr:row>97</xdr:row>
      <xdr:rowOff>104724</xdr:rowOff>
    </xdr:to>
    <xdr:sp macro="" textlink="">
      <xdr:nvSpPr>
        <xdr:cNvPr id="252" name="楕円 251"/>
        <xdr:cNvSpPr/>
      </xdr:nvSpPr>
      <xdr:spPr>
        <a:xfrm>
          <a:off x="45847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89501</xdr:rowOff>
    </xdr:from>
    <xdr:ext cx="534377" cy="259045"/>
    <xdr:sp macro="" textlink="">
      <xdr:nvSpPr>
        <xdr:cNvPr id="253" name="衛生費該当値テキスト"/>
        <xdr:cNvSpPr txBox="1"/>
      </xdr:nvSpPr>
      <xdr:spPr>
        <a:xfrm>
          <a:off x="4686300" y="165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158217</xdr:rowOff>
    </xdr:from>
    <xdr:to>
      <xdr:col>20</xdr:col>
      <xdr:colOff>38100</xdr:colOff>
      <xdr:row>97</xdr:row>
      <xdr:rowOff>88367</xdr:rowOff>
    </xdr:to>
    <xdr:sp macro="" textlink="">
      <xdr:nvSpPr>
        <xdr:cNvPr id="254" name="楕円 253"/>
        <xdr:cNvSpPr/>
      </xdr:nvSpPr>
      <xdr:spPr>
        <a:xfrm>
          <a:off x="3746500" y="166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79494</xdr:rowOff>
    </xdr:from>
    <xdr:ext cx="534377" cy="259045"/>
    <xdr:sp macro="" textlink="">
      <xdr:nvSpPr>
        <xdr:cNvPr id="255" name="テキスト ボックス 254"/>
        <xdr:cNvSpPr txBox="1"/>
      </xdr:nvSpPr>
      <xdr:spPr>
        <a:xfrm>
          <a:off x="3530111" y="167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2096</xdr:rowOff>
    </xdr:from>
    <xdr:to>
      <xdr:col>15</xdr:col>
      <xdr:colOff>101600</xdr:colOff>
      <xdr:row>97</xdr:row>
      <xdr:rowOff>103696</xdr:rowOff>
    </xdr:to>
    <xdr:sp macro="" textlink="">
      <xdr:nvSpPr>
        <xdr:cNvPr id="256" name="楕円 255"/>
        <xdr:cNvSpPr/>
      </xdr:nvSpPr>
      <xdr:spPr>
        <a:xfrm>
          <a:off x="2857500" y="166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94823</xdr:rowOff>
    </xdr:from>
    <xdr:ext cx="534377" cy="259045"/>
    <xdr:sp macro="" textlink="">
      <xdr:nvSpPr>
        <xdr:cNvPr id="257" name="テキスト ボックス 256"/>
        <xdr:cNvSpPr txBox="1"/>
      </xdr:nvSpPr>
      <xdr:spPr>
        <a:xfrm>
          <a:off x="2641111" y="167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171159</xdr:rowOff>
    </xdr:from>
    <xdr:to>
      <xdr:col>10</xdr:col>
      <xdr:colOff>165100</xdr:colOff>
      <xdr:row>97</xdr:row>
      <xdr:rowOff>101309</xdr:rowOff>
    </xdr:to>
    <xdr:sp macro="" textlink="">
      <xdr:nvSpPr>
        <xdr:cNvPr id="258" name="楕円 257"/>
        <xdr:cNvSpPr/>
      </xdr:nvSpPr>
      <xdr:spPr>
        <a:xfrm>
          <a:off x="1968500" y="16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92436</xdr:rowOff>
    </xdr:from>
    <xdr:ext cx="534377" cy="259045"/>
    <xdr:sp macro="" textlink="">
      <xdr:nvSpPr>
        <xdr:cNvPr id="259" name="テキスト ボックス 258"/>
        <xdr:cNvSpPr txBox="1"/>
      </xdr:nvSpPr>
      <xdr:spPr>
        <a:xfrm>
          <a:off x="1752111" y="16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28347</xdr:rowOff>
    </xdr:from>
    <xdr:to>
      <xdr:col>6</xdr:col>
      <xdr:colOff>38100</xdr:colOff>
      <xdr:row>97</xdr:row>
      <xdr:rowOff>129947</xdr:rowOff>
    </xdr:to>
    <xdr:sp macro="" textlink="">
      <xdr:nvSpPr>
        <xdr:cNvPr id="260" name="楕円 259"/>
        <xdr:cNvSpPr/>
      </xdr:nvSpPr>
      <xdr:spPr>
        <a:xfrm>
          <a:off x="1079500" y="16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121074</xdr:rowOff>
    </xdr:from>
    <xdr:ext cx="534377" cy="259045"/>
    <xdr:sp macro="" textlink="">
      <xdr:nvSpPr>
        <xdr:cNvPr id="261" name="テキスト ボックス 260"/>
        <xdr:cNvSpPr txBox="1"/>
      </xdr:nvSpPr>
      <xdr:spPr>
        <a:xfrm>
          <a:off x="863111"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77978</xdr:rowOff>
    </xdr:from>
    <xdr:to>
      <xdr:col>55</xdr:col>
      <xdr:colOff>0</xdr:colOff>
      <xdr:row>38</xdr:row>
      <xdr:rowOff>98552</xdr:rowOff>
    </xdr:to>
    <xdr:cxnSp macro="">
      <xdr:nvCxnSpPr>
        <xdr:cNvPr id="292" name="直線コネクタ 291"/>
        <xdr:cNvCxnSpPr/>
      </xdr:nvCxnSpPr>
      <xdr:spPr>
        <a:xfrm>
          <a:off x="9639300" y="65930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73733</xdr:rowOff>
    </xdr:from>
    <xdr:to>
      <xdr:col>50</xdr:col>
      <xdr:colOff>114300</xdr:colOff>
      <xdr:row>38</xdr:row>
      <xdr:rowOff>77978</xdr:rowOff>
    </xdr:to>
    <xdr:cxnSp macro="">
      <xdr:nvCxnSpPr>
        <xdr:cNvPr id="295" name="直線コネクタ 294"/>
        <xdr:cNvCxnSpPr/>
      </xdr:nvCxnSpPr>
      <xdr:spPr>
        <a:xfrm>
          <a:off x="8750300" y="658883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4500</xdr:rowOff>
    </xdr:from>
    <xdr:to>
      <xdr:col>45</xdr:col>
      <xdr:colOff>177800</xdr:colOff>
      <xdr:row>38</xdr:row>
      <xdr:rowOff>73733</xdr:rowOff>
    </xdr:to>
    <xdr:cxnSp macro="">
      <xdr:nvCxnSpPr>
        <xdr:cNvPr id="298" name="直線コネクタ 297"/>
        <xdr:cNvCxnSpPr/>
      </xdr:nvCxnSpPr>
      <xdr:spPr>
        <a:xfrm>
          <a:off x="7861300" y="6519600"/>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4500</xdr:rowOff>
    </xdr:from>
    <xdr:to>
      <xdr:col>41</xdr:col>
      <xdr:colOff>50800</xdr:colOff>
      <xdr:row>38</xdr:row>
      <xdr:rowOff>70793</xdr:rowOff>
    </xdr:to>
    <xdr:cxnSp macro="">
      <xdr:nvCxnSpPr>
        <xdr:cNvPr id="301" name="直線コネクタ 300"/>
        <xdr:cNvCxnSpPr/>
      </xdr:nvCxnSpPr>
      <xdr:spPr>
        <a:xfrm flipV="1">
          <a:off x="6972300" y="651960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11" name="楕円 310"/>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26179</xdr:rowOff>
    </xdr:from>
    <xdr:ext cx="378565" cy="259045"/>
    <xdr:sp macro="" textlink="">
      <xdr:nvSpPr>
        <xdr:cNvPr id="312" name="労働費該当値テキスト"/>
        <xdr:cNvSpPr txBox="1"/>
      </xdr:nvSpPr>
      <xdr:spPr>
        <a:xfrm>
          <a:off x="10528300"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3" name="楕円 312"/>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14" name="テキスト ボックス 313"/>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22933</xdr:rowOff>
    </xdr:from>
    <xdr:to>
      <xdr:col>46</xdr:col>
      <xdr:colOff>38100</xdr:colOff>
      <xdr:row>38</xdr:row>
      <xdr:rowOff>124533</xdr:rowOff>
    </xdr:to>
    <xdr:sp macro="" textlink="">
      <xdr:nvSpPr>
        <xdr:cNvPr id="315" name="楕円 314"/>
        <xdr:cNvSpPr/>
      </xdr:nvSpPr>
      <xdr:spPr>
        <a:xfrm>
          <a:off x="8699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115660</xdr:rowOff>
    </xdr:from>
    <xdr:ext cx="378565" cy="259045"/>
    <xdr:sp macro="" textlink="">
      <xdr:nvSpPr>
        <xdr:cNvPr id="316" name="テキスト ボックス 315"/>
        <xdr:cNvSpPr txBox="1"/>
      </xdr:nvSpPr>
      <xdr:spPr>
        <a:xfrm>
          <a:off x="8561017" y="6630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125149</xdr:rowOff>
    </xdr:from>
    <xdr:to>
      <xdr:col>41</xdr:col>
      <xdr:colOff>101600</xdr:colOff>
      <xdr:row>38</xdr:row>
      <xdr:rowOff>55299</xdr:rowOff>
    </xdr:to>
    <xdr:sp macro="" textlink="">
      <xdr:nvSpPr>
        <xdr:cNvPr id="317" name="楕円 316"/>
        <xdr:cNvSpPr/>
      </xdr:nvSpPr>
      <xdr:spPr>
        <a:xfrm>
          <a:off x="7810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46427</xdr:rowOff>
    </xdr:from>
    <xdr:ext cx="378565" cy="259045"/>
    <xdr:sp macro="" textlink="">
      <xdr:nvSpPr>
        <xdr:cNvPr id="318" name="テキスト ボックス 317"/>
        <xdr:cNvSpPr txBox="1"/>
      </xdr:nvSpPr>
      <xdr:spPr>
        <a:xfrm>
          <a:off x="7672017"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19993</xdr:rowOff>
    </xdr:from>
    <xdr:to>
      <xdr:col>36</xdr:col>
      <xdr:colOff>165100</xdr:colOff>
      <xdr:row>38</xdr:row>
      <xdr:rowOff>121593</xdr:rowOff>
    </xdr:to>
    <xdr:sp macro="" textlink="">
      <xdr:nvSpPr>
        <xdr:cNvPr id="319" name="楕円 318"/>
        <xdr:cNvSpPr/>
      </xdr:nvSpPr>
      <xdr:spPr>
        <a:xfrm>
          <a:off x="6921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112720</xdr:rowOff>
    </xdr:from>
    <xdr:ext cx="378565" cy="259045"/>
    <xdr:sp macro="" textlink="">
      <xdr:nvSpPr>
        <xdr:cNvPr id="320" name="テキスト ボックス 319"/>
        <xdr:cNvSpPr txBox="1"/>
      </xdr:nvSpPr>
      <xdr:spPr>
        <a:xfrm>
          <a:off x="6783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140203</xdr:rowOff>
    </xdr:from>
    <xdr:to>
      <xdr:col>55</xdr:col>
      <xdr:colOff>0</xdr:colOff>
      <xdr:row>57</xdr:row>
      <xdr:rowOff>5283</xdr:rowOff>
    </xdr:to>
    <xdr:cxnSp macro="">
      <xdr:nvCxnSpPr>
        <xdr:cNvPr id="347" name="直線コネクタ 346"/>
        <xdr:cNvCxnSpPr/>
      </xdr:nvCxnSpPr>
      <xdr:spPr>
        <a:xfrm>
          <a:off x="9639300" y="9741403"/>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140203</xdr:rowOff>
    </xdr:from>
    <xdr:to>
      <xdr:col>50</xdr:col>
      <xdr:colOff>114300</xdr:colOff>
      <xdr:row>57</xdr:row>
      <xdr:rowOff>6632</xdr:rowOff>
    </xdr:to>
    <xdr:cxnSp macro="">
      <xdr:nvCxnSpPr>
        <xdr:cNvPr id="350" name="直線コネクタ 349"/>
        <xdr:cNvCxnSpPr/>
      </xdr:nvCxnSpPr>
      <xdr:spPr>
        <a:xfrm flipV="1">
          <a:off x="8750300" y="974140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142077</xdr:rowOff>
    </xdr:from>
    <xdr:to>
      <xdr:col>45</xdr:col>
      <xdr:colOff>177800</xdr:colOff>
      <xdr:row>57</xdr:row>
      <xdr:rowOff>6632</xdr:rowOff>
    </xdr:to>
    <xdr:cxnSp macro="">
      <xdr:nvCxnSpPr>
        <xdr:cNvPr id="353" name="直線コネクタ 352"/>
        <xdr:cNvCxnSpPr/>
      </xdr:nvCxnSpPr>
      <xdr:spPr>
        <a:xfrm>
          <a:off x="7861300" y="9743277"/>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40442</xdr:rowOff>
    </xdr:from>
    <xdr:to>
      <xdr:col>41</xdr:col>
      <xdr:colOff>50800</xdr:colOff>
      <xdr:row>56</xdr:row>
      <xdr:rowOff>142077</xdr:rowOff>
    </xdr:to>
    <xdr:cxnSp macro="">
      <xdr:nvCxnSpPr>
        <xdr:cNvPr id="356" name="直線コネクタ 355"/>
        <xdr:cNvCxnSpPr/>
      </xdr:nvCxnSpPr>
      <xdr:spPr>
        <a:xfrm>
          <a:off x="6972300" y="9641642"/>
          <a:ext cx="889000" cy="1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125933</xdr:rowOff>
    </xdr:from>
    <xdr:to>
      <xdr:col>55</xdr:col>
      <xdr:colOff>50800</xdr:colOff>
      <xdr:row>57</xdr:row>
      <xdr:rowOff>56083</xdr:rowOff>
    </xdr:to>
    <xdr:sp macro="" textlink="">
      <xdr:nvSpPr>
        <xdr:cNvPr id="366" name="楕円 365"/>
        <xdr:cNvSpPr/>
      </xdr:nvSpPr>
      <xdr:spPr>
        <a:xfrm>
          <a:off x="104267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104360</xdr:rowOff>
    </xdr:from>
    <xdr:ext cx="534377" cy="259045"/>
    <xdr:sp macro="" textlink="">
      <xdr:nvSpPr>
        <xdr:cNvPr id="367" name="農林水産業費該当値テキスト"/>
        <xdr:cNvSpPr txBox="1"/>
      </xdr:nvSpPr>
      <xdr:spPr>
        <a:xfrm>
          <a:off x="10528300" y="97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89403</xdr:rowOff>
    </xdr:from>
    <xdr:to>
      <xdr:col>50</xdr:col>
      <xdr:colOff>165100</xdr:colOff>
      <xdr:row>57</xdr:row>
      <xdr:rowOff>19553</xdr:rowOff>
    </xdr:to>
    <xdr:sp macro="" textlink="">
      <xdr:nvSpPr>
        <xdr:cNvPr id="368" name="楕円 367"/>
        <xdr:cNvSpPr/>
      </xdr:nvSpPr>
      <xdr:spPr>
        <a:xfrm>
          <a:off x="9588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10680</xdr:rowOff>
    </xdr:from>
    <xdr:ext cx="534377" cy="259045"/>
    <xdr:sp macro="" textlink="">
      <xdr:nvSpPr>
        <xdr:cNvPr id="369" name="テキスト ボックス 368"/>
        <xdr:cNvSpPr txBox="1"/>
      </xdr:nvSpPr>
      <xdr:spPr>
        <a:xfrm>
          <a:off x="9372111" y="97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127282</xdr:rowOff>
    </xdr:from>
    <xdr:to>
      <xdr:col>46</xdr:col>
      <xdr:colOff>38100</xdr:colOff>
      <xdr:row>57</xdr:row>
      <xdr:rowOff>57432</xdr:rowOff>
    </xdr:to>
    <xdr:sp macro="" textlink="">
      <xdr:nvSpPr>
        <xdr:cNvPr id="370" name="楕円 369"/>
        <xdr:cNvSpPr/>
      </xdr:nvSpPr>
      <xdr:spPr>
        <a:xfrm>
          <a:off x="8699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48559</xdr:rowOff>
    </xdr:from>
    <xdr:ext cx="534377" cy="259045"/>
    <xdr:sp macro="" textlink="">
      <xdr:nvSpPr>
        <xdr:cNvPr id="371" name="テキスト ボックス 370"/>
        <xdr:cNvSpPr txBox="1"/>
      </xdr:nvSpPr>
      <xdr:spPr>
        <a:xfrm>
          <a:off x="8483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91277</xdr:rowOff>
    </xdr:from>
    <xdr:to>
      <xdr:col>41</xdr:col>
      <xdr:colOff>101600</xdr:colOff>
      <xdr:row>57</xdr:row>
      <xdr:rowOff>21427</xdr:rowOff>
    </xdr:to>
    <xdr:sp macro="" textlink="">
      <xdr:nvSpPr>
        <xdr:cNvPr id="372" name="楕円 371"/>
        <xdr:cNvSpPr/>
      </xdr:nvSpPr>
      <xdr:spPr>
        <a:xfrm>
          <a:off x="7810500" y="96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12554</xdr:rowOff>
    </xdr:from>
    <xdr:ext cx="534377" cy="259045"/>
    <xdr:sp macro="" textlink="">
      <xdr:nvSpPr>
        <xdr:cNvPr id="373" name="テキスト ボックス 372"/>
        <xdr:cNvSpPr txBox="1"/>
      </xdr:nvSpPr>
      <xdr:spPr>
        <a:xfrm>
          <a:off x="7594111" y="97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161092</xdr:rowOff>
    </xdr:from>
    <xdr:to>
      <xdr:col>36</xdr:col>
      <xdr:colOff>165100</xdr:colOff>
      <xdr:row>56</xdr:row>
      <xdr:rowOff>91242</xdr:rowOff>
    </xdr:to>
    <xdr:sp macro="" textlink="">
      <xdr:nvSpPr>
        <xdr:cNvPr id="374" name="楕円 373"/>
        <xdr:cNvSpPr/>
      </xdr:nvSpPr>
      <xdr:spPr>
        <a:xfrm>
          <a:off x="6921500" y="95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82369</xdr:rowOff>
    </xdr:from>
    <xdr:ext cx="534377" cy="259045"/>
    <xdr:sp macro="" textlink="">
      <xdr:nvSpPr>
        <xdr:cNvPr id="375" name="テキスト ボックス 374"/>
        <xdr:cNvSpPr txBox="1"/>
      </xdr:nvSpPr>
      <xdr:spPr>
        <a:xfrm>
          <a:off x="6705111" y="96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105105</xdr:rowOff>
    </xdr:from>
    <xdr:to>
      <xdr:col>55</xdr:col>
      <xdr:colOff>0</xdr:colOff>
      <xdr:row>78</xdr:row>
      <xdr:rowOff>20219</xdr:rowOff>
    </xdr:to>
    <xdr:cxnSp macro="">
      <xdr:nvCxnSpPr>
        <xdr:cNvPr id="404" name="直線コネクタ 403"/>
        <xdr:cNvCxnSpPr/>
      </xdr:nvCxnSpPr>
      <xdr:spPr>
        <a:xfrm flipV="1">
          <a:off x="9639300" y="13306755"/>
          <a:ext cx="8382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20219</xdr:rowOff>
    </xdr:from>
    <xdr:to>
      <xdr:col>50</xdr:col>
      <xdr:colOff>114300</xdr:colOff>
      <xdr:row>78</xdr:row>
      <xdr:rowOff>73597</xdr:rowOff>
    </xdr:to>
    <xdr:cxnSp macro="">
      <xdr:nvCxnSpPr>
        <xdr:cNvPr id="407" name="直線コネクタ 406"/>
        <xdr:cNvCxnSpPr/>
      </xdr:nvCxnSpPr>
      <xdr:spPr>
        <a:xfrm flipV="1">
          <a:off x="8750300" y="133933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31953</xdr:rowOff>
    </xdr:from>
    <xdr:to>
      <xdr:col>45</xdr:col>
      <xdr:colOff>177800</xdr:colOff>
      <xdr:row>78</xdr:row>
      <xdr:rowOff>73597</xdr:rowOff>
    </xdr:to>
    <xdr:cxnSp macro="">
      <xdr:nvCxnSpPr>
        <xdr:cNvPr id="410" name="直線コネクタ 409"/>
        <xdr:cNvCxnSpPr/>
      </xdr:nvCxnSpPr>
      <xdr:spPr>
        <a:xfrm>
          <a:off x="7861300" y="1340505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7113</xdr:rowOff>
    </xdr:from>
    <xdr:to>
      <xdr:col>41</xdr:col>
      <xdr:colOff>50800</xdr:colOff>
      <xdr:row>78</xdr:row>
      <xdr:rowOff>31953</xdr:rowOff>
    </xdr:to>
    <xdr:cxnSp macro="">
      <xdr:nvCxnSpPr>
        <xdr:cNvPr id="413" name="直線コネクタ 412"/>
        <xdr:cNvCxnSpPr/>
      </xdr:nvCxnSpPr>
      <xdr:spPr>
        <a:xfrm>
          <a:off x="6972300" y="13380213"/>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54305</xdr:rowOff>
    </xdr:from>
    <xdr:to>
      <xdr:col>55</xdr:col>
      <xdr:colOff>50800</xdr:colOff>
      <xdr:row>77</xdr:row>
      <xdr:rowOff>155905</xdr:rowOff>
    </xdr:to>
    <xdr:sp macro="" textlink="">
      <xdr:nvSpPr>
        <xdr:cNvPr id="423" name="楕円 422"/>
        <xdr:cNvSpPr/>
      </xdr:nvSpPr>
      <xdr:spPr>
        <a:xfrm>
          <a:off x="10426700" y="132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32732</xdr:rowOff>
    </xdr:from>
    <xdr:ext cx="469744" cy="259045"/>
    <xdr:sp macro="" textlink="">
      <xdr:nvSpPr>
        <xdr:cNvPr id="424" name="商工費該当値テキスト"/>
        <xdr:cNvSpPr txBox="1"/>
      </xdr:nvSpPr>
      <xdr:spPr>
        <a:xfrm>
          <a:off x="10528300" y="1323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140869</xdr:rowOff>
    </xdr:from>
    <xdr:to>
      <xdr:col>50</xdr:col>
      <xdr:colOff>165100</xdr:colOff>
      <xdr:row>78</xdr:row>
      <xdr:rowOff>71019</xdr:rowOff>
    </xdr:to>
    <xdr:sp macro="" textlink="">
      <xdr:nvSpPr>
        <xdr:cNvPr id="425" name="楕円 424"/>
        <xdr:cNvSpPr/>
      </xdr:nvSpPr>
      <xdr:spPr>
        <a:xfrm>
          <a:off x="9588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62146</xdr:rowOff>
    </xdr:from>
    <xdr:ext cx="469744" cy="259045"/>
    <xdr:sp macro="" textlink="">
      <xdr:nvSpPr>
        <xdr:cNvPr id="426" name="テキスト ボックス 425"/>
        <xdr:cNvSpPr txBox="1"/>
      </xdr:nvSpPr>
      <xdr:spPr>
        <a:xfrm>
          <a:off x="9404428"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22797</xdr:rowOff>
    </xdr:from>
    <xdr:to>
      <xdr:col>46</xdr:col>
      <xdr:colOff>38100</xdr:colOff>
      <xdr:row>78</xdr:row>
      <xdr:rowOff>124397</xdr:rowOff>
    </xdr:to>
    <xdr:sp macro="" textlink="">
      <xdr:nvSpPr>
        <xdr:cNvPr id="427" name="楕円 426"/>
        <xdr:cNvSpPr/>
      </xdr:nvSpPr>
      <xdr:spPr>
        <a:xfrm>
          <a:off x="8699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115524</xdr:rowOff>
    </xdr:from>
    <xdr:ext cx="469744" cy="259045"/>
    <xdr:sp macro="" textlink="">
      <xdr:nvSpPr>
        <xdr:cNvPr id="428" name="テキスト ボックス 427"/>
        <xdr:cNvSpPr txBox="1"/>
      </xdr:nvSpPr>
      <xdr:spPr>
        <a:xfrm>
          <a:off x="8515428"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152603</xdr:rowOff>
    </xdr:from>
    <xdr:to>
      <xdr:col>41</xdr:col>
      <xdr:colOff>101600</xdr:colOff>
      <xdr:row>78</xdr:row>
      <xdr:rowOff>82753</xdr:rowOff>
    </xdr:to>
    <xdr:sp macro="" textlink="">
      <xdr:nvSpPr>
        <xdr:cNvPr id="429" name="楕円 428"/>
        <xdr:cNvSpPr/>
      </xdr:nvSpPr>
      <xdr:spPr>
        <a:xfrm>
          <a:off x="78105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73880</xdr:rowOff>
    </xdr:from>
    <xdr:ext cx="469744" cy="259045"/>
    <xdr:sp macro="" textlink="">
      <xdr:nvSpPr>
        <xdr:cNvPr id="430" name="テキスト ボックス 429"/>
        <xdr:cNvSpPr txBox="1"/>
      </xdr:nvSpPr>
      <xdr:spPr>
        <a:xfrm>
          <a:off x="7626428" y="134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127763</xdr:rowOff>
    </xdr:from>
    <xdr:to>
      <xdr:col>36</xdr:col>
      <xdr:colOff>165100</xdr:colOff>
      <xdr:row>78</xdr:row>
      <xdr:rowOff>57913</xdr:rowOff>
    </xdr:to>
    <xdr:sp macro="" textlink="">
      <xdr:nvSpPr>
        <xdr:cNvPr id="431" name="楕円 430"/>
        <xdr:cNvSpPr/>
      </xdr:nvSpPr>
      <xdr:spPr>
        <a:xfrm>
          <a:off x="6921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49040</xdr:rowOff>
    </xdr:from>
    <xdr:ext cx="469744" cy="259045"/>
    <xdr:sp macro="" textlink="">
      <xdr:nvSpPr>
        <xdr:cNvPr id="432" name="テキスト ボックス 431"/>
        <xdr:cNvSpPr txBox="1"/>
      </xdr:nvSpPr>
      <xdr:spPr>
        <a:xfrm>
          <a:off x="6737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88562</xdr:rowOff>
    </xdr:from>
    <xdr:to>
      <xdr:col>55</xdr:col>
      <xdr:colOff>0</xdr:colOff>
      <xdr:row>96</xdr:row>
      <xdr:rowOff>159542</xdr:rowOff>
    </xdr:to>
    <xdr:cxnSp macro="">
      <xdr:nvCxnSpPr>
        <xdr:cNvPr id="460" name="直線コネクタ 459"/>
        <xdr:cNvCxnSpPr/>
      </xdr:nvCxnSpPr>
      <xdr:spPr>
        <a:xfrm flipV="1">
          <a:off x="9639300" y="16547762"/>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159542</xdr:rowOff>
    </xdr:from>
    <xdr:to>
      <xdr:col>50</xdr:col>
      <xdr:colOff>114300</xdr:colOff>
      <xdr:row>97</xdr:row>
      <xdr:rowOff>3775</xdr:rowOff>
    </xdr:to>
    <xdr:cxnSp macro="">
      <xdr:nvCxnSpPr>
        <xdr:cNvPr id="463" name="直線コネクタ 462"/>
        <xdr:cNvCxnSpPr/>
      </xdr:nvCxnSpPr>
      <xdr:spPr>
        <a:xfrm flipV="1">
          <a:off x="8750300" y="16618742"/>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13399</xdr:rowOff>
    </xdr:from>
    <xdr:to>
      <xdr:col>45</xdr:col>
      <xdr:colOff>177800</xdr:colOff>
      <xdr:row>97</xdr:row>
      <xdr:rowOff>3775</xdr:rowOff>
    </xdr:to>
    <xdr:cxnSp macro="">
      <xdr:nvCxnSpPr>
        <xdr:cNvPr id="466" name="直線コネクタ 465"/>
        <xdr:cNvCxnSpPr/>
      </xdr:nvCxnSpPr>
      <xdr:spPr>
        <a:xfrm>
          <a:off x="7861300" y="16472599"/>
          <a:ext cx="889000" cy="1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13399</xdr:rowOff>
    </xdr:from>
    <xdr:to>
      <xdr:col>41</xdr:col>
      <xdr:colOff>50800</xdr:colOff>
      <xdr:row>96</xdr:row>
      <xdr:rowOff>83579</xdr:rowOff>
    </xdr:to>
    <xdr:cxnSp macro="">
      <xdr:nvCxnSpPr>
        <xdr:cNvPr id="469" name="直線コネクタ 468"/>
        <xdr:cNvCxnSpPr/>
      </xdr:nvCxnSpPr>
      <xdr:spPr>
        <a:xfrm flipV="1">
          <a:off x="6972300" y="16472599"/>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37762</xdr:rowOff>
    </xdr:from>
    <xdr:to>
      <xdr:col>55</xdr:col>
      <xdr:colOff>50800</xdr:colOff>
      <xdr:row>96</xdr:row>
      <xdr:rowOff>139362</xdr:rowOff>
    </xdr:to>
    <xdr:sp macro="" textlink="">
      <xdr:nvSpPr>
        <xdr:cNvPr id="479" name="楕円 478"/>
        <xdr:cNvSpPr/>
      </xdr:nvSpPr>
      <xdr:spPr>
        <a:xfrm>
          <a:off x="10426700" y="164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16189</xdr:rowOff>
    </xdr:from>
    <xdr:ext cx="534377" cy="259045"/>
    <xdr:sp macro="" textlink="">
      <xdr:nvSpPr>
        <xdr:cNvPr id="480" name="土木費該当値テキスト"/>
        <xdr:cNvSpPr txBox="1"/>
      </xdr:nvSpPr>
      <xdr:spPr>
        <a:xfrm>
          <a:off x="10528300" y="164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108742</xdr:rowOff>
    </xdr:from>
    <xdr:to>
      <xdr:col>50</xdr:col>
      <xdr:colOff>165100</xdr:colOff>
      <xdr:row>97</xdr:row>
      <xdr:rowOff>38892</xdr:rowOff>
    </xdr:to>
    <xdr:sp macro="" textlink="">
      <xdr:nvSpPr>
        <xdr:cNvPr id="481" name="楕円 480"/>
        <xdr:cNvSpPr/>
      </xdr:nvSpPr>
      <xdr:spPr>
        <a:xfrm>
          <a:off x="9588500" y="165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30019</xdr:rowOff>
    </xdr:from>
    <xdr:ext cx="534377" cy="259045"/>
    <xdr:sp macro="" textlink="">
      <xdr:nvSpPr>
        <xdr:cNvPr id="482" name="テキスト ボックス 481"/>
        <xdr:cNvSpPr txBox="1"/>
      </xdr:nvSpPr>
      <xdr:spPr>
        <a:xfrm>
          <a:off x="9372111" y="166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124425</xdr:rowOff>
    </xdr:from>
    <xdr:to>
      <xdr:col>46</xdr:col>
      <xdr:colOff>38100</xdr:colOff>
      <xdr:row>97</xdr:row>
      <xdr:rowOff>54575</xdr:rowOff>
    </xdr:to>
    <xdr:sp macro="" textlink="">
      <xdr:nvSpPr>
        <xdr:cNvPr id="483" name="楕円 482"/>
        <xdr:cNvSpPr/>
      </xdr:nvSpPr>
      <xdr:spPr>
        <a:xfrm>
          <a:off x="8699500" y="165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45702</xdr:rowOff>
    </xdr:from>
    <xdr:ext cx="534377" cy="259045"/>
    <xdr:sp macro="" textlink="">
      <xdr:nvSpPr>
        <xdr:cNvPr id="484" name="テキスト ボックス 483"/>
        <xdr:cNvSpPr txBox="1"/>
      </xdr:nvSpPr>
      <xdr:spPr>
        <a:xfrm>
          <a:off x="8483111" y="166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134049</xdr:rowOff>
    </xdr:from>
    <xdr:to>
      <xdr:col>41</xdr:col>
      <xdr:colOff>101600</xdr:colOff>
      <xdr:row>96</xdr:row>
      <xdr:rowOff>64199</xdr:rowOff>
    </xdr:to>
    <xdr:sp macro="" textlink="">
      <xdr:nvSpPr>
        <xdr:cNvPr id="485" name="楕円 484"/>
        <xdr:cNvSpPr/>
      </xdr:nvSpPr>
      <xdr:spPr>
        <a:xfrm>
          <a:off x="78105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80726</xdr:rowOff>
    </xdr:from>
    <xdr:ext cx="534377" cy="259045"/>
    <xdr:sp macro="" textlink="">
      <xdr:nvSpPr>
        <xdr:cNvPr id="486" name="テキスト ボックス 485"/>
        <xdr:cNvSpPr txBox="1"/>
      </xdr:nvSpPr>
      <xdr:spPr>
        <a:xfrm>
          <a:off x="7594111" y="16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32779</xdr:rowOff>
    </xdr:from>
    <xdr:to>
      <xdr:col>36</xdr:col>
      <xdr:colOff>165100</xdr:colOff>
      <xdr:row>96</xdr:row>
      <xdr:rowOff>134379</xdr:rowOff>
    </xdr:to>
    <xdr:sp macro="" textlink="">
      <xdr:nvSpPr>
        <xdr:cNvPr id="487" name="楕円 486"/>
        <xdr:cNvSpPr/>
      </xdr:nvSpPr>
      <xdr:spPr>
        <a:xfrm>
          <a:off x="6921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125506</xdr:rowOff>
    </xdr:from>
    <xdr:ext cx="534377" cy="259045"/>
    <xdr:sp macro="" textlink="">
      <xdr:nvSpPr>
        <xdr:cNvPr id="488" name="テキスト ボックス 487"/>
        <xdr:cNvSpPr txBox="1"/>
      </xdr:nvSpPr>
      <xdr:spPr>
        <a:xfrm>
          <a:off x="6705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170241</xdr:rowOff>
    </xdr:from>
    <xdr:to>
      <xdr:col>85</xdr:col>
      <xdr:colOff>127000</xdr:colOff>
      <xdr:row>37</xdr:row>
      <xdr:rowOff>79944</xdr:rowOff>
    </xdr:to>
    <xdr:cxnSp macro="">
      <xdr:nvCxnSpPr>
        <xdr:cNvPr id="516" name="直線コネクタ 515"/>
        <xdr:cNvCxnSpPr/>
      </xdr:nvCxnSpPr>
      <xdr:spPr>
        <a:xfrm flipV="1">
          <a:off x="15481300" y="634244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79944</xdr:rowOff>
    </xdr:from>
    <xdr:to>
      <xdr:col>81</xdr:col>
      <xdr:colOff>50800</xdr:colOff>
      <xdr:row>37</xdr:row>
      <xdr:rowOff>89774</xdr:rowOff>
    </xdr:to>
    <xdr:cxnSp macro="">
      <xdr:nvCxnSpPr>
        <xdr:cNvPr id="519" name="直線コネクタ 518"/>
        <xdr:cNvCxnSpPr/>
      </xdr:nvCxnSpPr>
      <xdr:spPr>
        <a:xfrm flipV="1">
          <a:off x="14592300" y="642359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89774</xdr:rowOff>
    </xdr:from>
    <xdr:to>
      <xdr:col>76</xdr:col>
      <xdr:colOff>114300</xdr:colOff>
      <xdr:row>37</xdr:row>
      <xdr:rowOff>98461</xdr:rowOff>
    </xdr:to>
    <xdr:cxnSp macro="">
      <xdr:nvCxnSpPr>
        <xdr:cNvPr id="522" name="直線コネクタ 521"/>
        <xdr:cNvCxnSpPr/>
      </xdr:nvCxnSpPr>
      <xdr:spPr>
        <a:xfrm flipV="1">
          <a:off x="13703300" y="643342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42316</xdr:rowOff>
    </xdr:from>
    <xdr:to>
      <xdr:col>71</xdr:col>
      <xdr:colOff>177800</xdr:colOff>
      <xdr:row>37</xdr:row>
      <xdr:rowOff>98461</xdr:rowOff>
    </xdr:to>
    <xdr:cxnSp macro="">
      <xdr:nvCxnSpPr>
        <xdr:cNvPr id="525" name="直線コネクタ 524"/>
        <xdr:cNvCxnSpPr/>
      </xdr:nvCxnSpPr>
      <xdr:spPr>
        <a:xfrm>
          <a:off x="12814300" y="6385966"/>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119441</xdr:rowOff>
    </xdr:from>
    <xdr:to>
      <xdr:col>85</xdr:col>
      <xdr:colOff>177800</xdr:colOff>
      <xdr:row>37</xdr:row>
      <xdr:rowOff>49591</xdr:rowOff>
    </xdr:to>
    <xdr:sp macro="" textlink="">
      <xdr:nvSpPr>
        <xdr:cNvPr id="535" name="楕円 534"/>
        <xdr:cNvSpPr/>
      </xdr:nvSpPr>
      <xdr:spPr>
        <a:xfrm>
          <a:off x="162687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97868</xdr:rowOff>
    </xdr:from>
    <xdr:ext cx="534377" cy="259045"/>
    <xdr:sp macro="" textlink="">
      <xdr:nvSpPr>
        <xdr:cNvPr id="536" name="消防費該当値テキスト"/>
        <xdr:cNvSpPr txBox="1"/>
      </xdr:nvSpPr>
      <xdr:spPr>
        <a:xfrm>
          <a:off x="16370300" y="62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29144</xdr:rowOff>
    </xdr:from>
    <xdr:to>
      <xdr:col>81</xdr:col>
      <xdr:colOff>101600</xdr:colOff>
      <xdr:row>37</xdr:row>
      <xdr:rowOff>130744</xdr:rowOff>
    </xdr:to>
    <xdr:sp macro="" textlink="">
      <xdr:nvSpPr>
        <xdr:cNvPr id="537" name="楕円 536"/>
        <xdr:cNvSpPr/>
      </xdr:nvSpPr>
      <xdr:spPr>
        <a:xfrm>
          <a:off x="15430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121871</xdr:rowOff>
    </xdr:from>
    <xdr:ext cx="534377" cy="259045"/>
    <xdr:sp macro="" textlink="">
      <xdr:nvSpPr>
        <xdr:cNvPr id="538" name="テキスト ボックス 537"/>
        <xdr:cNvSpPr txBox="1"/>
      </xdr:nvSpPr>
      <xdr:spPr>
        <a:xfrm>
          <a:off x="15214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38974</xdr:rowOff>
    </xdr:from>
    <xdr:to>
      <xdr:col>76</xdr:col>
      <xdr:colOff>165100</xdr:colOff>
      <xdr:row>37</xdr:row>
      <xdr:rowOff>140574</xdr:rowOff>
    </xdr:to>
    <xdr:sp macro="" textlink="">
      <xdr:nvSpPr>
        <xdr:cNvPr id="539" name="楕円 538"/>
        <xdr:cNvSpPr/>
      </xdr:nvSpPr>
      <xdr:spPr>
        <a:xfrm>
          <a:off x="145415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131701</xdr:rowOff>
    </xdr:from>
    <xdr:ext cx="534377" cy="259045"/>
    <xdr:sp macro="" textlink="">
      <xdr:nvSpPr>
        <xdr:cNvPr id="540" name="テキスト ボックス 539"/>
        <xdr:cNvSpPr txBox="1"/>
      </xdr:nvSpPr>
      <xdr:spPr>
        <a:xfrm>
          <a:off x="14325111" y="64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47661</xdr:rowOff>
    </xdr:from>
    <xdr:to>
      <xdr:col>72</xdr:col>
      <xdr:colOff>38100</xdr:colOff>
      <xdr:row>37</xdr:row>
      <xdr:rowOff>149261</xdr:rowOff>
    </xdr:to>
    <xdr:sp macro="" textlink="">
      <xdr:nvSpPr>
        <xdr:cNvPr id="541" name="楕円 540"/>
        <xdr:cNvSpPr/>
      </xdr:nvSpPr>
      <xdr:spPr>
        <a:xfrm>
          <a:off x="13652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140388</xdr:rowOff>
    </xdr:from>
    <xdr:ext cx="534377" cy="259045"/>
    <xdr:sp macro="" textlink="">
      <xdr:nvSpPr>
        <xdr:cNvPr id="542" name="テキスト ボックス 541"/>
        <xdr:cNvSpPr txBox="1"/>
      </xdr:nvSpPr>
      <xdr:spPr>
        <a:xfrm>
          <a:off x="13436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162966</xdr:rowOff>
    </xdr:from>
    <xdr:to>
      <xdr:col>67</xdr:col>
      <xdr:colOff>101600</xdr:colOff>
      <xdr:row>37</xdr:row>
      <xdr:rowOff>93116</xdr:rowOff>
    </xdr:to>
    <xdr:sp macro="" textlink="">
      <xdr:nvSpPr>
        <xdr:cNvPr id="543" name="楕円 542"/>
        <xdr:cNvSpPr/>
      </xdr:nvSpPr>
      <xdr:spPr>
        <a:xfrm>
          <a:off x="12763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84243</xdr:rowOff>
    </xdr:from>
    <xdr:ext cx="534377" cy="259045"/>
    <xdr:sp macro="" textlink="">
      <xdr:nvSpPr>
        <xdr:cNvPr id="544" name="テキスト ボックス 543"/>
        <xdr:cNvSpPr txBox="1"/>
      </xdr:nvSpPr>
      <xdr:spPr>
        <a:xfrm>
          <a:off x="12547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163719</xdr:rowOff>
    </xdr:from>
    <xdr:to>
      <xdr:col>85</xdr:col>
      <xdr:colOff>127000</xdr:colOff>
      <xdr:row>58</xdr:row>
      <xdr:rowOff>109003</xdr:rowOff>
    </xdr:to>
    <xdr:cxnSp macro="">
      <xdr:nvCxnSpPr>
        <xdr:cNvPr id="576" name="直線コネクタ 575"/>
        <xdr:cNvCxnSpPr/>
      </xdr:nvCxnSpPr>
      <xdr:spPr>
        <a:xfrm flipV="1">
          <a:off x="15481300" y="9936369"/>
          <a:ext cx="838200" cy="1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8778</xdr:rowOff>
    </xdr:from>
    <xdr:to>
      <xdr:col>81</xdr:col>
      <xdr:colOff>50800</xdr:colOff>
      <xdr:row>58</xdr:row>
      <xdr:rowOff>109003</xdr:rowOff>
    </xdr:to>
    <xdr:cxnSp macro="">
      <xdr:nvCxnSpPr>
        <xdr:cNvPr id="579" name="直線コネクタ 578"/>
        <xdr:cNvCxnSpPr/>
      </xdr:nvCxnSpPr>
      <xdr:spPr>
        <a:xfrm>
          <a:off x="14592300" y="9952878"/>
          <a:ext cx="8890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8778</xdr:rowOff>
    </xdr:from>
    <xdr:to>
      <xdr:col>76</xdr:col>
      <xdr:colOff>114300</xdr:colOff>
      <xdr:row>58</xdr:row>
      <xdr:rowOff>85407</xdr:rowOff>
    </xdr:to>
    <xdr:cxnSp macro="">
      <xdr:nvCxnSpPr>
        <xdr:cNvPr id="582" name="直線コネクタ 581"/>
        <xdr:cNvCxnSpPr/>
      </xdr:nvCxnSpPr>
      <xdr:spPr>
        <a:xfrm flipV="1">
          <a:off x="13703300" y="9952878"/>
          <a:ext cx="889000" cy="7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85407</xdr:rowOff>
    </xdr:from>
    <xdr:to>
      <xdr:col>71</xdr:col>
      <xdr:colOff>177800</xdr:colOff>
      <xdr:row>58</xdr:row>
      <xdr:rowOff>92053</xdr:rowOff>
    </xdr:to>
    <xdr:cxnSp macro="">
      <xdr:nvCxnSpPr>
        <xdr:cNvPr id="585" name="直線コネクタ 584"/>
        <xdr:cNvCxnSpPr/>
      </xdr:nvCxnSpPr>
      <xdr:spPr>
        <a:xfrm flipV="1">
          <a:off x="12814300" y="1002950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112919</xdr:rowOff>
    </xdr:from>
    <xdr:to>
      <xdr:col>85</xdr:col>
      <xdr:colOff>177800</xdr:colOff>
      <xdr:row>58</xdr:row>
      <xdr:rowOff>43069</xdr:rowOff>
    </xdr:to>
    <xdr:sp macro="" textlink="">
      <xdr:nvSpPr>
        <xdr:cNvPr id="595" name="楕円 594"/>
        <xdr:cNvSpPr/>
      </xdr:nvSpPr>
      <xdr:spPr>
        <a:xfrm>
          <a:off x="16268700" y="9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27846</xdr:rowOff>
    </xdr:from>
    <xdr:ext cx="534377" cy="259045"/>
    <xdr:sp macro="" textlink="">
      <xdr:nvSpPr>
        <xdr:cNvPr id="596" name="教育費該当値テキスト"/>
        <xdr:cNvSpPr txBox="1"/>
      </xdr:nvSpPr>
      <xdr:spPr>
        <a:xfrm>
          <a:off x="16370300" y="98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58203</xdr:rowOff>
    </xdr:from>
    <xdr:to>
      <xdr:col>81</xdr:col>
      <xdr:colOff>101600</xdr:colOff>
      <xdr:row>58</xdr:row>
      <xdr:rowOff>159803</xdr:rowOff>
    </xdr:to>
    <xdr:sp macro="" textlink="">
      <xdr:nvSpPr>
        <xdr:cNvPr id="597" name="楕円 596"/>
        <xdr:cNvSpPr/>
      </xdr:nvSpPr>
      <xdr:spPr>
        <a:xfrm>
          <a:off x="15430500" y="100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150930</xdr:rowOff>
    </xdr:from>
    <xdr:ext cx="534377" cy="259045"/>
    <xdr:sp macro="" textlink="">
      <xdr:nvSpPr>
        <xdr:cNvPr id="598" name="テキスト ボックス 597"/>
        <xdr:cNvSpPr txBox="1"/>
      </xdr:nvSpPr>
      <xdr:spPr>
        <a:xfrm>
          <a:off x="15214111" y="100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129428</xdr:rowOff>
    </xdr:from>
    <xdr:to>
      <xdr:col>76</xdr:col>
      <xdr:colOff>165100</xdr:colOff>
      <xdr:row>58</xdr:row>
      <xdr:rowOff>59578</xdr:rowOff>
    </xdr:to>
    <xdr:sp macro="" textlink="">
      <xdr:nvSpPr>
        <xdr:cNvPr id="599" name="楕円 598"/>
        <xdr:cNvSpPr/>
      </xdr:nvSpPr>
      <xdr:spPr>
        <a:xfrm>
          <a:off x="14541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50705</xdr:rowOff>
    </xdr:from>
    <xdr:ext cx="534377" cy="259045"/>
    <xdr:sp macro="" textlink="">
      <xdr:nvSpPr>
        <xdr:cNvPr id="600" name="テキスト ボックス 599"/>
        <xdr:cNvSpPr txBox="1"/>
      </xdr:nvSpPr>
      <xdr:spPr>
        <a:xfrm>
          <a:off x="14325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34607</xdr:rowOff>
    </xdr:from>
    <xdr:to>
      <xdr:col>72</xdr:col>
      <xdr:colOff>38100</xdr:colOff>
      <xdr:row>58</xdr:row>
      <xdr:rowOff>136207</xdr:rowOff>
    </xdr:to>
    <xdr:sp macro="" textlink="">
      <xdr:nvSpPr>
        <xdr:cNvPr id="601" name="楕円 600"/>
        <xdr:cNvSpPr/>
      </xdr:nvSpPr>
      <xdr:spPr>
        <a:xfrm>
          <a:off x="13652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127334</xdr:rowOff>
    </xdr:from>
    <xdr:ext cx="534377" cy="259045"/>
    <xdr:sp macro="" textlink="">
      <xdr:nvSpPr>
        <xdr:cNvPr id="602" name="テキスト ボックス 601"/>
        <xdr:cNvSpPr txBox="1"/>
      </xdr:nvSpPr>
      <xdr:spPr>
        <a:xfrm>
          <a:off x="13436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41253</xdr:rowOff>
    </xdr:from>
    <xdr:to>
      <xdr:col>67</xdr:col>
      <xdr:colOff>101600</xdr:colOff>
      <xdr:row>58</xdr:row>
      <xdr:rowOff>142853</xdr:rowOff>
    </xdr:to>
    <xdr:sp macro="" textlink="">
      <xdr:nvSpPr>
        <xdr:cNvPr id="603" name="楕円 602"/>
        <xdr:cNvSpPr/>
      </xdr:nvSpPr>
      <xdr:spPr>
        <a:xfrm>
          <a:off x="12763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133980</xdr:rowOff>
    </xdr:from>
    <xdr:ext cx="534377" cy="259045"/>
    <xdr:sp macro="" textlink="">
      <xdr:nvSpPr>
        <xdr:cNvPr id="604" name="テキスト ボックス 603"/>
        <xdr:cNvSpPr txBox="1"/>
      </xdr:nvSpPr>
      <xdr:spPr>
        <a:xfrm>
          <a:off x="12547111" y="10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133894</xdr:rowOff>
    </xdr:from>
    <xdr:to>
      <xdr:col>76</xdr:col>
      <xdr:colOff>114300</xdr:colOff>
      <xdr:row>78</xdr:row>
      <xdr:rowOff>139700</xdr:rowOff>
    </xdr:to>
    <xdr:cxnSp macro="">
      <xdr:nvCxnSpPr>
        <xdr:cNvPr id="637" name="直線コネクタ 636"/>
        <xdr:cNvCxnSpPr/>
      </xdr:nvCxnSpPr>
      <xdr:spPr>
        <a:xfrm>
          <a:off x="13703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130899</xdr:rowOff>
    </xdr:from>
    <xdr:to>
      <xdr:col>71</xdr:col>
      <xdr:colOff>177800</xdr:colOff>
      <xdr:row>78</xdr:row>
      <xdr:rowOff>133894</xdr:rowOff>
    </xdr:to>
    <xdr:cxnSp macro="">
      <xdr:nvCxnSpPr>
        <xdr:cNvPr id="640" name="直線コネクタ 639"/>
        <xdr:cNvCxnSpPr/>
      </xdr:nvCxnSpPr>
      <xdr:spPr>
        <a:xfrm>
          <a:off x="12814300" y="13503999"/>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83094</xdr:rowOff>
    </xdr:from>
    <xdr:to>
      <xdr:col>72</xdr:col>
      <xdr:colOff>38100</xdr:colOff>
      <xdr:row>79</xdr:row>
      <xdr:rowOff>13244</xdr:rowOff>
    </xdr:to>
    <xdr:sp macro="" textlink="">
      <xdr:nvSpPr>
        <xdr:cNvPr id="656" name="楕円 655"/>
        <xdr:cNvSpPr/>
      </xdr:nvSpPr>
      <xdr:spPr>
        <a:xfrm>
          <a:off x="13652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4371</xdr:rowOff>
    </xdr:from>
    <xdr:ext cx="378565" cy="259045"/>
    <xdr:sp macro="" textlink="">
      <xdr:nvSpPr>
        <xdr:cNvPr id="657" name="テキスト ボックス 656"/>
        <xdr:cNvSpPr txBox="1"/>
      </xdr:nvSpPr>
      <xdr:spPr>
        <a:xfrm>
          <a:off x="13514017" y="1354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80099</xdr:rowOff>
    </xdr:from>
    <xdr:to>
      <xdr:col>67</xdr:col>
      <xdr:colOff>101600</xdr:colOff>
      <xdr:row>79</xdr:row>
      <xdr:rowOff>10249</xdr:rowOff>
    </xdr:to>
    <xdr:sp macro="" textlink="">
      <xdr:nvSpPr>
        <xdr:cNvPr id="658" name="楕円 657"/>
        <xdr:cNvSpPr/>
      </xdr:nvSpPr>
      <xdr:spPr>
        <a:xfrm>
          <a:off x="12763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1376</xdr:rowOff>
    </xdr:from>
    <xdr:ext cx="378565" cy="259045"/>
    <xdr:sp macro="" textlink="">
      <xdr:nvSpPr>
        <xdr:cNvPr id="659" name="テキスト ボックス 658"/>
        <xdr:cNvSpPr txBox="1"/>
      </xdr:nvSpPr>
      <xdr:spPr>
        <a:xfrm>
          <a:off x="12625017" y="13545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113964</xdr:rowOff>
    </xdr:from>
    <xdr:to>
      <xdr:col>85</xdr:col>
      <xdr:colOff>127000</xdr:colOff>
      <xdr:row>97</xdr:row>
      <xdr:rowOff>116763</xdr:rowOff>
    </xdr:to>
    <xdr:cxnSp macro="">
      <xdr:nvCxnSpPr>
        <xdr:cNvPr id="688" name="直線コネクタ 687"/>
        <xdr:cNvCxnSpPr/>
      </xdr:nvCxnSpPr>
      <xdr:spPr>
        <a:xfrm>
          <a:off x="15481300" y="16744614"/>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112097</xdr:rowOff>
    </xdr:from>
    <xdr:to>
      <xdr:col>81</xdr:col>
      <xdr:colOff>50800</xdr:colOff>
      <xdr:row>97</xdr:row>
      <xdr:rowOff>113964</xdr:rowOff>
    </xdr:to>
    <xdr:cxnSp macro="">
      <xdr:nvCxnSpPr>
        <xdr:cNvPr id="691" name="直線コネクタ 690"/>
        <xdr:cNvCxnSpPr/>
      </xdr:nvCxnSpPr>
      <xdr:spPr>
        <a:xfrm>
          <a:off x="14592300" y="16742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89712</xdr:rowOff>
    </xdr:from>
    <xdr:to>
      <xdr:col>76</xdr:col>
      <xdr:colOff>114300</xdr:colOff>
      <xdr:row>97</xdr:row>
      <xdr:rowOff>112097</xdr:rowOff>
    </xdr:to>
    <xdr:cxnSp macro="">
      <xdr:nvCxnSpPr>
        <xdr:cNvPr id="694" name="直線コネクタ 693"/>
        <xdr:cNvCxnSpPr/>
      </xdr:nvCxnSpPr>
      <xdr:spPr>
        <a:xfrm>
          <a:off x="13703300" y="16720362"/>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57804</xdr:rowOff>
    </xdr:from>
    <xdr:to>
      <xdr:col>71</xdr:col>
      <xdr:colOff>177800</xdr:colOff>
      <xdr:row>97</xdr:row>
      <xdr:rowOff>89712</xdr:rowOff>
    </xdr:to>
    <xdr:cxnSp macro="">
      <xdr:nvCxnSpPr>
        <xdr:cNvPr id="697" name="直線コネクタ 696"/>
        <xdr:cNvCxnSpPr/>
      </xdr:nvCxnSpPr>
      <xdr:spPr>
        <a:xfrm>
          <a:off x="12814300" y="16688454"/>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65963</xdr:rowOff>
    </xdr:from>
    <xdr:to>
      <xdr:col>85</xdr:col>
      <xdr:colOff>177800</xdr:colOff>
      <xdr:row>97</xdr:row>
      <xdr:rowOff>167563</xdr:rowOff>
    </xdr:to>
    <xdr:sp macro="" textlink="">
      <xdr:nvSpPr>
        <xdr:cNvPr id="707" name="楕円 706"/>
        <xdr:cNvSpPr/>
      </xdr:nvSpPr>
      <xdr:spPr>
        <a:xfrm>
          <a:off x="162687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152340</xdr:rowOff>
    </xdr:from>
    <xdr:ext cx="534377" cy="259045"/>
    <xdr:sp macro="" textlink="">
      <xdr:nvSpPr>
        <xdr:cNvPr id="708" name="公債費該当値テキスト"/>
        <xdr:cNvSpPr txBox="1"/>
      </xdr:nvSpPr>
      <xdr:spPr>
        <a:xfrm>
          <a:off x="16370300" y="166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63164</xdr:rowOff>
    </xdr:from>
    <xdr:to>
      <xdr:col>81</xdr:col>
      <xdr:colOff>101600</xdr:colOff>
      <xdr:row>97</xdr:row>
      <xdr:rowOff>164764</xdr:rowOff>
    </xdr:to>
    <xdr:sp macro="" textlink="">
      <xdr:nvSpPr>
        <xdr:cNvPr id="709" name="楕円 708"/>
        <xdr:cNvSpPr/>
      </xdr:nvSpPr>
      <xdr:spPr>
        <a:xfrm>
          <a:off x="15430500" y="166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155891</xdr:rowOff>
    </xdr:from>
    <xdr:ext cx="534377" cy="259045"/>
    <xdr:sp macro="" textlink="">
      <xdr:nvSpPr>
        <xdr:cNvPr id="710" name="テキスト ボックス 709"/>
        <xdr:cNvSpPr txBox="1"/>
      </xdr:nvSpPr>
      <xdr:spPr>
        <a:xfrm>
          <a:off x="15214111" y="167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61297</xdr:rowOff>
    </xdr:from>
    <xdr:to>
      <xdr:col>76</xdr:col>
      <xdr:colOff>165100</xdr:colOff>
      <xdr:row>97</xdr:row>
      <xdr:rowOff>162897</xdr:rowOff>
    </xdr:to>
    <xdr:sp macro="" textlink="">
      <xdr:nvSpPr>
        <xdr:cNvPr id="711" name="楕円 710"/>
        <xdr:cNvSpPr/>
      </xdr:nvSpPr>
      <xdr:spPr>
        <a:xfrm>
          <a:off x="14541500" y="166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154024</xdr:rowOff>
    </xdr:from>
    <xdr:ext cx="534377" cy="259045"/>
    <xdr:sp macro="" textlink="">
      <xdr:nvSpPr>
        <xdr:cNvPr id="712" name="テキスト ボックス 711"/>
        <xdr:cNvSpPr txBox="1"/>
      </xdr:nvSpPr>
      <xdr:spPr>
        <a:xfrm>
          <a:off x="14325111" y="167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38912</xdr:rowOff>
    </xdr:from>
    <xdr:to>
      <xdr:col>72</xdr:col>
      <xdr:colOff>38100</xdr:colOff>
      <xdr:row>97</xdr:row>
      <xdr:rowOff>140512</xdr:rowOff>
    </xdr:to>
    <xdr:sp macro="" textlink="">
      <xdr:nvSpPr>
        <xdr:cNvPr id="713" name="楕円 712"/>
        <xdr:cNvSpPr/>
      </xdr:nvSpPr>
      <xdr:spPr>
        <a:xfrm>
          <a:off x="13652500" y="166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131639</xdr:rowOff>
    </xdr:from>
    <xdr:ext cx="534377" cy="259045"/>
    <xdr:sp macro="" textlink="">
      <xdr:nvSpPr>
        <xdr:cNvPr id="714" name="テキスト ボックス 713"/>
        <xdr:cNvSpPr txBox="1"/>
      </xdr:nvSpPr>
      <xdr:spPr>
        <a:xfrm>
          <a:off x="13436111" y="167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7004</xdr:rowOff>
    </xdr:from>
    <xdr:to>
      <xdr:col>67</xdr:col>
      <xdr:colOff>101600</xdr:colOff>
      <xdr:row>97</xdr:row>
      <xdr:rowOff>108604</xdr:rowOff>
    </xdr:to>
    <xdr:sp macro="" textlink="">
      <xdr:nvSpPr>
        <xdr:cNvPr id="715" name="楕円 714"/>
        <xdr:cNvSpPr/>
      </xdr:nvSpPr>
      <xdr:spPr>
        <a:xfrm>
          <a:off x="12763500" y="166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99731</xdr:rowOff>
    </xdr:from>
    <xdr:ext cx="534377" cy="259045"/>
    <xdr:sp macro="" textlink="">
      <xdr:nvSpPr>
        <xdr:cNvPr id="716" name="テキスト ボックス 715"/>
        <xdr:cNvSpPr txBox="1"/>
      </xdr:nvSpPr>
      <xdr:spPr>
        <a:xfrm>
          <a:off x="12547111" y="167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令和元年度は、民生費、衛生費、労働費、商工費、土木費、教育費及び公債費について、全国平均及び県平均を下回っている。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総務費の住民一人当たりのコストは、庁舎建設事業に係る経費により、増加しており、平成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年度以前の水準を上回る結果となっている。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年度を上回っているものの類似団体平均値には及んでいない。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年度を上回っており、介護保険特別会計への繰出金や各種扶助費に関する支出が多くを占めており、他の目的別歳出と比較して、高い割合を占めている。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なお、公債費の住民一人当たりのコスト（</a:t>
          </a:r>
          <a:r>
            <a:rPr kumimoji="1" lang="en-US" altLang="ja-JP" sz="1300">
              <a:latin typeface="ＭＳ Ｐゴシック" panose="020B0600070205080204" pitchFamily="50" charset="-128"/>
              <a:ea typeface="ＭＳ Ｐゴシック" panose="020B0600070205080204" pitchFamily="50" charset="-128"/>
            </a:rPr>
            <a:t>14,204</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42,573</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38,208</a:t>
          </a:r>
          <a:r>
            <a:rPr kumimoji="1" lang="ja-JP" altLang="en-US" sz="1300">
              <a:latin typeface="ＭＳ Ｐゴシック" panose="020B0600070205080204" pitchFamily="50" charset="-128"/>
              <a:ea typeface="ＭＳ Ｐゴシック" panose="020B0600070205080204" pitchFamily="50" charset="-128"/>
            </a:rPr>
            <a:t>円）と比べて低い水準にある。これは、償還金が減少傾向にあるためであるが、今後大型事業を進めていく中で、上昇に転じることが予想されるため注意が必要である。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財政調整基金は、取崩しにより基金残高が減少し、標準財政規模比も減少となった。実質収支額は増加し、平成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年度並みの水準となったものの、実質単年度収支については主要事業の実施により平成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年度以降赤字が続いている。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今後の大型事業を見据え、引き続き経常的経費の抑制に努めるとともに、将来負担の軽減に向け、基金の積み立てを継続して行っていく必要がある。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一般会計及び連結する各特別会計については、いずれも黒字決算で推移している。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において大型事業が見込まれ、国民健康保険特別会計や介護保険特別会計については、保険給付費（医療費、介護サービス費など）の動向が大きく収支に影響するため、黒字決算維持に向け、より計画的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10770479</v>
      </c>
      <c r="BO4" s="462"/>
      <c r="BP4" s="462"/>
      <c r="BQ4" s="462"/>
      <c r="BR4" s="462"/>
      <c r="BS4" s="462"/>
      <c r="BT4" s="462"/>
      <c r="BU4" s="463"/>
      <c r="BV4" s="461">
        <v>10104024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9.9</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10138268</v>
      </c>
      <c r="BO5" s="467"/>
      <c r="BP5" s="467"/>
      <c r="BQ5" s="467"/>
      <c r="BR5" s="467"/>
      <c r="BS5" s="467"/>
      <c r="BT5" s="467"/>
      <c r="BU5" s="468"/>
      <c r="BV5" s="466">
        <v>9230336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81.400000000000006</v>
      </c>
      <c r="CU5" s="437"/>
      <c r="CV5" s="437"/>
      <c r="CW5" s="437"/>
      <c r="CX5" s="437"/>
      <c r="CY5" s="437"/>
      <c r="CZ5" s="437"/>
      <c r="DA5" s="438"/>
      <c r="DB5" s="436">
        <v>80.2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632211</v>
      </c>
      <c r="BO6" s="467"/>
      <c r="BP6" s="467"/>
      <c r="BQ6" s="467"/>
      <c r="BR6" s="467"/>
      <c r="BS6" s="467"/>
      <c r="BT6" s="467"/>
      <c r="BU6" s="468"/>
      <c r="BV6" s="466">
        <v>873688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86.5</v>
      </c>
      <c r="CU6" s="620"/>
      <c r="CV6" s="620"/>
      <c r="CW6" s="620"/>
      <c r="CX6" s="620"/>
      <c r="CY6" s="620"/>
      <c r="CZ6" s="620"/>
      <c r="DA6" s="621"/>
      <c r="DB6" s="619">
        <v>86.3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40906</v>
      </c>
      <c r="BO7" s="467"/>
      <c r="BP7" s="467"/>
      <c r="BQ7" s="467"/>
      <c r="BR7" s="467"/>
      <c r="BS7" s="467"/>
      <c r="BT7" s="467"/>
      <c r="BU7" s="468"/>
      <c r="BV7" s="466">
        <v>405923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5973648</v>
      </c>
      <c r="CU7" s="467"/>
      <c r="CV7" s="467"/>
      <c r="CW7" s="467"/>
      <c r="CX7" s="467"/>
      <c r="CY7" s="467"/>
      <c r="CZ7" s="467"/>
      <c r="DA7" s="468"/>
      <c r="DB7" s="466">
        <v>6058684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591305</v>
      </c>
      <c r="BO8" s="467"/>
      <c r="BP8" s="467"/>
      <c r="BQ8" s="467"/>
      <c r="BR8" s="467"/>
      <c r="BS8" s="467"/>
      <c r="BT8" s="467"/>
      <c r="BU8" s="468"/>
      <c r="BV8" s="466">
        <v>467765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0.73</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27556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123540</v>
      </c>
      <c r="BO9" s="467"/>
      <c r="BP9" s="467"/>
      <c r="BQ9" s="467"/>
      <c r="BR9" s="467"/>
      <c r="BS9" s="467"/>
      <c r="BT9" s="467"/>
      <c r="BU9" s="468"/>
      <c r="BV9" s="466">
        <v>71426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5.2</v>
      </c>
      <c r="CU9" s="437"/>
      <c r="CV9" s="437"/>
      <c r="CW9" s="437"/>
      <c r="CX9" s="437"/>
      <c r="CY9" s="437"/>
      <c r="CZ9" s="437"/>
      <c r="DA9" s="438"/>
      <c r="DB9" s="436">
        <v>5.6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28505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1221</v>
      </c>
      <c r="BO10" s="467"/>
      <c r="BP10" s="467"/>
      <c r="BQ10" s="467"/>
      <c r="BR10" s="467"/>
      <c r="BS10" s="467"/>
      <c r="BT10" s="467"/>
      <c r="BU10" s="468"/>
      <c r="BV10" s="466">
        <v>1326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27130</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127</v>
      </c>
      <c r="AV12" s="524"/>
      <c r="AW12" s="524"/>
      <c r="AX12" s="524"/>
      <c r="AY12" s="446" t="s">
        <v>137</v>
      </c>
      <c r="AZ12" s="447"/>
      <c r="BA12" s="447"/>
      <c r="BB12" s="447"/>
      <c r="BC12" s="447"/>
      <c r="BD12" s="447"/>
      <c r="BE12" s="447"/>
      <c r="BF12" s="447"/>
      <c r="BG12" s="447"/>
      <c r="BH12" s="447"/>
      <c r="BI12" s="447"/>
      <c r="BJ12" s="447"/>
      <c r="BK12" s="447"/>
      <c r="BL12" s="447"/>
      <c r="BM12" s="448"/>
      <c r="BN12" s="466">
        <v>176000</v>
      </c>
      <c r="BO12" s="467"/>
      <c r="BP12" s="467"/>
      <c r="BQ12" s="467"/>
      <c r="BR12" s="467"/>
      <c r="BS12" s="467"/>
      <c r="BT12" s="467"/>
      <c r="BU12" s="468"/>
      <c r="BV12" s="466">
        <v>267329</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26269</v>
      </c>
      <c r="S13" s="570"/>
      <c r="T13" s="570"/>
      <c r="U13" s="570"/>
      <c r="V13" s="571"/>
      <c r="W13" s="557" t="s">
        <v>140</v>
      </c>
      <c r="X13" s="479"/>
      <c r="Y13" s="479"/>
      <c r="Z13" s="479"/>
      <c r="AA13" s="479"/>
      <c r="AB13" s="480"/>
      <c r="AC13" s="442">
        <v>239</v>
      </c>
      <c r="AD13" s="443"/>
      <c r="AE13" s="443"/>
      <c r="AF13" s="443"/>
      <c r="AG13" s="444"/>
      <c r="AH13" s="442">
        <v>260</v>
      </c>
      <c r="AI13" s="443"/>
      <c r="AJ13" s="443"/>
      <c r="AK13" s="443"/>
      <c r="AL13" s="445"/>
      <c r="AM13" s="535" t="s">
        <v>141</v>
      </c>
      <c r="AN13" s="440"/>
      <c r="AO13" s="440"/>
      <c r="AP13" s="440"/>
      <c r="AQ13" s="440"/>
      <c r="AR13" s="440"/>
      <c r="AS13" s="440"/>
      <c r="AT13" s="441"/>
      <c r="AU13" s="523" t="s">
        <v>116</v>
      </c>
      <c r="AV13" s="524"/>
      <c r="AW13" s="524"/>
      <c r="AX13" s="524"/>
      <c r="AY13" s="446" t="s">
        <v>142</v>
      </c>
      <c r="AZ13" s="447"/>
      <c r="BA13" s="447"/>
      <c r="BB13" s="447"/>
      <c r="BC13" s="447"/>
      <c r="BD13" s="447"/>
      <c r="BE13" s="447"/>
      <c r="BF13" s="447"/>
      <c r="BG13" s="447"/>
      <c r="BH13" s="447"/>
      <c r="BI13" s="447"/>
      <c r="BJ13" s="447"/>
      <c r="BK13" s="447"/>
      <c r="BL13" s="447"/>
      <c r="BM13" s="448"/>
      <c r="BN13" s="466">
        <v>-51239</v>
      </c>
      <c r="BO13" s="467"/>
      <c r="BP13" s="467"/>
      <c r="BQ13" s="467"/>
      <c r="BR13" s="467"/>
      <c r="BS13" s="467"/>
      <c r="BT13" s="467"/>
      <c r="BU13" s="468"/>
      <c r="BV13" s="466">
        <v>-194577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2.2000000000000002</v>
      </c>
      <c r="CU13" s="437"/>
      <c r="CV13" s="437"/>
      <c r="CW13" s="437"/>
      <c r="CX13" s="437"/>
      <c r="CY13" s="437"/>
      <c r="CZ13" s="437"/>
      <c r="DA13" s="438"/>
      <c r="DB13" s="436">
        <v>2.2999999999999998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27467</v>
      </c>
      <c r="S14" s="570"/>
      <c r="T14" s="570"/>
      <c r="U14" s="570"/>
      <c r="V14" s="571"/>
      <c r="W14" s="572"/>
      <c r="X14" s="482"/>
      <c r="Y14" s="482"/>
      <c r="Z14" s="482"/>
      <c r="AA14" s="482"/>
      <c r="AB14" s="483"/>
      <c r="AC14" s="562">
        <v>1.8</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71.2</v>
      </c>
      <c r="CU14" s="574"/>
      <c r="CV14" s="574"/>
      <c r="CW14" s="574"/>
      <c r="CX14" s="574"/>
      <c r="CY14" s="574"/>
      <c r="CZ14" s="574"/>
      <c r="DA14" s="575"/>
      <c r="DB14" s="573">
        <v>58.2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146</v>
      </c>
      <c r="N15" s="567"/>
      <c r="O15" s="567"/>
      <c r="P15" s="567"/>
      <c r="Q15" s="568"/>
      <c r="R15" s="569">
        <v>26654</v>
      </c>
      <c r="S15" s="570"/>
      <c r="T15" s="570"/>
      <c r="U15" s="570"/>
      <c r="V15" s="571"/>
      <c r="W15" s="557" t="s">
        <v>147</v>
      </c>
      <c r="X15" s="479"/>
      <c r="Y15" s="479"/>
      <c r="Z15" s="479"/>
      <c r="AA15" s="479"/>
      <c r="AB15" s="480"/>
      <c r="AC15" s="442">
        <v>5415</v>
      </c>
      <c r="AD15" s="443"/>
      <c r="AE15" s="443"/>
      <c r="AF15" s="443"/>
      <c r="AG15" s="444"/>
      <c r="AH15" s="442">
        <v>5682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3447747</v>
      </c>
      <c r="BO15" s="462"/>
      <c r="BP15" s="462"/>
      <c r="BQ15" s="462"/>
      <c r="BR15" s="462"/>
      <c r="BS15" s="462"/>
      <c r="BT15" s="462"/>
      <c r="BU15" s="463"/>
      <c r="BV15" s="461">
        <v>3441350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41.9</v>
      </c>
      <c r="AD16" s="563"/>
      <c r="AE16" s="563"/>
      <c r="AF16" s="563"/>
      <c r="AG16" s="564"/>
      <c r="AH16" s="562">
        <v>42.5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4767913</v>
      </c>
      <c r="BO16" s="467"/>
      <c r="BP16" s="467"/>
      <c r="BQ16" s="467"/>
      <c r="BR16" s="467"/>
      <c r="BS16" s="467"/>
      <c r="BT16" s="467"/>
      <c r="BU16" s="468"/>
      <c r="BV16" s="466">
        <v>4678467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7266</v>
      </c>
      <c r="AD17" s="443"/>
      <c r="AE17" s="443"/>
      <c r="AF17" s="443"/>
      <c r="AG17" s="444"/>
      <c r="AH17" s="442">
        <v>7422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4399530</v>
      </c>
      <c r="BO17" s="467"/>
      <c r="BP17" s="467"/>
      <c r="BQ17" s="467"/>
      <c r="BR17" s="467"/>
      <c r="BS17" s="467"/>
      <c r="BT17" s="467"/>
      <c r="BU17" s="468"/>
      <c r="BV17" s="466">
        <v>4386158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57.09</v>
      </c>
      <c r="M18" s="531"/>
      <c r="N18" s="531"/>
      <c r="O18" s="531"/>
      <c r="P18" s="531"/>
      <c r="Q18" s="531"/>
      <c r="R18" s="532"/>
      <c r="S18" s="532"/>
      <c r="T18" s="532"/>
      <c r="U18" s="532"/>
      <c r="V18" s="533"/>
      <c r="W18" s="547"/>
      <c r="X18" s="548"/>
      <c r="Y18" s="548"/>
      <c r="Z18" s="548"/>
      <c r="AA18" s="548"/>
      <c r="AB18" s="558"/>
      <c r="AC18" s="430">
        <v>56.2</v>
      </c>
      <c r="AD18" s="431"/>
      <c r="AE18" s="431"/>
      <c r="AF18" s="431"/>
      <c r="AG18" s="534"/>
      <c r="AH18" s="430">
        <v>55.5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4949804</v>
      </c>
      <c r="BO18" s="467"/>
      <c r="BP18" s="467"/>
      <c r="BQ18" s="467"/>
      <c r="BR18" s="467"/>
      <c r="BS18" s="467"/>
      <c r="BT18" s="467"/>
      <c r="BU18" s="468"/>
      <c r="BV18" s="466">
        <v>4885927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483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7362421</v>
      </c>
      <c r="BO19" s="467"/>
      <c r="BP19" s="467"/>
      <c r="BQ19" s="467"/>
      <c r="BR19" s="467"/>
      <c r="BS19" s="467"/>
      <c r="BT19" s="467"/>
      <c r="BU19" s="468"/>
      <c r="BV19" s="466">
        <v>6991978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9374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7657409</v>
      </c>
      <c r="BO23" s="467"/>
      <c r="BP23" s="467"/>
      <c r="BQ23" s="467"/>
      <c r="BR23" s="467"/>
      <c r="BS23" s="467"/>
      <c r="BT23" s="467"/>
      <c r="BU23" s="468"/>
      <c r="BV23" s="466">
        <v>6754963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7300</v>
      </c>
      <c r="R24" s="443"/>
      <c r="S24" s="443"/>
      <c r="T24" s="443"/>
      <c r="U24" s="443"/>
      <c r="V24" s="444"/>
      <c r="W24" s="508"/>
      <c r="X24" s="499"/>
      <c r="Y24" s="500"/>
      <c r="Z24" s="439" t="s">
        <v>171</v>
      </c>
      <c r="AA24" s="440"/>
      <c r="AB24" s="440"/>
      <c r="AC24" s="440"/>
      <c r="AD24" s="440"/>
      <c r="AE24" s="440"/>
      <c r="AF24" s="440"/>
      <c r="AG24" s="441"/>
      <c r="AH24" s="442">
        <v>181</v>
      </c>
      <c r="AI24" s="443"/>
      <c r="AJ24" s="443"/>
      <c r="AK24" s="443"/>
      <c r="AL24" s="444"/>
      <c r="AM24" s="442">
        <v>520194</v>
      </c>
      <c r="AN24" s="443"/>
      <c r="AO24" s="443"/>
      <c r="AP24" s="443"/>
      <c r="AQ24" s="443"/>
      <c r="AR24" s="444"/>
      <c r="AS24" s="442">
        <v>2874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6080318</v>
      </c>
      <c r="BO24" s="467"/>
      <c r="BP24" s="467"/>
      <c r="BQ24" s="467"/>
      <c r="BR24" s="467"/>
      <c r="BS24" s="467"/>
      <c r="BT24" s="467"/>
      <c r="BU24" s="468"/>
      <c r="BV24" s="466">
        <v>5810336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1</v>
      </c>
      <c r="M25" s="443"/>
      <c r="N25" s="443"/>
      <c r="O25" s="443"/>
      <c r="P25" s="444"/>
      <c r="Q25" s="442">
        <v>6250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131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1520984</v>
      </c>
      <c r="BO25" s="462"/>
      <c r="BP25" s="462"/>
      <c r="BQ25" s="462"/>
      <c r="BR25" s="462"/>
      <c r="BS25" s="462"/>
      <c r="BT25" s="462"/>
      <c r="BU25" s="463"/>
      <c r="BV25" s="461">
        <v>6384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5500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175</v>
      </c>
      <c r="AN26" s="443"/>
      <c r="AO26" s="443"/>
      <c r="AP26" s="443"/>
      <c r="AQ26" s="443"/>
      <c r="AR26" s="444"/>
      <c r="AS26" s="442" t="s">
        <v>131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2900</v>
      </c>
      <c r="R27" s="443"/>
      <c r="S27" s="443"/>
      <c r="T27" s="443"/>
      <c r="U27" s="443"/>
      <c r="V27" s="444"/>
      <c r="W27" s="508"/>
      <c r="X27" s="499"/>
      <c r="Y27" s="500"/>
      <c r="Z27" s="439" t="s">
        <v>182</v>
      </c>
      <c r="AA27" s="440"/>
      <c r="AB27" s="440"/>
      <c r="AC27" s="440"/>
      <c r="AD27" s="440"/>
      <c r="AE27" s="440"/>
      <c r="AF27" s="440"/>
      <c r="AG27" s="441"/>
      <c r="AH27" s="442">
        <v>8</v>
      </c>
      <c r="AI27" s="443"/>
      <c r="AJ27" s="443"/>
      <c r="AK27" s="443"/>
      <c r="AL27" s="444"/>
      <c r="AM27" s="442">
        <v>21712</v>
      </c>
      <c r="AN27" s="443"/>
      <c r="AO27" s="443"/>
      <c r="AP27" s="443"/>
      <c r="AQ27" s="443"/>
      <c r="AR27" s="444"/>
      <c r="AS27" s="442">
        <v>2714</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350000</v>
      </c>
      <c r="BO27" s="470"/>
      <c r="BP27" s="470"/>
      <c r="BQ27" s="470"/>
      <c r="BR27" s="470"/>
      <c r="BS27" s="470"/>
      <c r="BT27" s="470"/>
      <c r="BU27" s="471"/>
      <c r="BV27" s="469">
        <v>350000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2500</v>
      </c>
      <c r="R28" s="443"/>
      <c r="S28" s="443"/>
      <c r="T28" s="443"/>
      <c r="U28" s="443"/>
      <c r="V28" s="444"/>
      <c r="W28" s="508"/>
      <c r="X28" s="499"/>
      <c r="Y28" s="500"/>
      <c r="Z28" s="439" t="s">
        <v>185</v>
      </c>
      <c r="AA28" s="440"/>
      <c r="AB28" s="440"/>
      <c r="AC28" s="440"/>
      <c r="AD28" s="440"/>
      <c r="AE28" s="440"/>
      <c r="AF28" s="440"/>
      <c r="AG28" s="441"/>
      <c r="AH28" s="442" t="s">
        <v>131</v>
      </c>
      <c r="AI28" s="443"/>
      <c r="AJ28" s="443"/>
      <c r="AK28" s="443"/>
      <c r="AL28" s="444"/>
      <c r="AM28" s="442" t="s">
        <v>175</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535213</v>
      </c>
      <c r="BO28" s="462"/>
      <c r="BP28" s="462"/>
      <c r="BQ28" s="462"/>
      <c r="BR28" s="462"/>
      <c r="BS28" s="462"/>
      <c r="BT28" s="462"/>
      <c r="BU28" s="463"/>
      <c r="BV28" s="461">
        <v>709992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11</v>
      </c>
      <c r="M29" s="443"/>
      <c r="N29" s="443"/>
      <c r="O29" s="443"/>
      <c r="P29" s="444"/>
      <c r="Q29" s="442">
        <v>2350</v>
      </c>
      <c r="R29" s="443"/>
      <c r="S29" s="443"/>
      <c r="T29" s="443"/>
      <c r="U29" s="443"/>
      <c r="V29" s="444"/>
      <c r="W29" s="509"/>
      <c r="X29" s="510"/>
      <c r="Y29" s="511"/>
      <c r="Z29" s="439" t="s">
        <v>188</v>
      </c>
      <c r="AA29" s="440"/>
      <c r="AB29" s="440"/>
      <c r="AC29" s="440"/>
      <c r="AD29" s="440"/>
      <c r="AE29" s="440"/>
      <c r="AF29" s="440"/>
      <c r="AG29" s="441"/>
      <c r="AH29" s="442">
        <v>189</v>
      </c>
      <c r="AI29" s="443"/>
      <c r="AJ29" s="443"/>
      <c r="AK29" s="443"/>
      <c r="AL29" s="444"/>
      <c r="AM29" s="442">
        <v>541906</v>
      </c>
      <c r="AN29" s="443"/>
      <c r="AO29" s="443"/>
      <c r="AP29" s="443"/>
      <c r="AQ29" s="443"/>
      <c r="AR29" s="444"/>
      <c r="AS29" s="442">
        <v>2867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108728</v>
      </c>
      <c r="BO29" s="467"/>
      <c r="BP29" s="467"/>
      <c r="BQ29" s="467"/>
      <c r="BR29" s="467"/>
      <c r="BS29" s="467"/>
      <c r="BT29" s="467"/>
      <c r="BU29" s="468"/>
      <c r="BV29" s="466">
        <v>158696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436772</v>
      </c>
      <c r="BO30" s="470"/>
      <c r="BP30" s="470"/>
      <c r="BQ30" s="470"/>
      <c r="BR30" s="470"/>
      <c r="BS30" s="470"/>
      <c r="BT30" s="470"/>
      <c r="BU30" s="471"/>
      <c r="BV30" s="469">
        <v>753459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大垣衛生施設組合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垂井町土地開発公社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不破郡障害者総合支援認定審査会特別会計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岐阜県市町村会館組合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不破郡介護認定審査会特別会計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簡易水道特別会計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岐阜県市町村職員退職手当組合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不破消防組合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西南濃老人福祉施設事務組合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西南濃粗大廃棄物処理組合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後期高齢者医療連合（一般会計分）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後期高齢者医療連合（特別会計分）</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q4MbsF2GdllM0N+8+tDLxn0fY4noIemzu4il7proejwm4Dh5a9WyPDTLCw6bc9Twqaaa49Ynv5HXmIkZbhHgoA==" saltValue="aKAEbgCcJ5ia72D7gGoc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562</v>
      </c>
      <c r="D34" s="1248"/>
      <c r="E34" s="1249"/>
      <c r="F34" s="32">
        <v>10.55</v>
      </c>
      <c r="G34" s="33">
        <v>10.78</v>
      </c>
      <c r="H34" s="33">
        <v>10.56</v>
      </c>
      <c r="I34" s="33">
        <v>9.3800000000000008</v>
      </c>
      <c r="J34" s="34">
        <v>9.99</v>
      </c>
      <c r="K34" s="22"/>
      <c r="L34" s="22"/>
      <c r="M34" s="22"/>
      <c r="N34" s="22"/>
      <c r="O34" s="22"/>
      <c r="P34" s="22"/>
    </row>
    <row r="35" spans="1:16" ht="39" customHeight="1" x14ac:dyDescent="0.2">
      <c r="A35" s="22"/>
      <c r="B35" s="35"/>
      <c r="C35" s="1242" t="s">
        <v>563</v>
      </c>
      <c r="D35" s="1243"/>
      <c r="E35" s="1244"/>
      <c r="F35" s="36">
        <v>9.33</v>
      </c>
      <c r="G35" s="37">
        <v>7.47</v>
      </c>
      <c r="H35" s="37">
        <v>6.61</v>
      </c>
      <c r="I35" s="37">
        <v>7.71</v>
      </c>
      <c r="J35" s="38">
        <v>9.89</v>
      </c>
      <c r="K35" s="22"/>
      <c r="L35" s="22"/>
      <c r="M35" s="22"/>
      <c r="N35" s="22"/>
      <c r="O35" s="22"/>
      <c r="P35" s="22"/>
    </row>
    <row r="36" spans="1:16" ht="39" customHeight="1" x14ac:dyDescent="0.2">
      <c r="A36" s="22"/>
      <c r="B36" s="35"/>
      <c r="C36" s="1242" t="s">
        <v>564</v>
      </c>
      <c r="D36" s="1243"/>
      <c r="E36" s="1244"/>
      <c r="F36" s="36">
        <v>3.84</v>
      </c>
      <c r="G36" s="37">
        <v>4.29</v>
      </c>
      <c r="H36" s="37">
        <v>5.35</v>
      </c>
      <c r="I36" s="37">
        <v>5.72</v>
      </c>
      <c r="J36" s="38">
        <v>5.44</v>
      </c>
      <c r="K36" s="22"/>
      <c r="L36" s="22"/>
      <c r="M36" s="22"/>
      <c r="N36" s="22"/>
      <c r="O36" s="22"/>
      <c r="P36" s="22"/>
    </row>
    <row r="37" spans="1:16" ht="39" customHeight="1" x14ac:dyDescent="0.2">
      <c r="A37" s="22"/>
      <c r="B37" s="35"/>
      <c r="C37" s="1242" t="s">
        <v>565</v>
      </c>
      <c r="D37" s="1243"/>
      <c r="E37" s="1244"/>
      <c r="F37" s="36">
        <v>2.36</v>
      </c>
      <c r="G37" s="37">
        <v>3.83</v>
      </c>
      <c r="H37" s="37">
        <v>2.59</v>
      </c>
      <c r="I37" s="37">
        <v>3.18</v>
      </c>
      <c r="J37" s="38">
        <v>2.91</v>
      </c>
      <c r="K37" s="22"/>
      <c r="L37" s="22"/>
      <c r="M37" s="22"/>
      <c r="N37" s="22"/>
      <c r="O37" s="22"/>
      <c r="P37" s="22"/>
    </row>
    <row r="38" spans="1:16" ht="39" customHeight="1" x14ac:dyDescent="0.2">
      <c r="A38" s="22"/>
      <c r="B38" s="35"/>
      <c r="C38" s="1242" t="s">
        <v>566</v>
      </c>
      <c r="D38" s="1243"/>
      <c r="E38" s="1244"/>
      <c r="F38" s="36">
        <v>0.91</v>
      </c>
      <c r="G38" s="37">
        <v>0.55000000000000004</v>
      </c>
      <c r="H38" s="37">
        <v>0.39</v>
      </c>
      <c r="I38" s="37">
        <v>0.51</v>
      </c>
      <c r="J38" s="38">
        <v>0.52</v>
      </c>
      <c r="K38" s="22"/>
      <c r="L38" s="22"/>
      <c r="M38" s="22"/>
      <c r="N38" s="22"/>
      <c r="O38" s="22"/>
      <c r="P38" s="22"/>
    </row>
    <row r="39" spans="1:16" ht="39" customHeight="1" x14ac:dyDescent="0.2">
      <c r="A39" s="22"/>
      <c r="B39" s="35"/>
      <c r="C39" s="1242" t="s">
        <v>567</v>
      </c>
      <c r="D39" s="1243"/>
      <c r="E39" s="1244"/>
      <c r="F39" s="36">
        <v>0.15</v>
      </c>
      <c r="G39" s="37">
        <v>0.16</v>
      </c>
      <c r="H39" s="37">
        <v>0.08</v>
      </c>
      <c r="I39" s="37">
        <v>0.1</v>
      </c>
      <c r="J39" s="38">
        <v>0.15</v>
      </c>
      <c r="K39" s="22"/>
      <c r="L39" s="22"/>
      <c r="M39" s="22"/>
      <c r="N39" s="22"/>
      <c r="O39" s="22"/>
      <c r="P39" s="22"/>
    </row>
    <row r="40" spans="1:16" ht="39" customHeight="1" x14ac:dyDescent="0.2">
      <c r="A40" s="22"/>
      <c r="B40" s="35"/>
      <c r="C40" s="1242" t="s">
        <v>568</v>
      </c>
      <c r="D40" s="1243"/>
      <c r="E40" s="1244"/>
      <c r="F40" s="36">
        <v>0.03</v>
      </c>
      <c r="G40" s="37">
        <v>0.1</v>
      </c>
      <c r="H40" s="37">
        <v>0.31</v>
      </c>
      <c r="I40" s="37">
        <v>0.22</v>
      </c>
      <c r="J40" s="38">
        <v>0.14000000000000001</v>
      </c>
      <c r="K40" s="22"/>
      <c r="L40" s="22"/>
      <c r="M40" s="22"/>
      <c r="N40" s="22"/>
      <c r="O40" s="22"/>
      <c r="P40" s="22"/>
    </row>
    <row r="41" spans="1:16" ht="39" customHeight="1" x14ac:dyDescent="0.2">
      <c r="A41" s="22"/>
      <c r="B41" s="35"/>
      <c r="C41" s="1242" t="s">
        <v>569</v>
      </c>
      <c r="D41" s="1243"/>
      <c r="E41" s="1244"/>
      <c r="F41" s="36">
        <v>0.02</v>
      </c>
      <c r="G41" s="37">
        <v>0.03</v>
      </c>
      <c r="H41" s="37">
        <v>0.02</v>
      </c>
      <c r="I41" s="37">
        <v>0.02</v>
      </c>
      <c r="J41" s="38">
        <v>0.03</v>
      </c>
      <c r="K41" s="22"/>
      <c r="L41" s="22"/>
      <c r="M41" s="22"/>
      <c r="N41" s="22"/>
      <c r="O41" s="22"/>
      <c r="P41" s="22"/>
    </row>
    <row r="42" spans="1:16" ht="39" customHeight="1" x14ac:dyDescent="0.2">
      <c r="A42" s="22"/>
      <c r="B42" s="39"/>
      <c r="C42" s="1242" t="s">
        <v>570</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571</v>
      </c>
      <c r="D43" s="1246"/>
      <c r="E43" s="1247"/>
      <c r="F43" s="41">
        <v>0</v>
      </c>
      <c r="G43" s="42">
        <v>0</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WRu5Lb2mYAS1hIGpGvWtnXdIkC/w4X7ePkZL77AG0PUqcCFm5b3wq1ZR/kWVfJzG07GOxekXd40OHrhzE2VOg==" saltValue="usv+U0io9zwD4DaT2f+2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486</v>
      </c>
      <c r="L45" s="60">
        <v>436</v>
      </c>
      <c r="M45" s="60">
        <v>400</v>
      </c>
      <c r="N45" s="60">
        <v>394</v>
      </c>
      <c r="O45" s="61">
        <v>385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2">
      <c r="A48" s="48"/>
      <c r="B48" s="1270"/>
      <c r="C48" s="1271"/>
      <c r="D48" s="62"/>
      <c r="E48" s="1252" t="s">
        <v>15</v>
      </c>
      <c r="F48" s="1252"/>
      <c r="G48" s="1252"/>
      <c r="H48" s="1252"/>
      <c r="I48" s="1252"/>
      <c r="J48" s="1253"/>
      <c r="K48" s="63">
        <v>363</v>
      </c>
      <c r="L48" s="64">
        <v>358</v>
      </c>
      <c r="M48" s="64">
        <v>358</v>
      </c>
      <c r="N48" s="64">
        <v>371</v>
      </c>
      <c r="O48" s="65">
        <v>365</v>
      </c>
      <c r="P48" s="48"/>
      <c r="Q48" s="48"/>
      <c r="R48" s="48"/>
      <c r="S48" s="48"/>
      <c r="T48" s="48"/>
      <c r="U48" s="48"/>
    </row>
    <row r="49" spans="1:21" ht="30.75" customHeight="1" x14ac:dyDescent="0.2">
      <c r="A49" s="48"/>
      <c r="B49" s="1270"/>
      <c r="C49" s="1271"/>
      <c r="D49" s="62"/>
      <c r="E49" s="1252" t="s">
        <v>16</v>
      </c>
      <c r="F49" s="1252"/>
      <c r="G49" s="1252"/>
      <c r="H49" s="1252"/>
      <c r="I49" s="1252"/>
      <c r="J49" s="1253"/>
      <c r="K49" s="63">
        <v>39</v>
      </c>
      <c r="L49" s="64">
        <v>21</v>
      </c>
      <c r="M49" s="64">
        <v>21</v>
      </c>
      <c r="N49" s="64">
        <v>21</v>
      </c>
      <c r="O49" s="65">
        <v>23</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511</v>
      </c>
      <c r="L50" s="64" t="s">
        <v>511</v>
      </c>
      <c r="M50" s="64" t="s">
        <v>511</v>
      </c>
      <c r="N50" s="64" t="s">
        <v>511</v>
      </c>
      <c r="O50" s="65" t="s">
        <v>511</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678</v>
      </c>
      <c r="L52" s="64">
        <v>676</v>
      </c>
      <c r="M52" s="64">
        <v>669</v>
      </c>
      <c r="N52" s="64">
        <v>659</v>
      </c>
      <c r="O52" s="65">
        <v>653</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210</v>
      </c>
      <c r="L53" s="69">
        <v>139</v>
      </c>
      <c r="M53" s="69">
        <v>110</v>
      </c>
      <c r="N53" s="69">
        <v>127</v>
      </c>
      <c r="O53" s="70">
        <v>120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599</v>
      </c>
      <c r="L57" s="84" t="s">
        <v>599</v>
      </c>
      <c r="M57" s="84" t="s">
        <v>599</v>
      </c>
      <c r="N57" s="84" t="s">
        <v>599</v>
      </c>
      <c r="O57" s="85" t="s">
        <v>599</v>
      </c>
    </row>
    <row r="58" spans="1:21" ht="31.5" customHeight="1" thickBot="1" x14ac:dyDescent="0.25">
      <c r="B58" s="1260"/>
      <c r="C58" s="1261"/>
      <c r="D58" s="1265" t="s">
        <v>27</v>
      </c>
      <c r="E58" s="1266"/>
      <c r="F58" s="1266"/>
      <c r="G58" s="1266"/>
      <c r="H58" s="1266"/>
      <c r="I58" s="1266"/>
      <c r="J58" s="1267"/>
      <c r="K58" s="86" t="s">
        <v>599</v>
      </c>
      <c r="L58" s="87" t="s">
        <v>599</v>
      </c>
      <c r="M58" s="87" t="s">
        <v>599</v>
      </c>
      <c r="N58" s="87" t="s">
        <v>599</v>
      </c>
      <c r="O58" s="88" t="s">
        <v>599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kKnhSDrvnIyX8FnTO2tL7Bbd8HDDGmfCzqz50e+mqHLPj/+i5deWv/7ablSwANpwt2J+0jbGsoklK38zBveQ==" saltValue="icHnOWrgKKMMxb5m5aaQ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4874</v>
      </c>
      <c r="J41" s="104">
        <v>5109</v>
      </c>
      <c r="K41" s="104">
        <v>5963</v>
      </c>
      <c r="L41" s="104">
        <v>6755</v>
      </c>
      <c r="M41" s="105">
        <v>7657</v>
      </c>
    </row>
    <row r="42" spans="2:13" ht="27.75" customHeight="1" x14ac:dyDescent="0.2">
      <c r="B42" s="1278"/>
      <c r="C42" s="1279"/>
      <c r="D42" s="106"/>
      <c r="E42" s="1282" t="s">
        <v>32</v>
      </c>
      <c r="F42" s="1282"/>
      <c r="G42" s="1282"/>
      <c r="H42" s="1283"/>
      <c r="I42" s="107" t="s">
        <v>511</v>
      </c>
      <c r="J42" s="108" t="s">
        <v>511</v>
      </c>
      <c r="K42" s="108" t="s">
        <v>511</v>
      </c>
      <c r="L42" s="108" t="s">
        <v>511</v>
      </c>
      <c r="M42" s="109" t="s">
        <v>511</v>
      </c>
    </row>
    <row r="43" spans="2:13" ht="27.75" customHeight="1" x14ac:dyDescent="0.2">
      <c r="B43" s="1278"/>
      <c r="C43" s="1279"/>
      <c r="D43" s="106"/>
      <c r="E43" s="1282" t="s">
        <v>33</v>
      </c>
      <c r="F43" s="1282"/>
      <c r="G43" s="1282"/>
      <c r="H43" s="1283"/>
      <c r="I43" s="107">
        <v>5433</v>
      </c>
      <c r="J43" s="108">
        <v>5387</v>
      </c>
      <c r="K43" s="108">
        <v>5385</v>
      </c>
      <c r="L43" s="108">
        <v>5388</v>
      </c>
      <c r="M43" s="109">
        <v>5175</v>
      </c>
    </row>
    <row r="44" spans="2:13" ht="27.75" customHeight="1" x14ac:dyDescent="0.2">
      <c r="B44" s="1278"/>
      <c r="C44" s="1279"/>
      <c r="D44" s="106"/>
      <c r="E44" s="1282" t="s">
        <v>34</v>
      </c>
      <c r="F44" s="1282"/>
      <c r="G44" s="1282"/>
      <c r="H44" s="1283"/>
      <c r="I44" s="107">
        <v>169</v>
      </c>
      <c r="J44" s="108">
        <v>148</v>
      </c>
      <c r="K44" s="108">
        <v>128</v>
      </c>
      <c r="L44" s="108">
        <v>154</v>
      </c>
      <c r="M44" s="109">
        <v>132</v>
      </c>
    </row>
    <row r="45" spans="2:13" ht="27.75" customHeight="1" x14ac:dyDescent="0.2">
      <c r="B45" s="1278"/>
      <c r="C45" s="1279"/>
      <c r="D45" s="106"/>
      <c r="E45" s="1282" t="s">
        <v>35</v>
      </c>
      <c r="F45" s="1282"/>
      <c r="G45" s="1282"/>
      <c r="H45" s="1283"/>
      <c r="I45" s="107">
        <v>1076</v>
      </c>
      <c r="J45" s="108">
        <v>945</v>
      </c>
      <c r="K45" s="108">
        <v>1249</v>
      </c>
      <c r="L45" s="108">
        <v>1218</v>
      </c>
      <c r="M45" s="109">
        <v>1273</v>
      </c>
    </row>
    <row r="46" spans="2:13" ht="27.75" customHeight="1" x14ac:dyDescent="0.2">
      <c r="B46" s="1278"/>
      <c r="C46" s="1279"/>
      <c r="D46" s="110"/>
      <c r="E46" s="1282" t="s">
        <v>36</v>
      </c>
      <c r="F46" s="1282"/>
      <c r="G46" s="1282"/>
      <c r="H46" s="1283"/>
      <c r="I46" s="107" t="s">
        <v>511</v>
      </c>
      <c r="J46" s="108" t="s">
        <v>511</v>
      </c>
      <c r="K46" s="108">
        <v>16</v>
      </c>
      <c r="L46" s="108">
        <v>499</v>
      </c>
      <c r="M46" s="109" t="s">
        <v>511</v>
      </c>
    </row>
    <row r="47" spans="2:13" ht="27.75" customHeight="1" x14ac:dyDescent="0.2">
      <c r="B47" s="1278"/>
      <c r="C47" s="1279"/>
      <c r="D47" s="111"/>
      <c r="E47" s="1292" t="s">
        <v>37</v>
      </c>
      <c r="F47" s="1293"/>
      <c r="G47" s="1293"/>
      <c r="H47" s="1294"/>
      <c r="I47" s="107" t="s">
        <v>511</v>
      </c>
      <c r="J47" s="108" t="s">
        <v>511</v>
      </c>
      <c r="K47" s="108" t="s">
        <v>511</v>
      </c>
      <c r="L47" s="108" t="s">
        <v>511</v>
      </c>
      <c r="M47" s="109" t="s">
        <v>511</v>
      </c>
    </row>
    <row r="48" spans="2:13" ht="27.75" customHeight="1" x14ac:dyDescent="0.2">
      <c r="B48" s="1278"/>
      <c r="C48" s="1279"/>
      <c r="D48" s="106"/>
      <c r="E48" s="1282" t="s">
        <v>38</v>
      </c>
      <c r="F48" s="1282"/>
      <c r="G48" s="1282"/>
      <c r="H48" s="1283"/>
      <c r="I48" s="107" t="s">
        <v>511</v>
      </c>
      <c r="J48" s="108" t="s">
        <v>511</v>
      </c>
      <c r="K48" s="108" t="s">
        <v>511</v>
      </c>
      <c r="L48" s="108" t="s">
        <v>511</v>
      </c>
      <c r="M48" s="109" t="s">
        <v>511</v>
      </c>
    </row>
    <row r="49" spans="2:13" ht="27.75" customHeight="1" x14ac:dyDescent="0.2">
      <c r="B49" s="1280"/>
      <c r="C49" s="1281"/>
      <c r="D49" s="106"/>
      <c r="E49" s="1282" t="s">
        <v>39</v>
      </c>
      <c r="F49" s="1282"/>
      <c r="G49" s="1282"/>
      <c r="H49" s="1283"/>
      <c r="I49" s="107" t="s">
        <v>511</v>
      </c>
      <c r="J49" s="108" t="s">
        <v>511</v>
      </c>
      <c r="K49" s="108" t="s">
        <v>511</v>
      </c>
      <c r="L49" s="108" t="s">
        <v>511</v>
      </c>
      <c r="M49" s="109" t="s">
        <v>511</v>
      </c>
    </row>
    <row r="50" spans="2:13" ht="27.75" customHeight="1" x14ac:dyDescent="0.2">
      <c r="B50" s="1276" t="s">
        <v>40</v>
      </c>
      <c r="C50" s="1277"/>
      <c r="D50" s="112"/>
      <c r="E50" s="1282" t="s">
        <v>41</v>
      </c>
      <c r="F50" s="1282"/>
      <c r="G50" s="1282"/>
      <c r="H50" s="1283"/>
      <c r="I50" s="107">
        <v>2838</v>
      </c>
      <c r="J50" s="108">
        <v>2818</v>
      </c>
      <c r="K50" s="108">
        <v>2975</v>
      </c>
      <c r="L50" s="108">
        <v>2184</v>
      </c>
      <c r="M50" s="109">
        <v>1691</v>
      </c>
    </row>
    <row r="51" spans="2:13" ht="27.75" customHeight="1" x14ac:dyDescent="0.2">
      <c r="B51" s="1278"/>
      <c r="C51" s="1279"/>
      <c r="D51" s="106"/>
      <c r="E51" s="1282" t="s">
        <v>42</v>
      </c>
      <c r="F51" s="1282"/>
      <c r="G51" s="1282"/>
      <c r="H51" s="1283"/>
      <c r="I51" s="107">
        <v>10</v>
      </c>
      <c r="J51" s="108">
        <v>2</v>
      </c>
      <c r="K51" s="108" t="s">
        <v>511</v>
      </c>
      <c r="L51" s="108" t="s">
        <v>511</v>
      </c>
      <c r="M51" s="109" t="s">
        <v>511</v>
      </c>
    </row>
    <row r="52" spans="2:13" ht="27.75" customHeight="1" x14ac:dyDescent="0.2">
      <c r="B52" s="1280"/>
      <c r="C52" s="1281"/>
      <c r="D52" s="106"/>
      <c r="E52" s="1282" t="s">
        <v>43</v>
      </c>
      <c r="F52" s="1282"/>
      <c r="G52" s="1282"/>
      <c r="H52" s="1283"/>
      <c r="I52" s="107">
        <v>7949</v>
      </c>
      <c r="J52" s="108">
        <v>8020</v>
      </c>
      <c r="K52" s="108">
        <v>8451</v>
      </c>
      <c r="L52" s="108">
        <v>8687</v>
      </c>
      <c r="M52" s="109">
        <v>8754</v>
      </c>
    </row>
    <row r="53" spans="2:13" ht="27.75" customHeight="1" thickBot="1" x14ac:dyDescent="0.25">
      <c r="B53" s="1284" t="s">
        <v>44</v>
      </c>
      <c r="C53" s="1285"/>
      <c r="D53" s="113"/>
      <c r="E53" s="1286" t="s">
        <v>45</v>
      </c>
      <c r="F53" s="1286"/>
      <c r="G53" s="1286"/>
      <c r="H53" s="1287"/>
      <c r="I53" s="114">
        <v>755</v>
      </c>
      <c r="J53" s="115">
        <v>748</v>
      </c>
      <c r="K53" s="115">
        <v>1315</v>
      </c>
      <c r="L53" s="115">
        <v>3143</v>
      </c>
      <c r="M53" s="116">
        <v>3793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ACHLBipLk2igKabW6UroAHY2dPI3asRpA7asFZoshP2Hr/ECPrGwTwiqsehNjuLjRwQm8wex2rmtVxvgx8Qg==" saltValue="bK9UT8biER+6lo0Hmhpk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3" t="s">
        <v>48</v>
      </c>
      <c r="D55" s="1303"/>
      <c r="E55" s="1304"/>
      <c r="F55" s="128">
        <v>976</v>
      </c>
      <c r="G55" s="128">
        <v>710</v>
      </c>
      <c r="H55" s="129">
        <v>535</v>
      </c>
    </row>
    <row r="56" spans="2:8" ht="52.5" customHeight="1" x14ac:dyDescent="0.2">
      <c r="B56" s="130"/>
      <c r="C56" s="1305" t="s">
        <v>49</v>
      </c>
      <c r="D56" s="1305"/>
      <c r="E56" s="1306"/>
      <c r="F56" s="131">
        <v>209</v>
      </c>
      <c r="G56" s="131">
        <v>159</v>
      </c>
      <c r="H56" s="132">
        <v>109</v>
      </c>
    </row>
    <row r="57" spans="2:8" ht="53.25" customHeight="1" x14ac:dyDescent="0.2">
      <c r="B57" s="130"/>
      <c r="C57" s="1307" t="s">
        <v>50</v>
      </c>
      <c r="D57" s="1307"/>
      <c r="E57" s="1308"/>
      <c r="F57" s="133">
        <v>1283</v>
      </c>
      <c r="G57" s="133">
        <v>753</v>
      </c>
      <c r="H57" s="134">
        <v>437</v>
      </c>
    </row>
    <row r="58" spans="2:8" ht="45.75" customHeight="1" x14ac:dyDescent="0.2">
      <c r="B58" s="135"/>
      <c r="C58" s="1295" t="s">
        <v>580</v>
      </c>
      <c r="D58" s="1296"/>
      <c r="E58" s="1297"/>
      <c r="F58" s="136">
        <v>0</v>
      </c>
      <c r="G58" s="136">
        <v>0</v>
      </c>
      <c r="H58" s="137">
        <v>208</v>
      </c>
    </row>
    <row r="59" spans="2:8" ht="45.75" customHeight="1" x14ac:dyDescent="0.2">
      <c r="B59" s="135"/>
      <c r="C59" s="1295" t="s">
        <v>581</v>
      </c>
      <c r="D59" s="1296"/>
      <c r="E59" s="1297"/>
      <c r="F59" s="136">
        <v>200</v>
      </c>
      <c r="G59" s="136">
        <v>200</v>
      </c>
      <c r="H59" s="137">
        <v>200</v>
      </c>
    </row>
    <row r="60" spans="2:8" ht="45.75" customHeight="1" x14ac:dyDescent="0.2">
      <c r="B60" s="135"/>
      <c r="C60" s="1295" t="s">
        <v>582</v>
      </c>
      <c r="D60" s="1296"/>
      <c r="E60" s="1297"/>
      <c r="F60" s="136">
        <v>10</v>
      </c>
      <c r="G60" s="136">
        <v>10</v>
      </c>
      <c r="H60" s="137">
        <v>10</v>
      </c>
    </row>
    <row r="61" spans="2:8" ht="45.75" customHeight="1" x14ac:dyDescent="0.2">
      <c r="B61" s="135"/>
      <c r="C61" s="1295" t="s">
        <v>583</v>
      </c>
      <c r="D61" s="1296"/>
      <c r="E61" s="1297"/>
      <c r="F61" s="136">
        <v>10</v>
      </c>
      <c r="G61" s="136">
        <v>10</v>
      </c>
      <c r="H61" s="137">
        <v>10</v>
      </c>
    </row>
    <row r="62" spans="2:8" ht="45.75" customHeight="1" thickBot="1" x14ac:dyDescent="0.25">
      <c r="B62" s="138"/>
      <c r="C62" s="1298" t="s">
        <v>584</v>
      </c>
      <c r="D62" s="1299"/>
      <c r="E62" s="1300"/>
      <c r="F62" s="139">
        <v>6</v>
      </c>
      <c r="G62" s="139">
        <v>6</v>
      </c>
      <c r="H62" s="140">
        <v>6</v>
      </c>
    </row>
    <row r="63" spans="2:8" ht="52.5" customHeight="1" thickBot="1" x14ac:dyDescent="0.25">
      <c r="B63" s="141"/>
      <c r="C63" s="1301" t="s">
        <v>51</v>
      </c>
      <c r="D63" s="1301"/>
      <c r="E63" s="1302"/>
      <c r="F63" s="142">
        <v>2468</v>
      </c>
      <c r="G63" s="142">
        <v>1622</v>
      </c>
      <c r="H63" s="143">
        <v>1081</v>
      </c>
    </row>
    <row r="64" spans="2:8" ht="15" customHeight="1" x14ac:dyDescent="0.2"/>
  </sheetData>
  <sheetProtection algorithmName="SHA-512" hashValue="60Ixbg0j03T73uNotVCwdzjNVRh0aNBFTMfRNtmbReX28GxkaAln2rw6oeGG7fj17nHSJNB8kN9wg9AjCpnm+w==" saltValue="fUmmdgh5eCWgberqxJb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 zoomScale="70" zoomScaleNormal="70" zoomScaleSheetLayoutView="55" workbookViewId="0">
      <selection activeCell="D118" sqref="D118"/>
    </sheetView>
  </sheetViews>
  <sheetFormatPr defaultColWidth="0" defaultRowHeight="0" customHeight="1" zeroHeight="1" x14ac:dyDescent="0.2"/>
  <cols>
    <col min="1" max="1" width="6.90625" style="386" customWidth="1"/>
    <col min="2" max="107" width="2.7265625" style="386" customWidth="1"/>
    <col min="108" max="108" width="6.6328125" style="388" customWidth="1"/>
    <col min="109" max="109" width="6.36328125" style="387" customWidth="1"/>
    <col min="110" max="110" width="20.81640625" style="386" hidden="1"/>
    <col min="111" max="115" width="13.7265625" style="386" hidden="1"/>
    <col min="116" max="349" width="9.36328125" style="386" hidden="1"/>
    <col min="350" max="355" width="16.1796875" style="386" hidden="1"/>
    <col min="356" max="357" width="17.26953125" style="386" hidden="1"/>
    <col min="358" max="363" width="17.54296875" style="386" hidden="1"/>
    <col min="364" max="364" width="6.6328125" style="386" hidden="1"/>
    <col min="365" max="365" width="3.26953125" style="386" hidden="1"/>
    <col min="366" max="605" width="9.36328125" style="386" hidden="1"/>
    <col min="606" max="611" width="16.1796875" style="386" hidden="1"/>
    <col min="612" max="613" width="17.26953125" style="386" hidden="1"/>
    <col min="614" max="619" width="17.54296875" style="386" hidden="1"/>
    <col min="620" max="620" width="6.6328125" style="386" hidden="1"/>
    <col min="621" max="621" width="3.26953125" style="386" hidden="1"/>
    <col min="622" max="861" width="9.36328125" style="386" hidden="1"/>
    <col min="862" max="867" width="16.1796875" style="386" hidden="1"/>
    <col min="868" max="869" width="17.26953125" style="386" hidden="1"/>
    <col min="870" max="875" width="17.54296875" style="386" hidden="1"/>
    <col min="876" max="876" width="6.6328125" style="386" hidden="1"/>
    <col min="877" max="877" width="3.26953125" style="386" hidden="1"/>
    <col min="878" max="1117" width="9.36328125" style="386" hidden="1"/>
    <col min="1118" max="1123" width="16.1796875" style="386" hidden="1"/>
    <col min="1124" max="1125" width="17.26953125" style="386" hidden="1"/>
    <col min="1126" max="1131" width="17.54296875" style="386" hidden="1"/>
    <col min="1132" max="1132" width="6.6328125" style="386" hidden="1"/>
    <col min="1133" max="1133" width="3.26953125" style="386" hidden="1"/>
    <col min="1134" max="1373" width="9.36328125" style="386" hidden="1"/>
    <col min="1374" max="1379" width="16.1796875" style="386" hidden="1"/>
    <col min="1380" max="1381" width="17.26953125" style="386" hidden="1"/>
    <col min="1382" max="1387" width="17.54296875" style="386" hidden="1"/>
    <col min="1388" max="1388" width="6.6328125" style="386" hidden="1"/>
    <col min="1389" max="1389" width="3.26953125" style="386" hidden="1"/>
    <col min="1390" max="1629" width="9.36328125" style="386" hidden="1"/>
    <col min="1630" max="1635" width="16.1796875" style="386" hidden="1"/>
    <col min="1636" max="1637" width="17.26953125" style="386" hidden="1"/>
    <col min="1638" max="1643" width="17.54296875" style="386" hidden="1"/>
    <col min="1644" max="1644" width="6.6328125" style="386" hidden="1"/>
    <col min="1645" max="1645" width="3.26953125" style="386" hidden="1"/>
    <col min="1646" max="1885" width="9.36328125" style="386" hidden="1"/>
    <col min="1886" max="1891" width="16.1796875" style="386" hidden="1"/>
    <col min="1892" max="1893" width="17.26953125" style="386" hidden="1"/>
    <col min="1894" max="1899" width="17.54296875" style="386" hidden="1"/>
    <col min="1900" max="1900" width="6.6328125" style="386" hidden="1"/>
    <col min="1901" max="1901" width="3.26953125" style="386" hidden="1"/>
    <col min="1902" max="2141" width="9.36328125" style="386" hidden="1"/>
    <col min="2142" max="2147" width="16.1796875" style="386" hidden="1"/>
    <col min="2148" max="2149" width="17.26953125" style="386" hidden="1"/>
    <col min="2150" max="2155" width="17.54296875" style="386" hidden="1"/>
    <col min="2156" max="2156" width="6.6328125" style="386" hidden="1"/>
    <col min="2157" max="2157" width="3.26953125" style="386" hidden="1"/>
    <col min="2158" max="2397" width="9.36328125" style="386" hidden="1"/>
    <col min="2398" max="2403" width="16.1796875" style="386" hidden="1"/>
    <col min="2404" max="2405" width="17.26953125" style="386" hidden="1"/>
    <col min="2406" max="2411" width="17.54296875" style="386" hidden="1"/>
    <col min="2412" max="2412" width="6.6328125" style="386" hidden="1"/>
    <col min="2413" max="2413" width="3.26953125" style="386" hidden="1"/>
    <col min="2414" max="2653" width="9.36328125" style="386" hidden="1"/>
    <col min="2654" max="2659" width="16.1796875" style="386" hidden="1"/>
    <col min="2660" max="2661" width="17.26953125" style="386" hidden="1"/>
    <col min="2662" max="2667" width="17.54296875" style="386" hidden="1"/>
    <col min="2668" max="2668" width="6.6328125" style="386" hidden="1"/>
    <col min="2669" max="2669" width="3.26953125" style="386" hidden="1"/>
    <col min="2670" max="2909" width="9.36328125" style="386" hidden="1"/>
    <col min="2910" max="2915" width="16.1796875" style="386" hidden="1"/>
    <col min="2916" max="2917" width="17.26953125" style="386" hidden="1"/>
    <col min="2918" max="2923" width="17.54296875" style="386" hidden="1"/>
    <col min="2924" max="2924" width="6.6328125" style="386" hidden="1"/>
    <col min="2925" max="2925" width="3.26953125" style="386" hidden="1"/>
    <col min="2926" max="3165" width="9.36328125" style="386" hidden="1"/>
    <col min="3166" max="3171" width="16.1796875" style="386" hidden="1"/>
    <col min="3172" max="3173" width="17.26953125" style="386" hidden="1"/>
    <col min="3174" max="3179" width="17.54296875" style="386" hidden="1"/>
    <col min="3180" max="3180" width="6.6328125" style="386" hidden="1"/>
    <col min="3181" max="3181" width="3.26953125" style="386" hidden="1"/>
    <col min="3182" max="3421" width="9.36328125" style="386" hidden="1"/>
    <col min="3422" max="3427" width="16.1796875" style="386" hidden="1"/>
    <col min="3428" max="3429" width="17.26953125" style="386" hidden="1"/>
    <col min="3430" max="3435" width="17.54296875" style="386" hidden="1"/>
    <col min="3436" max="3436" width="6.6328125" style="386" hidden="1"/>
    <col min="3437" max="3437" width="3.26953125" style="386" hidden="1"/>
    <col min="3438" max="3677" width="9.36328125" style="386" hidden="1"/>
    <col min="3678" max="3683" width="16.1796875" style="386" hidden="1"/>
    <col min="3684" max="3685" width="17.26953125" style="386" hidden="1"/>
    <col min="3686" max="3691" width="17.54296875" style="386" hidden="1"/>
    <col min="3692" max="3692" width="6.6328125" style="386" hidden="1"/>
    <col min="3693" max="3693" width="3.26953125" style="386" hidden="1"/>
    <col min="3694" max="3933" width="9.36328125" style="386" hidden="1"/>
    <col min="3934" max="3939" width="16.1796875" style="386" hidden="1"/>
    <col min="3940" max="3941" width="17.26953125" style="386" hidden="1"/>
    <col min="3942" max="3947" width="17.54296875" style="386" hidden="1"/>
    <col min="3948" max="3948" width="6.6328125" style="386" hidden="1"/>
    <col min="3949" max="3949" width="3.26953125" style="386" hidden="1"/>
    <col min="3950" max="4189" width="9.36328125" style="386" hidden="1"/>
    <col min="4190" max="4195" width="16.1796875" style="386" hidden="1"/>
    <col min="4196" max="4197" width="17.26953125" style="386" hidden="1"/>
    <col min="4198" max="4203" width="17.54296875" style="386" hidden="1"/>
    <col min="4204" max="4204" width="6.6328125" style="386" hidden="1"/>
    <col min="4205" max="4205" width="3.26953125" style="386" hidden="1"/>
    <col min="4206" max="4445" width="9.36328125" style="386" hidden="1"/>
    <col min="4446" max="4451" width="16.1796875" style="386" hidden="1"/>
    <col min="4452" max="4453" width="17.26953125" style="386" hidden="1"/>
    <col min="4454" max="4459" width="17.54296875" style="386" hidden="1"/>
    <col min="4460" max="4460" width="6.6328125" style="386" hidden="1"/>
    <col min="4461" max="4461" width="3.26953125" style="386" hidden="1"/>
    <col min="4462" max="4701" width="9.36328125" style="386" hidden="1"/>
    <col min="4702" max="4707" width="16.1796875" style="386" hidden="1"/>
    <col min="4708" max="4709" width="17.26953125" style="386" hidden="1"/>
    <col min="4710" max="4715" width="17.54296875" style="386" hidden="1"/>
    <col min="4716" max="4716" width="6.6328125" style="386" hidden="1"/>
    <col min="4717" max="4717" width="3.26953125" style="386" hidden="1"/>
    <col min="4718" max="4957" width="9.36328125" style="386" hidden="1"/>
    <col min="4958" max="4963" width="16.1796875" style="386" hidden="1"/>
    <col min="4964" max="4965" width="17.26953125" style="386" hidden="1"/>
    <col min="4966" max="4971" width="17.54296875" style="386" hidden="1"/>
    <col min="4972" max="4972" width="6.6328125" style="386" hidden="1"/>
    <col min="4973" max="4973" width="3.26953125" style="386" hidden="1"/>
    <col min="4974" max="5213" width="9.36328125" style="386" hidden="1"/>
    <col min="5214" max="5219" width="16.1796875" style="386" hidden="1"/>
    <col min="5220" max="5221" width="17.26953125" style="386" hidden="1"/>
    <col min="5222" max="5227" width="17.54296875" style="386" hidden="1"/>
    <col min="5228" max="5228" width="6.6328125" style="386" hidden="1"/>
    <col min="5229" max="5229" width="3.26953125" style="386" hidden="1"/>
    <col min="5230" max="5469" width="9.36328125" style="386" hidden="1"/>
    <col min="5470" max="5475" width="16.1796875" style="386" hidden="1"/>
    <col min="5476" max="5477" width="17.26953125" style="386" hidden="1"/>
    <col min="5478" max="5483" width="17.54296875" style="386" hidden="1"/>
    <col min="5484" max="5484" width="6.6328125" style="386" hidden="1"/>
    <col min="5485" max="5485" width="3.26953125" style="386" hidden="1"/>
    <col min="5486" max="5725" width="9.36328125" style="386" hidden="1"/>
    <col min="5726" max="5731" width="16.1796875" style="386" hidden="1"/>
    <col min="5732" max="5733" width="17.26953125" style="386" hidden="1"/>
    <col min="5734" max="5739" width="17.54296875" style="386" hidden="1"/>
    <col min="5740" max="5740" width="6.6328125" style="386" hidden="1"/>
    <col min="5741" max="5741" width="3.26953125" style="386" hidden="1"/>
    <col min="5742" max="5981" width="9.36328125" style="386" hidden="1"/>
    <col min="5982" max="5987" width="16.1796875" style="386" hidden="1"/>
    <col min="5988" max="5989" width="17.26953125" style="386" hidden="1"/>
    <col min="5990" max="5995" width="17.54296875" style="386" hidden="1"/>
    <col min="5996" max="5996" width="6.6328125" style="386" hidden="1"/>
    <col min="5997" max="5997" width="3.26953125" style="386" hidden="1"/>
    <col min="5998" max="6237" width="9.36328125" style="386" hidden="1"/>
    <col min="6238" max="6243" width="16.1796875" style="386" hidden="1"/>
    <col min="6244" max="6245" width="17.26953125" style="386" hidden="1"/>
    <col min="6246" max="6251" width="17.54296875" style="386" hidden="1"/>
    <col min="6252" max="6252" width="6.6328125" style="386" hidden="1"/>
    <col min="6253" max="6253" width="3.26953125" style="386" hidden="1"/>
    <col min="6254" max="6493" width="9.36328125" style="386" hidden="1"/>
    <col min="6494" max="6499" width="16.1796875" style="386" hidden="1"/>
    <col min="6500" max="6501" width="17.26953125" style="386" hidden="1"/>
    <col min="6502" max="6507" width="17.54296875" style="386" hidden="1"/>
    <col min="6508" max="6508" width="6.6328125" style="386" hidden="1"/>
    <col min="6509" max="6509" width="3.26953125" style="386" hidden="1"/>
    <col min="6510" max="6749" width="9.36328125" style="386" hidden="1"/>
    <col min="6750" max="6755" width="16.1796875" style="386" hidden="1"/>
    <col min="6756" max="6757" width="17.26953125" style="386" hidden="1"/>
    <col min="6758" max="6763" width="17.54296875" style="386" hidden="1"/>
    <col min="6764" max="6764" width="6.6328125" style="386" hidden="1"/>
    <col min="6765" max="6765" width="3.26953125" style="386" hidden="1"/>
    <col min="6766" max="7005" width="9.36328125" style="386" hidden="1"/>
    <col min="7006" max="7011" width="16.1796875" style="386" hidden="1"/>
    <col min="7012" max="7013" width="17.26953125" style="386" hidden="1"/>
    <col min="7014" max="7019" width="17.54296875" style="386" hidden="1"/>
    <col min="7020" max="7020" width="6.6328125" style="386" hidden="1"/>
    <col min="7021" max="7021" width="3.26953125" style="386" hidden="1"/>
    <col min="7022" max="7261" width="9.36328125" style="386" hidden="1"/>
    <col min="7262" max="7267" width="16.1796875" style="386" hidden="1"/>
    <col min="7268" max="7269" width="17.26953125" style="386" hidden="1"/>
    <col min="7270" max="7275" width="17.54296875" style="386" hidden="1"/>
    <col min="7276" max="7276" width="6.6328125" style="386" hidden="1"/>
    <col min="7277" max="7277" width="3.26953125" style="386" hidden="1"/>
    <col min="7278" max="7517" width="9.36328125" style="386" hidden="1"/>
    <col min="7518" max="7523" width="16.1796875" style="386" hidden="1"/>
    <col min="7524" max="7525" width="17.26953125" style="386" hidden="1"/>
    <col min="7526" max="7531" width="17.54296875" style="386" hidden="1"/>
    <col min="7532" max="7532" width="6.6328125" style="386" hidden="1"/>
    <col min="7533" max="7533" width="3.26953125" style="386" hidden="1"/>
    <col min="7534" max="7773" width="9.36328125" style="386" hidden="1"/>
    <col min="7774" max="7779" width="16.1796875" style="386" hidden="1"/>
    <col min="7780" max="7781" width="17.26953125" style="386" hidden="1"/>
    <col min="7782" max="7787" width="17.54296875" style="386" hidden="1"/>
    <col min="7788" max="7788" width="6.6328125" style="386" hidden="1"/>
    <col min="7789" max="7789" width="3.26953125" style="386" hidden="1"/>
    <col min="7790" max="8029" width="9.36328125" style="386" hidden="1"/>
    <col min="8030" max="8035" width="16.1796875" style="386" hidden="1"/>
    <col min="8036" max="8037" width="17.26953125" style="386" hidden="1"/>
    <col min="8038" max="8043" width="17.54296875" style="386" hidden="1"/>
    <col min="8044" max="8044" width="6.6328125" style="386" hidden="1"/>
    <col min="8045" max="8045" width="3.26953125" style="386" hidden="1"/>
    <col min="8046" max="8285" width="9.36328125" style="386" hidden="1"/>
    <col min="8286" max="8291" width="16.1796875" style="386" hidden="1"/>
    <col min="8292" max="8293" width="17.26953125" style="386" hidden="1"/>
    <col min="8294" max="8299" width="17.54296875" style="386" hidden="1"/>
    <col min="8300" max="8300" width="6.6328125" style="386" hidden="1"/>
    <col min="8301" max="8301" width="3.26953125" style="386" hidden="1"/>
    <col min="8302" max="8541" width="9.36328125" style="386" hidden="1"/>
    <col min="8542" max="8547" width="16.1796875" style="386" hidden="1"/>
    <col min="8548" max="8549" width="17.26953125" style="386" hidden="1"/>
    <col min="8550" max="8555" width="17.54296875" style="386" hidden="1"/>
    <col min="8556" max="8556" width="6.6328125" style="386" hidden="1"/>
    <col min="8557" max="8557" width="3.26953125" style="386" hidden="1"/>
    <col min="8558" max="8797" width="9.36328125" style="386" hidden="1"/>
    <col min="8798" max="8803" width="16.1796875" style="386" hidden="1"/>
    <col min="8804" max="8805" width="17.26953125" style="386" hidden="1"/>
    <col min="8806" max="8811" width="17.54296875" style="386" hidden="1"/>
    <col min="8812" max="8812" width="6.6328125" style="386" hidden="1"/>
    <col min="8813" max="8813" width="3.26953125" style="386" hidden="1"/>
    <col min="8814" max="9053" width="9.36328125" style="386" hidden="1"/>
    <col min="9054" max="9059" width="16.1796875" style="386" hidden="1"/>
    <col min="9060" max="9061" width="17.26953125" style="386" hidden="1"/>
    <col min="9062" max="9067" width="17.54296875" style="386" hidden="1"/>
    <col min="9068" max="9068" width="6.6328125" style="386" hidden="1"/>
    <col min="9069" max="9069" width="3.26953125" style="386" hidden="1"/>
    <col min="9070" max="9309" width="9.36328125" style="386" hidden="1"/>
    <col min="9310" max="9315" width="16.1796875" style="386" hidden="1"/>
    <col min="9316" max="9317" width="17.26953125" style="386" hidden="1"/>
    <col min="9318" max="9323" width="17.54296875" style="386" hidden="1"/>
    <col min="9324" max="9324" width="6.6328125" style="386" hidden="1"/>
    <col min="9325" max="9325" width="3.26953125" style="386" hidden="1"/>
    <col min="9326" max="9565" width="9.36328125" style="386" hidden="1"/>
    <col min="9566" max="9571" width="16.1796875" style="386" hidden="1"/>
    <col min="9572" max="9573" width="17.26953125" style="386" hidden="1"/>
    <col min="9574" max="9579" width="17.54296875" style="386" hidden="1"/>
    <col min="9580" max="9580" width="6.6328125" style="386" hidden="1"/>
    <col min="9581" max="9581" width="3.26953125" style="386" hidden="1"/>
    <col min="9582" max="9821" width="9.36328125" style="386" hidden="1"/>
    <col min="9822" max="9827" width="16.1796875" style="386" hidden="1"/>
    <col min="9828" max="9829" width="17.26953125" style="386" hidden="1"/>
    <col min="9830" max="9835" width="17.54296875" style="386" hidden="1"/>
    <col min="9836" max="9836" width="6.6328125" style="386" hidden="1"/>
    <col min="9837" max="9837" width="3.26953125" style="386" hidden="1"/>
    <col min="9838" max="10077" width="9.36328125" style="386" hidden="1"/>
    <col min="10078" max="10083" width="16.1796875" style="386" hidden="1"/>
    <col min="10084" max="10085" width="17.26953125" style="386" hidden="1"/>
    <col min="10086" max="10091" width="17.54296875" style="386" hidden="1"/>
    <col min="10092" max="10092" width="6.6328125" style="386" hidden="1"/>
    <col min="10093" max="10093" width="3.26953125" style="386" hidden="1"/>
    <col min="10094" max="10333" width="9.36328125" style="386" hidden="1"/>
    <col min="10334" max="10339" width="16.1796875" style="386" hidden="1"/>
    <col min="10340" max="10341" width="17.26953125" style="386" hidden="1"/>
    <col min="10342" max="10347" width="17.54296875" style="386" hidden="1"/>
    <col min="10348" max="10348" width="6.6328125" style="386" hidden="1"/>
    <col min="10349" max="10349" width="3.26953125" style="386" hidden="1"/>
    <col min="10350" max="10589" width="9.36328125" style="386" hidden="1"/>
    <col min="10590" max="10595" width="16.1796875" style="386" hidden="1"/>
    <col min="10596" max="10597" width="17.26953125" style="386" hidden="1"/>
    <col min="10598" max="10603" width="17.54296875" style="386" hidden="1"/>
    <col min="10604" max="10604" width="6.6328125" style="386" hidden="1"/>
    <col min="10605" max="10605" width="3.26953125" style="386" hidden="1"/>
    <col min="10606" max="10845" width="9.36328125" style="386" hidden="1"/>
    <col min="10846" max="10851" width="16.1796875" style="386" hidden="1"/>
    <col min="10852" max="10853" width="17.26953125" style="386" hidden="1"/>
    <col min="10854" max="10859" width="17.54296875" style="386" hidden="1"/>
    <col min="10860" max="10860" width="6.6328125" style="386" hidden="1"/>
    <col min="10861" max="10861" width="3.26953125" style="386" hidden="1"/>
    <col min="10862" max="11101" width="9.36328125" style="386" hidden="1"/>
    <col min="11102" max="11107" width="16.1796875" style="386" hidden="1"/>
    <col min="11108" max="11109" width="17.26953125" style="386" hidden="1"/>
    <col min="11110" max="11115" width="17.54296875" style="386" hidden="1"/>
    <col min="11116" max="11116" width="6.6328125" style="386" hidden="1"/>
    <col min="11117" max="11117" width="3.26953125" style="386" hidden="1"/>
    <col min="11118" max="11357" width="9.36328125" style="386" hidden="1"/>
    <col min="11358" max="11363" width="16.1796875" style="386" hidden="1"/>
    <col min="11364" max="11365" width="17.26953125" style="386" hidden="1"/>
    <col min="11366" max="11371" width="17.54296875" style="386" hidden="1"/>
    <col min="11372" max="11372" width="6.6328125" style="386" hidden="1"/>
    <col min="11373" max="11373" width="3.26953125" style="386" hidden="1"/>
    <col min="11374" max="11613" width="9.36328125" style="386" hidden="1"/>
    <col min="11614" max="11619" width="16.1796875" style="386" hidden="1"/>
    <col min="11620" max="11621" width="17.26953125" style="386" hidden="1"/>
    <col min="11622" max="11627" width="17.54296875" style="386" hidden="1"/>
    <col min="11628" max="11628" width="6.6328125" style="386" hidden="1"/>
    <col min="11629" max="11629" width="3.26953125" style="386" hidden="1"/>
    <col min="11630" max="11869" width="9.36328125" style="386" hidden="1"/>
    <col min="11870" max="11875" width="16.1796875" style="386" hidden="1"/>
    <col min="11876" max="11877" width="17.26953125" style="386" hidden="1"/>
    <col min="11878" max="11883" width="17.54296875" style="386" hidden="1"/>
    <col min="11884" max="11884" width="6.6328125" style="386" hidden="1"/>
    <col min="11885" max="11885" width="3.26953125" style="386" hidden="1"/>
    <col min="11886" max="12125" width="9.36328125" style="386" hidden="1"/>
    <col min="12126" max="12131" width="16.1796875" style="386" hidden="1"/>
    <col min="12132" max="12133" width="17.26953125" style="386" hidden="1"/>
    <col min="12134" max="12139" width="17.54296875" style="386" hidden="1"/>
    <col min="12140" max="12140" width="6.6328125" style="386" hidden="1"/>
    <col min="12141" max="12141" width="3.26953125" style="386" hidden="1"/>
    <col min="12142" max="12381" width="9.36328125" style="386" hidden="1"/>
    <col min="12382" max="12387" width="16.1796875" style="386" hidden="1"/>
    <col min="12388" max="12389" width="17.26953125" style="386" hidden="1"/>
    <col min="12390" max="12395" width="17.54296875" style="386" hidden="1"/>
    <col min="12396" max="12396" width="6.6328125" style="386" hidden="1"/>
    <col min="12397" max="12397" width="3.26953125" style="386" hidden="1"/>
    <col min="12398" max="12637" width="9.36328125" style="386" hidden="1"/>
    <col min="12638" max="12643" width="16.1796875" style="386" hidden="1"/>
    <col min="12644" max="12645" width="17.26953125" style="386" hidden="1"/>
    <col min="12646" max="12651" width="17.54296875" style="386" hidden="1"/>
    <col min="12652" max="12652" width="6.6328125" style="386" hidden="1"/>
    <col min="12653" max="12653" width="3.26953125" style="386" hidden="1"/>
    <col min="12654" max="12893" width="9.36328125" style="386" hidden="1"/>
    <col min="12894" max="12899" width="16.1796875" style="386" hidden="1"/>
    <col min="12900" max="12901" width="17.26953125" style="386" hidden="1"/>
    <col min="12902" max="12907" width="17.54296875" style="386" hidden="1"/>
    <col min="12908" max="12908" width="6.6328125" style="386" hidden="1"/>
    <col min="12909" max="12909" width="3.26953125" style="386" hidden="1"/>
    <col min="12910" max="13149" width="9.36328125" style="386" hidden="1"/>
    <col min="13150" max="13155" width="16.1796875" style="386" hidden="1"/>
    <col min="13156" max="13157" width="17.26953125" style="386" hidden="1"/>
    <col min="13158" max="13163" width="17.54296875" style="386" hidden="1"/>
    <col min="13164" max="13164" width="6.6328125" style="386" hidden="1"/>
    <col min="13165" max="13165" width="3.26953125" style="386" hidden="1"/>
    <col min="13166" max="13405" width="9.36328125" style="386" hidden="1"/>
    <col min="13406" max="13411" width="16.1796875" style="386" hidden="1"/>
    <col min="13412" max="13413" width="17.26953125" style="386" hidden="1"/>
    <col min="13414" max="13419" width="17.54296875" style="386" hidden="1"/>
    <col min="13420" max="13420" width="6.6328125" style="386" hidden="1"/>
    <col min="13421" max="13421" width="3.26953125" style="386" hidden="1"/>
    <col min="13422" max="13661" width="9.36328125" style="386" hidden="1"/>
    <col min="13662" max="13667" width="16.1796875" style="386" hidden="1"/>
    <col min="13668" max="13669" width="17.26953125" style="386" hidden="1"/>
    <col min="13670" max="13675" width="17.54296875" style="386" hidden="1"/>
    <col min="13676" max="13676" width="6.6328125" style="386" hidden="1"/>
    <col min="13677" max="13677" width="3.26953125" style="386" hidden="1"/>
    <col min="13678" max="13917" width="9.36328125" style="386" hidden="1"/>
    <col min="13918" max="13923" width="16.1796875" style="386" hidden="1"/>
    <col min="13924" max="13925" width="17.26953125" style="386" hidden="1"/>
    <col min="13926" max="13931" width="17.54296875" style="386" hidden="1"/>
    <col min="13932" max="13932" width="6.6328125" style="386" hidden="1"/>
    <col min="13933" max="13933" width="3.26953125" style="386" hidden="1"/>
    <col min="13934" max="14173" width="9.36328125" style="386" hidden="1"/>
    <col min="14174" max="14179" width="16.1796875" style="386" hidden="1"/>
    <col min="14180" max="14181" width="17.26953125" style="386" hidden="1"/>
    <col min="14182" max="14187" width="17.54296875" style="386" hidden="1"/>
    <col min="14188" max="14188" width="6.6328125" style="386" hidden="1"/>
    <col min="14189" max="14189" width="3.26953125" style="386" hidden="1"/>
    <col min="14190" max="14429" width="9.36328125" style="386" hidden="1"/>
    <col min="14430" max="14435" width="16.1796875" style="386" hidden="1"/>
    <col min="14436" max="14437" width="17.26953125" style="386" hidden="1"/>
    <col min="14438" max="14443" width="17.54296875" style="386" hidden="1"/>
    <col min="14444" max="14444" width="6.6328125" style="386" hidden="1"/>
    <col min="14445" max="14445" width="3.26953125" style="386" hidden="1"/>
    <col min="14446" max="14685" width="9.36328125" style="386" hidden="1"/>
    <col min="14686" max="14691" width="16.1796875" style="386" hidden="1"/>
    <col min="14692" max="14693" width="17.26953125" style="386" hidden="1"/>
    <col min="14694" max="14699" width="17.54296875" style="386" hidden="1"/>
    <col min="14700" max="14700" width="6.6328125" style="386" hidden="1"/>
    <col min="14701" max="14701" width="3.26953125" style="386" hidden="1"/>
    <col min="14702" max="14941" width="9.36328125" style="386" hidden="1"/>
    <col min="14942" max="14947" width="16.1796875" style="386" hidden="1"/>
    <col min="14948" max="14949" width="17.26953125" style="386" hidden="1"/>
    <col min="14950" max="14955" width="17.54296875" style="386" hidden="1"/>
    <col min="14956" max="14956" width="6.6328125" style="386" hidden="1"/>
    <col min="14957" max="14957" width="3.26953125" style="386" hidden="1"/>
    <col min="14958" max="15197" width="9.36328125" style="386" hidden="1"/>
    <col min="15198" max="15203" width="16.1796875" style="386" hidden="1"/>
    <col min="15204" max="15205" width="17.26953125" style="386" hidden="1"/>
    <col min="15206" max="15211" width="17.54296875" style="386" hidden="1"/>
    <col min="15212" max="15212" width="6.6328125" style="386" hidden="1"/>
    <col min="15213" max="15213" width="3.26953125" style="386" hidden="1"/>
    <col min="15214" max="15453" width="9.36328125" style="386" hidden="1"/>
    <col min="15454" max="15459" width="16.1796875" style="386" hidden="1"/>
    <col min="15460" max="15461" width="17.26953125" style="386" hidden="1"/>
    <col min="15462" max="15467" width="17.54296875" style="386" hidden="1"/>
    <col min="15468" max="15468" width="6.6328125" style="386" hidden="1"/>
    <col min="15469" max="15469" width="3.26953125" style="386" hidden="1"/>
    <col min="15470" max="15709" width="9.36328125" style="386" hidden="1"/>
    <col min="15710" max="15715" width="16.1796875" style="386" hidden="1"/>
    <col min="15716" max="15717" width="17.26953125" style="386" hidden="1"/>
    <col min="15718" max="15723" width="17.54296875" style="386" hidden="1"/>
    <col min="15724" max="15724" width="6.6328125" style="386" hidden="1"/>
    <col min="15725" max="15725" width="3.26953125" style="386" hidden="1"/>
    <col min="15726" max="15965" width="9.36328125" style="386" hidden="1"/>
    <col min="15966" max="15971" width="16.1796875" style="386" hidden="1"/>
    <col min="15972" max="15973" width="17.26953125" style="386" hidden="1"/>
    <col min="15974" max="15979" width="17.54296875" style="386" hidden="1"/>
    <col min="15980" max="15980" width="6.6328125" style="386" hidden="1"/>
    <col min="15981" max="15981" width="3.26953125" style="386" hidden="1"/>
    <col min="15982" max="16221" width="9.36328125" style="386" hidden="1"/>
    <col min="16222" max="16227" width="16.1796875" style="386" hidden="1"/>
    <col min="16228" max="16229" width="17.26953125" style="386" hidden="1"/>
    <col min="16230" max="16235" width="17.54296875" style="386" hidden="1"/>
    <col min="16236" max="16236" width="6.6328125" style="386" hidden="1"/>
    <col min="16237" max="16237" width="3.26953125" style="386" hidden="1"/>
    <col min="16238" max="16384" width="9.3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604</v>
      </c>
    </row>
    <row r="50" spans="1:109" ht="13" x14ac:dyDescent="0.2">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2">
      <c r="B51" s="387"/>
      <c r="G51" s="1310"/>
      <c r="H51" s="1310"/>
      <c r="I51" s="1328"/>
      <c r="J51" s="1328"/>
      <c r="K51" s="1325"/>
      <c r="L51" s="1325"/>
      <c r="M51" s="1325"/>
      <c r="N51" s="1325"/>
      <c r="AM51" s="394"/>
      <c r="AN51" s="1326" t="s">
        <v>603</v>
      </c>
      <c r="AO51" s="1326"/>
      <c r="AP51" s="1326"/>
      <c r="AQ51" s="1326"/>
      <c r="AR51" s="1326"/>
      <c r="AS51" s="1326"/>
      <c r="AT51" s="1326"/>
      <c r="AU51" s="1326"/>
      <c r="AV51" s="1326"/>
      <c r="AW51" s="1326"/>
      <c r="AX51" s="1326"/>
      <c r="AY51" s="1326"/>
      <c r="AZ51" s="1326"/>
      <c r="BA51" s="1326"/>
      <c r="BB51" s="1326" t="s">
        <v>601</v>
      </c>
      <c r="BC51" s="1326"/>
      <c r="BD51" s="1326"/>
      <c r="BE51" s="1326"/>
      <c r="BF51" s="1326"/>
      <c r="BG51" s="1326"/>
      <c r="BH51" s="1326"/>
      <c r="BI51" s="1326"/>
      <c r="BJ51" s="1326"/>
      <c r="BK51" s="1326"/>
      <c r="BL51" s="1326"/>
      <c r="BM51" s="1326"/>
      <c r="BN51" s="1326"/>
      <c r="BO51" s="1326"/>
      <c r="BP51" s="1309">
        <v>13.9</v>
      </c>
      <c r="BQ51" s="1309"/>
      <c r="BR51" s="1309"/>
      <c r="BS51" s="1309"/>
      <c r="BT51" s="1309"/>
      <c r="BU51" s="1309"/>
      <c r="BV51" s="1309"/>
      <c r="BW51" s="1309"/>
      <c r="BX51" s="1309">
        <v>13.8</v>
      </c>
      <c r="BY51" s="1309"/>
      <c r="BZ51" s="1309"/>
      <c r="CA51" s="1309"/>
      <c r="CB51" s="1309"/>
      <c r="CC51" s="1309"/>
      <c r="CD51" s="1309"/>
      <c r="CE51" s="1309"/>
      <c r="CF51" s="1309">
        <v>24.7</v>
      </c>
      <c r="CG51" s="1309"/>
      <c r="CH51" s="1309"/>
      <c r="CI51" s="1309"/>
      <c r="CJ51" s="1309"/>
      <c r="CK51" s="1309"/>
      <c r="CL51" s="1309"/>
      <c r="CM51" s="1309"/>
      <c r="CN51" s="1309">
        <v>58.2</v>
      </c>
      <c r="CO51" s="1309"/>
      <c r="CP51" s="1309"/>
      <c r="CQ51" s="1309"/>
      <c r="CR51" s="1309"/>
      <c r="CS51" s="1309"/>
      <c r="CT51" s="1309"/>
      <c r="CU51" s="1309"/>
      <c r="CV51" s="1309">
        <v>71.2</v>
      </c>
      <c r="CW51" s="1309"/>
      <c r="CX51" s="1309"/>
      <c r="CY51" s="1309"/>
      <c r="CZ51" s="1309"/>
      <c r="DA51" s="1309"/>
      <c r="DB51" s="1309"/>
      <c r="DC51" s="1309"/>
    </row>
    <row r="52" spans="1:109" ht="13" x14ac:dyDescent="0.2">
      <c r="B52" s="387"/>
      <c r="G52" s="1310"/>
      <c r="H52" s="1310"/>
      <c r="I52" s="1328"/>
      <c r="J52" s="1328"/>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608</v>
      </c>
      <c r="BC53" s="1326"/>
      <c r="BD53" s="1326"/>
      <c r="BE53" s="1326"/>
      <c r="BF53" s="1326"/>
      <c r="BG53" s="1326"/>
      <c r="BH53" s="1326"/>
      <c r="BI53" s="1326"/>
      <c r="BJ53" s="1326"/>
      <c r="BK53" s="1326"/>
      <c r="BL53" s="1326"/>
      <c r="BM53" s="1326"/>
      <c r="BN53" s="1326"/>
      <c r="BO53" s="1326"/>
      <c r="BP53" s="1309">
        <v>51.8</v>
      </c>
      <c r="BQ53" s="1309"/>
      <c r="BR53" s="1309"/>
      <c r="BS53" s="1309"/>
      <c r="BT53" s="1309"/>
      <c r="BU53" s="1309"/>
      <c r="BV53" s="1309"/>
      <c r="BW53" s="1309"/>
      <c r="BX53" s="1309">
        <v>69.5</v>
      </c>
      <c r="BY53" s="1309"/>
      <c r="BZ53" s="1309"/>
      <c r="CA53" s="1309"/>
      <c r="CB53" s="1309"/>
      <c r="CC53" s="1309"/>
      <c r="CD53" s="1309"/>
      <c r="CE53" s="1309"/>
      <c r="CF53" s="1309">
        <v>50.8</v>
      </c>
      <c r="CG53" s="1309"/>
      <c r="CH53" s="1309"/>
      <c r="CI53" s="1309"/>
      <c r="CJ53" s="1309"/>
      <c r="CK53" s="1309"/>
      <c r="CL53" s="1309"/>
      <c r="CM53" s="1309"/>
      <c r="CN53" s="1309">
        <v>68.3</v>
      </c>
      <c r="CO53" s="1309"/>
      <c r="CP53" s="1309"/>
      <c r="CQ53" s="1309"/>
      <c r="CR53" s="1309"/>
      <c r="CS53" s="1309"/>
      <c r="CT53" s="1309"/>
      <c r="CU53" s="1309"/>
      <c r="CV53" s="1309">
        <v>67.5</v>
      </c>
      <c r="CW53" s="1309"/>
      <c r="CX53" s="1309"/>
      <c r="CY53" s="1309"/>
      <c r="CZ53" s="1309"/>
      <c r="DA53" s="1309"/>
      <c r="DB53" s="1309"/>
      <c r="DC53" s="1309"/>
    </row>
    <row r="54" spans="1:109" ht="13" x14ac:dyDescent="0.2">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2"/>
      <c r="B55" s="387"/>
      <c r="G55" s="1320"/>
      <c r="H55" s="1320"/>
      <c r="I55" s="1320"/>
      <c r="J55" s="1320"/>
      <c r="K55" s="1325"/>
      <c r="L55" s="1325"/>
      <c r="M55" s="1325"/>
      <c r="N55" s="1325"/>
      <c r="AN55" s="1324" t="s">
        <v>602</v>
      </c>
      <c r="AO55" s="1324"/>
      <c r="AP55" s="1324"/>
      <c r="AQ55" s="1324"/>
      <c r="AR55" s="1324"/>
      <c r="AS55" s="1324"/>
      <c r="AT55" s="1324"/>
      <c r="AU55" s="1324"/>
      <c r="AV55" s="1324"/>
      <c r="AW55" s="1324"/>
      <c r="AX55" s="1324"/>
      <c r="AY55" s="1324"/>
      <c r="AZ55" s="1324"/>
      <c r="BA55" s="1324"/>
      <c r="BB55" s="1326" t="s">
        <v>601</v>
      </c>
      <c r="BC55" s="1326"/>
      <c r="BD55" s="1326"/>
      <c r="BE55" s="1326"/>
      <c r="BF55" s="1326"/>
      <c r="BG55" s="1326"/>
      <c r="BH55" s="1326"/>
      <c r="BI55" s="1326"/>
      <c r="BJ55" s="1326"/>
      <c r="BK55" s="1326"/>
      <c r="BL55" s="1326"/>
      <c r="BM55" s="1326"/>
      <c r="BN55" s="1326"/>
      <c r="BO55" s="1326"/>
      <c r="BP55" s="1309">
        <v>20.2</v>
      </c>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ht="13" x14ac:dyDescent="0.2">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 x14ac:dyDescent="0.2">
      <c r="B57" s="408"/>
      <c r="G57" s="1320"/>
      <c r="H57" s="1320"/>
      <c r="I57" s="1327"/>
      <c r="J57" s="1327"/>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608</v>
      </c>
      <c r="BC57" s="1326"/>
      <c r="BD57" s="1326"/>
      <c r="BE57" s="1326"/>
      <c r="BF57" s="1326"/>
      <c r="BG57" s="1326"/>
      <c r="BH57" s="1326"/>
      <c r="BI57" s="1326"/>
      <c r="BJ57" s="1326"/>
      <c r="BK57" s="1326"/>
      <c r="BL57" s="1326"/>
      <c r="BM57" s="1326"/>
      <c r="BN57" s="1326"/>
      <c r="BO57" s="1326"/>
      <c r="BP57" s="1309">
        <v>54.5</v>
      </c>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13"/>
      <c r="DE57" s="408"/>
    </row>
    <row r="58" spans="1:109" s="402" customFormat="1" ht="13" x14ac:dyDescent="0.2">
      <c r="A58" s="386"/>
      <c r="B58" s="408"/>
      <c r="G58" s="1320"/>
      <c r="H58" s="1320"/>
      <c r="I58" s="1327"/>
      <c r="J58" s="1327"/>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607</v>
      </c>
    </row>
    <row r="64" spans="1:109" ht="13" x14ac:dyDescent="0.2">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11"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604</v>
      </c>
    </row>
    <row r="72" spans="2:107" ht="13" x14ac:dyDescent="0.2">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ht="13" x14ac:dyDescent="0.2">
      <c r="B73" s="387"/>
      <c r="G73" s="1310"/>
      <c r="H73" s="1310"/>
      <c r="I73" s="1310"/>
      <c r="J73" s="1310"/>
      <c r="K73" s="1329"/>
      <c r="L73" s="1329"/>
      <c r="M73" s="1329"/>
      <c r="N73" s="1329"/>
      <c r="AM73" s="394"/>
      <c r="AN73" s="1326" t="s">
        <v>603</v>
      </c>
      <c r="AO73" s="1326"/>
      <c r="AP73" s="1326"/>
      <c r="AQ73" s="1326"/>
      <c r="AR73" s="1326"/>
      <c r="AS73" s="1326"/>
      <c r="AT73" s="1326"/>
      <c r="AU73" s="1326"/>
      <c r="AV73" s="1326"/>
      <c r="AW73" s="1326"/>
      <c r="AX73" s="1326"/>
      <c r="AY73" s="1326"/>
      <c r="AZ73" s="1326"/>
      <c r="BA73" s="1326"/>
      <c r="BB73" s="1326" t="s">
        <v>601</v>
      </c>
      <c r="BC73" s="1326"/>
      <c r="BD73" s="1326"/>
      <c r="BE73" s="1326"/>
      <c r="BF73" s="1326"/>
      <c r="BG73" s="1326"/>
      <c r="BH73" s="1326"/>
      <c r="BI73" s="1326"/>
      <c r="BJ73" s="1326"/>
      <c r="BK73" s="1326"/>
      <c r="BL73" s="1326"/>
      <c r="BM73" s="1326"/>
      <c r="BN73" s="1326"/>
      <c r="BO73" s="1326"/>
      <c r="BP73" s="1309">
        <v>13.9</v>
      </c>
      <c r="BQ73" s="1309"/>
      <c r="BR73" s="1309"/>
      <c r="BS73" s="1309"/>
      <c r="BT73" s="1309"/>
      <c r="BU73" s="1309"/>
      <c r="BV73" s="1309"/>
      <c r="BW73" s="1309"/>
      <c r="BX73" s="1309">
        <v>13.8</v>
      </c>
      <c r="BY73" s="1309"/>
      <c r="BZ73" s="1309"/>
      <c r="CA73" s="1309"/>
      <c r="CB73" s="1309"/>
      <c r="CC73" s="1309"/>
      <c r="CD73" s="1309"/>
      <c r="CE73" s="1309"/>
      <c r="CF73" s="1309">
        <v>24.7</v>
      </c>
      <c r="CG73" s="1309"/>
      <c r="CH73" s="1309"/>
      <c r="CI73" s="1309"/>
      <c r="CJ73" s="1309"/>
      <c r="CK73" s="1309"/>
      <c r="CL73" s="1309"/>
      <c r="CM73" s="1309"/>
      <c r="CN73" s="1309">
        <v>58.2</v>
      </c>
      <c r="CO73" s="1309"/>
      <c r="CP73" s="1309"/>
      <c r="CQ73" s="1309"/>
      <c r="CR73" s="1309"/>
      <c r="CS73" s="1309"/>
      <c r="CT73" s="1309"/>
      <c r="CU73" s="1309"/>
      <c r="CV73" s="1309">
        <v>71.2</v>
      </c>
      <c r="CW73" s="1309"/>
      <c r="CX73" s="1309"/>
      <c r="CY73" s="1309"/>
      <c r="CZ73" s="1309"/>
      <c r="DA73" s="1309"/>
      <c r="DB73" s="1309"/>
      <c r="DC73" s="1309"/>
    </row>
    <row r="74" spans="2:107" ht="13" x14ac:dyDescent="0.2">
      <c r="B74" s="387"/>
      <c r="G74" s="1310"/>
      <c r="H74" s="1310"/>
      <c r="I74" s="1310"/>
      <c r="J74" s="1310"/>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600</v>
      </c>
      <c r="BC75" s="1326"/>
      <c r="BD75" s="1326"/>
      <c r="BE75" s="1326"/>
      <c r="BF75" s="1326"/>
      <c r="BG75" s="1326"/>
      <c r="BH75" s="1326"/>
      <c r="BI75" s="1326"/>
      <c r="BJ75" s="1326"/>
      <c r="BK75" s="1326"/>
      <c r="BL75" s="1326"/>
      <c r="BM75" s="1326"/>
      <c r="BN75" s="1326"/>
      <c r="BO75" s="1326"/>
      <c r="BP75" s="1309">
        <v>5.8</v>
      </c>
      <c r="BQ75" s="1309"/>
      <c r="BR75" s="1309"/>
      <c r="BS75" s="1309"/>
      <c r="BT75" s="1309"/>
      <c r="BU75" s="1309"/>
      <c r="BV75" s="1309"/>
      <c r="BW75" s="1309"/>
      <c r="BX75" s="1309">
        <v>3.9</v>
      </c>
      <c r="BY75" s="1309"/>
      <c r="BZ75" s="1309"/>
      <c r="CA75" s="1309"/>
      <c r="CB75" s="1309"/>
      <c r="CC75" s="1309"/>
      <c r="CD75" s="1309"/>
      <c r="CE75" s="1309"/>
      <c r="CF75" s="1309">
        <v>2.8</v>
      </c>
      <c r="CG75" s="1309"/>
      <c r="CH75" s="1309"/>
      <c r="CI75" s="1309"/>
      <c r="CJ75" s="1309"/>
      <c r="CK75" s="1309"/>
      <c r="CL75" s="1309"/>
      <c r="CM75" s="1309"/>
      <c r="CN75" s="1309">
        <v>2.2999999999999998</v>
      </c>
      <c r="CO75" s="1309"/>
      <c r="CP75" s="1309"/>
      <c r="CQ75" s="1309"/>
      <c r="CR75" s="1309"/>
      <c r="CS75" s="1309"/>
      <c r="CT75" s="1309"/>
      <c r="CU75" s="1309"/>
      <c r="CV75" s="1309">
        <v>2.2000000000000002</v>
      </c>
      <c r="CW75" s="1309"/>
      <c r="CX75" s="1309"/>
      <c r="CY75" s="1309"/>
      <c r="CZ75" s="1309"/>
      <c r="DA75" s="1309"/>
      <c r="DB75" s="1309"/>
      <c r="DC75" s="1309"/>
    </row>
    <row r="76" spans="2:107" ht="13" x14ac:dyDescent="0.2">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87"/>
      <c r="G77" s="1320"/>
      <c r="H77" s="1320"/>
      <c r="I77" s="1320"/>
      <c r="J77" s="1320"/>
      <c r="K77" s="1329"/>
      <c r="L77" s="1329"/>
      <c r="M77" s="1329"/>
      <c r="N77" s="1329"/>
      <c r="AN77" s="1324" t="s">
        <v>602</v>
      </c>
      <c r="AO77" s="1324"/>
      <c r="AP77" s="1324"/>
      <c r="AQ77" s="1324"/>
      <c r="AR77" s="1324"/>
      <c r="AS77" s="1324"/>
      <c r="AT77" s="1324"/>
      <c r="AU77" s="1324"/>
      <c r="AV77" s="1324"/>
      <c r="AW77" s="1324"/>
      <c r="AX77" s="1324"/>
      <c r="AY77" s="1324"/>
      <c r="AZ77" s="1324"/>
      <c r="BA77" s="1324"/>
      <c r="BB77" s="1326" t="s">
        <v>601</v>
      </c>
      <c r="BC77" s="1326"/>
      <c r="BD77" s="1326"/>
      <c r="BE77" s="1326"/>
      <c r="BF77" s="1326"/>
      <c r="BG77" s="1326"/>
      <c r="BH77" s="1326"/>
      <c r="BI77" s="1326"/>
      <c r="BJ77" s="1326"/>
      <c r="BK77" s="1326"/>
      <c r="BL77" s="1326"/>
      <c r="BM77" s="1326"/>
      <c r="BN77" s="1326"/>
      <c r="BO77" s="1326"/>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ht="13" x14ac:dyDescent="0.2">
      <c r="B78" s="387"/>
      <c r="G78" s="1320"/>
      <c r="H78" s="1320"/>
      <c r="I78" s="1320"/>
      <c r="J78" s="1320"/>
      <c r="K78" s="1329"/>
      <c r="L78" s="1329"/>
      <c r="M78" s="1329"/>
      <c r="N78" s="1329"/>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87"/>
      <c r="G79" s="1320"/>
      <c r="H79" s="1320"/>
      <c r="I79" s="1327"/>
      <c r="J79" s="1327"/>
      <c r="K79" s="1330"/>
      <c r="L79" s="1330"/>
      <c r="M79" s="1330"/>
      <c r="N79" s="1330"/>
      <c r="AN79" s="1324"/>
      <c r="AO79" s="1324"/>
      <c r="AP79" s="1324"/>
      <c r="AQ79" s="1324"/>
      <c r="AR79" s="1324"/>
      <c r="AS79" s="1324"/>
      <c r="AT79" s="1324"/>
      <c r="AU79" s="1324"/>
      <c r="AV79" s="1324"/>
      <c r="AW79" s="1324"/>
      <c r="AX79" s="1324"/>
      <c r="AY79" s="1324"/>
      <c r="AZ79" s="1324"/>
      <c r="BA79" s="1324"/>
      <c r="BB79" s="1326" t="s">
        <v>600</v>
      </c>
      <c r="BC79" s="1326"/>
      <c r="BD79" s="1326"/>
      <c r="BE79" s="1326"/>
      <c r="BF79" s="1326"/>
      <c r="BG79" s="1326"/>
      <c r="BH79" s="1326"/>
      <c r="BI79" s="1326"/>
      <c r="BJ79" s="1326"/>
      <c r="BK79" s="1326"/>
      <c r="BL79" s="1326"/>
      <c r="BM79" s="1326"/>
      <c r="BN79" s="1326"/>
      <c r="BO79" s="1326"/>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ht="13" x14ac:dyDescent="0.2">
      <c r="B80" s="387"/>
      <c r="G80" s="1320"/>
      <c r="H80" s="1320"/>
      <c r="I80" s="1327"/>
      <c r="J80" s="1327"/>
      <c r="K80" s="1330"/>
      <c r="L80" s="1330"/>
      <c r="M80" s="1330"/>
      <c r="N80" s="1330"/>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NNvX3oBgwTRi9pv21E/Zopayj9yhixJlIHEnn3ccQNcjS3Age3rAlVBzwVSCTTWbdMSW6UQFw3Zbexa87LShhg==" saltValue="9moywCwHFk2TcNnmF1Pgv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70" workbookViewId="0">
      <selection activeCell="D118" sqref="D118"/>
    </sheetView>
  </sheetViews>
  <sheetFormatPr defaultColWidth="0" defaultRowHeight="13.5" customHeight="1" zeroHeight="1" x14ac:dyDescent="0.2"/>
  <cols>
    <col min="1" max="34" width="2.7265625" style="292" customWidth="1"/>
    <col min="35" max="122" width="2.7265625" style="291" customWidth="1"/>
    <col min="123" max="16384" width="2.7265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08HKCzaCOLvNtmElDDO17gCWa/r8+5c3HPo8I4KWc8mSLMC1dzylSunNx1eGnVgSKJJn74u4hLBFlz/TBeKCKg==" saltValue="G1lgzsxplBC81mPBh3XzCA==" spinCount="100000" sheet="1" objects="1" scenarios="1"/>
  <dataConsolidate/>
  <phoneticPr fontId="2"/>
  <printOptions horizontalCentered="1" verticalCentered="1"/>
  <pageMargins left="0" right="0" top="0.19685039370078741" bottom="0.31496062992125984" header="0.39370078740157483" footer="0"/>
  <pageSetup paperSize="9" scale="3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70" zoomScaleNormal="70" zoomScaleSheetLayoutView="55" workbookViewId="0">
      <selection activeCell="D118" sqref="D118"/>
    </sheetView>
  </sheetViews>
  <sheetFormatPr defaultColWidth="0" defaultRowHeight="13.5" customHeight="1" zeroHeight="1" x14ac:dyDescent="0.2"/>
  <cols>
    <col min="1" max="34" width="2.7265625" style="292" customWidth="1"/>
    <col min="35" max="122" width="2.7265625" style="291" customWidth="1"/>
    <col min="123" max="16384" width="2.7265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BjKQDK99zikw//UJmgQW1h6P64oeeHtrTuzbus8z6greqCzEz7slK3f5kww2JcKELZi6DAK1zWwr1kHZ67rGqA==" saltValue="YiRTRonRdRhz0u9T5/GAiA==" spinCount="100000" sheet="1" objects="1" scenarios="1"/>
  <dataConsolidate/>
  <phoneticPr fontId="2"/>
  <printOptions horizontalCentered="1" verticalCentered="1"/>
  <pageMargins left="0" right="0" top="0.19685039370078741" bottom="0.31496062992125984" header="0.39370078740157483" footer="0"/>
  <pageSetup paperSize="9" scale="34"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36984</v>
      </c>
      <c r="E3" s="162"/>
      <c r="F3" s="163">
        <v>56894</v>
      </c>
      <c r="G3" s="164"/>
      <c r="H3" s="165"/>
    </row>
    <row r="4" spans="1:8" x14ac:dyDescent="0.2">
      <c r="A4" s="166"/>
      <c r="B4" s="167"/>
      <c r="C4" s="168"/>
      <c r="D4" s="169">
        <v>17260</v>
      </c>
      <c r="E4" s="170"/>
      <c r="F4" s="171">
        <v>32548</v>
      </c>
      <c r="G4" s="172"/>
      <c r="H4" s="173"/>
    </row>
    <row r="5" spans="1:8" x14ac:dyDescent="0.2">
      <c r="A5" s="154" t="s">
        <v>545</v>
      </c>
      <c r="B5" s="159"/>
      <c r="C5" s="160"/>
      <c r="D5" s="161">
        <v>55676</v>
      </c>
      <c r="E5" s="162"/>
      <c r="F5" s="163">
        <v>57122</v>
      </c>
      <c r="G5" s="164"/>
      <c r="H5" s="165"/>
    </row>
    <row r="6" spans="1:8" x14ac:dyDescent="0.2">
      <c r="A6" s="166"/>
      <c r="B6" s="167"/>
      <c r="C6" s="168"/>
      <c r="D6" s="169">
        <v>39300</v>
      </c>
      <c r="E6" s="170"/>
      <c r="F6" s="171">
        <v>36191</v>
      </c>
      <c r="G6" s="172"/>
      <c r="H6" s="173"/>
    </row>
    <row r="7" spans="1:8" x14ac:dyDescent="0.2">
      <c r="A7" s="154" t="s">
        <v>546</v>
      </c>
      <c r="B7" s="159"/>
      <c r="C7" s="160"/>
      <c r="D7" s="161">
        <v>58367</v>
      </c>
      <c r="E7" s="162"/>
      <c r="F7" s="163">
        <v>53655</v>
      </c>
      <c r="G7" s="164"/>
      <c r="H7" s="165"/>
    </row>
    <row r="8" spans="1:8" x14ac:dyDescent="0.2">
      <c r="A8" s="166"/>
      <c r="B8" s="167"/>
      <c r="C8" s="168"/>
      <c r="D8" s="169">
        <v>50818</v>
      </c>
      <c r="E8" s="170"/>
      <c r="F8" s="171">
        <v>32719</v>
      </c>
      <c r="G8" s="172"/>
      <c r="H8" s="173"/>
    </row>
    <row r="9" spans="1:8" x14ac:dyDescent="0.2">
      <c r="A9" s="154" t="s">
        <v>547</v>
      </c>
      <c r="B9" s="159"/>
      <c r="C9" s="160"/>
      <c r="D9" s="161">
        <v>80082</v>
      </c>
      <c r="E9" s="162"/>
      <c r="F9" s="163">
        <v>53869</v>
      </c>
      <c r="G9" s="164"/>
      <c r="H9" s="165"/>
    </row>
    <row r="10" spans="1:8" x14ac:dyDescent="0.2">
      <c r="A10" s="166"/>
      <c r="B10" s="167"/>
      <c r="C10" s="168"/>
      <c r="D10" s="169">
        <v>62515</v>
      </c>
      <c r="E10" s="170"/>
      <c r="F10" s="171">
        <v>35046</v>
      </c>
      <c r="G10" s="172"/>
      <c r="H10" s="173"/>
    </row>
    <row r="11" spans="1:8" x14ac:dyDescent="0.2">
      <c r="A11" s="154" t="s">
        <v>548</v>
      </c>
      <c r="B11" s="159"/>
      <c r="C11" s="160"/>
      <c r="D11" s="161">
        <v>90653</v>
      </c>
      <c r="E11" s="162"/>
      <c r="F11" s="163">
        <v>59119</v>
      </c>
      <c r="G11" s="164"/>
      <c r="H11" s="165"/>
    </row>
    <row r="12" spans="1:8" x14ac:dyDescent="0.2">
      <c r="A12" s="166"/>
      <c r="B12" s="167"/>
      <c r="C12" s="174"/>
      <c r="D12" s="169">
        <v>66224</v>
      </c>
      <c r="E12" s="170"/>
      <c r="F12" s="171">
        <v>29900</v>
      </c>
      <c r="G12" s="172"/>
      <c r="H12" s="173"/>
    </row>
    <row r="13" spans="1:8" x14ac:dyDescent="0.2">
      <c r="A13" s="154"/>
      <c r="B13" s="159"/>
      <c r="C13" s="175"/>
      <c r="D13" s="176">
        <v>64352</v>
      </c>
      <c r="E13" s="177"/>
      <c r="F13" s="178">
        <v>56132</v>
      </c>
      <c r="G13" s="179"/>
      <c r="H13" s="165"/>
    </row>
    <row r="14" spans="1:8" x14ac:dyDescent="0.2">
      <c r="A14" s="166"/>
      <c r="B14" s="167"/>
      <c r="C14" s="168"/>
      <c r="D14" s="169">
        <v>47223</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9.33</v>
      </c>
      <c r="C19" s="180">
        <f>ROUND(VALUE(SUBSTITUTE(実質収支比率等に係る経年分析!G$48,"▲","-")),2)</f>
        <v>7.47</v>
      </c>
      <c r="D19" s="180">
        <f>ROUND(VALUE(SUBSTITUTE(実質収支比率等に係る経年分析!H$48,"▲","-")),2)</f>
        <v>6.62</v>
      </c>
      <c r="E19" s="180">
        <f>ROUND(VALUE(SUBSTITUTE(実質収支比率等に係る経年分析!I$48,"▲","-")),2)</f>
        <v>7.72</v>
      </c>
      <c r="F19" s="180">
        <f>ROUND(VALUE(SUBSTITUTE(実質収支比率等に係る経年分析!J$48,"▲","-")),2)</f>
        <v>9.9</v>
      </c>
    </row>
    <row r="20" spans="1:11" x14ac:dyDescent="0.2">
      <c r="A20" s="180" t="s">
        <v>55</v>
      </c>
      <c r="B20" s="180">
        <f>ROUND(VALUE(SUBSTITUTE(実質収支比率等に係る経年分析!F$47,"▲","-")),2)</f>
        <v>15.48</v>
      </c>
      <c r="C20" s="180">
        <f>ROUND(VALUE(SUBSTITUTE(実質収支比率等に係る経年分析!G$47,"▲","-")),2)</f>
        <v>15.48</v>
      </c>
      <c r="D20" s="180">
        <f>ROUND(VALUE(SUBSTITUTE(実質収支比率等に係る経年分析!H$47,"▲","-")),2)</f>
        <v>16.309999999999999</v>
      </c>
      <c r="E20" s="180">
        <f>ROUND(VALUE(SUBSTITUTE(実質収支比率等に係る経年分析!I$47,"▲","-")),2)</f>
        <v>11.72</v>
      </c>
      <c r="F20" s="180">
        <f>ROUND(VALUE(SUBSTITUTE(実質収支比率等に係る経年分析!J$47,"▲","-")),2)</f>
        <v>8.9600000000000009</v>
      </c>
    </row>
    <row r="21" spans="1:11" x14ac:dyDescent="0.2">
      <c r="A21" s="180" t="s">
        <v>56</v>
      </c>
      <c r="B21" s="180">
        <f>IF(ISNUMBER(VALUE(SUBSTITUTE(実質収支比率等に係る経年分析!F$49,"▲","-"))),ROUND(VALUE(SUBSTITUTE(実質収支比率等に係る経年分析!F$49,"▲","-")),2),NA())</f>
        <v>3.91</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-0.39</v>
      </c>
      <c r="E21" s="180">
        <f>IF(ISNUMBER(VALUE(SUBSTITUTE(実質収支比率等に係る経年分析!I$49,"▲","-"))),ROUND(VALUE(SUBSTITUTE(実質収支比率等に係る経年分析!I$49,"▲","-")),2),NA())</f>
        <v>-3.21</v>
      </c>
      <c r="F21" s="180">
        <f>IF(ISNUMBER(VALUE(SUBSTITUTE(実質収支比率等に係る経年分析!J$49,"▲","-"))),ROUND(VALUE(SUBSTITUTE(実質収支比率等に係る経年分析!J$49,"▲","-")),2),NA())</f>
        <v>-0.86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9.89</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678</v>
      </c>
      <c r="E42" s="182"/>
      <c r="F42" s="182"/>
      <c r="G42" s="182">
        <f>'実質公債費比率（分子）の構造'!L$52</f>
        <v>676</v>
      </c>
      <c r="H42" s="182"/>
      <c r="I42" s="182"/>
      <c r="J42" s="182">
        <f>'実質公債費比率（分子）の構造'!M$52</f>
        <v>669</v>
      </c>
      <c r="K42" s="182"/>
      <c r="L42" s="182"/>
      <c r="M42" s="182">
        <f>'実質公債費比率（分子）の構造'!N$52</f>
        <v>659</v>
      </c>
      <c r="N42" s="182"/>
      <c r="O42" s="182"/>
      <c r="P42" s="182">
        <f>'実質公債費比率（分子）の構造'!O$52</f>
        <v>653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39</v>
      </c>
      <c r="C45" s="182"/>
      <c r="D45" s="182"/>
      <c r="E45" s="182">
        <f>'実質公債費比率（分子）の構造'!L$49</f>
        <v>21</v>
      </c>
      <c r="F45" s="182"/>
      <c r="G45" s="182"/>
      <c r="H45" s="182">
        <f>'実質公債費比率（分子）の構造'!M$49</f>
        <v>21</v>
      </c>
      <c r="I45" s="182"/>
      <c r="J45" s="182"/>
      <c r="K45" s="182">
        <f>'実質公債費比率（分子）の構造'!N$49</f>
        <v>21</v>
      </c>
      <c r="L45" s="182"/>
      <c r="M45" s="182"/>
      <c r="N45" s="182">
        <f>'実質公債費比率（分子）の構造'!O$49</f>
        <v>23</v>
      </c>
      <c r="O45" s="182"/>
      <c r="P45" s="182"/>
    </row>
    <row r="46" spans="1:16" x14ac:dyDescent="0.2">
      <c r="A46" s="182" t="s">
        <v>67</v>
      </c>
      <c r="B46" s="182">
        <f>'実質公債費比率（分子）の構造'!K$48</f>
        <v>363</v>
      </c>
      <c r="C46" s="182"/>
      <c r="D46" s="182"/>
      <c r="E46" s="182">
        <f>'実質公債費比率（分子）の構造'!L$48</f>
        <v>358</v>
      </c>
      <c r="F46" s="182"/>
      <c r="G46" s="182"/>
      <c r="H46" s="182">
        <f>'実質公債費比率（分子）の構造'!M$48</f>
        <v>358</v>
      </c>
      <c r="I46" s="182"/>
      <c r="J46" s="182"/>
      <c r="K46" s="182">
        <f>'実質公債費比率（分子）の構造'!N$48</f>
        <v>371</v>
      </c>
      <c r="L46" s="182"/>
      <c r="M46" s="182"/>
      <c r="N46" s="182">
        <f>'実質公債費比率（分子）の構造'!O$48</f>
        <v>365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486</v>
      </c>
      <c r="C49" s="182"/>
      <c r="D49" s="182"/>
      <c r="E49" s="182">
        <f>'実質公債費比率（分子）の構造'!L$45</f>
        <v>436</v>
      </c>
      <c r="F49" s="182"/>
      <c r="G49" s="182"/>
      <c r="H49" s="182">
        <f>'実質公債費比率（分子）の構造'!M$45</f>
        <v>400</v>
      </c>
      <c r="I49" s="182"/>
      <c r="J49" s="182"/>
      <c r="K49" s="182">
        <f>'実質公債費比率（分子）の構造'!N$45</f>
        <v>394</v>
      </c>
      <c r="L49" s="182"/>
      <c r="M49" s="182"/>
      <c r="N49" s="182">
        <f>'実質公債費比率（分子）の構造'!O$45</f>
        <v>385</v>
      </c>
      <c r="O49" s="182"/>
      <c r="P49" s="182"/>
    </row>
    <row r="50" spans="1:16" x14ac:dyDescent="0.2">
      <c r="A50" s="182" t="s">
        <v>71</v>
      </c>
      <c r="B50" s="182" t="e">
        <f>NA()</f>
        <v>#N/A</v>
      </c>
      <c r="C50" s="182">
        <f>IF(ISNUMBER('実質公債費比率（分子）の構造'!K$53),'実質公債費比率（分子）の構造'!K$53,NA())</f>
        <v>210</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127</v>
      </c>
      <c r="M50" s="182" t="e">
        <f>NA()</f>
        <v>#N/A</v>
      </c>
      <c r="N50" s="182" t="e">
        <f>NA()</f>
        <v>#N/A</v>
      </c>
      <c r="O50" s="182">
        <f>IF(ISNUMBER('実質公債費比率（分子）の構造'!O$53),'実質公債費比率（分子）の構造'!O$53,NA())</f>
        <v>120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7949</v>
      </c>
      <c r="E56" s="181"/>
      <c r="F56" s="181"/>
      <c r="G56" s="181">
        <f>'将来負担比率（分子）の構造'!J$52</f>
        <v>8020</v>
      </c>
      <c r="H56" s="181"/>
      <c r="I56" s="181"/>
      <c r="J56" s="181">
        <f>'将来負担比率（分子）の構造'!K$52</f>
        <v>8451</v>
      </c>
      <c r="K56" s="181"/>
      <c r="L56" s="181"/>
      <c r="M56" s="181">
        <f>'将来負担比率（分子）の構造'!L$52</f>
        <v>8687</v>
      </c>
      <c r="N56" s="181"/>
      <c r="O56" s="181"/>
      <c r="P56" s="181">
        <f>'将来負担比率（分子）の構造'!M$52</f>
        <v>8754</v>
      </c>
    </row>
    <row r="57" spans="1:16" x14ac:dyDescent="0.2">
      <c r="A57" s="181" t="s">
        <v>42</v>
      </c>
      <c r="B57" s="181"/>
      <c r="C57" s="181"/>
      <c r="D57" s="181">
        <f>'将来負担比率（分子）の構造'!I$51</f>
        <v>10</v>
      </c>
      <c r="E57" s="181"/>
      <c r="F57" s="181"/>
      <c r="G57" s="181">
        <f>'将来負担比率（分子）の構造'!J$51</f>
        <v>2</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2838</v>
      </c>
      <c r="E58" s="181"/>
      <c r="F58" s="181"/>
      <c r="G58" s="181">
        <f>'将来負担比率（分子）の構造'!J$50</f>
        <v>2818</v>
      </c>
      <c r="H58" s="181"/>
      <c r="I58" s="181"/>
      <c r="J58" s="181">
        <f>'将来負担比率（分子）の構造'!K$50</f>
        <v>2975</v>
      </c>
      <c r="K58" s="181"/>
      <c r="L58" s="181"/>
      <c r="M58" s="181">
        <f>'将来負担比率（分子）の構造'!L$50</f>
        <v>2184</v>
      </c>
      <c r="N58" s="181"/>
      <c r="O58" s="181"/>
      <c r="P58" s="181">
        <f>'将来負担比率（分子）の構造'!M$50</f>
        <v>1691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f>'将来負担比率（分子）の構造'!K$46</f>
        <v>16</v>
      </c>
      <c r="I61" s="181"/>
      <c r="J61" s="181"/>
      <c r="K61" s="181">
        <f>'将来負担比率（分子）の構造'!L$46</f>
        <v>499</v>
      </c>
      <c r="L61" s="181"/>
      <c r="M61" s="181"/>
      <c r="N61" s="181" t="str">
        <f>'将来負担比率（分子）の構造'!M$46</f>
        <v>-</v>
      </c>
      <c r="O61" s="181"/>
      <c r="P61" s="181"/>
    </row>
    <row r="62" spans="1:16" x14ac:dyDescent="0.2">
      <c r="A62" s="181" t="s">
        <v>35</v>
      </c>
      <c r="B62" s="181">
        <f>'将来負担比率（分子）の構造'!I$45</f>
        <v>1076</v>
      </c>
      <c r="C62" s="181"/>
      <c r="D62" s="181"/>
      <c r="E62" s="181">
        <f>'将来負担比率（分子）の構造'!J$45</f>
        <v>945</v>
      </c>
      <c r="F62" s="181"/>
      <c r="G62" s="181"/>
      <c r="H62" s="181">
        <f>'将来負担比率（分子）の構造'!K$45</f>
        <v>1249</v>
      </c>
      <c r="I62" s="181"/>
      <c r="J62" s="181"/>
      <c r="K62" s="181">
        <f>'将来負担比率（分子）の構造'!L$45</f>
        <v>1218</v>
      </c>
      <c r="L62" s="181"/>
      <c r="M62" s="181"/>
      <c r="N62" s="181">
        <f>'将来負担比率（分子）の構造'!M$45</f>
        <v>1273</v>
      </c>
      <c r="O62" s="181"/>
      <c r="P62" s="181"/>
    </row>
    <row r="63" spans="1:16" x14ac:dyDescent="0.2">
      <c r="A63" s="181" t="s">
        <v>34</v>
      </c>
      <c r="B63" s="181">
        <f>'将来負担比率（分子）の構造'!I$44</f>
        <v>169</v>
      </c>
      <c r="C63" s="181"/>
      <c r="D63" s="181"/>
      <c r="E63" s="181">
        <f>'将来負担比率（分子）の構造'!J$44</f>
        <v>148</v>
      </c>
      <c r="F63" s="181"/>
      <c r="G63" s="181"/>
      <c r="H63" s="181">
        <f>'将来負担比率（分子）の構造'!K$44</f>
        <v>128</v>
      </c>
      <c r="I63" s="181"/>
      <c r="J63" s="181"/>
      <c r="K63" s="181">
        <f>'将来負担比率（分子）の構造'!L$44</f>
        <v>154</v>
      </c>
      <c r="L63" s="181"/>
      <c r="M63" s="181"/>
      <c r="N63" s="181">
        <f>'将来負担比率（分子）の構造'!M$44</f>
        <v>132</v>
      </c>
      <c r="O63" s="181"/>
      <c r="P63" s="181"/>
    </row>
    <row r="64" spans="1:16" x14ac:dyDescent="0.2">
      <c r="A64" s="181" t="s">
        <v>33</v>
      </c>
      <c r="B64" s="181">
        <f>'将来負担比率（分子）の構造'!I$43</f>
        <v>5433</v>
      </c>
      <c r="C64" s="181"/>
      <c r="D64" s="181"/>
      <c r="E64" s="181">
        <f>'将来負担比率（分子）の構造'!J$43</f>
        <v>5387</v>
      </c>
      <c r="F64" s="181"/>
      <c r="G64" s="181"/>
      <c r="H64" s="181">
        <f>'将来負担比率（分子）の構造'!K$43</f>
        <v>5385</v>
      </c>
      <c r="I64" s="181"/>
      <c r="J64" s="181"/>
      <c r="K64" s="181">
        <f>'将来負担比率（分子）の構造'!L$43</f>
        <v>5388</v>
      </c>
      <c r="L64" s="181"/>
      <c r="M64" s="181"/>
      <c r="N64" s="181">
        <f>'将来負担比率（分子）の構造'!M$43</f>
        <v>5175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4874</v>
      </c>
      <c r="C66" s="181"/>
      <c r="D66" s="181"/>
      <c r="E66" s="181">
        <f>'将来負担比率（分子）の構造'!J$41</f>
        <v>5109</v>
      </c>
      <c r="F66" s="181"/>
      <c r="G66" s="181"/>
      <c r="H66" s="181">
        <f>'将来負担比率（分子）の構造'!K$41</f>
        <v>5963</v>
      </c>
      <c r="I66" s="181"/>
      <c r="J66" s="181"/>
      <c r="K66" s="181">
        <f>'将来負担比率（分子）の構造'!L$41</f>
        <v>6755</v>
      </c>
      <c r="L66" s="181"/>
      <c r="M66" s="181"/>
      <c r="N66" s="181">
        <f>'将来負担比率（分子）の構造'!M$41</f>
        <v>7657</v>
      </c>
      <c r="O66" s="181"/>
      <c r="P66" s="181"/>
    </row>
    <row r="67" spans="1:16" x14ac:dyDescent="0.2">
      <c r="A67" s="181" t="s">
        <v>75</v>
      </c>
      <c r="B67" s="181" t="e">
        <f>NA()</f>
        <v>#N/A</v>
      </c>
      <c r="C67" s="181">
        <f>IF(ISNUMBER('将来負担比率（分子）の構造'!I$53), IF('将来負担比率（分子）の構造'!I$53 &lt; 0, 0, '将来負担比率（分子）の構造'!I$53), NA())</f>
        <v>755</v>
      </c>
      <c r="D67" s="181" t="e">
        <f>NA()</f>
        <v>#N/A</v>
      </c>
      <c r="E67" s="181" t="e">
        <f>NA()</f>
        <v>#N/A</v>
      </c>
      <c r="F67" s="181">
        <f>IF(ISNUMBER('将来負担比率（分子）の構造'!J$53), IF('将来負担比率（分子）の構造'!J$53 &lt; 0, 0, '将来負担比率（分子）の構造'!J$53), NA())</f>
        <v>748</v>
      </c>
      <c r="G67" s="181" t="e">
        <f>NA()</f>
        <v>#N/A</v>
      </c>
      <c r="H67" s="181" t="e">
        <f>NA()</f>
        <v>#N/A</v>
      </c>
      <c r="I67" s="181">
        <f>IF(ISNUMBER('将来負担比率（分子）の構造'!K$53), IF('将来負担比率（分子）の構造'!K$53 &lt; 0, 0, '将来負担比率（分子）の構造'!K$53), NA())</f>
        <v>1315</v>
      </c>
      <c r="J67" s="181" t="e">
        <f>NA()</f>
        <v>#N/A</v>
      </c>
      <c r="K67" s="181" t="e">
        <f>NA()</f>
        <v>#N/A</v>
      </c>
      <c r="L67" s="181">
        <f>IF(ISNUMBER('将来負担比率（分子）の構造'!L$53), IF('将来負担比率（分子）の構造'!L$53 &lt; 0, 0, '将来負担比率（分子）の構造'!L$53), NA())</f>
        <v>3143</v>
      </c>
      <c r="M67" s="181" t="e">
        <f>NA()</f>
        <v>#N/A</v>
      </c>
      <c r="N67" s="181" t="e">
        <f>NA()</f>
        <v>#N/A</v>
      </c>
      <c r="O67" s="181">
        <f>IF(ISNUMBER('将来負担比率（分子）の構造'!M$53), IF('将来負担比率（分子）の構造'!M$53 &lt; 0, 0, '将来負担比率（分子）の構造'!M$53), NA())</f>
        <v>3793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976</v>
      </c>
      <c r="C72" s="185">
        <f>基金残高に係る経年分析!G55</f>
        <v>710</v>
      </c>
      <c r="D72" s="185">
        <f>基金残高に係る経年分析!H55</f>
        <v>535</v>
      </c>
    </row>
    <row r="73" spans="1:16" x14ac:dyDescent="0.2">
      <c r="A73" s="184" t="s">
        <v>78</v>
      </c>
      <c r="B73" s="185">
        <f>基金残高に係る経年分析!F56</f>
        <v>209</v>
      </c>
      <c r="C73" s="185">
        <f>基金残高に係る経年分析!G56</f>
        <v>159</v>
      </c>
      <c r="D73" s="185">
        <f>基金残高に係る経年分析!H56</f>
        <v>109</v>
      </c>
    </row>
    <row r="74" spans="1:16" x14ac:dyDescent="0.2">
      <c r="A74" s="184" t="s">
        <v>79</v>
      </c>
      <c r="B74" s="185">
        <f>基金残高に係る経年分析!F57</f>
        <v>1283</v>
      </c>
      <c r="C74" s="185">
        <f>基金残高に係る経年分析!G57</f>
        <v>753</v>
      </c>
      <c r="D74" s="185">
        <f>基金残高に係る経年分析!H57</f>
        <v>437</v>
      </c>
    </row>
  </sheetData>
  <sheetProtection algorithmName="SHA-512" hashValue="CRFdFEvWxvGY723ySJiOMnx4FlCydnvbSt6izNZLrl5HVWf6lEG3ciLn//GWE5klDI8UHJu6UEXoTfFA24+0Ew==" saltValue="X9eTDJMxEMEjA4qQf6t3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3747959</v>
      </c>
      <c r="S5" s="734"/>
      <c r="T5" s="734"/>
      <c r="U5" s="734"/>
      <c r="V5" s="734"/>
      <c r="W5" s="734"/>
      <c r="X5" s="734"/>
      <c r="Y5" s="777"/>
      <c r="Z5" s="795">
        <v>34.799999999999997</v>
      </c>
      <c r="AA5" s="795"/>
      <c r="AB5" s="795"/>
      <c r="AC5" s="795"/>
      <c r="AD5" s="796">
        <v>3747959</v>
      </c>
      <c r="AE5" s="796"/>
      <c r="AF5" s="796"/>
      <c r="AG5" s="796"/>
      <c r="AH5" s="796"/>
      <c r="AI5" s="796"/>
      <c r="AJ5" s="796"/>
      <c r="AK5" s="796"/>
      <c r="AL5" s="778">
        <v>65.5</v>
      </c>
      <c r="AM5" s="749"/>
      <c r="AN5" s="749"/>
      <c r="AO5" s="779"/>
      <c r="AP5" s="744" t="s">
        <v>228</v>
      </c>
      <c r="AQ5" s="745"/>
      <c r="AR5" s="745"/>
      <c r="AS5" s="745"/>
      <c r="AT5" s="745"/>
      <c r="AU5" s="745"/>
      <c r="AV5" s="745"/>
      <c r="AW5" s="745"/>
      <c r="AX5" s="745"/>
      <c r="AY5" s="745"/>
      <c r="AZ5" s="745"/>
      <c r="BA5" s="745"/>
      <c r="BB5" s="745"/>
      <c r="BC5" s="745"/>
      <c r="BD5" s="745"/>
      <c r="BE5" s="745"/>
      <c r="BF5" s="746"/>
      <c r="BG5" s="678">
        <v>3747959</v>
      </c>
      <c r="BH5" s="679"/>
      <c r="BI5" s="679"/>
      <c r="BJ5" s="679"/>
      <c r="BK5" s="679"/>
      <c r="BL5" s="679"/>
      <c r="BM5" s="679"/>
      <c r="BN5" s="680"/>
      <c r="BO5" s="715">
        <v>100</v>
      </c>
      <c r="BP5" s="715"/>
      <c r="BQ5" s="715"/>
      <c r="BR5" s="715"/>
      <c r="BS5" s="716" t="s">
        <v>175</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96896</v>
      </c>
      <c r="S6" s="679"/>
      <c r="T6" s="679"/>
      <c r="U6" s="679"/>
      <c r="V6" s="679"/>
      <c r="W6" s="679"/>
      <c r="X6" s="679"/>
      <c r="Y6" s="680"/>
      <c r="Z6" s="715">
        <v>0.9</v>
      </c>
      <c r="AA6" s="715"/>
      <c r="AB6" s="715"/>
      <c r="AC6" s="715"/>
      <c r="AD6" s="716">
        <v>96896</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3747959</v>
      </c>
      <c r="BH6" s="679"/>
      <c r="BI6" s="679"/>
      <c r="BJ6" s="679"/>
      <c r="BK6" s="679"/>
      <c r="BL6" s="679"/>
      <c r="BM6" s="679"/>
      <c r="BN6" s="680"/>
      <c r="BO6" s="715">
        <v>100</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93179</v>
      </c>
      <c r="CS6" s="679"/>
      <c r="CT6" s="679"/>
      <c r="CU6" s="679"/>
      <c r="CV6" s="679"/>
      <c r="CW6" s="679"/>
      <c r="CX6" s="679"/>
      <c r="CY6" s="680"/>
      <c r="CZ6" s="778">
        <v>0.9</v>
      </c>
      <c r="DA6" s="749"/>
      <c r="DB6" s="749"/>
      <c r="DC6" s="781"/>
      <c r="DD6" s="684" t="s">
        <v>234</v>
      </c>
      <c r="DE6" s="679"/>
      <c r="DF6" s="679"/>
      <c r="DG6" s="679"/>
      <c r="DH6" s="679"/>
      <c r="DI6" s="679"/>
      <c r="DJ6" s="679"/>
      <c r="DK6" s="679"/>
      <c r="DL6" s="679"/>
      <c r="DM6" s="679"/>
      <c r="DN6" s="679"/>
      <c r="DO6" s="679"/>
      <c r="DP6" s="680"/>
      <c r="DQ6" s="684">
        <v>93128</v>
      </c>
      <c r="DR6" s="679"/>
      <c r="DS6" s="679"/>
      <c r="DT6" s="679"/>
      <c r="DU6" s="679"/>
      <c r="DV6" s="679"/>
      <c r="DW6" s="679"/>
      <c r="DX6" s="679"/>
      <c r="DY6" s="679"/>
      <c r="DZ6" s="679"/>
      <c r="EA6" s="679"/>
      <c r="EB6" s="679"/>
      <c r="EC6" s="722"/>
    </row>
    <row r="7" spans="2:143" ht="11.25" customHeight="1" x14ac:dyDescent="0.2">
      <c r="B7" s="675" t="s">
        <v>236</v>
      </c>
      <c r="C7" s="676"/>
      <c r="D7" s="676"/>
      <c r="E7" s="676"/>
      <c r="F7" s="676"/>
      <c r="G7" s="676"/>
      <c r="H7" s="676"/>
      <c r="I7" s="676"/>
      <c r="J7" s="676"/>
      <c r="K7" s="676"/>
      <c r="L7" s="676"/>
      <c r="M7" s="676"/>
      <c r="N7" s="676"/>
      <c r="O7" s="676"/>
      <c r="P7" s="676"/>
      <c r="Q7" s="677"/>
      <c r="R7" s="678">
        <v>3799</v>
      </c>
      <c r="S7" s="679"/>
      <c r="T7" s="679"/>
      <c r="U7" s="679"/>
      <c r="V7" s="679"/>
      <c r="W7" s="679"/>
      <c r="X7" s="679"/>
      <c r="Y7" s="680"/>
      <c r="Z7" s="715">
        <v>0</v>
      </c>
      <c r="AA7" s="715"/>
      <c r="AB7" s="715"/>
      <c r="AC7" s="715"/>
      <c r="AD7" s="716">
        <v>3799</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1578222</v>
      </c>
      <c r="BH7" s="679"/>
      <c r="BI7" s="679"/>
      <c r="BJ7" s="679"/>
      <c r="BK7" s="679"/>
      <c r="BL7" s="679"/>
      <c r="BM7" s="679"/>
      <c r="BN7" s="680"/>
      <c r="BO7" s="715">
        <v>42.1</v>
      </c>
      <c r="BP7" s="715"/>
      <c r="BQ7" s="715"/>
      <c r="BR7" s="715"/>
      <c r="BS7" s="716" t="s">
        <v>234</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2641884</v>
      </c>
      <c r="CS7" s="679"/>
      <c r="CT7" s="679"/>
      <c r="CU7" s="679"/>
      <c r="CV7" s="679"/>
      <c r="CW7" s="679"/>
      <c r="CX7" s="679"/>
      <c r="CY7" s="680"/>
      <c r="CZ7" s="715">
        <v>26.1</v>
      </c>
      <c r="DA7" s="715"/>
      <c r="DB7" s="715"/>
      <c r="DC7" s="715"/>
      <c r="DD7" s="684">
        <v>1283894</v>
      </c>
      <c r="DE7" s="679"/>
      <c r="DF7" s="679"/>
      <c r="DG7" s="679"/>
      <c r="DH7" s="679"/>
      <c r="DI7" s="679"/>
      <c r="DJ7" s="679"/>
      <c r="DK7" s="679"/>
      <c r="DL7" s="679"/>
      <c r="DM7" s="679"/>
      <c r="DN7" s="679"/>
      <c r="DO7" s="679"/>
      <c r="DP7" s="680"/>
      <c r="DQ7" s="684">
        <v>1356183</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15142</v>
      </c>
      <c r="S8" s="679"/>
      <c r="T8" s="679"/>
      <c r="U8" s="679"/>
      <c r="V8" s="679"/>
      <c r="W8" s="679"/>
      <c r="X8" s="679"/>
      <c r="Y8" s="680"/>
      <c r="Z8" s="715">
        <v>0.1</v>
      </c>
      <c r="AA8" s="715"/>
      <c r="AB8" s="715"/>
      <c r="AC8" s="715"/>
      <c r="AD8" s="716">
        <v>15142</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49592</v>
      </c>
      <c r="BH8" s="679"/>
      <c r="BI8" s="679"/>
      <c r="BJ8" s="679"/>
      <c r="BK8" s="679"/>
      <c r="BL8" s="679"/>
      <c r="BM8" s="679"/>
      <c r="BN8" s="680"/>
      <c r="BO8" s="715">
        <v>1.3</v>
      </c>
      <c r="BP8" s="715"/>
      <c r="BQ8" s="715"/>
      <c r="BR8" s="715"/>
      <c r="BS8" s="684" t="s">
        <v>131</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3255807</v>
      </c>
      <c r="CS8" s="679"/>
      <c r="CT8" s="679"/>
      <c r="CU8" s="679"/>
      <c r="CV8" s="679"/>
      <c r="CW8" s="679"/>
      <c r="CX8" s="679"/>
      <c r="CY8" s="680"/>
      <c r="CZ8" s="715">
        <v>32.1</v>
      </c>
      <c r="DA8" s="715"/>
      <c r="DB8" s="715"/>
      <c r="DC8" s="715"/>
      <c r="DD8" s="684">
        <v>146600</v>
      </c>
      <c r="DE8" s="679"/>
      <c r="DF8" s="679"/>
      <c r="DG8" s="679"/>
      <c r="DH8" s="679"/>
      <c r="DI8" s="679"/>
      <c r="DJ8" s="679"/>
      <c r="DK8" s="679"/>
      <c r="DL8" s="679"/>
      <c r="DM8" s="679"/>
      <c r="DN8" s="679"/>
      <c r="DO8" s="679"/>
      <c r="DP8" s="680"/>
      <c r="DQ8" s="684">
        <v>1886196</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8065</v>
      </c>
      <c r="S9" s="679"/>
      <c r="T9" s="679"/>
      <c r="U9" s="679"/>
      <c r="V9" s="679"/>
      <c r="W9" s="679"/>
      <c r="X9" s="679"/>
      <c r="Y9" s="680"/>
      <c r="Z9" s="715">
        <v>0.1</v>
      </c>
      <c r="AA9" s="715"/>
      <c r="AB9" s="715"/>
      <c r="AC9" s="715"/>
      <c r="AD9" s="716">
        <v>8065</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1256491</v>
      </c>
      <c r="BH9" s="679"/>
      <c r="BI9" s="679"/>
      <c r="BJ9" s="679"/>
      <c r="BK9" s="679"/>
      <c r="BL9" s="679"/>
      <c r="BM9" s="679"/>
      <c r="BN9" s="680"/>
      <c r="BO9" s="715">
        <v>33.5</v>
      </c>
      <c r="BP9" s="715"/>
      <c r="BQ9" s="715"/>
      <c r="BR9" s="715"/>
      <c r="BS9" s="684" t="s">
        <v>234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712280</v>
      </c>
      <c r="CS9" s="679"/>
      <c r="CT9" s="679"/>
      <c r="CU9" s="679"/>
      <c r="CV9" s="679"/>
      <c r="CW9" s="679"/>
      <c r="CX9" s="679"/>
      <c r="CY9" s="680"/>
      <c r="CZ9" s="715">
        <v>7</v>
      </c>
      <c r="DA9" s="715"/>
      <c r="DB9" s="715"/>
      <c r="DC9" s="715"/>
      <c r="DD9" s="684">
        <v>124700</v>
      </c>
      <c r="DE9" s="679"/>
      <c r="DF9" s="679"/>
      <c r="DG9" s="679"/>
      <c r="DH9" s="679"/>
      <c r="DI9" s="679"/>
      <c r="DJ9" s="679"/>
      <c r="DK9" s="679"/>
      <c r="DL9" s="679"/>
      <c r="DM9" s="679"/>
      <c r="DN9" s="679"/>
      <c r="DO9" s="679"/>
      <c r="DP9" s="680"/>
      <c r="DQ9" s="684">
        <v>587437</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131</v>
      </c>
      <c r="AA10" s="715"/>
      <c r="AB10" s="715"/>
      <c r="AC10" s="715"/>
      <c r="AD10" s="716" t="s">
        <v>131</v>
      </c>
      <c r="AE10" s="716"/>
      <c r="AF10" s="716"/>
      <c r="AG10" s="716"/>
      <c r="AH10" s="716"/>
      <c r="AI10" s="716"/>
      <c r="AJ10" s="716"/>
      <c r="AK10" s="716"/>
      <c r="AL10" s="681" t="s">
        <v>131</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72361</v>
      </c>
      <c r="BH10" s="679"/>
      <c r="BI10" s="679"/>
      <c r="BJ10" s="679"/>
      <c r="BK10" s="679"/>
      <c r="BL10" s="679"/>
      <c r="BM10" s="679"/>
      <c r="BN10" s="680"/>
      <c r="BO10" s="715">
        <v>1.9</v>
      </c>
      <c r="BP10" s="715"/>
      <c r="BQ10" s="715"/>
      <c r="BR10" s="715"/>
      <c r="BS10" s="684" t="s">
        <v>131</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14272</v>
      </c>
      <c r="CS10" s="679"/>
      <c r="CT10" s="679"/>
      <c r="CU10" s="679"/>
      <c r="CV10" s="679"/>
      <c r="CW10" s="679"/>
      <c r="CX10" s="679"/>
      <c r="CY10" s="680"/>
      <c r="CZ10" s="715">
        <v>0.1</v>
      </c>
      <c r="DA10" s="715"/>
      <c r="DB10" s="715"/>
      <c r="DC10" s="715"/>
      <c r="DD10" s="684" t="s">
        <v>131</v>
      </c>
      <c r="DE10" s="679"/>
      <c r="DF10" s="679"/>
      <c r="DG10" s="679"/>
      <c r="DH10" s="679"/>
      <c r="DI10" s="679"/>
      <c r="DJ10" s="679"/>
      <c r="DK10" s="679"/>
      <c r="DL10" s="679"/>
      <c r="DM10" s="679"/>
      <c r="DN10" s="679"/>
      <c r="DO10" s="679"/>
      <c r="DP10" s="680"/>
      <c r="DQ10" s="684">
        <v>14271</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475449</v>
      </c>
      <c r="S11" s="679"/>
      <c r="T11" s="679"/>
      <c r="U11" s="679"/>
      <c r="V11" s="679"/>
      <c r="W11" s="679"/>
      <c r="X11" s="679"/>
      <c r="Y11" s="680"/>
      <c r="Z11" s="681">
        <v>4.4000000000000004</v>
      </c>
      <c r="AA11" s="682"/>
      <c r="AB11" s="682"/>
      <c r="AC11" s="683"/>
      <c r="AD11" s="684">
        <v>475449</v>
      </c>
      <c r="AE11" s="679"/>
      <c r="AF11" s="679"/>
      <c r="AG11" s="679"/>
      <c r="AH11" s="679"/>
      <c r="AI11" s="679"/>
      <c r="AJ11" s="679"/>
      <c r="AK11" s="680"/>
      <c r="AL11" s="681">
        <v>8.3000000000000007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199778</v>
      </c>
      <c r="BH11" s="679"/>
      <c r="BI11" s="679"/>
      <c r="BJ11" s="679"/>
      <c r="BK11" s="679"/>
      <c r="BL11" s="679"/>
      <c r="BM11" s="679"/>
      <c r="BN11" s="680"/>
      <c r="BO11" s="715">
        <v>5.3</v>
      </c>
      <c r="BP11" s="715"/>
      <c r="BQ11" s="715"/>
      <c r="BR11" s="715"/>
      <c r="BS11" s="684" t="s">
        <v>131</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363011</v>
      </c>
      <c r="CS11" s="679"/>
      <c r="CT11" s="679"/>
      <c r="CU11" s="679"/>
      <c r="CV11" s="679"/>
      <c r="CW11" s="679"/>
      <c r="CX11" s="679"/>
      <c r="CY11" s="680"/>
      <c r="CZ11" s="715">
        <v>3.6</v>
      </c>
      <c r="DA11" s="715"/>
      <c r="DB11" s="715"/>
      <c r="DC11" s="715"/>
      <c r="DD11" s="684">
        <v>169120</v>
      </c>
      <c r="DE11" s="679"/>
      <c r="DF11" s="679"/>
      <c r="DG11" s="679"/>
      <c r="DH11" s="679"/>
      <c r="DI11" s="679"/>
      <c r="DJ11" s="679"/>
      <c r="DK11" s="679"/>
      <c r="DL11" s="679"/>
      <c r="DM11" s="679"/>
      <c r="DN11" s="679"/>
      <c r="DO11" s="679"/>
      <c r="DP11" s="680"/>
      <c r="DQ11" s="684">
        <v>222834</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t="s">
        <v>234</v>
      </c>
      <c r="S12" s="679"/>
      <c r="T12" s="679"/>
      <c r="U12" s="679"/>
      <c r="V12" s="679"/>
      <c r="W12" s="679"/>
      <c r="X12" s="679"/>
      <c r="Y12" s="680"/>
      <c r="Z12" s="715" t="s">
        <v>234</v>
      </c>
      <c r="AA12" s="715"/>
      <c r="AB12" s="715"/>
      <c r="AC12" s="715"/>
      <c r="AD12" s="716" t="s">
        <v>234</v>
      </c>
      <c r="AE12" s="716"/>
      <c r="AF12" s="716"/>
      <c r="AG12" s="716"/>
      <c r="AH12" s="716"/>
      <c r="AI12" s="716"/>
      <c r="AJ12" s="716"/>
      <c r="AK12" s="716"/>
      <c r="AL12" s="681" t="s">
        <v>131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1940237</v>
      </c>
      <c r="BH12" s="679"/>
      <c r="BI12" s="679"/>
      <c r="BJ12" s="679"/>
      <c r="BK12" s="679"/>
      <c r="BL12" s="679"/>
      <c r="BM12" s="679"/>
      <c r="BN12" s="680"/>
      <c r="BO12" s="715">
        <v>51.8</v>
      </c>
      <c r="BP12" s="715"/>
      <c r="BQ12" s="715"/>
      <c r="BR12" s="715"/>
      <c r="BS12" s="684" t="s">
        <v>234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200982</v>
      </c>
      <c r="CS12" s="679"/>
      <c r="CT12" s="679"/>
      <c r="CU12" s="679"/>
      <c r="CV12" s="679"/>
      <c r="CW12" s="679"/>
      <c r="CX12" s="679"/>
      <c r="CY12" s="680"/>
      <c r="CZ12" s="715">
        <v>2</v>
      </c>
      <c r="DA12" s="715"/>
      <c r="DB12" s="715"/>
      <c r="DC12" s="715"/>
      <c r="DD12" s="684">
        <v>39467</v>
      </c>
      <c r="DE12" s="679"/>
      <c r="DF12" s="679"/>
      <c r="DG12" s="679"/>
      <c r="DH12" s="679"/>
      <c r="DI12" s="679"/>
      <c r="DJ12" s="679"/>
      <c r="DK12" s="679"/>
      <c r="DL12" s="679"/>
      <c r="DM12" s="679"/>
      <c r="DN12" s="679"/>
      <c r="DO12" s="679"/>
      <c r="DP12" s="680"/>
      <c r="DQ12" s="684">
        <v>194120</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131</v>
      </c>
      <c r="AE13" s="716"/>
      <c r="AF13" s="716"/>
      <c r="AG13" s="716"/>
      <c r="AH13" s="716"/>
      <c r="AI13" s="716"/>
      <c r="AJ13" s="716"/>
      <c r="AK13" s="716"/>
      <c r="AL13" s="681" t="s">
        <v>234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1936821</v>
      </c>
      <c r="BH13" s="679"/>
      <c r="BI13" s="679"/>
      <c r="BJ13" s="679"/>
      <c r="BK13" s="679"/>
      <c r="BL13" s="679"/>
      <c r="BM13" s="679"/>
      <c r="BN13" s="680"/>
      <c r="BO13" s="715">
        <v>51.7</v>
      </c>
      <c r="BP13" s="715"/>
      <c r="BQ13" s="715"/>
      <c r="BR13" s="715"/>
      <c r="BS13" s="684" t="s">
        <v>131</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1010227</v>
      </c>
      <c r="CS13" s="679"/>
      <c r="CT13" s="679"/>
      <c r="CU13" s="679"/>
      <c r="CV13" s="679"/>
      <c r="CW13" s="679"/>
      <c r="CX13" s="679"/>
      <c r="CY13" s="680"/>
      <c r="CZ13" s="715">
        <v>10</v>
      </c>
      <c r="DA13" s="715"/>
      <c r="DB13" s="715"/>
      <c r="DC13" s="715"/>
      <c r="DD13" s="684">
        <v>368985</v>
      </c>
      <c r="DE13" s="679"/>
      <c r="DF13" s="679"/>
      <c r="DG13" s="679"/>
      <c r="DH13" s="679"/>
      <c r="DI13" s="679"/>
      <c r="DJ13" s="679"/>
      <c r="DK13" s="679"/>
      <c r="DL13" s="679"/>
      <c r="DM13" s="679"/>
      <c r="DN13" s="679"/>
      <c r="DO13" s="679"/>
      <c r="DP13" s="680"/>
      <c r="DQ13" s="684">
        <v>817192</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15871</v>
      </c>
      <c r="S14" s="679"/>
      <c r="T14" s="679"/>
      <c r="U14" s="679"/>
      <c r="V14" s="679"/>
      <c r="W14" s="679"/>
      <c r="X14" s="679"/>
      <c r="Y14" s="680"/>
      <c r="Z14" s="715">
        <v>0.1</v>
      </c>
      <c r="AA14" s="715"/>
      <c r="AB14" s="715"/>
      <c r="AC14" s="715"/>
      <c r="AD14" s="716">
        <v>15871</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79252</v>
      </c>
      <c r="BH14" s="679"/>
      <c r="BI14" s="679"/>
      <c r="BJ14" s="679"/>
      <c r="BK14" s="679"/>
      <c r="BL14" s="679"/>
      <c r="BM14" s="679"/>
      <c r="BN14" s="680"/>
      <c r="BO14" s="715">
        <v>2.1</v>
      </c>
      <c r="BP14" s="715"/>
      <c r="BQ14" s="715"/>
      <c r="BR14" s="715"/>
      <c r="BS14" s="684" t="s">
        <v>234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456661</v>
      </c>
      <c r="CS14" s="679"/>
      <c r="CT14" s="679"/>
      <c r="CU14" s="679"/>
      <c r="CV14" s="679"/>
      <c r="CW14" s="679"/>
      <c r="CX14" s="679"/>
      <c r="CY14" s="680"/>
      <c r="CZ14" s="715">
        <v>4.5</v>
      </c>
      <c r="DA14" s="715"/>
      <c r="DB14" s="715"/>
      <c r="DC14" s="715"/>
      <c r="DD14" s="684">
        <v>26510</v>
      </c>
      <c r="DE14" s="679"/>
      <c r="DF14" s="679"/>
      <c r="DG14" s="679"/>
      <c r="DH14" s="679"/>
      <c r="DI14" s="679"/>
      <c r="DJ14" s="679"/>
      <c r="DK14" s="679"/>
      <c r="DL14" s="679"/>
      <c r="DM14" s="679"/>
      <c r="DN14" s="679"/>
      <c r="DO14" s="679"/>
      <c r="DP14" s="680"/>
      <c r="DQ14" s="684">
        <v>449775</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131</v>
      </c>
      <c r="S15" s="679"/>
      <c r="T15" s="679"/>
      <c r="U15" s="679"/>
      <c r="V15" s="679"/>
      <c r="W15" s="679"/>
      <c r="X15" s="679"/>
      <c r="Y15" s="680"/>
      <c r="Z15" s="715" t="s">
        <v>131</v>
      </c>
      <c r="AA15" s="715"/>
      <c r="AB15" s="715"/>
      <c r="AC15" s="715"/>
      <c r="AD15" s="716" t="s">
        <v>234</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150248</v>
      </c>
      <c r="BH15" s="679"/>
      <c r="BI15" s="679"/>
      <c r="BJ15" s="679"/>
      <c r="BK15" s="679"/>
      <c r="BL15" s="679"/>
      <c r="BM15" s="679"/>
      <c r="BN15" s="680"/>
      <c r="BO15" s="715">
        <v>4</v>
      </c>
      <c r="BP15" s="715"/>
      <c r="BQ15" s="715"/>
      <c r="BR15" s="715"/>
      <c r="BS15" s="684" t="s">
        <v>131</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1004597</v>
      </c>
      <c r="CS15" s="679"/>
      <c r="CT15" s="679"/>
      <c r="CU15" s="679"/>
      <c r="CV15" s="679"/>
      <c r="CW15" s="679"/>
      <c r="CX15" s="679"/>
      <c r="CY15" s="680"/>
      <c r="CZ15" s="715">
        <v>9.9</v>
      </c>
      <c r="DA15" s="715"/>
      <c r="DB15" s="715"/>
      <c r="DC15" s="715"/>
      <c r="DD15" s="684">
        <v>300134</v>
      </c>
      <c r="DE15" s="679"/>
      <c r="DF15" s="679"/>
      <c r="DG15" s="679"/>
      <c r="DH15" s="679"/>
      <c r="DI15" s="679"/>
      <c r="DJ15" s="679"/>
      <c r="DK15" s="679"/>
      <c r="DL15" s="679"/>
      <c r="DM15" s="679"/>
      <c r="DN15" s="679"/>
      <c r="DO15" s="679"/>
      <c r="DP15" s="680"/>
      <c r="DQ15" s="684">
        <v>723706</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4706</v>
      </c>
      <c r="S16" s="679"/>
      <c r="T16" s="679"/>
      <c r="U16" s="679"/>
      <c r="V16" s="679"/>
      <c r="W16" s="679"/>
      <c r="X16" s="679"/>
      <c r="Y16" s="680"/>
      <c r="Z16" s="715">
        <v>0</v>
      </c>
      <c r="AA16" s="715"/>
      <c r="AB16" s="715"/>
      <c r="AC16" s="715"/>
      <c r="AD16" s="716">
        <v>4706</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131</v>
      </c>
      <c r="BH16" s="679"/>
      <c r="BI16" s="679"/>
      <c r="BJ16" s="679"/>
      <c r="BK16" s="679"/>
      <c r="BL16" s="679"/>
      <c r="BM16" s="679"/>
      <c r="BN16" s="680"/>
      <c r="BO16" s="715" t="s">
        <v>131</v>
      </c>
      <c r="BP16" s="715"/>
      <c r="BQ16" s="715"/>
      <c r="BR16" s="715"/>
      <c r="BS16" s="684" t="s">
        <v>131</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131</v>
      </c>
      <c r="CS16" s="679"/>
      <c r="CT16" s="679"/>
      <c r="CU16" s="679"/>
      <c r="CV16" s="679"/>
      <c r="CW16" s="679"/>
      <c r="CX16" s="679"/>
      <c r="CY16" s="680"/>
      <c r="CZ16" s="715" t="s">
        <v>131</v>
      </c>
      <c r="DA16" s="715"/>
      <c r="DB16" s="715"/>
      <c r="DC16" s="715"/>
      <c r="DD16" s="684" t="s">
        <v>131</v>
      </c>
      <c r="DE16" s="679"/>
      <c r="DF16" s="679"/>
      <c r="DG16" s="679"/>
      <c r="DH16" s="679"/>
      <c r="DI16" s="679"/>
      <c r="DJ16" s="679"/>
      <c r="DK16" s="679"/>
      <c r="DL16" s="679"/>
      <c r="DM16" s="679"/>
      <c r="DN16" s="679"/>
      <c r="DO16" s="679"/>
      <c r="DP16" s="680"/>
      <c r="DQ16" s="684" t="s">
        <v>234</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121113</v>
      </c>
      <c r="S17" s="679"/>
      <c r="T17" s="679"/>
      <c r="U17" s="679"/>
      <c r="V17" s="679"/>
      <c r="W17" s="679"/>
      <c r="X17" s="679"/>
      <c r="Y17" s="680"/>
      <c r="Z17" s="715">
        <v>1.1000000000000001</v>
      </c>
      <c r="AA17" s="715"/>
      <c r="AB17" s="715"/>
      <c r="AC17" s="715"/>
      <c r="AD17" s="716">
        <v>121113</v>
      </c>
      <c r="AE17" s="716"/>
      <c r="AF17" s="716"/>
      <c r="AG17" s="716"/>
      <c r="AH17" s="716"/>
      <c r="AI17" s="716"/>
      <c r="AJ17" s="716"/>
      <c r="AK17" s="716"/>
      <c r="AL17" s="681">
        <v>2.1</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234</v>
      </c>
      <c r="BP17" s="715"/>
      <c r="BQ17" s="715"/>
      <c r="BR17" s="715"/>
      <c r="BS17" s="684" t="s">
        <v>131</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385368</v>
      </c>
      <c r="CS17" s="679"/>
      <c r="CT17" s="679"/>
      <c r="CU17" s="679"/>
      <c r="CV17" s="679"/>
      <c r="CW17" s="679"/>
      <c r="CX17" s="679"/>
      <c r="CY17" s="680"/>
      <c r="CZ17" s="715">
        <v>3.8</v>
      </c>
      <c r="DA17" s="715"/>
      <c r="DB17" s="715"/>
      <c r="DC17" s="715"/>
      <c r="DD17" s="684" t="s">
        <v>234</v>
      </c>
      <c r="DE17" s="679"/>
      <c r="DF17" s="679"/>
      <c r="DG17" s="679"/>
      <c r="DH17" s="679"/>
      <c r="DI17" s="679"/>
      <c r="DJ17" s="679"/>
      <c r="DK17" s="679"/>
      <c r="DL17" s="679"/>
      <c r="DM17" s="679"/>
      <c r="DN17" s="679"/>
      <c r="DO17" s="679"/>
      <c r="DP17" s="680"/>
      <c r="DQ17" s="684">
        <v>385368</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25422</v>
      </c>
      <c r="S18" s="679"/>
      <c r="T18" s="679"/>
      <c r="U18" s="679"/>
      <c r="V18" s="679"/>
      <c r="W18" s="679"/>
      <c r="X18" s="679"/>
      <c r="Y18" s="680"/>
      <c r="Z18" s="715">
        <v>0.2</v>
      </c>
      <c r="AA18" s="715"/>
      <c r="AB18" s="715"/>
      <c r="AC18" s="715"/>
      <c r="AD18" s="716">
        <v>25422</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131</v>
      </c>
      <c r="BP18" s="715"/>
      <c r="BQ18" s="715"/>
      <c r="BR18" s="715"/>
      <c r="BS18" s="684" t="s">
        <v>131</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131</v>
      </c>
      <c r="DA18" s="715"/>
      <c r="DB18" s="715"/>
      <c r="DC18" s="715"/>
      <c r="DD18" s="684" t="s">
        <v>234</v>
      </c>
      <c r="DE18" s="679"/>
      <c r="DF18" s="679"/>
      <c r="DG18" s="679"/>
      <c r="DH18" s="679"/>
      <c r="DI18" s="679"/>
      <c r="DJ18" s="679"/>
      <c r="DK18" s="679"/>
      <c r="DL18" s="679"/>
      <c r="DM18" s="679"/>
      <c r="DN18" s="679"/>
      <c r="DO18" s="679"/>
      <c r="DP18" s="680"/>
      <c r="DQ18" s="684" t="s">
        <v>131</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2270</v>
      </c>
      <c r="S19" s="679"/>
      <c r="T19" s="679"/>
      <c r="U19" s="679"/>
      <c r="V19" s="679"/>
      <c r="W19" s="679"/>
      <c r="X19" s="679"/>
      <c r="Y19" s="680"/>
      <c r="Z19" s="715">
        <v>0</v>
      </c>
      <c r="AA19" s="715"/>
      <c r="AB19" s="715"/>
      <c r="AC19" s="715"/>
      <c r="AD19" s="716">
        <v>2270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234</v>
      </c>
      <c r="BP19" s="715"/>
      <c r="BQ19" s="715"/>
      <c r="BR19" s="715"/>
      <c r="BS19" s="684" t="s">
        <v>234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862</v>
      </c>
      <c r="S20" s="679"/>
      <c r="T20" s="679"/>
      <c r="U20" s="679"/>
      <c r="V20" s="679"/>
      <c r="W20" s="679"/>
      <c r="X20" s="679"/>
      <c r="Y20" s="680"/>
      <c r="Z20" s="715">
        <v>0</v>
      </c>
      <c r="AA20" s="715"/>
      <c r="AB20" s="715"/>
      <c r="AC20" s="715"/>
      <c r="AD20" s="716">
        <v>862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131</v>
      </c>
      <c r="BP20" s="715"/>
      <c r="BQ20" s="715"/>
      <c r="BR20" s="715"/>
      <c r="BS20" s="684" t="s">
        <v>131</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10138268</v>
      </c>
      <c r="CS20" s="679"/>
      <c r="CT20" s="679"/>
      <c r="CU20" s="679"/>
      <c r="CV20" s="679"/>
      <c r="CW20" s="679"/>
      <c r="CX20" s="679"/>
      <c r="CY20" s="680"/>
      <c r="CZ20" s="715">
        <v>100</v>
      </c>
      <c r="DA20" s="715"/>
      <c r="DB20" s="715"/>
      <c r="DC20" s="715"/>
      <c r="DD20" s="684">
        <v>2459410</v>
      </c>
      <c r="DE20" s="679"/>
      <c r="DF20" s="679"/>
      <c r="DG20" s="679"/>
      <c r="DH20" s="679"/>
      <c r="DI20" s="679"/>
      <c r="DJ20" s="679"/>
      <c r="DK20" s="679"/>
      <c r="DL20" s="679"/>
      <c r="DM20" s="679"/>
      <c r="DN20" s="679"/>
      <c r="DO20" s="679"/>
      <c r="DP20" s="680"/>
      <c r="DQ20" s="684">
        <v>6730210</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92559</v>
      </c>
      <c r="S21" s="679"/>
      <c r="T21" s="679"/>
      <c r="U21" s="679"/>
      <c r="V21" s="679"/>
      <c r="W21" s="679"/>
      <c r="X21" s="679"/>
      <c r="Y21" s="680"/>
      <c r="Z21" s="715">
        <v>0.9</v>
      </c>
      <c r="AA21" s="715"/>
      <c r="AB21" s="715"/>
      <c r="AC21" s="715"/>
      <c r="AD21" s="716">
        <v>92559</v>
      </c>
      <c r="AE21" s="716"/>
      <c r="AF21" s="716"/>
      <c r="AG21" s="716"/>
      <c r="AH21" s="716"/>
      <c r="AI21" s="716"/>
      <c r="AJ21" s="716"/>
      <c r="AK21" s="716"/>
      <c r="AL21" s="681">
        <v>1.6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131</v>
      </c>
      <c r="BH21" s="679"/>
      <c r="BI21" s="679"/>
      <c r="BJ21" s="679"/>
      <c r="BK21" s="679"/>
      <c r="BL21" s="679"/>
      <c r="BM21" s="679"/>
      <c r="BN21" s="680"/>
      <c r="BO21" s="715" t="s">
        <v>234</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1325771</v>
      </c>
      <c r="S22" s="679"/>
      <c r="T22" s="679"/>
      <c r="U22" s="679"/>
      <c r="V22" s="679"/>
      <c r="W22" s="679"/>
      <c r="X22" s="679"/>
      <c r="Y22" s="680"/>
      <c r="Z22" s="715">
        <v>12.3</v>
      </c>
      <c r="AA22" s="715"/>
      <c r="AB22" s="715"/>
      <c r="AC22" s="715"/>
      <c r="AD22" s="716">
        <v>1212520</v>
      </c>
      <c r="AE22" s="716"/>
      <c r="AF22" s="716"/>
      <c r="AG22" s="716"/>
      <c r="AH22" s="716"/>
      <c r="AI22" s="716"/>
      <c r="AJ22" s="716"/>
      <c r="AK22" s="716"/>
      <c r="AL22" s="681">
        <v>21.2</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131</v>
      </c>
      <c r="BH22" s="679"/>
      <c r="BI22" s="679"/>
      <c r="BJ22" s="679"/>
      <c r="BK22" s="679"/>
      <c r="BL22" s="679"/>
      <c r="BM22" s="679"/>
      <c r="BN22" s="680"/>
      <c r="BO22" s="715" t="s">
        <v>234</v>
      </c>
      <c r="BP22" s="715"/>
      <c r="BQ22" s="715"/>
      <c r="BR22" s="715"/>
      <c r="BS22" s="684" t="s">
        <v>131</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1212520</v>
      </c>
      <c r="S23" s="679"/>
      <c r="T23" s="679"/>
      <c r="U23" s="679"/>
      <c r="V23" s="679"/>
      <c r="W23" s="679"/>
      <c r="X23" s="679"/>
      <c r="Y23" s="680"/>
      <c r="Z23" s="715">
        <v>11.3</v>
      </c>
      <c r="AA23" s="715"/>
      <c r="AB23" s="715"/>
      <c r="AC23" s="715"/>
      <c r="AD23" s="716">
        <v>1212520</v>
      </c>
      <c r="AE23" s="716"/>
      <c r="AF23" s="716"/>
      <c r="AG23" s="716"/>
      <c r="AH23" s="716"/>
      <c r="AI23" s="716"/>
      <c r="AJ23" s="716"/>
      <c r="AK23" s="716"/>
      <c r="AL23" s="681">
        <v>21.2</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234</v>
      </c>
      <c r="BH23" s="679"/>
      <c r="BI23" s="679"/>
      <c r="BJ23" s="679"/>
      <c r="BK23" s="679"/>
      <c r="BL23" s="679"/>
      <c r="BM23" s="679"/>
      <c r="BN23" s="680"/>
      <c r="BO23" s="715" t="s">
        <v>234</v>
      </c>
      <c r="BP23" s="715"/>
      <c r="BQ23" s="715"/>
      <c r="BR23" s="715"/>
      <c r="BS23" s="684" t="s">
        <v>131</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113251</v>
      </c>
      <c r="S24" s="679"/>
      <c r="T24" s="679"/>
      <c r="U24" s="679"/>
      <c r="V24" s="679"/>
      <c r="W24" s="679"/>
      <c r="X24" s="679"/>
      <c r="Y24" s="680"/>
      <c r="Z24" s="715">
        <v>1.1000000000000001</v>
      </c>
      <c r="AA24" s="715"/>
      <c r="AB24" s="715"/>
      <c r="AC24" s="715"/>
      <c r="AD24" s="716" t="s">
        <v>131</v>
      </c>
      <c r="AE24" s="716"/>
      <c r="AF24" s="716"/>
      <c r="AG24" s="716"/>
      <c r="AH24" s="716"/>
      <c r="AI24" s="716"/>
      <c r="AJ24" s="716"/>
      <c r="AK24" s="716"/>
      <c r="AL24" s="681" t="s">
        <v>131</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131</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3362924</v>
      </c>
      <c r="CS24" s="734"/>
      <c r="CT24" s="734"/>
      <c r="CU24" s="734"/>
      <c r="CV24" s="734"/>
      <c r="CW24" s="734"/>
      <c r="CX24" s="734"/>
      <c r="CY24" s="777"/>
      <c r="CZ24" s="778">
        <v>33.200000000000003</v>
      </c>
      <c r="DA24" s="749"/>
      <c r="DB24" s="749"/>
      <c r="DC24" s="781"/>
      <c r="DD24" s="776">
        <v>2282735</v>
      </c>
      <c r="DE24" s="734"/>
      <c r="DF24" s="734"/>
      <c r="DG24" s="734"/>
      <c r="DH24" s="734"/>
      <c r="DI24" s="734"/>
      <c r="DJ24" s="734"/>
      <c r="DK24" s="777"/>
      <c r="DL24" s="776">
        <v>2270937</v>
      </c>
      <c r="DM24" s="734"/>
      <c r="DN24" s="734"/>
      <c r="DO24" s="734"/>
      <c r="DP24" s="734"/>
      <c r="DQ24" s="734"/>
      <c r="DR24" s="734"/>
      <c r="DS24" s="734"/>
      <c r="DT24" s="734"/>
      <c r="DU24" s="734"/>
      <c r="DV24" s="777"/>
      <c r="DW24" s="778">
        <v>37.299999999999997</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t="s">
        <v>131</v>
      </c>
      <c r="S25" s="679"/>
      <c r="T25" s="679"/>
      <c r="U25" s="679"/>
      <c r="V25" s="679"/>
      <c r="W25" s="679"/>
      <c r="X25" s="679"/>
      <c r="Y25" s="680"/>
      <c r="Z25" s="715" t="s">
        <v>131</v>
      </c>
      <c r="AA25" s="715"/>
      <c r="AB25" s="715"/>
      <c r="AC25" s="715"/>
      <c r="AD25" s="716" t="s">
        <v>131</v>
      </c>
      <c r="AE25" s="716"/>
      <c r="AF25" s="716"/>
      <c r="AG25" s="716"/>
      <c r="AH25" s="716"/>
      <c r="AI25" s="716"/>
      <c r="AJ25" s="716"/>
      <c r="AK25" s="716"/>
      <c r="AL25" s="681" t="s">
        <v>234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234</v>
      </c>
      <c r="BP25" s="715"/>
      <c r="BQ25" s="715"/>
      <c r="BR25" s="715"/>
      <c r="BS25" s="684" t="s">
        <v>234</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1427191</v>
      </c>
      <c r="CS25" s="697"/>
      <c r="CT25" s="697"/>
      <c r="CU25" s="697"/>
      <c r="CV25" s="697"/>
      <c r="CW25" s="697"/>
      <c r="CX25" s="697"/>
      <c r="CY25" s="698"/>
      <c r="CZ25" s="681">
        <v>14.1</v>
      </c>
      <c r="DA25" s="699"/>
      <c r="DB25" s="699"/>
      <c r="DC25" s="700"/>
      <c r="DD25" s="684">
        <v>1261730</v>
      </c>
      <c r="DE25" s="697"/>
      <c r="DF25" s="697"/>
      <c r="DG25" s="697"/>
      <c r="DH25" s="697"/>
      <c r="DI25" s="697"/>
      <c r="DJ25" s="697"/>
      <c r="DK25" s="698"/>
      <c r="DL25" s="684">
        <v>1249932</v>
      </c>
      <c r="DM25" s="697"/>
      <c r="DN25" s="697"/>
      <c r="DO25" s="697"/>
      <c r="DP25" s="697"/>
      <c r="DQ25" s="697"/>
      <c r="DR25" s="697"/>
      <c r="DS25" s="697"/>
      <c r="DT25" s="697"/>
      <c r="DU25" s="697"/>
      <c r="DV25" s="698"/>
      <c r="DW25" s="681">
        <v>20.6</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5814771</v>
      </c>
      <c r="S26" s="679"/>
      <c r="T26" s="679"/>
      <c r="U26" s="679"/>
      <c r="V26" s="679"/>
      <c r="W26" s="679"/>
      <c r="X26" s="679"/>
      <c r="Y26" s="680"/>
      <c r="Z26" s="715">
        <v>54</v>
      </c>
      <c r="AA26" s="715"/>
      <c r="AB26" s="715"/>
      <c r="AC26" s="715"/>
      <c r="AD26" s="716">
        <v>5701520</v>
      </c>
      <c r="AE26" s="716"/>
      <c r="AF26" s="716"/>
      <c r="AG26" s="716"/>
      <c r="AH26" s="716"/>
      <c r="AI26" s="716"/>
      <c r="AJ26" s="716"/>
      <c r="AK26" s="716"/>
      <c r="AL26" s="681">
        <v>99.7</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948863</v>
      </c>
      <c r="CS26" s="679"/>
      <c r="CT26" s="679"/>
      <c r="CU26" s="679"/>
      <c r="CV26" s="679"/>
      <c r="CW26" s="679"/>
      <c r="CX26" s="679"/>
      <c r="CY26" s="680"/>
      <c r="CZ26" s="681">
        <v>9.4</v>
      </c>
      <c r="DA26" s="699"/>
      <c r="DB26" s="699"/>
      <c r="DC26" s="700"/>
      <c r="DD26" s="684">
        <v>796137</v>
      </c>
      <c r="DE26" s="679"/>
      <c r="DF26" s="679"/>
      <c r="DG26" s="679"/>
      <c r="DH26" s="679"/>
      <c r="DI26" s="679"/>
      <c r="DJ26" s="679"/>
      <c r="DK26" s="680"/>
      <c r="DL26" s="684" t="s">
        <v>234</v>
      </c>
      <c r="DM26" s="679"/>
      <c r="DN26" s="679"/>
      <c r="DO26" s="679"/>
      <c r="DP26" s="679"/>
      <c r="DQ26" s="679"/>
      <c r="DR26" s="679"/>
      <c r="DS26" s="679"/>
      <c r="DT26" s="679"/>
      <c r="DU26" s="679"/>
      <c r="DV26" s="680"/>
      <c r="DW26" s="681" t="s">
        <v>131</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2451</v>
      </c>
      <c r="S27" s="679"/>
      <c r="T27" s="679"/>
      <c r="U27" s="679"/>
      <c r="V27" s="679"/>
      <c r="W27" s="679"/>
      <c r="X27" s="679"/>
      <c r="Y27" s="680"/>
      <c r="Z27" s="715">
        <v>0</v>
      </c>
      <c r="AA27" s="715"/>
      <c r="AB27" s="715"/>
      <c r="AC27" s="715"/>
      <c r="AD27" s="716">
        <v>2451</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3747959</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1550365</v>
      </c>
      <c r="CS27" s="697"/>
      <c r="CT27" s="697"/>
      <c r="CU27" s="697"/>
      <c r="CV27" s="697"/>
      <c r="CW27" s="697"/>
      <c r="CX27" s="697"/>
      <c r="CY27" s="698"/>
      <c r="CZ27" s="681">
        <v>15.3</v>
      </c>
      <c r="DA27" s="699"/>
      <c r="DB27" s="699"/>
      <c r="DC27" s="700"/>
      <c r="DD27" s="684">
        <v>635637</v>
      </c>
      <c r="DE27" s="697"/>
      <c r="DF27" s="697"/>
      <c r="DG27" s="697"/>
      <c r="DH27" s="697"/>
      <c r="DI27" s="697"/>
      <c r="DJ27" s="697"/>
      <c r="DK27" s="698"/>
      <c r="DL27" s="684">
        <v>635637</v>
      </c>
      <c r="DM27" s="697"/>
      <c r="DN27" s="697"/>
      <c r="DO27" s="697"/>
      <c r="DP27" s="697"/>
      <c r="DQ27" s="697"/>
      <c r="DR27" s="697"/>
      <c r="DS27" s="697"/>
      <c r="DT27" s="697"/>
      <c r="DU27" s="697"/>
      <c r="DV27" s="698"/>
      <c r="DW27" s="681">
        <v>10.5</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2047</v>
      </c>
      <c r="S28" s="679"/>
      <c r="T28" s="679"/>
      <c r="U28" s="679"/>
      <c r="V28" s="679"/>
      <c r="W28" s="679"/>
      <c r="X28" s="679"/>
      <c r="Y28" s="680"/>
      <c r="Z28" s="715">
        <v>0</v>
      </c>
      <c r="AA28" s="715"/>
      <c r="AB28" s="715"/>
      <c r="AC28" s="715"/>
      <c r="AD28" s="716" t="s">
        <v>131</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385368</v>
      </c>
      <c r="CS28" s="679"/>
      <c r="CT28" s="679"/>
      <c r="CU28" s="679"/>
      <c r="CV28" s="679"/>
      <c r="CW28" s="679"/>
      <c r="CX28" s="679"/>
      <c r="CY28" s="680"/>
      <c r="CZ28" s="681">
        <v>3.8</v>
      </c>
      <c r="DA28" s="699"/>
      <c r="DB28" s="699"/>
      <c r="DC28" s="700"/>
      <c r="DD28" s="684">
        <v>385368</v>
      </c>
      <c r="DE28" s="679"/>
      <c r="DF28" s="679"/>
      <c r="DG28" s="679"/>
      <c r="DH28" s="679"/>
      <c r="DI28" s="679"/>
      <c r="DJ28" s="679"/>
      <c r="DK28" s="680"/>
      <c r="DL28" s="684">
        <v>385368</v>
      </c>
      <c r="DM28" s="679"/>
      <c r="DN28" s="679"/>
      <c r="DO28" s="679"/>
      <c r="DP28" s="679"/>
      <c r="DQ28" s="679"/>
      <c r="DR28" s="679"/>
      <c r="DS28" s="679"/>
      <c r="DT28" s="679"/>
      <c r="DU28" s="679"/>
      <c r="DV28" s="680"/>
      <c r="DW28" s="681">
        <v>6.3</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175111</v>
      </c>
      <c r="S29" s="679"/>
      <c r="T29" s="679"/>
      <c r="U29" s="679"/>
      <c r="V29" s="679"/>
      <c r="W29" s="679"/>
      <c r="X29" s="679"/>
      <c r="Y29" s="680"/>
      <c r="Z29" s="715">
        <v>1.6</v>
      </c>
      <c r="AA29" s="715"/>
      <c r="AB29" s="715"/>
      <c r="AC29" s="715"/>
      <c r="AD29" s="716">
        <v>7946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385368</v>
      </c>
      <c r="CS29" s="697"/>
      <c r="CT29" s="697"/>
      <c r="CU29" s="697"/>
      <c r="CV29" s="697"/>
      <c r="CW29" s="697"/>
      <c r="CX29" s="697"/>
      <c r="CY29" s="698"/>
      <c r="CZ29" s="681">
        <v>3.8</v>
      </c>
      <c r="DA29" s="699"/>
      <c r="DB29" s="699"/>
      <c r="DC29" s="700"/>
      <c r="DD29" s="684">
        <v>385368</v>
      </c>
      <c r="DE29" s="697"/>
      <c r="DF29" s="697"/>
      <c r="DG29" s="697"/>
      <c r="DH29" s="697"/>
      <c r="DI29" s="697"/>
      <c r="DJ29" s="697"/>
      <c r="DK29" s="698"/>
      <c r="DL29" s="684">
        <v>385368</v>
      </c>
      <c r="DM29" s="697"/>
      <c r="DN29" s="697"/>
      <c r="DO29" s="697"/>
      <c r="DP29" s="697"/>
      <c r="DQ29" s="697"/>
      <c r="DR29" s="697"/>
      <c r="DS29" s="697"/>
      <c r="DT29" s="697"/>
      <c r="DU29" s="697"/>
      <c r="DV29" s="698"/>
      <c r="DW29" s="681">
        <v>6.3</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107251</v>
      </c>
      <c r="S30" s="679"/>
      <c r="T30" s="679"/>
      <c r="U30" s="679"/>
      <c r="V30" s="679"/>
      <c r="W30" s="679"/>
      <c r="X30" s="679"/>
      <c r="Y30" s="680"/>
      <c r="Z30" s="715">
        <v>1</v>
      </c>
      <c r="AA30" s="715"/>
      <c r="AB30" s="715"/>
      <c r="AC30" s="715"/>
      <c r="AD30" s="716" t="s">
        <v>234</v>
      </c>
      <c r="AE30" s="716"/>
      <c r="AF30" s="716"/>
      <c r="AG30" s="716"/>
      <c r="AH30" s="716"/>
      <c r="AI30" s="716"/>
      <c r="AJ30" s="716"/>
      <c r="AK30" s="716"/>
      <c r="AL30" s="681" t="s">
        <v>234</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355654</v>
      </c>
      <c r="CS30" s="679"/>
      <c r="CT30" s="679"/>
      <c r="CU30" s="679"/>
      <c r="CV30" s="679"/>
      <c r="CW30" s="679"/>
      <c r="CX30" s="679"/>
      <c r="CY30" s="680"/>
      <c r="CZ30" s="681">
        <v>3.5</v>
      </c>
      <c r="DA30" s="699"/>
      <c r="DB30" s="699"/>
      <c r="DC30" s="700"/>
      <c r="DD30" s="684">
        <v>355654</v>
      </c>
      <c r="DE30" s="679"/>
      <c r="DF30" s="679"/>
      <c r="DG30" s="679"/>
      <c r="DH30" s="679"/>
      <c r="DI30" s="679"/>
      <c r="DJ30" s="679"/>
      <c r="DK30" s="680"/>
      <c r="DL30" s="684">
        <v>355654</v>
      </c>
      <c r="DM30" s="679"/>
      <c r="DN30" s="679"/>
      <c r="DO30" s="679"/>
      <c r="DP30" s="679"/>
      <c r="DQ30" s="679"/>
      <c r="DR30" s="679"/>
      <c r="DS30" s="679"/>
      <c r="DT30" s="679"/>
      <c r="DU30" s="679"/>
      <c r="DV30" s="680"/>
      <c r="DW30" s="681">
        <v>5.8</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870767</v>
      </c>
      <c r="S31" s="679"/>
      <c r="T31" s="679"/>
      <c r="U31" s="679"/>
      <c r="V31" s="679"/>
      <c r="W31" s="679"/>
      <c r="X31" s="679"/>
      <c r="Y31" s="680"/>
      <c r="Z31" s="715">
        <v>8.1</v>
      </c>
      <c r="AA31" s="715"/>
      <c r="AB31" s="715"/>
      <c r="AC31" s="715"/>
      <c r="AD31" s="716" t="s">
        <v>234</v>
      </c>
      <c r="AE31" s="716"/>
      <c r="AF31" s="716"/>
      <c r="AG31" s="716"/>
      <c r="AH31" s="716"/>
      <c r="AI31" s="716"/>
      <c r="AJ31" s="716"/>
      <c r="AK31" s="716"/>
      <c r="AL31" s="681" t="s">
        <v>131</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98.5</v>
      </c>
      <c r="BS31" s="748"/>
      <c r="BT31" s="748"/>
      <c r="BU31" s="748"/>
      <c r="BV31" s="748"/>
      <c r="BW31" s="748"/>
      <c r="BX31" s="749">
        <v>96.6</v>
      </c>
      <c r="BY31" s="748"/>
      <c r="BZ31" s="748"/>
      <c r="CA31" s="748"/>
      <c r="CB31" s="750"/>
      <c r="CD31" s="768"/>
      <c r="CE31" s="769"/>
      <c r="CF31" s="711" t="s">
        <v>314</v>
      </c>
      <c r="CG31" s="712"/>
      <c r="CH31" s="712"/>
      <c r="CI31" s="712"/>
      <c r="CJ31" s="712"/>
      <c r="CK31" s="712"/>
      <c r="CL31" s="712"/>
      <c r="CM31" s="712"/>
      <c r="CN31" s="712"/>
      <c r="CO31" s="712"/>
      <c r="CP31" s="712"/>
      <c r="CQ31" s="713"/>
      <c r="CR31" s="678">
        <v>29714</v>
      </c>
      <c r="CS31" s="697"/>
      <c r="CT31" s="697"/>
      <c r="CU31" s="697"/>
      <c r="CV31" s="697"/>
      <c r="CW31" s="697"/>
      <c r="CX31" s="697"/>
      <c r="CY31" s="698"/>
      <c r="CZ31" s="681">
        <v>0.3</v>
      </c>
      <c r="DA31" s="699"/>
      <c r="DB31" s="699"/>
      <c r="DC31" s="700"/>
      <c r="DD31" s="684">
        <v>29714</v>
      </c>
      <c r="DE31" s="697"/>
      <c r="DF31" s="697"/>
      <c r="DG31" s="697"/>
      <c r="DH31" s="697"/>
      <c r="DI31" s="697"/>
      <c r="DJ31" s="697"/>
      <c r="DK31" s="698"/>
      <c r="DL31" s="684">
        <v>29714</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1" t="s">
        <v>315</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131</v>
      </c>
      <c r="AA32" s="715"/>
      <c r="AB32" s="715"/>
      <c r="AC32" s="715"/>
      <c r="AD32" s="716" t="s">
        <v>234</v>
      </c>
      <c r="AE32" s="716"/>
      <c r="AF32" s="716"/>
      <c r="AG32" s="716"/>
      <c r="AH32" s="716"/>
      <c r="AI32" s="716"/>
      <c r="AJ32" s="716"/>
      <c r="AK32" s="716"/>
      <c r="AL32" s="681" t="s">
        <v>234</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98.7</v>
      </c>
      <c r="BH32" s="697"/>
      <c r="BI32" s="697"/>
      <c r="BJ32" s="697"/>
      <c r="BK32" s="697"/>
      <c r="BL32" s="697"/>
      <c r="BM32" s="682">
        <v>96.5</v>
      </c>
      <c r="BN32" s="743"/>
      <c r="BO32" s="743"/>
      <c r="BP32" s="743"/>
      <c r="BQ32" s="721"/>
      <c r="BR32" s="751">
        <v>98.9</v>
      </c>
      <c r="BS32" s="697"/>
      <c r="BT32" s="697"/>
      <c r="BU32" s="697"/>
      <c r="BV32" s="697"/>
      <c r="BW32" s="697"/>
      <c r="BX32" s="682">
        <v>96.9</v>
      </c>
      <c r="BY32" s="743"/>
      <c r="BZ32" s="743"/>
      <c r="CA32" s="743"/>
      <c r="CB32" s="721"/>
      <c r="CD32" s="770"/>
      <c r="CE32" s="771"/>
      <c r="CF32" s="711" t="s">
        <v>318</v>
      </c>
      <c r="CG32" s="712"/>
      <c r="CH32" s="712"/>
      <c r="CI32" s="712"/>
      <c r="CJ32" s="712"/>
      <c r="CK32" s="712"/>
      <c r="CL32" s="712"/>
      <c r="CM32" s="712"/>
      <c r="CN32" s="712"/>
      <c r="CO32" s="712"/>
      <c r="CP32" s="712"/>
      <c r="CQ32" s="713"/>
      <c r="CR32" s="678" t="s">
        <v>131</v>
      </c>
      <c r="CS32" s="679"/>
      <c r="CT32" s="679"/>
      <c r="CU32" s="679"/>
      <c r="CV32" s="679"/>
      <c r="CW32" s="679"/>
      <c r="CX32" s="679"/>
      <c r="CY32" s="680"/>
      <c r="CZ32" s="681" t="s">
        <v>131</v>
      </c>
      <c r="DA32" s="699"/>
      <c r="DB32" s="699"/>
      <c r="DC32" s="700"/>
      <c r="DD32" s="684" t="s">
        <v>131</v>
      </c>
      <c r="DE32" s="679"/>
      <c r="DF32" s="679"/>
      <c r="DG32" s="679"/>
      <c r="DH32" s="679"/>
      <c r="DI32" s="679"/>
      <c r="DJ32" s="679"/>
      <c r="DK32" s="680"/>
      <c r="DL32" s="684" t="s">
        <v>131</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709194</v>
      </c>
      <c r="S33" s="679"/>
      <c r="T33" s="679"/>
      <c r="U33" s="679"/>
      <c r="V33" s="679"/>
      <c r="W33" s="679"/>
      <c r="X33" s="679"/>
      <c r="Y33" s="680"/>
      <c r="Z33" s="715">
        <v>6.6</v>
      </c>
      <c r="AA33" s="715"/>
      <c r="AB33" s="715"/>
      <c r="AC33" s="715"/>
      <c r="AD33" s="716" t="s">
        <v>131</v>
      </c>
      <c r="AE33" s="716"/>
      <c r="AF33" s="716"/>
      <c r="AG33" s="716"/>
      <c r="AH33" s="716"/>
      <c r="AI33" s="716"/>
      <c r="AJ33" s="716"/>
      <c r="AK33" s="716"/>
      <c r="AL33" s="681" t="s">
        <v>131</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98.9</v>
      </c>
      <c r="BH33" s="663"/>
      <c r="BI33" s="663"/>
      <c r="BJ33" s="663"/>
      <c r="BK33" s="663"/>
      <c r="BL33" s="663"/>
      <c r="BM33" s="706">
        <v>96.6</v>
      </c>
      <c r="BN33" s="663"/>
      <c r="BO33" s="663"/>
      <c r="BP33" s="663"/>
      <c r="BQ33" s="727"/>
      <c r="BR33" s="742">
        <v>98.1</v>
      </c>
      <c r="BS33" s="663"/>
      <c r="BT33" s="663"/>
      <c r="BU33" s="663"/>
      <c r="BV33" s="663"/>
      <c r="BW33" s="663"/>
      <c r="BX33" s="706">
        <v>96.1</v>
      </c>
      <c r="BY33" s="663"/>
      <c r="BZ33" s="663"/>
      <c r="CA33" s="663"/>
      <c r="CB33" s="727"/>
      <c r="CD33" s="711" t="s">
        <v>321</v>
      </c>
      <c r="CE33" s="712"/>
      <c r="CF33" s="712"/>
      <c r="CG33" s="712"/>
      <c r="CH33" s="712"/>
      <c r="CI33" s="712"/>
      <c r="CJ33" s="712"/>
      <c r="CK33" s="712"/>
      <c r="CL33" s="712"/>
      <c r="CM33" s="712"/>
      <c r="CN33" s="712"/>
      <c r="CO33" s="712"/>
      <c r="CP33" s="712"/>
      <c r="CQ33" s="713"/>
      <c r="CR33" s="678">
        <v>4315934</v>
      </c>
      <c r="CS33" s="697"/>
      <c r="CT33" s="697"/>
      <c r="CU33" s="697"/>
      <c r="CV33" s="697"/>
      <c r="CW33" s="697"/>
      <c r="CX33" s="697"/>
      <c r="CY33" s="698"/>
      <c r="CZ33" s="681">
        <v>42.6</v>
      </c>
      <c r="DA33" s="699"/>
      <c r="DB33" s="699"/>
      <c r="DC33" s="700"/>
      <c r="DD33" s="684">
        <v>3503690</v>
      </c>
      <c r="DE33" s="697"/>
      <c r="DF33" s="697"/>
      <c r="DG33" s="697"/>
      <c r="DH33" s="697"/>
      <c r="DI33" s="697"/>
      <c r="DJ33" s="697"/>
      <c r="DK33" s="698"/>
      <c r="DL33" s="684">
        <v>2678867</v>
      </c>
      <c r="DM33" s="697"/>
      <c r="DN33" s="697"/>
      <c r="DO33" s="697"/>
      <c r="DP33" s="697"/>
      <c r="DQ33" s="697"/>
      <c r="DR33" s="697"/>
      <c r="DS33" s="697"/>
      <c r="DT33" s="697"/>
      <c r="DU33" s="697"/>
      <c r="DV33" s="698"/>
      <c r="DW33" s="681">
        <v>44.1</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13995</v>
      </c>
      <c r="S34" s="679"/>
      <c r="T34" s="679"/>
      <c r="U34" s="679"/>
      <c r="V34" s="679"/>
      <c r="W34" s="679"/>
      <c r="X34" s="679"/>
      <c r="Y34" s="680"/>
      <c r="Z34" s="715">
        <v>0.1</v>
      </c>
      <c r="AA34" s="715"/>
      <c r="AB34" s="715"/>
      <c r="AC34" s="715"/>
      <c r="AD34" s="716" t="s">
        <v>131</v>
      </c>
      <c r="AE34" s="716"/>
      <c r="AF34" s="716"/>
      <c r="AG34" s="716"/>
      <c r="AH34" s="716"/>
      <c r="AI34" s="716"/>
      <c r="AJ34" s="716"/>
      <c r="AK34" s="716"/>
      <c r="AL34" s="681" t="s">
        <v>131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1622205</v>
      </c>
      <c r="CS34" s="679"/>
      <c r="CT34" s="679"/>
      <c r="CU34" s="679"/>
      <c r="CV34" s="679"/>
      <c r="CW34" s="679"/>
      <c r="CX34" s="679"/>
      <c r="CY34" s="680"/>
      <c r="CZ34" s="681">
        <v>16</v>
      </c>
      <c r="DA34" s="699"/>
      <c r="DB34" s="699"/>
      <c r="DC34" s="700"/>
      <c r="DD34" s="684">
        <v>1323021</v>
      </c>
      <c r="DE34" s="679"/>
      <c r="DF34" s="679"/>
      <c r="DG34" s="679"/>
      <c r="DH34" s="679"/>
      <c r="DI34" s="679"/>
      <c r="DJ34" s="679"/>
      <c r="DK34" s="680"/>
      <c r="DL34" s="684">
        <v>909278</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58620</v>
      </c>
      <c r="S35" s="679"/>
      <c r="T35" s="679"/>
      <c r="U35" s="679"/>
      <c r="V35" s="679"/>
      <c r="W35" s="679"/>
      <c r="X35" s="679"/>
      <c r="Y35" s="680"/>
      <c r="Z35" s="715">
        <v>0.5</v>
      </c>
      <c r="AA35" s="715"/>
      <c r="AB35" s="715"/>
      <c r="AC35" s="715"/>
      <c r="AD35" s="716" t="s">
        <v>131</v>
      </c>
      <c r="AE35" s="716"/>
      <c r="AF35" s="716"/>
      <c r="AG35" s="716"/>
      <c r="AH35" s="716"/>
      <c r="AI35" s="716"/>
      <c r="AJ35" s="716"/>
      <c r="AK35" s="716"/>
      <c r="AL35" s="681" t="s">
        <v>234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87738</v>
      </c>
      <c r="CS35" s="697"/>
      <c r="CT35" s="697"/>
      <c r="CU35" s="697"/>
      <c r="CV35" s="697"/>
      <c r="CW35" s="697"/>
      <c r="CX35" s="697"/>
      <c r="CY35" s="698"/>
      <c r="CZ35" s="681">
        <v>0.9</v>
      </c>
      <c r="DA35" s="699"/>
      <c r="DB35" s="699"/>
      <c r="DC35" s="700"/>
      <c r="DD35" s="684">
        <v>58197</v>
      </c>
      <c r="DE35" s="697"/>
      <c r="DF35" s="697"/>
      <c r="DG35" s="697"/>
      <c r="DH35" s="697"/>
      <c r="DI35" s="697"/>
      <c r="DJ35" s="697"/>
      <c r="DK35" s="698"/>
      <c r="DL35" s="684">
        <v>58197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765903</v>
      </c>
      <c r="S36" s="679"/>
      <c r="T36" s="679"/>
      <c r="U36" s="679"/>
      <c r="V36" s="679"/>
      <c r="W36" s="679"/>
      <c r="X36" s="679"/>
      <c r="Y36" s="680"/>
      <c r="Z36" s="715">
        <v>7.1</v>
      </c>
      <c r="AA36" s="715"/>
      <c r="AB36" s="715"/>
      <c r="AC36" s="715"/>
      <c r="AD36" s="716" t="s">
        <v>131</v>
      </c>
      <c r="AE36" s="716"/>
      <c r="AF36" s="716"/>
      <c r="AG36" s="716"/>
      <c r="AH36" s="716"/>
      <c r="AI36" s="716"/>
      <c r="AJ36" s="716"/>
      <c r="AK36" s="716"/>
      <c r="AL36" s="681" t="s">
        <v>234</v>
      </c>
      <c r="AM36" s="682"/>
      <c r="AN36" s="682"/>
      <c r="AO36" s="717"/>
      <c r="AP36" s="235"/>
      <c r="AQ36" s="730" t="s">
        <v>329</v>
      </c>
      <c r="AR36" s="731"/>
      <c r="AS36" s="731"/>
      <c r="AT36" s="731"/>
      <c r="AU36" s="731"/>
      <c r="AV36" s="731"/>
      <c r="AW36" s="731"/>
      <c r="AX36" s="731"/>
      <c r="AY36" s="732"/>
      <c r="AZ36" s="733">
        <v>1361217</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325007</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1036960</v>
      </c>
      <c r="CS36" s="679"/>
      <c r="CT36" s="679"/>
      <c r="CU36" s="679"/>
      <c r="CV36" s="679"/>
      <c r="CW36" s="679"/>
      <c r="CX36" s="679"/>
      <c r="CY36" s="680"/>
      <c r="CZ36" s="681">
        <v>10.199999999999999</v>
      </c>
      <c r="DA36" s="699"/>
      <c r="DB36" s="699"/>
      <c r="DC36" s="700"/>
      <c r="DD36" s="684">
        <v>889897</v>
      </c>
      <c r="DE36" s="679"/>
      <c r="DF36" s="679"/>
      <c r="DG36" s="679"/>
      <c r="DH36" s="679"/>
      <c r="DI36" s="679"/>
      <c r="DJ36" s="679"/>
      <c r="DK36" s="680"/>
      <c r="DL36" s="684">
        <v>629165</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873687</v>
      </c>
      <c r="S37" s="679"/>
      <c r="T37" s="679"/>
      <c r="U37" s="679"/>
      <c r="V37" s="679"/>
      <c r="W37" s="679"/>
      <c r="X37" s="679"/>
      <c r="Y37" s="680"/>
      <c r="Z37" s="715">
        <v>8.1</v>
      </c>
      <c r="AA37" s="715"/>
      <c r="AB37" s="715"/>
      <c r="AC37" s="715"/>
      <c r="AD37" s="716" t="s">
        <v>234</v>
      </c>
      <c r="AE37" s="716"/>
      <c r="AF37" s="716"/>
      <c r="AG37" s="716"/>
      <c r="AH37" s="716"/>
      <c r="AI37" s="716"/>
      <c r="AJ37" s="716"/>
      <c r="AK37" s="716"/>
      <c r="AL37" s="681" t="s">
        <v>234</v>
      </c>
      <c r="AM37" s="682"/>
      <c r="AN37" s="682"/>
      <c r="AO37" s="717"/>
      <c r="AQ37" s="718" t="s">
        <v>333</v>
      </c>
      <c r="AR37" s="719"/>
      <c r="AS37" s="719"/>
      <c r="AT37" s="719"/>
      <c r="AU37" s="719"/>
      <c r="AV37" s="719"/>
      <c r="AW37" s="719"/>
      <c r="AX37" s="719"/>
      <c r="AY37" s="720"/>
      <c r="AZ37" s="678">
        <v>455841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309619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496729</v>
      </c>
      <c r="CS37" s="697"/>
      <c r="CT37" s="697"/>
      <c r="CU37" s="697"/>
      <c r="CV37" s="697"/>
      <c r="CW37" s="697"/>
      <c r="CX37" s="697"/>
      <c r="CY37" s="698"/>
      <c r="CZ37" s="681">
        <v>4.9000000000000004</v>
      </c>
      <c r="DA37" s="699"/>
      <c r="DB37" s="699"/>
      <c r="DC37" s="700"/>
      <c r="DD37" s="684">
        <v>496070</v>
      </c>
      <c r="DE37" s="697"/>
      <c r="DF37" s="697"/>
      <c r="DG37" s="697"/>
      <c r="DH37" s="697"/>
      <c r="DI37" s="697"/>
      <c r="DJ37" s="697"/>
      <c r="DK37" s="698"/>
      <c r="DL37" s="684">
        <v>438044</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118582</v>
      </c>
      <c r="S38" s="679"/>
      <c r="T38" s="679"/>
      <c r="U38" s="679"/>
      <c r="V38" s="679"/>
      <c r="W38" s="679"/>
      <c r="X38" s="679"/>
      <c r="Y38" s="680"/>
      <c r="Z38" s="715">
        <v>1.1000000000000001</v>
      </c>
      <c r="AA38" s="715"/>
      <c r="AB38" s="715"/>
      <c r="AC38" s="715"/>
      <c r="AD38" s="716">
        <v>7986</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4847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3452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1356370</v>
      </c>
      <c r="CS38" s="679"/>
      <c r="CT38" s="679"/>
      <c r="CU38" s="679"/>
      <c r="CV38" s="679"/>
      <c r="CW38" s="679"/>
      <c r="CX38" s="679"/>
      <c r="CY38" s="680"/>
      <c r="CZ38" s="681">
        <v>13.4</v>
      </c>
      <c r="DA38" s="699"/>
      <c r="DB38" s="699"/>
      <c r="DC38" s="700"/>
      <c r="DD38" s="684">
        <v>1198360</v>
      </c>
      <c r="DE38" s="679"/>
      <c r="DF38" s="679"/>
      <c r="DG38" s="679"/>
      <c r="DH38" s="679"/>
      <c r="DI38" s="679"/>
      <c r="DJ38" s="679"/>
      <c r="DK38" s="680"/>
      <c r="DL38" s="684">
        <v>1082227</v>
      </c>
      <c r="DM38" s="679"/>
      <c r="DN38" s="679"/>
      <c r="DO38" s="679"/>
      <c r="DP38" s="679"/>
      <c r="DQ38" s="679"/>
      <c r="DR38" s="679"/>
      <c r="DS38" s="679"/>
      <c r="DT38" s="679"/>
      <c r="DU38" s="679"/>
      <c r="DV38" s="680"/>
      <c r="DW38" s="681">
        <v>17.8</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1258100</v>
      </c>
      <c r="S39" s="679"/>
      <c r="T39" s="679"/>
      <c r="U39" s="679"/>
      <c r="V39" s="679"/>
      <c r="W39" s="679"/>
      <c r="X39" s="679"/>
      <c r="Y39" s="680"/>
      <c r="Z39" s="715">
        <v>11.7</v>
      </c>
      <c r="AA39" s="715"/>
      <c r="AB39" s="715"/>
      <c r="AC39" s="715"/>
      <c r="AD39" s="716" t="s">
        <v>131</v>
      </c>
      <c r="AE39" s="716"/>
      <c r="AF39" s="716"/>
      <c r="AG39" s="716"/>
      <c r="AH39" s="716"/>
      <c r="AI39" s="716"/>
      <c r="AJ39" s="716"/>
      <c r="AK39" s="716"/>
      <c r="AL39" s="681" t="s">
        <v>234</v>
      </c>
      <c r="AM39" s="682"/>
      <c r="AN39" s="682"/>
      <c r="AO39" s="717"/>
      <c r="AQ39" s="718" t="s">
        <v>341</v>
      </c>
      <c r="AR39" s="719"/>
      <c r="AS39" s="719"/>
      <c r="AT39" s="719"/>
      <c r="AU39" s="719"/>
      <c r="AV39" s="719"/>
      <c r="AW39" s="719"/>
      <c r="AX39" s="719"/>
      <c r="AY39" s="720"/>
      <c r="AZ39" s="678">
        <v>1663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5522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212661</v>
      </c>
      <c r="CS39" s="697"/>
      <c r="CT39" s="697"/>
      <c r="CU39" s="697"/>
      <c r="CV39" s="697"/>
      <c r="CW39" s="697"/>
      <c r="CX39" s="697"/>
      <c r="CY39" s="698"/>
      <c r="CZ39" s="681">
        <v>2.1</v>
      </c>
      <c r="DA39" s="699"/>
      <c r="DB39" s="699"/>
      <c r="DC39" s="700"/>
      <c r="DD39" s="684">
        <v>34215</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131</v>
      </c>
      <c r="AA40" s="715"/>
      <c r="AB40" s="715"/>
      <c r="AC40" s="715"/>
      <c r="AD40" s="716" t="s">
        <v>131</v>
      </c>
      <c r="AE40" s="716"/>
      <c r="AF40" s="716"/>
      <c r="AG40" s="716"/>
      <c r="AH40" s="716"/>
      <c r="AI40" s="716"/>
      <c r="AJ40" s="716"/>
      <c r="AK40" s="716"/>
      <c r="AL40" s="681" t="s">
        <v>234</v>
      </c>
      <c r="AM40" s="682"/>
      <c r="AN40" s="682"/>
      <c r="AO40" s="717"/>
      <c r="AQ40" s="718" t="s">
        <v>345</v>
      </c>
      <c r="AR40" s="719"/>
      <c r="AS40" s="719"/>
      <c r="AT40" s="719"/>
      <c r="AU40" s="719"/>
      <c r="AV40" s="719"/>
      <c r="AW40" s="719"/>
      <c r="AX40" s="719"/>
      <c r="AY40" s="720"/>
      <c r="AZ40" s="678" t="s">
        <v>234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234</v>
      </c>
      <c r="CS40" s="679"/>
      <c r="CT40" s="679"/>
      <c r="CU40" s="679"/>
      <c r="CV40" s="679"/>
      <c r="CW40" s="679"/>
      <c r="CX40" s="679"/>
      <c r="CY40" s="680"/>
      <c r="CZ40" s="681" t="s">
        <v>234</v>
      </c>
      <c r="DA40" s="699"/>
      <c r="DB40" s="699"/>
      <c r="DC40" s="700"/>
      <c r="DD40" s="684" t="s">
        <v>234</v>
      </c>
      <c r="DE40" s="679"/>
      <c r="DF40" s="679"/>
      <c r="DG40" s="679"/>
      <c r="DH40" s="679"/>
      <c r="DI40" s="679"/>
      <c r="DJ40" s="679"/>
      <c r="DK40" s="680"/>
      <c r="DL40" s="684" t="s">
        <v>234</v>
      </c>
      <c r="DM40" s="679"/>
      <c r="DN40" s="679"/>
      <c r="DO40" s="679"/>
      <c r="DP40" s="679"/>
      <c r="DQ40" s="679"/>
      <c r="DR40" s="679"/>
      <c r="DS40" s="679"/>
      <c r="DT40" s="679"/>
      <c r="DU40" s="679"/>
      <c r="DV40" s="680"/>
      <c r="DW40" s="681" t="s">
        <v>131</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v>361000</v>
      </c>
      <c r="S41" s="679"/>
      <c r="T41" s="679"/>
      <c r="U41" s="679"/>
      <c r="V41" s="679"/>
      <c r="W41" s="679"/>
      <c r="X41" s="679"/>
      <c r="Y41" s="680"/>
      <c r="Z41" s="715">
        <v>3.4</v>
      </c>
      <c r="AA41" s="715"/>
      <c r="AB41" s="715"/>
      <c r="AC41" s="715"/>
      <c r="AD41" s="716" t="s">
        <v>234</v>
      </c>
      <c r="AE41" s="716"/>
      <c r="AF41" s="716"/>
      <c r="AG41" s="716"/>
      <c r="AH41" s="716"/>
      <c r="AI41" s="716"/>
      <c r="AJ41" s="716"/>
      <c r="AK41" s="716"/>
      <c r="AL41" s="681" t="s">
        <v>131</v>
      </c>
      <c r="AM41" s="682"/>
      <c r="AN41" s="682"/>
      <c r="AO41" s="717"/>
      <c r="AQ41" s="718" t="s">
        <v>350</v>
      </c>
      <c r="AR41" s="719"/>
      <c r="AS41" s="719"/>
      <c r="AT41" s="719"/>
      <c r="AU41" s="719"/>
      <c r="AV41" s="719"/>
      <c r="AW41" s="719"/>
      <c r="AX41" s="719"/>
      <c r="AY41" s="720"/>
      <c r="AZ41" s="678">
        <v>192607</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131</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234</v>
      </c>
      <c r="DA41" s="699"/>
      <c r="DB41" s="699"/>
      <c r="DC41" s="700"/>
      <c r="DD41" s="684" t="s">
        <v>131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10770479</v>
      </c>
      <c r="S42" s="701"/>
      <c r="T42" s="701"/>
      <c r="U42" s="701"/>
      <c r="V42" s="701"/>
      <c r="W42" s="701"/>
      <c r="X42" s="701"/>
      <c r="Y42" s="703"/>
      <c r="Z42" s="704">
        <v>100</v>
      </c>
      <c r="AA42" s="704"/>
      <c r="AB42" s="704"/>
      <c r="AC42" s="704"/>
      <c r="AD42" s="705">
        <v>5719903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706259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360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2459410</v>
      </c>
      <c r="CS42" s="679"/>
      <c r="CT42" s="679"/>
      <c r="CU42" s="679"/>
      <c r="CV42" s="679"/>
      <c r="CW42" s="679"/>
      <c r="CX42" s="679"/>
      <c r="CY42" s="680"/>
      <c r="CZ42" s="681">
        <v>24.3</v>
      </c>
      <c r="DA42" s="682"/>
      <c r="DB42" s="682"/>
      <c r="DC42" s="683"/>
      <c r="DD42" s="684">
        <v>943785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65577</v>
      </c>
      <c r="CS43" s="697"/>
      <c r="CT43" s="697"/>
      <c r="CU43" s="697"/>
      <c r="CV43" s="697"/>
      <c r="CW43" s="697"/>
      <c r="CX43" s="697"/>
      <c r="CY43" s="698"/>
      <c r="CZ43" s="681">
        <v>0.6</v>
      </c>
      <c r="DA43" s="699"/>
      <c r="DB43" s="699"/>
      <c r="DC43" s="700"/>
      <c r="DD43" s="684">
        <v>65577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2459410</v>
      </c>
      <c r="CS44" s="679"/>
      <c r="CT44" s="679"/>
      <c r="CU44" s="679"/>
      <c r="CV44" s="679"/>
      <c r="CW44" s="679"/>
      <c r="CX44" s="679"/>
      <c r="CY44" s="680"/>
      <c r="CZ44" s="681">
        <v>24.3</v>
      </c>
      <c r="DA44" s="682"/>
      <c r="DB44" s="682"/>
      <c r="DC44" s="683"/>
      <c r="DD44" s="684">
        <v>943785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611967</v>
      </c>
      <c r="CS45" s="697"/>
      <c r="CT45" s="697"/>
      <c r="CU45" s="697"/>
      <c r="CV45" s="697"/>
      <c r="CW45" s="697"/>
      <c r="CX45" s="697"/>
      <c r="CY45" s="698"/>
      <c r="CZ45" s="681">
        <v>6</v>
      </c>
      <c r="DA45" s="699"/>
      <c r="DB45" s="699"/>
      <c r="DC45" s="700"/>
      <c r="DD45" s="684">
        <v>172357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1796667</v>
      </c>
      <c r="CS46" s="679"/>
      <c r="CT46" s="679"/>
      <c r="CU46" s="679"/>
      <c r="CV46" s="679"/>
      <c r="CW46" s="679"/>
      <c r="CX46" s="679"/>
      <c r="CY46" s="680"/>
      <c r="CZ46" s="681">
        <v>17.7</v>
      </c>
      <c r="DA46" s="682"/>
      <c r="DB46" s="682"/>
      <c r="DC46" s="683"/>
      <c r="DD46" s="684">
        <v>720652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234</v>
      </c>
      <c r="CS47" s="697"/>
      <c r="CT47" s="697"/>
      <c r="CU47" s="697"/>
      <c r="CV47" s="697"/>
      <c r="CW47" s="697"/>
      <c r="CX47" s="697"/>
      <c r="CY47" s="698"/>
      <c r="CZ47" s="681" t="s">
        <v>131</v>
      </c>
      <c r="DA47" s="699"/>
      <c r="DB47" s="699"/>
      <c r="DC47" s="700"/>
      <c r="DD47" s="684" t="s">
        <v>234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364</v>
      </c>
      <c r="CD48" s="695"/>
      <c r="CE48" s="696"/>
      <c r="CF48" s="675" t="s">
        <v>365</v>
      </c>
      <c r="CG48" s="676"/>
      <c r="CH48" s="676"/>
      <c r="CI48" s="676"/>
      <c r="CJ48" s="676"/>
      <c r="CK48" s="676"/>
      <c r="CL48" s="676"/>
      <c r="CM48" s="676"/>
      <c r="CN48" s="676"/>
      <c r="CO48" s="676"/>
      <c r="CP48" s="676"/>
      <c r="CQ48" s="677"/>
      <c r="CR48" s="678" t="s">
        <v>234</v>
      </c>
      <c r="CS48" s="679"/>
      <c r="CT48" s="679"/>
      <c r="CU48" s="679"/>
      <c r="CV48" s="679"/>
      <c r="CW48" s="679"/>
      <c r="CX48" s="679"/>
      <c r="CY48" s="680"/>
      <c r="CZ48" s="681" t="s">
        <v>131</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10138268</v>
      </c>
      <c r="CS49" s="663"/>
      <c r="CT49" s="663"/>
      <c r="CU49" s="663"/>
      <c r="CV49" s="663"/>
      <c r="CW49" s="663"/>
      <c r="CX49" s="663"/>
      <c r="CY49" s="664"/>
      <c r="CZ49" s="665">
        <v>100</v>
      </c>
      <c r="DA49" s="666"/>
      <c r="DB49" s="666"/>
      <c r="DC49" s="667"/>
      <c r="DD49" s="668">
        <v>6730210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KtwOBdjrc3jgQakTh0DyG8/WwNhaUIXeTHmjxtX+QZU2mlGR5TwzGSTMY2FRBo95fAVp7CmkxciS+jLgvVZ9A==" saltValue="XBj0SWrFM3nM3+rZW/52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389</v>
      </c>
      <c r="C7" s="1144"/>
      <c r="D7" s="1144"/>
      <c r="E7" s="1144"/>
      <c r="F7" s="1144"/>
      <c r="G7" s="1144"/>
      <c r="H7" s="1144"/>
      <c r="I7" s="1144"/>
      <c r="J7" s="1144"/>
      <c r="K7" s="1144"/>
      <c r="L7" s="1144"/>
      <c r="M7" s="1144"/>
      <c r="N7" s="1144"/>
      <c r="O7" s="1144"/>
      <c r="P7" s="1145"/>
      <c r="Q7" s="1197">
        <v>10770</v>
      </c>
      <c r="R7" s="1198"/>
      <c r="S7" s="1198"/>
      <c r="T7" s="1198"/>
      <c r="U7" s="1198"/>
      <c r="V7" s="1198">
        <v>10137</v>
      </c>
      <c r="W7" s="1198"/>
      <c r="X7" s="1198"/>
      <c r="Y7" s="1198"/>
      <c r="Z7" s="1198"/>
      <c r="AA7" s="1198">
        <v>633</v>
      </c>
      <c r="AB7" s="1198"/>
      <c r="AC7" s="1198"/>
      <c r="AD7" s="1198"/>
      <c r="AE7" s="1199"/>
      <c r="AF7" s="1200">
        <v>592</v>
      </c>
      <c r="AG7" s="1201"/>
      <c r="AH7" s="1201"/>
      <c r="AI7" s="1201"/>
      <c r="AJ7" s="1202"/>
      <c r="AK7" s="1184">
        <v>766</v>
      </c>
      <c r="AL7" s="1185"/>
      <c r="AM7" s="1185"/>
      <c r="AN7" s="1185"/>
      <c r="AO7" s="1185"/>
      <c r="AP7" s="1185">
        <v>7657</v>
      </c>
      <c r="AQ7" s="1185"/>
      <c r="AR7" s="1185"/>
      <c r="AS7" s="1185"/>
      <c r="AT7" s="1185"/>
      <c r="AU7" s="1186" t="s">
        <v>595</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578</v>
      </c>
      <c r="BS7" s="1188" t="s">
        <v>579</v>
      </c>
      <c r="BT7" s="1189"/>
      <c r="BU7" s="1189"/>
      <c r="BV7" s="1189"/>
      <c r="BW7" s="1189"/>
      <c r="BX7" s="1189"/>
      <c r="BY7" s="1189"/>
      <c r="BZ7" s="1189"/>
      <c r="CA7" s="1189"/>
      <c r="CB7" s="1189"/>
      <c r="CC7" s="1189"/>
      <c r="CD7" s="1189"/>
      <c r="CE7" s="1189"/>
      <c r="CF7" s="1189"/>
      <c r="CG7" s="1190"/>
      <c r="CH7" s="1181">
        <v>0</v>
      </c>
      <c r="CI7" s="1182"/>
      <c r="CJ7" s="1182"/>
      <c r="CK7" s="1182"/>
      <c r="CL7" s="1183"/>
      <c r="CM7" s="1181">
        <v>9</v>
      </c>
      <c r="CN7" s="1182"/>
      <c r="CO7" s="1182"/>
      <c r="CP7" s="1182"/>
      <c r="CQ7" s="1183"/>
      <c r="CR7" s="1181">
        <v>5</v>
      </c>
      <c r="CS7" s="1182"/>
      <c r="CT7" s="1182"/>
      <c r="CU7" s="1182"/>
      <c r="CV7" s="1183"/>
      <c r="CW7" s="1181" t="s">
        <v>598</v>
      </c>
      <c r="CX7" s="1182"/>
      <c r="CY7" s="1182"/>
      <c r="CZ7" s="1182"/>
      <c r="DA7" s="1183"/>
      <c r="DB7" s="1181" t="s">
        <v>598</v>
      </c>
      <c r="DC7" s="1182"/>
      <c r="DD7" s="1182"/>
      <c r="DE7" s="1182"/>
      <c r="DF7" s="1183"/>
      <c r="DG7" s="1181">
        <v>1050</v>
      </c>
      <c r="DH7" s="1182"/>
      <c r="DI7" s="1182"/>
      <c r="DJ7" s="1182"/>
      <c r="DK7" s="1183"/>
      <c r="DL7" s="1181" t="s">
        <v>598</v>
      </c>
      <c r="DM7" s="1182"/>
      <c r="DN7" s="1182"/>
      <c r="DO7" s="1182"/>
      <c r="DP7" s="1183"/>
      <c r="DQ7" s="1181" t="s">
        <v>598</v>
      </c>
      <c r="DR7" s="1182"/>
      <c r="DS7" s="1182"/>
      <c r="DT7" s="1182"/>
      <c r="DU7" s="1183"/>
      <c r="DV7" s="1208"/>
      <c r="DW7" s="1209"/>
      <c r="DX7" s="1209"/>
      <c r="DY7" s="1209"/>
      <c r="DZ7" s="1210"/>
      <c r="EA7" s="255"/>
    </row>
    <row r="8" spans="1:131" s="256" customFormat="1" ht="26.25" customHeight="1" x14ac:dyDescent="0.2">
      <c r="A8" s="262">
        <v>2</v>
      </c>
      <c r="B8" s="1130" t="s">
        <v>390</v>
      </c>
      <c r="C8" s="1131"/>
      <c r="D8" s="1131"/>
      <c r="E8" s="1131"/>
      <c r="F8" s="1131"/>
      <c r="G8" s="1131"/>
      <c r="H8" s="1131"/>
      <c r="I8" s="1131"/>
      <c r="J8" s="1131"/>
      <c r="K8" s="1131"/>
      <c r="L8" s="1131"/>
      <c r="M8" s="1131"/>
      <c r="N8" s="1131"/>
      <c r="O8" s="1131"/>
      <c r="P8" s="1132"/>
      <c r="Q8" s="1136">
        <v>0</v>
      </c>
      <c r="R8" s="1137"/>
      <c r="S8" s="1137"/>
      <c r="T8" s="1137"/>
      <c r="U8" s="1137"/>
      <c r="V8" s="1137">
        <v>1</v>
      </c>
      <c r="W8" s="1137"/>
      <c r="X8" s="1137"/>
      <c r="Y8" s="1137"/>
      <c r="Z8" s="1137"/>
      <c r="AA8" s="1137">
        <v>0</v>
      </c>
      <c r="AB8" s="1137"/>
      <c r="AC8" s="1137"/>
      <c r="AD8" s="1137"/>
      <c r="AE8" s="1138"/>
      <c r="AF8" s="1112">
        <v>0</v>
      </c>
      <c r="AG8" s="1113"/>
      <c r="AH8" s="1113"/>
      <c r="AI8" s="1113"/>
      <c r="AJ8" s="1114"/>
      <c r="AK8" s="1179" t="s">
        <v>585</v>
      </c>
      <c r="AL8" s="1180"/>
      <c r="AM8" s="1180"/>
      <c r="AN8" s="1180"/>
      <c r="AO8" s="1180"/>
      <c r="AP8" s="1180" t="s">
        <v>585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10770</v>
      </c>
      <c r="R23" s="1162"/>
      <c r="S23" s="1162"/>
      <c r="T23" s="1162"/>
      <c r="U23" s="1162"/>
      <c r="V23" s="1162">
        <v>10138</v>
      </c>
      <c r="W23" s="1162"/>
      <c r="X23" s="1162"/>
      <c r="Y23" s="1162"/>
      <c r="Z23" s="1162"/>
      <c r="AA23" s="1162">
        <v>633</v>
      </c>
      <c r="AB23" s="1162"/>
      <c r="AC23" s="1162"/>
      <c r="AD23" s="1162"/>
      <c r="AE23" s="1163"/>
      <c r="AF23" s="1164">
        <v>592</v>
      </c>
      <c r="AG23" s="1162"/>
      <c r="AH23" s="1162"/>
      <c r="AI23" s="1162"/>
      <c r="AJ23" s="1165"/>
      <c r="AK23" s="1166"/>
      <c r="AL23" s="1167"/>
      <c r="AM23" s="1167"/>
      <c r="AN23" s="1167"/>
      <c r="AO23" s="1167"/>
      <c r="AP23" s="1162">
        <v>7657</v>
      </c>
      <c r="AQ23" s="1162"/>
      <c r="AR23" s="1162"/>
      <c r="AS23" s="1162"/>
      <c r="AT23" s="1162"/>
      <c r="AU23" s="1168"/>
      <c r="AV23" s="1168"/>
      <c r="AW23" s="1168"/>
      <c r="AX23" s="1168"/>
      <c r="AY23" s="1169"/>
      <c r="AZ23" s="1158" t="s">
        <v>131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404</v>
      </c>
      <c r="C28" s="1144"/>
      <c r="D28" s="1144"/>
      <c r="E28" s="1144"/>
      <c r="F28" s="1144"/>
      <c r="G28" s="1144"/>
      <c r="H28" s="1144"/>
      <c r="I28" s="1144"/>
      <c r="J28" s="1144"/>
      <c r="K28" s="1144"/>
      <c r="L28" s="1144"/>
      <c r="M28" s="1144"/>
      <c r="N28" s="1144"/>
      <c r="O28" s="1144"/>
      <c r="P28" s="1145"/>
      <c r="Q28" s="1146">
        <v>3131</v>
      </c>
      <c r="R28" s="1147"/>
      <c r="S28" s="1147"/>
      <c r="T28" s="1147"/>
      <c r="U28" s="1147"/>
      <c r="V28" s="1147">
        <v>2806</v>
      </c>
      <c r="W28" s="1147"/>
      <c r="X28" s="1147"/>
      <c r="Y28" s="1147"/>
      <c r="Z28" s="1147"/>
      <c r="AA28" s="1147">
        <v>325</v>
      </c>
      <c r="AB28" s="1147"/>
      <c r="AC28" s="1147"/>
      <c r="AD28" s="1147"/>
      <c r="AE28" s="1148"/>
      <c r="AF28" s="1149">
        <v>325</v>
      </c>
      <c r="AG28" s="1147"/>
      <c r="AH28" s="1147"/>
      <c r="AI28" s="1147"/>
      <c r="AJ28" s="1150"/>
      <c r="AK28" s="1151">
        <v>193</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405</v>
      </c>
      <c r="C29" s="1131"/>
      <c r="D29" s="1131"/>
      <c r="E29" s="1131"/>
      <c r="F29" s="1131"/>
      <c r="G29" s="1131"/>
      <c r="H29" s="1131"/>
      <c r="I29" s="1131"/>
      <c r="J29" s="1131"/>
      <c r="K29" s="1131"/>
      <c r="L29" s="1131"/>
      <c r="M29" s="1131"/>
      <c r="N29" s="1131"/>
      <c r="O29" s="1131"/>
      <c r="P29" s="1132"/>
      <c r="Q29" s="1136">
        <v>2608</v>
      </c>
      <c r="R29" s="1137"/>
      <c r="S29" s="1137"/>
      <c r="T29" s="1137"/>
      <c r="U29" s="1137"/>
      <c r="V29" s="1137">
        <v>2434</v>
      </c>
      <c r="W29" s="1137"/>
      <c r="X29" s="1137"/>
      <c r="Y29" s="1137"/>
      <c r="Z29" s="1137"/>
      <c r="AA29" s="1137">
        <v>174</v>
      </c>
      <c r="AB29" s="1137"/>
      <c r="AC29" s="1137"/>
      <c r="AD29" s="1137"/>
      <c r="AE29" s="1138"/>
      <c r="AF29" s="1112">
        <v>174</v>
      </c>
      <c r="AG29" s="1113"/>
      <c r="AH29" s="1113"/>
      <c r="AI29" s="1113"/>
      <c r="AJ29" s="1114"/>
      <c r="AK29" s="1073">
        <v>335</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406</v>
      </c>
      <c r="C30" s="1131"/>
      <c r="D30" s="1131"/>
      <c r="E30" s="1131"/>
      <c r="F30" s="1131"/>
      <c r="G30" s="1131"/>
      <c r="H30" s="1131"/>
      <c r="I30" s="1131"/>
      <c r="J30" s="1131"/>
      <c r="K30" s="1131"/>
      <c r="L30" s="1131"/>
      <c r="M30" s="1131"/>
      <c r="N30" s="1131"/>
      <c r="O30" s="1131"/>
      <c r="P30" s="1132"/>
      <c r="Q30" s="1136">
        <v>14</v>
      </c>
      <c r="R30" s="1137"/>
      <c r="S30" s="1137"/>
      <c r="T30" s="1137"/>
      <c r="U30" s="1137"/>
      <c r="V30" s="1137">
        <v>13</v>
      </c>
      <c r="W30" s="1137"/>
      <c r="X30" s="1137"/>
      <c r="Y30" s="1137"/>
      <c r="Z30" s="1137"/>
      <c r="AA30" s="1137">
        <v>0</v>
      </c>
      <c r="AB30" s="1137"/>
      <c r="AC30" s="1137"/>
      <c r="AD30" s="1137"/>
      <c r="AE30" s="1138"/>
      <c r="AF30" s="1112">
        <v>0</v>
      </c>
      <c r="AG30" s="1113"/>
      <c r="AH30" s="1113"/>
      <c r="AI30" s="1113"/>
      <c r="AJ30" s="1114"/>
      <c r="AK30" s="1073">
        <v>9</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407</v>
      </c>
      <c r="C31" s="1131"/>
      <c r="D31" s="1131"/>
      <c r="E31" s="1131"/>
      <c r="F31" s="1131"/>
      <c r="G31" s="1131"/>
      <c r="H31" s="1131"/>
      <c r="I31" s="1131"/>
      <c r="J31" s="1131"/>
      <c r="K31" s="1131"/>
      <c r="L31" s="1131"/>
      <c r="M31" s="1131"/>
      <c r="N31" s="1131"/>
      <c r="O31" s="1131"/>
      <c r="P31" s="1132"/>
      <c r="Q31" s="1136">
        <v>357</v>
      </c>
      <c r="R31" s="1137"/>
      <c r="S31" s="1137"/>
      <c r="T31" s="1137"/>
      <c r="U31" s="1137"/>
      <c r="V31" s="1137">
        <v>349</v>
      </c>
      <c r="W31" s="1137"/>
      <c r="X31" s="1137"/>
      <c r="Y31" s="1137"/>
      <c r="Z31" s="1137"/>
      <c r="AA31" s="1137">
        <v>9</v>
      </c>
      <c r="AB31" s="1137"/>
      <c r="AC31" s="1137"/>
      <c r="AD31" s="1137"/>
      <c r="AE31" s="1138"/>
      <c r="AF31" s="1112">
        <v>9</v>
      </c>
      <c r="AG31" s="1113"/>
      <c r="AH31" s="1113"/>
      <c r="AI31" s="1113"/>
      <c r="AJ31" s="1114"/>
      <c r="AK31" s="1073">
        <v>78</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403</v>
      </c>
      <c r="R32" s="1137"/>
      <c r="S32" s="1137"/>
      <c r="T32" s="1137"/>
      <c r="U32" s="1137"/>
      <c r="V32" s="1137">
        <v>385</v>
      </c>
      <c r="W32" s="1137"/>
      <c r="X32" s="1137"/>
      <c r="Y32" s="1137"/>
      <c r="Z32" s="1137"/>
      <c r="AA32" s="1137">
        <v>19</v>
      </c>
      <c r="AB32" s="1137"/>
      <c r="AC32" s="1137"/>
      <c r="AD32" s="1137"/>
      <c r="AE32" s="1138"/>
      <c r="AF32" s="1112">
        <v>597</v>
      </c>
      <c r="AG32" s="1113"/>
      <c r="AH32" s="1113"/>
      <c r="AI32" s="1113"/>
      <c r="AJ32" s="1114"/>
      <c r="AK32" s="1073" t="s">
        <v>585</v>
      </c>
      <c r="AL32" s="1064"/>
      <c r="AM32" s="1064"/>
      <c r="AN32" s="1064"/>
      <c r="AO32" s="1064"/>
      <c r="AP32" s="1064">
        <v>2648</v>
      </c>
      <c r="AQ32" s="1064"/>
      <c r="AR32" s="1064"/>
      <c r="AS32" s="1064"/>
      <c r="AT32" s="1064"/>
      <c r="AU32" s="1064">
        <v>11</v>
      </c>
      <c r="AV32" s="1064"/>
      <c r="AW32" s="1064"/>
      <c r="AX32" s="1064"/>
      <c r="AY32" s="1064"/>
      <c r="AZ32" s="1135" t="s">
        <v>585</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410</v>
      </c>
      <c r="C33" s="1131"/>
      <c r="D33" s="1131"/>
      <c r="E33" s="1131"/>
      <c r="F33" s="1131"/>
      <c r="G33" s="1131"/>
      <c r="H33" s="1131"/>
      <c r="I33" s="1131"/>
      <c r="J33" s="1131"/>
      <c r="K33" s="1131"/>
      <c r="L33" s="1131"/>
      <c r="M33" s="1131"/>
      <c r="N33" s="1131"/>
      <c r="O33" s="1131"/>
      <c r="P33" s="1132"/>
      <c r="Q33" s="1136">
        <v>884</v>
      </c>
      <c r="R33" s="1137"/>
      <c r="S33" s="1137"/>
      <c r="T33" s="1137"/>
      <c r="U33" s="1137"/>
      <c r="V33" s="1137">
        <v>852</v>
      </c>
      <c r="W33" s="1137"/>
      <c r="X33" s="1137"/>
      <c r="Y33" s="1137"/>
      <c r="Z33" s="1137"/>
      <c r="AA33" s="1137">
        <v>32</v>
      </c>
      <c r="AB33" s="1137"/>
      <c r="AC33" s="1137"/>
      <c r="AD33" s="1137"/>
      <c r="AE33" s="1138"/>
      <c r="AF33" s="1112">
        <v>32</v>
      </c>
      <c r="AG33" s="1113"/>
      <c r="AH33" s="1113"/>
      <c r="AI33" s="1113"/>
      <c r="AJ33" s="1114"/>
      <c r="AK33" s="1073">
        <v>438</v>
      </c>
      <c r="AL33" s="1064"/>
      <c r="AM33" s="1064"/>
      <c r="AN33" s="1064"/>
      <c r="AO33" s="1064"/>
      <c r="AP33" s="1064">
        <v>5521</v>
      </c>
      <c r="AQ33" s="1064"/>
      <c r="AR33" s="1064"/>
      <c r="AS33" s="1064"/>
      <c r="AT33" s="1064"/>
      <c r="AU33" s="1064">
        <v>5102</v>
      </c>
      <c r="AV33" s="1064"/>
      <c r="AW33" s="1064"/>
      <c r="AX33" s="1064"/>
      <c r="AY33" s="1064"/>
      <c r="AZ33" s="1135" t="s">
        <v>585</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412</v>
      </c>
      <c r="C34" s="1131"/>
      <c r="D34" s="1131"/>
      <c r="E34" s="1131"/>
      <c r="F34" s="1131"/>
      <c r="G34" s="1131"/>
      <c r="H34" s="1131"/>
      <c r="I34" s="1131"/>
      <c r="J34" s="1131"/>
      <c r="K34" s="1131"/>
      <c r="L34" s="1131"/>
      <c r="M34" s="1131"/>
      <c r="N34" s="1131"/>
      <c r="O34" s="1131"/>
      <c r="P34" s="1132"/>
      <c r="Q34" s="1136">
        <v>30</v>
      </c>
      <c r="R34" s="1137"/>
      <c r="S34" s="1137"/>
      <c r="T34" s="1137"/>
      <c r="U34" s="1137"/>
      <c r="V34" s="1137">
        <v>28</v>
      </c>
      <c r="W34" s="1137"/>
      <c r="X34" s="1137"/>
      <c r="Y34" s="1137"/>
      <c r="Z34" s="1137"/>
      <c r="AA34" s="1137">
        <v>2</v>
      </c>
      <c r="AB34" s="1137"/>
      <c r="AC34" s="1137"/>
      <c r="AD34" s="1137"/>
      <c r="AE34" s="1138"/>
      <c r="AF34" s="1112">
        <v>2</v>
      </c>
      <c r="AG34" s="1113"/>
      <c r="AH34" s="1113"/>
      <c r="AI34" s="1113"/>
      <c r="AJ34" s="1114"/>
      <c r="AK34" s="1073">
        <v>18</v>
      </c>
      <c r="AL34" s="1064"/>
      <c r="AM34" s="1064"/>
      <c r="AN34" s="1064"/>
      <c r="AO34" s="1064"/>
      <c r="AP34" s="1064">
        <v>63</v>
      </c>
      <c r="AQ34" s="1064"/>
      <c r="AR34" s="1064"/>
      <c r="AS34" s="1064"/>
      <c r="AT34" s="1064"/>
      <c r="AU34" s="1064">
        <v>63</v>
      </c>
      <c r="AV34" s="1064"/>
      <c r="AW34" s="1064"/>
      <c r="AX34" s="1064"/>
      <c r="AY34" s="1064"/>
      <c r="AZ34" s="1135" t="s">
        <v>585</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413</v>
      </c>
      <c r="C35" s="1131"/>
      <c r="D35" s="1131"/>
      <c r="E35" s="1131"/>
      <c r="F35" s="1131"/>
      <c r="G35" s="1131"/>
      <c r="H35" s="1131"/>
      <c r="I35" s="1131"/>
      <c r="J35" s="1131"/>
      <c r="K35" s="1131"/>
      <c r="L35" s="1131"/>
      <c r="M35" s="1131"/>
      <c r="N35" s="1131"/>
      <c r="O35" s="1131"/>
      <c r="P35" s="1132"/>
      <c r="Q35" s="1136">
        <v>60</v>
      </c>
      <c r="R35" s="1137"/>
      <c r="S35" s="1137"/>
      <c r="T35" s="1137"/>
      <c r="U35" s="1137"/>
      <c r="V35" s="1137">
        <v>51</v>
      </c>
      <c r="W35" s="1137"/>
      <c r="X35" s="1137"/>
      <c r="Y35" s="1137"/>
      <c r="Z35" s="1137"/>
      <c r="AA35" s="1137">
        <v>9</v>
      </c>
      <c r="AB35" s="1137"/>
      <c r="AC35" s="1137"/>
      <c r="AD35" s="1137"/>
      <c r="AE35" s="1138"/>
      <c r="AF35" s="1112">
        <v>9</v>
      </c>
      <c r="AG35" s="1113"/>
      <c r="AH35" s="1113"/>
      <c r="AI35" s="1113"/>
      <c r="AJ35" s="1114"/>
      <c r="AK35" s="1073" t="s">
        <v>585</v>
      </c>
      <c r="AL35" s="1064"/>
      <c r="AM35" s="1064"/>
      <c r="AN35" s="1064"/>
      <c r="AO35" s="1064"/>
      <c r="AP35" s="1064" t="s">
        <v>585</v>
      </c>
      <c r="AQ35" s="1064"/>
      <c r="AR35" s="1064"/>
      <c r="AS35" s="1064"/>
      <c r="AT35" s="1064"/>
      <c r="AU35" s="1064" t="s">
        <v>585</v>
      </c>
      <c r="AV35" s="1064"/>
      <c r="AW35" s="1064"/>
      <c r="AX35" s="1064"/>
      <c r="AY35" s="1064"/>
      <c r="AZ35" s="1135" t="s">
        <v>585</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1147</v>
      </c>
      <c r="AG63" s="1052"/>
      <c r="AH63" s="1052"/>
      <c r="AI63" s="1052"/>
      <c r="AJ63" s="1123"/>
      <c r="AK63" s="1124"/>
      <c r="AL63" s="1056"/>
      <c r="AM63" s="1056"/>
      <c r="AN63" s="1056"/>
      <c r="AO63" s="1056"/>
      <c r="AP63" s="1052">
        <v>8232</v>
      </c>
      <c r="AQ63" s="1052"/>
      <c r="AR63" s="1052"/>
      <c r="AS63" s="1052"/>
      <c r="AT63" s="1052"/>
      <c r="AU63" s="1052">
        <v>5176</v>
      </c>
      <c r="AV63" s="1052"/>
      <c r="AW63" s="1052"/>
      <c r="AX63" s="1052"/>
      <c r="AY63" s="1052"/>
      <c r="AZ63" s="1118"/>
      <c r="BA63" s="1118"/>
      <c r="BB63" s="1118"/>
      <c r="BC63" s="1118"/>
      <c r="BD63" s="1118"/>
      <c r="BE63" s="1053"/>
      <c r="BF63" s="1053"/>
      <c r="BG63" s="1053"/>
      <c r="BH63" s="1053"/>
      <c r="BI63" s="1054"/>
      <c r="BJ63" s="1119" t="s">
        <v>131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417</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397</v>
      </c>
      <c r="W66" s="1095"/>
      <c r="X66" s="1095"/>
      <c r="Y66" s="1095"/>
      <c r="Z66" s="1096"/>
      <c r="AA66" s="1094" t="s">
        <v>398</v>
      </c>
      <c r="AB66" s="1095"/>
      <c r="AC66" s="1095"/>
      <c r="AD66" s="1095"/>
      <c r="AE66" s="1096"/>
      <c r="AF66" s="1100" t="s">
        <v>399</v>
      </c>
      <c r="AG66" s="1101"/>
      <c r="AH66" s="1101"/>
      <c r="AI66" s="1101"/>
      <c r="AJ66" s="1102"/>
      <c r="AK66" s="1094" t="s">
        <v>400</v>
      </c>
      <c r="AL66" s="1089"/>
      <c r="AM66" s="1089"/>
      <c r="AN66" s="1089"/>
      <c r="AO66" s="1090"/>
      <c r="AP66" s="1094" t="s">
        <v>401</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586</v>
      </c>
      <c r="C68" s="1079"/>
      <c r="D68" s="1079"/>
      <c r="E68" s="1079"/>
      <c r="F68" s="1079"/>
      <c r="G68" s="1079"/>
      <c r="H68" s="1079"/>
      <c r="I68" s="1079"/>
      <c r="J68" s="1079"/>
      <c r="K68" s="1079"/>
      <c r="L68" s="1079"/>
      <c r="M68" s="1079"/>
      <c r="N68" s="1079"/>
      <c r="O68" s="1079"/>
      <c r="P68" s="1080"/>
      <c r="Q68" s="1081">
        <v>563</v>
      </c>
      <c r="R68" s="1075"/>
      <c r="S68" s="1075"/>
      <c r="T68" s="1075"/>
      <c r="U68" s="1075"/>
      <c r="V68" s="1075">
        <v>485</v>
      </c>
      <c r="W68" s="1075"/>
      <c r="X68" s="1075"/>
      <c r="Y68" s="1075"/>
      <c r="Z68" s="1075"/>
      <c r="AA68" s="1075">
        <v>77</v>
      </c>
      <c r="AB68" s="1075"/>
      <c r="AC68" s="1075"/>
      <c r="AD68" s="1075"/>
      <c r="AE68" s="1075"/>
      <c r="AF68" s="1075">
        <v>77</v>
      </c>
      <c r="AG68" s="1075"/>
      <c r="AH68" s="1075"/>
      <c r="AI68" s="1075"/>
      <c r="AJ68" s="1075"/>
      <c r="AK68" s="1075">
        <v>21</v>
      </c>
      <c r="AL68" s="1075"/>
      <c r="AM68" s="1075"/>
      <c r="AN68" s="1075"/>
      <c r="AO68" s="1075"/>
      <c r="AP68" s="1075" t="s">
        <v>585</v>
      </c>
      <c r="AQ68" s="1075"/>
      <c r="AR68" s="1075"/>
      <c r="AS68" s="1075"/>
      <c r="AT68" s="1075"/>
      <c r="AU68" s="1075" t="s">
        <v>585</v>
      </c>
      <c r="AV68" s="1075"/>
      <c r="AW68" s="1075"/>
      <c r="AX68" s="1075"/>
      <c r="AY68" s="1075"/>
      <c r="AZ68" s="1076" t="s">
        <v>594</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587</v>
      </c>
      <c r="C69" s="1068"/>
      <c r="D69" s="1068"/>
      <c r="E69" s="1068"/>
      <c r="F69" s="1068"/>
      <c r="G69" s="1068"/>
      <c r="H69" s="1068"/>
      <c r="I69" s="1068"/>
      <c r="J69" s="1068"/>
      <c r="K69" s="1068"/>
      <c r="L69" s="1068"/>
      <c r="M69" s="1068"/>
      <c r="N69" s="1068"/>
      <c r="O69" s="1068"/>
      <c r="P69" s="1069"/>
      <c r="Q69" s="1070">
        <v>72</v>
      </c>
      <c r="R69" s="1064"/>
      <c r="S69" s="1064"/>
      <c r="T69" s="1064"/>
      <c r="U69" s="1064"/>
      <c r="V69" s="1064">
        <v>69</v>
      </c>
      <c r="W69" s="1064"/>
      <c r="X69" s="1064"/>
      <c r="Y69" s="1064"/>
      <c r="Z69" s="1064"/>
      <c r="AA69" s="1064">
        <v>3</v>
      </c>
      <c r="AB69" s="1064"/>
      <c r="AC69" s="1064"/>
      <c r="AD69" s="1064"/>
      <c r="AE69" s="1064"/>
      <c r="AF69" s="1064">
        <v>3</v>
      </c>
      <c r="AG69" s="1064"/>
      <c r="AH69" s="1064"/>
      <c r="AI69" s="1064"/>
      <c r="AJ69" s="1064"/>
      <c r="AK69" s="1064" t="s">
        <v>585</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588</v>
      </c>
      <c r="C70" s="1068"/>
      <c r="D70" s="1068"/>
      <c r="E70" s="1068"/>
      <c r="F70" s="1068"/>
      <c r="G70" s="1068"/>
      <c r="H70" s="1068"/>
      <c r="I70" s="1068"/>
      <c r="J70" s="1068"/>
      <c r="K70" s="1068"/>
      <c r="L70" s="1068"/>
      <c r="M70" s="1068"/>
      <c r="N70" s="1068"/>
      <c r="O70" s="1068"/>
      <c r="P70" s="1069"/>
      <c r="Q70" s="1070">
        <v>10088</v>
      </c>
      <c r="R70" s="1064"/>
      <c r="S70" s="1064"/>
      <c r="T70" s="1064"/>
      <c r="U70" s="1064"/>
      <c r="V70" s="1064">
        <v>10036</v>
      </c>
      <c r="W70" s="1064"/>
      <c r="X70" s="1064"/>
      <c r="Y70" s="1064"/>
      <c r="Z70" s="1064"/>
      <c r="AA70" s="1064">
        <v>51</v>
      </c>
      <c r="AB70" s="1064"/>
      <c r="AC70" s="1064"/>
      <c r="AD70" s="1064"/>
      <c r="AE70" s="1064"/>
      <c r="AF70" s="1064">
        <v>51</v>
      </c>
      <c r="AG70" s="1064"/>
      <c r="AH70" s="1064"/>
      <c r="AI70" s="1064"/>
      <c r="AJ70" s="1064"/>
      <c r="AK70" s="1064">
        <v>2348</v>
      </c>
      <c r="AL70" s="1064"/>
      <c r="AM70" s="1064"/>
      <c r="AN70" s="1064"/>
      <c r="AO70" s="1064"/>
      <c r="AP70" s="1064" t="s">
        <v>585</v>
      </c>
      <c r="AQ70" s="1064"/>
      <c r="AR70" s="1064"/>
      <c r="AS70" s="1064"/>
      <c r="AT70" s="1064"/>
      <c r="AU70" s="1064" t="s">
        <v>585</v>
      </c>
      <c r="AV70" s="1064"/>
      <c r="AW70" s="1064"/>
      <c r="AX70" s="1064"/>
      <c r="AY70" s="1064"/>
      <c r="AZ70" s="1065" t="s">
        <v>596</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589</v>
      </c>
      <c r="C71" s="1068"/>
      <c r="D71" s="1068"/>
      <c r="E71" s="1068"/>
      <c r="F71" s="1068"/>
      <c r="G71" s="1068"/>
      <c r="H71" s="1068"/>
      <c r="I71" s="1068"/>
      <c r="J71" s="1068"/>
      <c r="K71" s="1068"/>
      <c r="L71" s="1068"/>
      <c r="M71" s="1068"/>
      <c r="N71" s="1068"/>
      <c r="O71" s="1068"/>
      <c r="P71" s="1069"/>
      <c r="Q71" s="1070">
        <v>555</v>
      </c>
      <c r="R71" s="1064"/>
      <c r="S71" s="1064"/>
      <c r="T71" s="1064"/>
      <c r="U71" s="1064"/>
      <c r="V71" s="1064">
        <v>521</v>
      </c>
      <c r="W71" s="1064"/>
      <c r="X71" s="1064"/>
      <c r="Y71" s="1064"/>
      <c r="Z71" s="1064"/>
      <c r="AA71" s="1064">
        <v>34</v>
      </c>
      <c r="AB71" s="1064"/>
      <c r="AC71" s="1064"/>
      <c r="AD71" s="1064"/>
      <c r="AE71" s="1064"/>
      <c r="AF71" s="1064">
        <v>34</v>
      </c>
      <c r="AG71" s="1064"/>
      <c r="AH71" s="1064"/>
      <c r="AI71" s="1064"/>
      <c r="AJ71" s="1064"/>
      <c r="AK71" s="1064" t="s">
        <v>585</v>
      </c>
      <c r="AL71" s="1064"/>
      <c r="AM71" s="1064"/>
      <c r="AN71" s="1064"/>
      <c r="AO71" s="1064"/>
      <c r="AP71" s="1064">
        <v>177</v>
      </c>
      <c r="AQ71" s="1064"/>
      <c r="AR71" s="1064"/>
      <c r="AS71" s="1064"/>
      <c r="AT71" s="1064"/>
      <c r="AU71" s="1064">
        <v>130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590</v>
      </c>
      <c r="C72" s="1068"/>
      <c r="D72" s="1068"/>
      <c r="E72" s="1068"/>
      <c r="F72" s="1068"/>
      <c r="G72" s="1068"/>
      <c r="H72" s="1068"/>
      <c r="I72" s="1068"/>
      <c r="J72" s="1068"/>
      <c r="K72" s="1068"/>
      <c r="L72" s="1068"/>
      <c r="M72" s="1068"/>
      <c r="N72" s="1068"/>
      <c r="O72" s="1068"/>
      <c r="P72" s="1069"/>
      <c r="Q72" s="1070">
        <v>82</v>
      </c>
      <c r="R72" s="1064"/>
      <c r="S72" s="1064"/>
      <c r="T72" s="1064"/>
      <c r="U72" s="1064"/>
      <c r="V72" s="1064">
        <v>74</v>
      </c>
      <c r="W72" s="1064"/>
      <c r="X72" s="1064"/>
      <c r="Y72" s="1064"/>
      <c r="Z72" s="1064"/>
      <c r="AA72" s="1064">
        <v>9</v>
      </c>
      <c r="AB72" s="1064"/>
      <c r="AC72" s="1064"/>
      <c r="AD72" s="1064"/>
      <c r="AE72" s="1064"/>
      <c r="AF72" s="1064">
        <v>9</v>
      </c>
      <c r="AG72" s="1064"/>
      <c r="AH72" s="1064"/>
      <c r="AI72" s="1064"/>
      <c r="AJ72" s="1064"/>
      <c r="AK72" s="1064" t="s">
        <v>585</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591</v>
      </c>
      <c r="C73" s="1068"/>
      <c r="D73" s="1068"/>
      <c r="E73" s="1068"/>
      <c r="F73" s="1068"/>
      <c r="G73" s="1068"/>
      <c r="H73" s="1068"/>
      <c r="I73" s="1068"/>
      <c r="J73" s="1068"/>
      <c r="K73" s="1068"/>
      <c r="L73" s="1068"/>
      <c r="M73" s="1068"/>
      <c r="N73" s="1068"/>
      <c r="O73" s="1068"/>
      <c r="P73" s="1069"/>
      <c r="Q73" s="1070">
        <v>557</v>
      </c>
      <c r="R73" s="1064"/>
      <c r="S73" s="1064"/>
      <c r="T73" s="1064"/>
      <c r="U73" s="1064"/>
      <c r="V73" s="1064">
        <v>507</v>
      </c>
      <c r="W73" s="1064"/>
      <c r="X73" s="1064"/>
      <c r="Y73" s="1064"/>
      <c r="Z73" s="1064"/>
      <c r="AA73" s="1064">
        <v>50</v>
      </c>
      <c r="AB73" s="1064"/>
      <c r="AC73" s="1064"/>
      <c r="AD73" s="1064"/>
      <c r="AE73" s="1064"/>
      <c r="AF73" s="1064">
        <v>50</v>
      </c>
      <c r="AG73" s="1064"/>
      <c r="AH73" s="1064"/>
      <c r="AI73" s="1064"/>
      <c r="AJ73" s="1064"/>
      <c r="AK73" s="1064" t="s">
        <v>585</v>
      </c>
      <c r="AL73" s="1064"/>
      <c r="AM73" s="1064"/>
      <c r="AN73" s="1064"/>
      <c r="AO73" s="1064"/>
      <c r="AP73" s="1064">
        <v>15</v>
      </c>
      <c r="AQ73" s="1064"/>
      <c r="AR73" s="1064"/>
      <c r="AS73" s="1064"/>
      <c r="AT73" s="1064"/>
      <c r="AU73" s="1064">
        <v>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592</v>
      </c>
      <c r="C74" s="1068"/>
      <c r="D74" s="1068"/>
      <c r="E74" s="1068"/>
      <c r="F74" s="1068"/>
      <c r="G74" s="1068"/>
      <c r="H74" s="1068"/>
      <c r="I74" s="1068"/>
      <c r="J74" s="1068"/>
      <c r="K74" s="1068"/>
      <c r="L74" s="1068"/>
      <c r="M74" s="1068"/>
      <c r="N74" s="1068"/>
      <c r="O74" s="1068"/>
      <c r="P74" s="1069"/>
      <c r="Q74" s="1070">
        <v>271</v>
      </c>
      <c r="R74" s="1064"/>
      <c r="S74" s="1064"/>
      <c r="T74" s="1064"/>
      <c r="U74" s="1064"/>
      <c r="V74" s="1064">
        <v>235</v>
      </c>
      <c r="W74" s="1064"/>
      <c r="X74" s="1064"/>
      <c r="Y74" s="1064"/>
      <c r="Z74" s="1064"/>
      <c r="AA74" s="1064">
        <v>37</v>
      </c>
      <c r="AB74" s="1064"/>
      <c r="AC74" s="1064"/>
      <c r="AD74" s="1064"/>
      <c r="AE74" s="1064"/>
      <c r="AF74" s="1064">
        <v>37</v>
      </c>
      <c r="AG74" s="1064"/>
      <c r="AH74" s="1064"/>
      <c r="AI74" s="1064"/>
      <c r="AJ74" s="1064"/>
      <c r="AK74" s="1064" t="s">
        <v>585</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593</v>
      </c>
      <c r="C75" s="1068"/>
      <c r="D75" s="1068"/>
      <c r="E75" s="1068"/>
      <c r="F75" s="1068"/>
      <c r="G75" s="1068"/>
      <c r="H75" s="1068"/>
      <c r="I75" s="1068"/>
      <c r="J75" s="1068"/>
      <c r="K75" s="1068"/>
      <c r="L75" s="1068"/>
      <c r="M75" s="1068"/>
      <c r="N75" s="1068"/>
      <c r="O75" s="1068"/>
      <c r="P75" s="1069"/>
      <c r="Q75" s="1071">
        <v>261265</v>
      </c>
      <c r="R75" s="1072"/>
      <c r="S75" s="1072"/>
      <c r="T75" s="1072"/>
      <c r="U75" s="1073"/>
      <c r="V75" s="1074">
        <v>253642</v>
      </c>
      <c r="W75" s="1072"/>
      <c r="X75" s="1072"/>
      <c r="Y75" s="1072"/>
      <c r="Z75" s="1073"/>
      <c r="AA75" s="1074">
        <v>7623</v>
      </c>
      <c r="AB75" s="1072"/>
      <c r="AC75" s="1072"/>
      <c r="AD75" s="1072"/>
      <c r="AE75" s="1073"/>
      <c r="AF75" s="1074">
        <v>7623</v>
      </c>
      <c r="AG75" s="1072"/>
      <c r="AH75" s="1072"/>
      <c r="AI75" s="1072"/>
      <c r="AJ75" s="1073"/>
      <c r="AK75" s="1074" t="s">
        <v>585</v>
      </c>
      <c r="AL75" s="1072"/>
      <c r="AM75" s="1072"/>
      <c r="AN75" s="1072"/>
      <c r="AO75" s="1073"/>
      <c r="AP75" s="1074" t="s">
        <v>585</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7884</v>
      </c>
      <c r="AG88" s="1052"/>
      <c r="AH88" s="1052"/>
      <c r="AI88" s="1052"/>
      <c r="AJ88" s="1052"/>
      <c r="AK88" s="1056"/>
      <c r="AL88" s="1056"/>
      <c r="AM88" s="1056"/>
      <c r="AN88" s="1056"/>
      <c r="AO88" s="1056"/>
      <c r="AP88" s="1052">
        <v>192</v>
      </c>
      <c r="AQ88" s="1052"/>
      <c r="AR88" s="1052"/>
      <c r="AS88" s="1052"/>
      <c r="AT88" s="1052"/>
      <c r="AU88" s="1052">
        <v>132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597</v>
      </c>
      <c r="CX102" s="1044"/>
      <c r="CY102" s="1044"/>
      <c r="CZ102" s="1044"/>
      <c r="DA102" s="1045"/>
      <c r="DB102" s="1043" t="s">
        <v>597</v>
      </c>
      <c r="DC102" s="1044"/>
      <c r="DD102" s="1044"/>
      <c r="DE102" s="1044"/>
      <c r="DF102" s="1045"/>
      <c r="DG102" s="1043">
        <v>1050</v>
      </c>
      <c r="DH102" s="1044"/>
      <c r="DI102" s="1044"/>
      <c r="DJ102" s="1044"/>
      <c r="DK102" s="1045"/>
      <c r="DL102" s="1043" t="s">
        <v>597</v>
      </c>
      <c r="DM102" s="1044"/>
      <c r="DN102" s="1044"/>
      <c r="DO102" s="1044"/>
      <c r="DP102" s="1045"/>
      <c r="DQ102" s="1043" t="s">
        <v>597</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2">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400273</v>
      </c>
      <c r="AB110" s="980"/>
      <c r="AC110" s="980"/>
      <c r="AD110" s="980"/>
      <c r="AE110" s="981"/>
      <c r="AF110" s="982">
        <v>394171</v>
      </c>
      <c r="AG110" s="980"/>
      <c r="AH110" s="980"/>
      <c r="AI110" s="980"/>
      <c r="AJ110" s="981"/>
      <c r="AK110" s="982">
        <v>385368</v>
      </c>
      <c r="AL110" s="980"/>
      <c r="AM110" s="980"/>
      <c r="AN110" s="980"/>
      <c r="AO110" s="981"/>
      <c r="AP110" s="983">
        <v>7.2</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5963226</v>
      </c>
      <c r="BR110" s="927"/>
      <c r="BS110" s="927"/>
      <c r="BT110" s="927"/>
      <c r="BU110" s="927"/>
      <c r="BV110" s="927">
        <v>6754963</v>
      </c>
      <c r="BW110" s="927"/>
      <c r="BX110" s="927"/>
      <c r="BY110" s="927"/>
      <c r="BZ110" s="927"/>
      <c r="CA110" s="927">
        <v>7657409</v>
      </c>
      <c r="CB110" s="927"/>
      <c r="CC110" s="927"/>
      <c r="CD110" s="927"/>
      <c r="CE110" s="927"/>
      <c r="CF110" s="951">
        <v>143.9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131</v>
      </c>
      <c r="DH110" s="927"/>
      <c r="DI110" s="927"/>
      <c r="DJ110" s="927"/>
      <c r="DK110" s="927"/>
      <c r="DL110" s="927" t="s">
        <v>131</v>
      </c>
      <c r="DM110" s="927"/>
      <c r="DN110" s="927"/>
      <c r="DO110" s="927"/>
      <c r="DP110" s="927"/>
      <c r="DQ110" s="927" t="s">
        <v>131</v>
      </c>
      <c r="DR110" s="927"/>
      <c r="DS110" s="927"/>
      <c r="DT110" s="927"/>
      <c r="DU110" s="927"/>
      <c r="DV110" s="928" t="s">
        <v>131</v>
      </c>
      <c r="DW110" s="928"/>
      <c r="DX110" s="928"/>
      <c r="DY110" s="928"/>
      <c r="DZ110" s="929"/>
    </row>
    <row r="111" spans="1:131" s="247" customFormat="1" ht="26.25" customHeight="1" x14ac:dyDescent="0.2">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131</v>
      </c>
      <c r="AG111" s="1008"/>
      <c r="AH111" s="1008"/>
      <c r="AI111" s="1008"/>
      <c r="AJ111" s="1009"/>
      <c r="AK111" s="1010" t="s">
        <v>131</v>
      </c>
      <c r="AL111" s="1008"/>
      <c r="AM111" s="1008"/>
      <c r="AN111" s="1008"/>
      <c r="AO111" s="1009"/>
      <c r="AP111" s="1011" t="s">
        <v>131</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131</v>
      </c>
      <c r="BR111" s="899"/>
      <c r="BS111" s="899"/>
      <c r="BT111" s="899"/>
      <c r="BU111" s="899"/>
      <c r="BV111" s="899" t="s">
        <v>131</v>
      </c>
      <c r="BW111" s="899"/>
      <c r="BX111" s="899"/>
      <c r="BY111" s="899"/>
      <c r="BZ111" s="899"/>
      <c r="CA111" s="899" t="s">
        <v>438</v>
      </c>
      <c r="CB111" s="899"/>
      <c r="CC111" s="899"/>
      <c r="CD111" s="899"/>
      <c r="CE111" s="899"/>
      <c r="CF111" s="960" t="s">
        <v>436</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131</v>
      </c>
      <c r="DM111" s="899"/>
      <c r="DN111" s="899"/>
      <c r="DO111" s="899"/>
      <c r="DP111" s="899"/>
      <c r="DQ111" s="899" t="s">
        <v>131</v>
      </c>
      <c r="DR111" s="899"/>
      <c r="DS111" s="899"/>
      <c r="DT111" s="899"/>
      <c r="DU111" s="899"/>
      <c r="DV111" s="876" t="s">
        <v>131</v>
      </c>
      <c r="DW111" s="876"/>
      <c r="DX111" s="876"/>
      <c r="DY111" s="876"/>
      <c r="DZ111" s="877"/>
    </row>
    <row r="112" spans="1:131" s="247" customFormat="1" ht="26.25" customHeight="1" x14ac:dyDescent="0.2">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131</v>
      </c>
      <c r="AB112" s="862"/>
      <c r="AC112" s="862"/>
      <c r="AD112" s="862"/>
      <c r="AE112" s="863"/>
      <c r="AF112" s="864" t="s">
        <v>436</v>
      </c>
      <c r="AG112" s="862"/>
      <c r="AH112" s="862"/>
      <c r="AI112" s="862"/>
      <c r="AJ112" s="863"/>
      <c r="AK112" s="864" t="s">
        <v>131</v>
      </c>
      <c r="AL112" s="862"/>
      <c r="AM112" s="862"/>
      <c r="AN112" s="862"/>
      <c r="AO112" s="863"/>
      <c r="AP112" s="909" t="s">
        <v>131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5384993</v>
      </c>
      <c r="BR112" s="899"/>
      <c r="BS112" s="899"/>
      <c r="BT112" s="899"/>
      <c r="BU112" s="899"/>
      <c r="BV112" s="899">
        <v>5387772</v>
      </c>
      <c r="BW112" s="899"/>
      <c r="BX112" s="899"/>
      <c r="BY112" s="899"/>
      <c r="BZ112" s="899"/>
      <c r="CA112" s="899">
        <v>5175250</v>
      </c>
      <c r="CB112" s="899"/>
      <c r="CC112" s="899"/>
      <c r="CD112" s="899"/>
      <c r="CE112" s="899"/>
      <c r="CF112" s="960">
        <v>97.3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131</v>
      </c>
      <c r="DH112" s="899"/>
      <c r="DI112" s="899"/>
      <c r="DJ112" s="899"/>
      <c r="DK112" s="899"/>
      <c r="DL112" s="899" t="s">
        <v>131</v>
      </c>
      <c r="DM112" s="899"/>
      <c r="DN112" s="899"/>
      <c r="DO112" s="899"/>
      <c r="DP112" s="899"/>
      <c r="DQ112" s="899" t="s">
        <v>131</v>
      </c>
      <c r="DR112" s="899"/>
      <c r="DS112" s="899"/>
      <c r="DT112" s="899"/>
      <c r="DU112" s="899"/>
      <c r="DV112" s="876" t="s">
        <v>438</v>
      </c>
      <c r="DW112" s="876"/>
      <c r="DX112" s="876"/>
      <c r="DY112" s="876"/>
      <c r="DZ112" s="877"/>
    </row>
    <row r="113" spans="1:130" s="247" customFormat="1" ht="26.25" customHeight="1" x14ac:dyDescent="0.2">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358403</v>
      </c>
      <c r="AB113" s="1008"/>
      <c r="AC113" s="1008"/>
      <c r="AD113" s="1008"/>
      <c r="AE113" s="1009"/>
      <c r="AF113" s="1010">
        <v>370524</v>
      </c>
      <c r="AG113" s="1008"/>
      <c r="AH113" s="1008"/>
      <c r="AI113" s="1008"/>
      <c r="AJ113" s="1009"/>
      <c r="AK113" s="1010">
        <v>365361</v>
      </c>
      <c r="AL113" s="1008"/>
      <c r="AM113" s="1008"/>
      <c r="AN113" s="1008"/>
      <c r="AO113" s="1009"/>
      <c r="AP113" s="1011">
        <v>6.9</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127842</v>
      </c>
      <c r="BR113" s="899"/>
      <c r="BS113" s="899"/>
      <c r="BT113" s="899"/>
      <c r="BU113" s="899"/>
      <c r="BV113" s="899">
        <v>154266</v>
      </c>
      <c r="BW113" s="899"/>
      <c r="BX113" s="899"/>
      <c r="BY113" s="899"/>
      <c r="BZ113" s="899"/>
      <c r="CA113" s="899">
        <v>131981</v>
      </c>
      <c r="CB113" s="899"/>
      <c r="CC113" s="899"/>
      <c r="CD113" s="899"/>
      <c r="CE113" s="899"/>
      <c r="CF113" s="960">
        <v>2.5</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131</v>
      </c>
      <c r="DH113" s="862"/>
      <c r="DI113" s="862"/>
      <c r="DJ113" s="862"/>
      <c r="DK113" s="863"/>
      <c r="DL113" s="864" t="s">
        <v>131</v>
      </c>
      <c r="DM113" s="862"/>
      <c r="DN113" s="862"/>
      <c r="DO113" s="862"/>
      <c r="DP113" s="863"/>
      <c r="DQ113" s="864" t="s">
        <v>436</v>
      </c>
      <c r="DR113" s="862"/>
      <c r="DS113" s="862"/>
      <c r="DT113" s="862"/>
      <c r="DU113" s="863"/>
      <c r="DV113" s="909" t="s">
        <v>436</v>
      </c>
      <c r="DW113" s="910"/>
      <c r="DX113" s="910"/>
      <c r="DY113" s="910"/>
      <c r="DZ113" s="911"/>
    </row>
    <row r="114" spans="1:130" s="247" customFormat="1" ht="26.25" customHeight="1" x14ac:dyDescent="0.2">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20883</v>
      </c>
      <c r="AB114" s="862"/>
      <c r="AC114" s="862"/>
      <c r="AD114" s="862"/>
      <c r="AE114" s="863"/>
      <c r="AF114" s="864">
        <v>20754</v>
      </c>
      <c r="AG114" s="862"/>
      <c r="AH114" s="862"/>
      <c r="AI114" s="862"/>
      <c r="AJ114" s="863"/>
      <c r="AK114" s="864">
        <v>22820</v>
      </c>
      <c r="AL114" s="862"/>
      <c r="AM114" s="862"/>
      <c r="AN114" s="862"/>
      <c r="AO114" s="863"/>
      <c r="AP114" s="909">
        <v>0.4</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1248945</v>
      </c>
      <c r="BR114" s="899"/>
      <c r="BS114" s="899"/>
      <c r="BT114" s="899"/>
      <c r="BU114" s="899"/>
      <c r="BV114" s="899">
        <v>1217664</v>
      </c>
      <c r="BW114" s="899"/>
      <c r="BX114" s="899"/>
      <c r="BY114" s="899"/>
      <c r="BZ114" s="899"/>
      <c r="CA114" s="899">
        <v>1273280</v>
      </c>
      <c r="CB114" s="899"/>
      <c r="CC114" s="899"/>
      <c r="CD114" s="899"/>
      <c r="CE114" s="899"/>
      <c r="CF114" s="960">
        <v>23.9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436</v>
      </c>
      <c r="DM114" s="862"/>
      <c r="DN114" s="862"/>
      <c r="DO114" s="862"/>
      <c r="DP114" s="863"/>
      <c r="DQ114" s="864" t="s">
        <v>436</v>
      </c>
      <c r="DR114" s="862"/>
      <c r="DS114" s="862"/>
      <c r="DT114" s="862"/>
      <c r="DU114" s="863"/>
      <c r="DV114" s="909" t="s">
        <v>436</v>
      </c>
      <c r="DW114" s="910"/>
      <c r="DX114" s="910"/>
      <c r="DY114" s="910"/>
      <c r="DZ114" s="911"/>
    </row>
    <row r="115" spans="1:130" s="247" customFormat="1" ht="26.25" customHeight="1" x14ac:dyDescent="0.2">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131</v>
      </c>
      <c r="AG115" s="1008"/>
      <c r="AH115" s="1008"/>
      <c r="AI115" s="1008"/>
      <c r="AJ115" s="1009"/>
      <c r="AK115" s="1010" t="s">
        <v>131</v>
      </c>
      <c r="AL115" s="1008"/>
      <c r="AM115" s="1008"/>
      <c r="AN115" s="1008"/>
      <c r="AO115" s="1009"/>
      <c r="AP115" s="1011" t="s">
        <v>438</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16031</v>
      </c>
      <c r="BR115" s="899"/>
      <c r="BS115" s="899"/>
      <c r="BT115" s="899"/>
      <c r="BU115" s="899"/>
      <c r="BV115" s="899">
        <v>499095</v>
      </c>
      <c r="BW115" s="899"/>
      <c r="BX115" s="899"/>
      <c r="BY115" s="899"/>
      <c r="BZ115" s="899"/>
      <c r="CA115" s="899" t="s">
        <v>438</v>
      </c>
      <c r="CB115" s="899"/>
      <c r="CC115" s="899"/>
      <c r="CD115" s="899"/>
      <c r="CE115" s="899"/>
      <c r="CF115" s="960" t="s">
        <v>438</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131</v>
      </c>
      <c r="DH115" s="862"/>
      <c r="DI115" s="862"/>
      <c r="DJ115" s="862"/>
      <c r="DK115" s="863"/>
      <c r="DL115" s="864" t="s">
        <v>131</v>
      </c>
      <c r="DM115" s="862"/>
      <c r="DN115" s="862"/>
      <c r="DO115" s="862"/>
      <c r="DP115" s="863"/>
      <c r="DQ115" s="864" t="s">
        <v>131</v>
      </c>
      <c r="DR115" s="862"/>
      <c r="DS115" s="862"/>
      <c r="DT115" s="862"/>
      <c r="DU115" s="863"/>
      <c r="DV115" s="909" t="s">
        <v>131</v>
      </c>
      <c r="DW115" s="910"/>
      <c r="DX115" s="910"/>
      <c r="DY115" s="910"/>
      <c r="DZ115" s="911"/>
    </row>
    <row r="116" spans="1:130" s="247" customFormat="1" ht="26.25" customHeight="1" x14ac:dyDescent="0.2">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131</v>
      </c>
      <c r="AB116" s="862"/>
      <c r="AC116" s="862"/>
      <c r="AD116" s="862"/>
      <c r="AE116" s="863"/>
      <c r="AF116" s="864" t="s">
        <v>436</v>
      </c>
      <c r="AG116" s="862"/>
      <c r="AH116" s="862"/>
      <c r="AI116" s="862"/>
      <c r="AJ116" s="863"/>
      <c r="AK116" s="864" t="s">
        <v>436</v>
      </c>
      <c r="AL116" s="862"/>
      <c r="AM116" s="862"/>
      <c r="AN116" s="862"/>
      <c r="AO116" s="863"/>
      <c r="AP116" s="909" t="s">
        <v>438</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131</v>
      </c>
      <c r="BW116" s="899"/>
      <c r="BX116" s="899"/>
      <c r="BY116" s="899"/>
      <c r="BZ116" s="899"/>
      <c r="CA116" s="899" t="s">
        <v>436</v>
      </c>
      <c r="CB116" s="899"/>
      <c r="CC116" s="899"/>
      <c r="CD116" s="899"/>
      <c r="CE116" s="899"/>
      <c r="CF116" s="960" t="s">
        <v>436</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438</v>
      </c>
      <c r="DM116" s="862"/>
      <c r="DN116" s="862"/>
      <c r="DO116" s="862"/>
      <c r="DP116" s="863"/>
      <c r="DQ116" s="864" t="s">
        <v>131</v>
      </c>
      <c r="DR116" s="862"/>
      <c r="DS116" s="862"/>
      <c r="DT116" s="862"/>
      <c r="DU116" s="863"/>
      <c r="DV116" s="909" t="s">
        <v>131</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779559</v>
      </c>
      <c r="AB117" s="994"/>
      <c r="AC117" s="994"/>
      <c r="AD117" s="994"/>
      <c r="AE117" s="995"/>
      <c r="AF117" s="996">
        <v>785449</v>
      </c>
      <c r="AG117" s="994"/>
      <c r="AH117" s="994"/>
      <c r="AI117" s="994"/>
      <c r="AJ117" s="995"/>
      <c r="AK117" s="996">
        <v>773549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131</v>
      </c>
      <c r="BR117" s="899"/>
      <c r="BS117" s="899"/>
      <c r="BT117" s="899"/>
      <c r="BU117" s="899"/>
      <c r="BV117" s="899" t="s">
        <v>131</v>
      </c>
      <c r="BW117" s="899"/>
      <c r="BX117" s="899"/>
      <c r="BY117" s="899"/>
      <c r="BZ117" s="899"/>
      <c r="CA117" s="899" t="s">
        <v>131</v>
      </c>
      <c r="CB117" s="899"/>
      <c r="CC117" s="899"/>
      <c r="CD117" s="899"/>
      <c r="CE117" s="899"/>
      <c r="CF117" s="960" t="s">
        <v>131</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131</v>
      </c>
      <c r="DH117" s="862"/>
      <c r="DI117" s="862"/>
      <c r="DJ117" s="862"/>
      <c r="DK117" s="863"/>
      <c r="DL117" s="864" t="s">
        <v>131</v>
      </c>
      <c r="DM117" s="862"/>
      <c r="DN117" s="862"/>
      <c r="DO117" s="862"/>
      <c r="DP117" s="863"/>
      <c r="DQ117" s="864" t="s">
        <v>131</v>
      </c>
      <c r="DR117" s="862"/>
      <c r="DS117" s="862"/>
      <c r="DT117" s="862"/>
      <c r="DU117" s="863"/>
      <c r="DV117" s="909" t="s">
        <v>131</v>
      </c>
      <c r="DW117" s="910"/>
      <c r="DX117" s="910"/>
      <c r="DY117" s="910"/>
      <c r="DZ117" s="911"/>
    </row>
    <row r="118" spans="1:130" s="247" customFormat="1" ht="26.25" customHeight="1" x14ac:dyDescent="0.2">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131</v>
      </c>
      <c r="BR118" s="930"/>
      <c r="BS118" s="930"/>
      <c r="BT118" s="930"/>
      <c r="BU118" s="930"/>
      <c r="BV118" s="930" t="s">
        <v>131</v>
      </c>
      <c r="BW118" s="930"/>
      <c r="BX118" s="930"/>
      <c r="BY118" s="930"/>
      <c r="BZ118" s="930"/>
      <c r="CA118" s="930" t="s">
        <v>436</v>
      </c>
      <c r="CB118" s="930"/>
      <c r="CC118" s="930"/>
      <c r="CD118" s="930"/>
      <c r="CE118" s="930"/>
      <c r="CF118" s="960" t="s">
        <v>131</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131</v>
      </c>
      <c r="DH118" s="862"/>
      <c r="DI118" s="862"/>
      <c r="DJ118" s="862"/>
      <c r="DK118" s="863"/>
      <c r="DL118" s="864" t="s">
        <v>131</v>
      </c>
      <c r="DM118" s="862"/>
      <c r="DN118" s="862"/>
      <c r="DO118" s="862"/>
      <c r="DP118" s="863"/>
      <c r="DQ118" s="864" t="s">
        <v>131</v>
      </c>
      <c r="DR118" s="862"/>
      <c r="DS118" s="862"/>
      <c r="DT118" s="862"/>
      <c r="DU118" s="863"/>
      <c r="DV118" s="909" t="s">
        <v>131</v>
      </c>
      <c r="DW118" s="910"/>
      <c r="DX118" s="910"/>
      <c r="DY118" s="910"/>
      <c r="DZ118" s="911"/>
    </row>
    <row r="119" spans="1:130" s="247" customFormat="1" ht="26.25" customHeight="1" x14ac:dyDescent="0.2">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131</v>
      </c>
      <c r="AB119" s="980"/>
      <c r="AC119" s="980"/>
      <c r="AD119" s="980"/>
      <c r="AE119" s="981"/>
      <c r="AF119" s="982" t="s">
        <v>131</v>
      </c>
      <c r="AG119" s="980"/>
      <c r="AH119" s="980"/>
      <c r="AI119" s="980"/>
      <c r="AJ119" s="981"/>
      <c r="AK119" s="982" t="s">
        <v>131</v>
      </c>
      <c r="AL119" s="980"/>
      <c r="AM119" s="980"/>
      <c r="AN119" s="980"/>
      <c r="AO119" s="981"/>
      <c r="AP119" s="983" t="s">
        <v>436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461</v>
      </c>
      <c r="BP119" s="963"/>
      <c r="BQ119" s="967">
        <v>12741037</v>
      </c>
      <c r="BR119" s="930"/>
      <c r="BS119" s="930"/>
      <c r="BT119" s="930"/>
      <c r="BU119" s="930"/>
      <c r="BV119" s="930">
        <v>14013760</v>
      </c>
      <c r="BW119" s="930"/>
      <c r="BX119" s="930"/>
      <c r="BY119" s="930"/>
      <c r="BZ119" s="930"/>
      <c r="CA119" s="930">
        <v>14237920</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436</v>
      </c>
      <c r="DM119" s="845"/>
      <c r="DN119" s="845"/>
      <c r="DO119" s="845"/>
      <c r="DP119" s="846"/>
      <c r="DQ119" s="847" t="s">
        <v>131</v>
      </c>
      <c r="DR119" s="845"/>
      <c r="DS119" s="845"/>
      <c r="DT119" s="845"/>
      <c r="DU119" s="846"/>
      <c r="DV119" s="933" t="s">
        <v>436</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438</v>
      </c>
      <c r="AG120" s="862"/>
      <c r="AH120" s="862"/>
      <c r="AI120" s="862"/>
      <c r="AJ120" s="863"/>
      <c r="AK120" s="864" t="s">
        <v>438</v>
      </c>
      <c r="AL120" s="862"/>
      <c r="AM120" s="862"/>
      <c r="AN120" s="862"/>
      <c r="AO120" s="863"/>
      <c r="AP120" s="909" t="s">
        <v>131</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2974954</v>
      </c>
      <c r="BR120" s="927"/>
      <c r="BS120" s="927"/>
      <c r="BT120" s="927"/>
      <c r="BU120" s="927"/>
      <c r="BV120" s="927">
        <v>2183966</v>
      </c>
      <c r="BW120" s="927"/>
      <c r="BX120" s="927"/>
      <c r="BY120" s="927"/>
      <c r="BZ120" s="927"/>
      <c r="CA120" s="927">
        <v>1691451</v>
      </c>
      <c r="CB120" s="927"/>
      <c r="CC120" s="927"/>
      <c r="CD120" s="927"/>
      <c r="CE120" s="927"/>
      <c r="CF120" s="951">
        <v>31.8</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5272096</v>
      </c>
      <c r="DH120" s="927"/>
      <c r="DI120" s="927"/>
      <c r="DJ120" s="927"/>
      <c r="DK120" s="927"/>
      <c r="DL120" s="927">
        <v>5296907</v>
      </c>
      <c r="DM120" s="927"/>
      <c r="DN120" s="927"/>
      <c r="DO120" s="927"/>
      <c r="DP120" s="927"/>
      <c r="DQ120" s="927">
        <v>5101828</v>
      </c>
      <c r="DR120" s="927"/>
      <c r="DS120" s="927"/>
      <c r="DT120" s="927"/>
      <c r="DU120" s="927"/>
      <c r="DV120" s="928">
        <v>95.9</v>
      </c>
      <c r="DW120" s="928"/>
      <c r="DX120" s="928"/>
      <c r="DY120" s="928"/>
      <c r="DZ120" s="929"/>
    </row>
    <row r="121" spans="1:130" s="247" customFormat="1" ht="26.25" customHeight="1" x14ac:dyDescent="0.2">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131</v>
      </c>
      <c r="AB121" s="862"/>
      <c r="AC121" s="862"/>
      <c r="AD121" s="862"/>
      <c r="AE121" s="863"/>
      <c r="AF121" s="864" t="s">
        <v>436</v>
      </c>
      <c r="AG121" s="862"/>
      <c r="AH121" s="862"/>
      <c r="AI121" s="862"/>
      <c r="AJ121" s="863"/>
      <c r="AK121" s="864" t="s">
        <v>131</v>
      </c>
      <c r="AL121" s="862"/>
      <c r="AM121" s="862"/>
      <c r="AN121" s="862"/>
      <c r="AO121" s="863"/>
      <c r="AP121" s="909" t="s">
        <v>438</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t="s">
        <v>131</v>
      </c>
      <c r="BR121" s="899"/>
      <c r="BS121" s="899"/>
      <c r="BT121" s="899"/>
      <c r="BU121" s="899"/>
      <c r="BV121" s="899" t="s">
        <v>131</v>
      </c>
      <c r="BW121" s="899"/>
      <c r="BX121" s="899"/>
      <c r="BY121" s="899"/>
      <c r="BZ121" s="899"/>
      <c r="CA121" s="899" t="s">
        <v>131</v>
      </c>
      <c r="CB121" s="899"/>
      <c r="CC121" s="899"/>
      <c r="CD121" s="899"/>
      <c r="CE121" s="899"/>
      <c r="CF121" s="960" t="s">
        <v>131</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75170</v>
      </c>
      <c r="DH121" s="899"/>
      <c r="DI121" s="899"/>
      <c r="DJ121" s="899"/>
      <c r="DK121" s="899"/>
      <c r="DL121" s="899">
        <v>69058</v>
      </c>
      <c r="DM121" s="899"/>
      <c r="DN121" s="899"/>
      <c r="DO121" s="899"/>
      <c r="DP121" s="899"/>
      <c r="DQ121" s="899">
        <v>62832</v>
      </c>
      <c r="DR121" s="899"/>
      <c r="DS121" s="899"/>
      <c r="DT121" s="899"/>
      <c r="DU121" s="899"/>
      <c r="DV121" s="876">
        <v>1.2</v>
      </c>
      <c r="DW121" s="876"/>
      <c r="DX121" s="876"/>
      <c r="DY121" s="876"/>
      <c r="DZ121" s="877"/>
    </row>
    <row r="122" spans="1:130" s="247" customFormat="1" ht="26.25" customHeight="1" x14ac:dyDescent="0.2">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436</v>
      </c>
      <c r="AL122" s="862"/>
      <c r="AM122" s="862"/>
      <c r="AN122" s="862"/>
      <c r="AO122" s="863"/>
      <c r="AP122" s="909" t="s">
        <v>131</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8450692</v>
      </c>
      <c r="BR122" s="930"/>
      <c r="BS122" s="930"/>
      <c r="BT122" s="930"/>
      <c r="BU122" s="930"/>
      <c r="BV122" s="930">
        <v>8687097</v>
      </c>
      <c r="BW122" s="930"/>
      <c r="BX122" s="930"/>
      <c r="BY122" s="930"/>
      <c r="BZ122" s="930"/>
      <c r="CA122" s="930">
        <v>8753786</v>
      </c>
      <c r="CB122" s="930"/>
      <c r="CC122" s="930"/>
      <c r="CD122" s="930"/>
      <c r="CE122" s="930"/>
      <c r="CF122" s="931">
        <v>164.5</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v>37727</v>
      </c>
      <c r="DH122" s="899"/>
      <c r="DI122" s="899"/>
      <c r="DJ122" s="899"/>
      <c r="DK122" s="899"/>
      <c r="DL122" s="899">
        <v>21807</v>
      </c>
      <c r="DM122" s="899"/>
      <c r="DN122" s="899"/>
      <c r="DO122" s="899"/>
      <c r="DP122" s="899"/>
      <c r="DQ122" s="899">
        <v>10590</v>
      </c>
      <c r="DR122" s="899"/>
      <c r="DS122" s="899"/>
      <c r="DT122" s="899"/>
      <c r="DU122" s="899"/>
      <c r="DV122" s="876">
        <v>0.2</v>
      </c>
      <c r="DW122" s="876"/>
      <c r="DX122" s="876"/>
      <c r="DY122" s="876"/>
      <c r="DZ122" s="877"/>
    </row>
    <row r="123" spans="1:130" s="247" customFormat="1" ht="26.25" customHeight="1" x14ac:dyDescent="0.2">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131</v>
      </c>
      <c r="AB123" s="862"/>
      <c r="AC123" s="862"/>
      <c r="AD123" s="862"/>
      <c r="AE123" s="863"/>
      <c r="AF123" s="864" t="s">
        <v>131</v>
      </c>
      <c r="AG123" s="862"/>
      <c r="AH123" s="862"/>
      <c r="AI123" s="862"/>
      <c r="AJ123" s="863"/>
      <c r="AK123" s="864" t="s">
        <v>131</v>
      </c>
      <c r="AL123" s="862"/>
      <c r="AM123" s="862"/>
      <c r="AN123" s="862"/>
      <c r="AO123" s="863"/>
      <c r="AP123" s="909" t="s">
        <v>438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472</v>
      </c>
      <c r="BP123" s="963"/>
      <c r="BQ123" s="917">
        <v>11425646</v>
      </c>
      <c r="BR123" s="918"/>
      <c r="BS123" s="918"/>
      <c r="BT123" s="918"/>
      <c r="BU123" s="918"/>
      <c r="BV123" s="918">
        <v>10871063</v>
      </c>
      <c r="BW123" s="918"/>
      <c r="BX123" s="918"/>
      <c r="BY123" s="918"/>
      <c r="BZ123" s="918"/>
      <c r="CA123" s="918">
        <v>10445237</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131</v>
      </c>
      <c r="DH123" s="862"/>
      <c r="DI123" s="862"/>
      <c r="DJ123" s="862"/>
      <c r="DK123" s="863"/>
      <c r="DL123" s="864" t="s">
        <v>131</v>
      </c>
      <c r="DM123" s="862"/>
      <c r="DN123" s="862"/>
      <c r="DO123" s="862"/>
      <c r="DP123" s="863"/>
      <c r="DQ123" s="864" t="s">
        <v>438</v>
      </c>
      <c r="DR123" s="862"/>
      <c r="DS123" s="862"/>
      <c r="DT123" s="862"/>
      <c r="DU123" s="863"/>
      <c r="DV123" s="909" t="s">
        <v>438</v>
      </c>
      <c r="DW123" s="910"/>
      <c r="DX123" s="910"/>
      <c r="DY123" s="910"/>
      <c r="DZ123" s="911"/>
    </row>
    <row r="124" spans="1:130" s="247" customFormat="1" ht="26.25" customHeight="1" thickBot="1" x14ac:dyDescent="0.25">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131</v>
      </c>
      <c r="AB124" s="862"/>
      <c r="AC124" s="862"/>
      <c r="AD124" s="862"/>
      <c r="AE124" s="863"/>
      <c r="AF124" s="864" t="s">
        <v>131</v>
      </c>
      <c r="AG124" s="862"/>
      <c r="AH124" s="862"/>
      <c r="AI124" s="862"/>
      <c r="AJ124" s="863"/>
      <c r="AK124" s="864" t="s">
        <v>438</v>
      </c>
      <c r="AL124" s="862"/>
      <c r="AM124" s="862"/>
      <c r="AN124" s="862"/>
      <c r="AO124" s="863"/>
      <c r="AP124" s="909" t="s">
        <v>131</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24.7</v>
      </c>
      <c r="BR124" s="916"/>
      <c r="BS124" s="916"/>
      <c r="BT124" s="916"/>
      <c r="BU124" s="916"/>
      <c r="BV124" s="916">
        <v>58.2</v>
      </c>
      <c r="BW124" s="916"/>
      <c r="BX124" s="916"/>
      <c r="BY124" s="916"/>
      <c r="BZ124" s="916"/>
      <c r="CA124" s="916">
        <v>71.2</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131</v>
      </c>
      <c r="DH124" s="845"/>
      <c r="DI124" s="845"/>
      <c r="DJ124" s="845"/>
      <c r="DK124" s="846"/>
      <c r="DL124" s="847" t="s">
        <v>131</v>
      </c>
      <c r="DM124" s="845"/>
      <c r="DN124" s="845"/>
      <c r="DO124" s="845"/>
      <c r="DP124" s="846"/>
      <c r="DQ124" s="847" t="s">
        <v>131</v>
      </c>
      <c r="DR124" s="845"/>
      <c r="DS124" s="845"/>
      <c r="DT124" s="845"/>
      <c r="DU124" s="846"/>
      <c r="DV124" s="933" t="s">
        <v>436</v>
      </c>
      <c r="DW124" s="934"/>
      <c r="DX124" s="934"/>
      <c r="DY124" s="934"/>
      <c r="DZ124" s="935"/>
    </row>
    <row r="125" spans="1:130" s="247" customFormat="1" ht="26.25" customHeight="1" x14ac:dyDescent="0.2">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131</v>
      </c>
      <c r="AB125" s="862"/>
      <c r="AC125" s="862"/>
      <c r="AD125" s="862"/>
      <c r="AE125" s="863"/>
      <c r="AF125" s="864" t="s">
        <v>131</v>
      </c>
      <c r="AG125" s="862"/>
      <c r="AH125" s="862"/>
      <c r="AI125" s="862"/>
      <c r="AJ125" s="863"/>
      <c r="AK125" s="864" t="s">
        <v>131</v>
      </c>
      <c r="AL125" s="862"/>
      <c r="AM125" s="862"/>
      <c r="AN125" s="862"/>
      <c r="AO125" s="863"/>
      <c r="AP125" s="909" t="s">
        <v>131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131</v>
      </c>
      <c r="DH125" s="927"/>
      <c r="DI125" s="927"/>
      <c r="DJ125" s="927"/>
      <c r="DK125" s="927"/>
      <c r="DL125" s="927" t="s">
        <v>131</v>
      </c>
      <c r="DM125" s="927"/>
      <c r="DN125" s="927"/>
      <c r="DO125" s="927"/>
      <c r="DP125" s="927"/>
      <c r="DQ125" s="927" t="s">
        <v>436</v>
      </c>
      <c r="DR125" s="927"/>
      <c r="DS125" s="927"/>
      <c r="DT125" s="927"/>
      <c r="DU125" s="927"/>
      <c r="DV125" s="928" t="s">
        <v>131</v>
      </c>
      <c r="DW125" s="928"/>
      <c r="DX125" s="928"/>
      <c r="DY125" s="928"/>
      <c r="DZ125" s="929"/>
    </row>
    <row r="126" spans="1:130" s="247" customFormat="1" ht="26.25" customHeight="1" thickBot="1" x14ac:dyDescent="0.25">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131</v>
      </c>
      <c r="AB126" s="862"/>
      <c r="AC126" s="862"/>
      <c r="AD126" s="862"/>
      <c r="AE126" s="863"/>
      <c r="AF126" s="864" t="s">
        <v>131</v>
      </c>
      <c r="AG126" s="862"/>
      <c r="AH126" s="862"/>
      <c r="AI126" s="862"/>
      <c r="AJ126" s="863"/>
      <c r="AK126" s="864" t="s">
        <v>131</v>
      </c>
      <c r="AL126" s="862"/>
      <c r="AM126" s="862"/>
      <c r="AN126" s="862"/>
      <c r="AO126" s="863"/>
      <c r="AP126" s="909" t="s">
        <v>131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v>16031</v>
      </c>
      <c r="DH126" s="899"/>
      <c r="DI126" s="899"/>
      <c r="DJ126" s="899"/>
      <c r="DK126" s="899"/>
      <c r="DL126" s="899">
        <v>499095</v>
      </c>
      <c r="DM126" s="899"/>
      <c r="DN126" s="899"/>
      <c r="DO126" s="899"/>
      <c r="DP126" s="899"/>
      <c r="DQ126" s="899" t="s">
        <v>131</v>
      </c>
      <c r="DR126" s="899"/>
      <c r="DS126" s="899"/>
      <c r="DT126" s="899"/>
      <c r="DU126" s="899"/>
      <c r="DV126" s="876" t="s">
        <v>436</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131</v>
      </c>
      <c r="AB127" s="862"/>
      <c r="AC127" s="862"/>
      <c r="AD127" s="862"/>
      <c r="AE127" s="863"/>
      <c r="AF127" s="864" t="s">
        <v>131</v>
      </c>
      <c r="AG127" s="862"/>
      <c r="AH127" s="862"/>
      <c r="AI127" s="862"/>
      <c r="AJ127" s="863"/>
      <c r="AK127" s="864" t="s">
        <v>436</v>
      </c>
      <c r="AL127" s="862"/>
      <c r="AM127" s="862"/>
      <c r="AN127" s="862"/>
      <c r="AO127" s="863"/>
      <c r="AP127" s="909" t="s">
        <v>131</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131</v>
      </c>
      <c r="DH127" s="899"/>
      <c r="DI127" s="899"/>
      <c r="DJ127" s="899"/>
      <c r="DK127" s="899"/>
      <c r="DL127" s="899" t="s">
        <v>131</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t="s">
        <v>131</v>
      </c>
      <c r="AB128" s="883"/>
      <c r="AC128" s="883"/>
      <c r="AD128" s="883"/>
      <c r="AE128" s="884"/>
      <c r="AF128" s="885" t="s">
        <v>131</v>
      </c>
      <c r="AG128" s="883"/>
      <c r="AH128" s="883"/>
      <c r="AI128" s="883"/>
      <c r="AJ128" s="884"/>
      <c r="AK128" s="885" t="s">
        <v>436</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131</v>
      </c>
      <c r="BG128" s="869"/>
      <c r="BH128" s="869"/>
      <c r="BI128" s="869"/>
      <c r="BJ128" s="869"/>
      <c r="BK128" s="869"/>
      <c r="BL128" s="892"/>
      <c r="BM128" s="868">
        <v>14.46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131</v>
      </c>
      <c r="DH128" s="873"/>
      <c r="DI128" s="873"/>
      <c r="DJ128" s="873"/>
      <c r="DK128" s="873"/>
      <c r="DL128" s="873" t="s">
        <v>131</v>
      </c>
      <c r="DM128" s="873"/>
      <c r="DN128" s="873"/>
      <c r="DO128" s="873"/>
      <c r="DP128" s="873"/>
      <c r="DQ128" s="873" t="s">
        <v>131</v>
      </c>
      <c r="DR128" s="873"/>
      <c r="DS128" s="873"/>
      <c r="DT128" s="873"/>
      <c r="DU128" s="873"/>
      <c r="DV128" s="874" t="s">
        <v>131</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5985809</v>
      </c>
      <c r="AB129" s="862"/>
      <c r="AC129" s="862"/>
      <c r="AD129" s="862"/>
      <c r="AE129" s="863"/>
      <c r="AF129" s="864">
        <v>6058684</v>
      </c>
      <c r="AG129" s="862"/>
      <c r="AH129" s="862"/>
      <c r="AI129" s="862"/>
      <c r="AJ129" s="863"/>
      <c r="AK129" s="864">
        <v>5973648</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131</v>
      </c>
      <c r="BG129" s="852"/>
      <c r="BH129" s="852"/>
      <c r="BI129" s="852"/>
      <c r="BJ129" s="852"/>
      <c r="BK129" s="852"/>
      <c r="BL129" s="853"/>
      <c r="BM129" s="851">
        <v>19.46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668718</v>
      </c>
      <c r="AB130" s="862"/>
      <c r="AC130" s="862"/>
      <c r="AD130" s="862"/>
      <c r="AE130" s="863"/>
      <c r="AF130" s="864">
        <v>659203</v>
      </c>
      <c r="AG130" s="862"/>
      <c r="AH130" s="862"/>
      <c r="AI130" s="862"/>
      <c r="AJ130" s="863"/>
      <c r="AK130" s="864">
        <v>652935</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2.2000000000000002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5317091</v>
      </c>
      <c r="AB131" s="845"/>
      <c r="AC131" s="845"/>
      <c r="AD131" s="845"/>
      <c r="AE131" s="846"/>
      <c r="AF131" s="847">
        <v>5399481</v>
      </c>
      <c r="AG131" s="845"/>
      <c r="AH131" s="845"/>
      <c r="AI131" s="845"/>
      <c r="AJ131" s="846"/>
      <c r="AK131" s="847">
        <v>5320713</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71.2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2.0846173220000002</v>
      </c>
      <c r="AB132" s="825"/>
      <c r="AC132" s="825"/>
      <c r="AD132" s="825"/>
      <c r="AE132" s="826"/>
      <c r="AF132" s="827">
        <v>2.338113608</v>
      </c>
      <c r="AG132" s="825"/>
      <c r="AH132" s="825"/>
      <c r="AI132" s="825"/>
      <c r="AJ132" s="826"/>
      <c r="AK132" s="827">
        <v>2.2668766389999999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2.8</v>
      </c>
      <c r="AB133" s="804"/>
      <c r="AC133" s="804"/>
      <c r="AD133" s="804"/>
      <c r="AE133" s="805"/>
      <c r="AF133" s="803">
        <v>2.2999999999999998</v>
      </c>
      <c r="AG133" s="804"/>
      <c r="AH133" s="804"/>
      <c r="AI133" s="804"/>
      <c r="AJ133" s="805"/>
      <c r="AK133" s="803">
        <v>2.2000000000000002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yiWRLPtQAX4NmGd++H9VFpUPbs5nuqo1w63iqlXzPu5CZvYBRBYL2HhBSc5M4ZamP+lWQWSpltysh2RRSN0LgA==" saltValue="g/9Yo3g3yfZFHqvpyBZ7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8G402yyILu2onUhBCN68H7I7iyWFKEZV75x+nXTfeW5s80a+1hE6DNm6Lrki83UarEg1RzGBtotIGGLdptlw==" saltValue="eX+Pk7CAsZkPnaRg7F3MG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nEA3xq1+bS4OvwGDFF6QjstEPFjrv1fk3nav8EoiLHiK6xt0inOeGaI3nkA4sQ1/n598e/uh77GHcBakIXZzA==" saltValue="C3wSN+XBu29hu7lalOus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1427191</v>
      </c>
      <c r="AP9" s="313">
        <v>52606</v>
      </c>
      <c r="AQ9" s="314">
        <v>62963</v>
      </c>
      <c r="AR9" s="315">
        <v>-16.399999999999999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234283</v>
      </c>
      <c r="AP10" s="316">
        <v>8636</v>
      </c>
      <c r="AQ10" s="317">
        <v>6807</v>
      </c>
      <c r="AR10" s="318">
        <v>26.9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305562</v>
      </c>
      <c r="AP11" s="316">
        <v>11263</v>
      </c>
      <c r="AQ11" s="317">
        <v>9161</v>
      </c>
      <c r="AR11" s="318">
        <v>22.9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469</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t="s">
        <v>511</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t="s">
        <v>511</v>
      </c>
      <c r="AP14" s="316" t="s">
        <v>511</v>
      </c>
      <c r="AQ14" s="317">
        <v>2905</v>
      </c>
      <c r="AR14" s="318" t="s">
        <v>511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65577</v>
      </c>
      <c r="AP15" s="316">
        <v>2417</v>
      </c>
      <c r="AQ15" s="317">
        <v>1486</v>
      </c>
      <c r="AR15" s="318">
        <v>62.7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-97437</v>
      </c>
      <c r="AP16" s="316">
        <v>-3591</v>
      </c>
      <c r="AQ16" s="317">
        <v>-5107</v>
      </c>
      <c r="AR16" s="318">
        <v>-29.7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1935176</v>
      </c>
      <c r="AP17" s="316">
        <v>71330</v>
      </c>
      <c r="AQ17" s="317">
        <v>78684</v>
      </c>
      <c r="AR17" s="318">
        <v>-9.3000000000000007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6.97</v>
      </c>
      <c r="AP21" s="329">
        <v>7.53</v>
      </c>
      <c r="AQ21" s="330">
        <v>-0.56000000000000005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97.9</v>
      </c>
      <c r="AP22" s="334">
        <v>97.4</v>
      </c>
      <c r="AQ22" s="335">
        <v>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385368</v>
      </c>
      <c r="AP32" s="343">
        <v>14204</v>
      </c>
      <c r="AQ32" s="344">
        <v>34297</v>
      </c>
      <c r="AR32" s="345">
        <v>-58.6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t="s">
        <v>511</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365361</v>
      </c>
      <c r="AP35" s="343">
        <v>13467</v>
      </c>
      <c r="AQ35" s="344">
        <v>14866</v>
      </c>
      <c r="AR35" s="345">
        <v>-9.4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22820</v>
      </c>
      <c r="AP36" s="343">
        <v>841</v>
      </c>
      <c r="AQ36" s="344">
        <v>2278</v>
      </c>
      <c r="AR36" s="345">
        <v>-63.1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453</v>
      </c>
      <c r="AR37" s="345"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511</v>
      </c>
      <c r="AP38" s="346" t="s">
        <v>511</v>
      </c>
      <c r="AQ38" s="347">
        <v>1</v>
      </c>
      <c r="AR38" s="335" t="s">
        <v>511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t="s">
        <v>511</v>
      </c>
      <c r="AP39" s="343" t="s">
        <v>511</v>
      </c>
      <c r="AQ39" s="344">
        <v>-3000</v>
      </c>
      <c r="AR39" s="345" t="s">
        <v>511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-652935</v>
      </c>
      <c r="AP40" s="343">
        <v>-24067</v>
      </c>
      <c r="AQ40" s="344">
        <v>-34641</v>
      </c>
      <c r="AR40" s="345">
        <v>-30.5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120614</v>
      </c>
      <c r="AP41" s="343">
        <v>4446</v>
      </c>
      <c r="AQ41" s="344">
        <v>14254</v>
      </c>
      <c r="AR41" s="345">
        <v>-68.8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1038296</v>
      </c>
      <c r="AN51" s="365">
        <v>36984</v>
      </c>
      <c r="AO51" s="366">
        <v>20.2</v>
      </c>
      <c r="AP51" s="367">
        <v>56894</v>
      </c>
      <c r="AQ51" s="368">
        <v>-4.5999999999999996</v>
      </c>
      <c r="AR51" s="369">
        <v>24.8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484554</v>
      </c>
      <c r="AN52" s="373">
        <v>17260</v>
      </c>
      <c r="AO52" s="374">
        <v>-13.4</v>
      </c>
      <c r="AP52" s="375">
        <v>32548</v>
      </c>
      <c r="AQ52" s="376">
        <v>3.3</v>
      </c>
      <c r="AR52" s="377">
        <v>-16.7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1552527</v>
      </c>
      <c r="AN53" s="365">
        <v>55676</v>
      </c>
      <c r="AO53" s="366">
        <v>50.5</v>
      </c>
      <c r="AP53" s="367">
        <v>57122</v>
      </c>
      <c r="AQ53" s="368">
        <v>0.4</v>
      </c>
      <c r="AR53" s="369">
        <v>50.1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1095874</v>
      </c>
      <c r="AN54" s="373">
        <v>39300</v>
      </c>
      <c r="AO54" s="374">
        <v>127.7</v>
      </c>
      <c r="AP54" s="375">
        <v>36191</v>
      </c>
      <c r="AQ54" s="376">
        <v>11.2</v>
      </c>
      <c r="AR54" s="377">
        <v>116.5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1616942</v>
      </c>
      <c r="AN55" s="365">
        <v>58367</v>
      </c>
      <c r="AO55" s="366">
        <v>4.8</v>
      </c>
      <c r="AP55" s="367">
        <v>53655</v>
      </c>
      <c r="AQ55" s="368">
        <v>-6.1</v>
      </c>
      <c r="AR55" s="369">
        <v>10.9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1407822</v>
      </c>
      <c r="AN56" s="373">
        <v>50818</v>
      </c>
      <c r="AO56" s="374">
        <v>29.3</v>
      </c>
      <c r="AP56" s="375">
        <v>32719</v>
      </c>
      <c r="AQ56" s="376">
        <v>-9.6</v>
      </c>
      <c r="AR56" s="377">
        <v>38.9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2199612</v>
      </c>
      <c r="AN57" s="365">
        <v>80082</v>
      </c>
      <c r="AO57" s="366">
        <v>37.200000000000003</v>
      </c>
      <c r="AP57" s="367">
        <v>53869</v>
      </c>
      <c r="AQ57" s="368">
        <v>0.4</v>
      </c>
      <c r="AR57" s="369">
        <v>36.799999999999997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1717099</v>
      </c>
      <c r="AN58" s="373">
        <v>62515</v>
      </c>
      <c r="AO58" s="374">
        <v>23</v>
      </c>
      <c r="AP58" s="375">
        <v>35046</v>
      </c>
      <c r="AQ58" s="376">
        <v>7.1</v>
      </c>
      <c r="AR58" s="377">
        <v>15.9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2459410</v>
      </c>
      <c r="AN59" s="365">
        <v>90653</v>
      </c>
      <c r="AO59" s="366">
        <v>13.2</v>
      </c>
      <c r="AP59" s="367">
        <v>59119</v>
      </c>
      <c r="AQ59" s="368">
        <v>9.6999999999999993</v>
      </c>
      <c r="AR59" s="369">
        <v>3.5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1796667</v>
      </c>
      <c r="AN60" s="373">
        <v>66224</v>
      </c>
      <c r="AO60" s="374">
        <v>5.9</v>
      </c>
      <c r="AP60" s="375">
        <v>29900</v>
      </c>
      <c r="AQ60" s="376">
        <v>-14.7</v>
      </c>
      <c r="AR60" s="377">
        <v>20.6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1773357</v>
      </c>
      <c r="AN61" s="380">
        <v>64352</v>
      </c>
      <c r="AO61" s="381">
        <v>25.2</v>
      </c>
      <c r="AP61" s="382">
        <v>56132</v>
      </c>
      <c r="AQ61" s="383">
        <v>0</v>
      </c>
      <c r="AR61" s="369">
        <v>25.2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1300403</v>
      </c>
      <c r="AN62" s="373">
        <v>47223</v>
      </c>
      <c r="AO62" s="374">
        <v>34.5</v>
      </c>
      <c r="AP62" s="375">
        <v>33281</v>
      </c>
      <c r="AQ62" s="376">
        <v>-0.5</v>
      </c>
      <c r="AR62" s="377">
        <v>35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0okIxANw/oN+3erVmEvtZ/Jr57tutbKOvVCHTnL3Mq2FiGA+mO4bmBQFxLOmcSShtA86rfX62Fj2qVpVmtm9BA==" saltValue="6h6nCb3uD6RSbn0cQ2RH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yu6tSTKgDUNuuSXolZ+WM+vwrqt4sKWxfpgkfyrwA53T1MYAA6k+FxLxEQlp2LYZTKxfC3k829BST4+FljFroQ==" saltValue="+oRFB7mcNphr+LEvzcpc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ynmVE4HtDAYPeI3W2mJssZ81ZPKOAYxGFU27Qg4gQHYCp+eo0OEPIIscPqjP+8vGmhlQw5UXmSUTZUTKx7WnCg==" saltValue="3OvpiyvD6qpw7Ipny9tY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15.48</v>
      </c>
      <c r="G47" s="12">
        <v>15.48</v>
      </c>
      <c r="H47" s="12">
        <v>16.309999999999999</v>
      </c>
      <c r="I47" s="12">
        <v>11.72</v>
      </c>
      <c r="J47" s="13">
        <v>8.9600000000000009</v>
      </c>
    </row>
    <row r="48" spans="2:10" ht="57.75" customHeight="1" x14ac:dyDescent="0.2">
      <c r="B48" s="14"/>
      <c r="C48" s="1238" t="s">
        <v>4</v>
      </c>
      <c r="D48" s="1238"/>
      <c r="E48" s="1239"/>
      <c r="F48" s="15">
        <v>9.33</v>
      </c>
      <c r="G48" s="16">
        <v>7.47</v>
      </c>
      <c r="H48" s="16">
        <v>6.62</v>
      </c>
      <c r="I48" s="16">
        <v>7.72</v>
      </c>
      <c r="J48" s="17">
        <v>9.9</v>
      </c>
    </row>
    <row r="49" spans="2:10" ht="57.75" customHeight="1" thickBot="1" x14ac:dyDescent="0.25">
      <c r="B49" s="18"/>
      <c r="C49" s="1240" t="s">
        <v>5</v>
      </c>
      <c r="D49" s="1240"/>
      <c r="E49" s="1241"/>
      <c r="F49" s="19">
        <v>3.91</v>
      </c>
      <c r="G49" s="20" t="s">
        <v>558</v>
      </c>
      <c r="H49" s="20" t="s">
        <v>559</v>
      </c>
      <c r="I49" s="20" t="s">
        <v>560</v>
      </c>
      <c r="J49" s="21" t="s">
        <v>561</v>
      </c>
    </row>
    <row r="50" spans="2:10" ht="13.5" customHeight="1" x14ac:dyDescent="0.2"/>
  </sheetData>
  <sheetProtection algorithmName="SHA-512" hashValue="zYQCi02p9T95905duR/mP8boFKebwwhZVePjIkK9VuyIWjjaeZIOvGQdCRN1TpXXqdmmDeegBv1EHMwKhbLM1w==" saltValue="m19+PGo36CpczFwR2H2r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2021-03-10T02:27:59Z</cp:lastPrinted>
  <dcterms:created xsi:type="dcterms:W3CDTF">2021-02-05T02:46:38Z</dcterms:created>
  <dcterms:modified xsi:type="dcterms:W3CDTF">2021-10-06T04:34:05Z</dcterms:modified>
  <cp:category/>
</cp:coreProperties>
</file>