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635" tabRatio="7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E34" i="10"/>
  <c r="AM34" i="10"/>
  <c r="U34" i="10"/>
  <c r="C34" i="10"/>
  <c r="BW37" i="10" l="1"/>
  <c r="BW38"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<sst xmlns="http://schemas.openxmlformats.org/spreadsheetml/2006/main" count="1189" uniqueCount="632">
  <si>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</si>
  <si>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</si>
  <si>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</si>
  <si>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</si>
  <si>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</si>
  <si>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</si>
  <si>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</si>
  <si>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</si>
  <si>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</si>
  <si>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</si>
  <si>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</si>
  <si>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</si>
  <si>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</si>
  <si>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</si>
  <si>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</si>
  <si>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</si>
  <si>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</si>
  <si>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</si>
  <si>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</si>
  <si>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</si>
  <si>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</si>
  <si>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</si>
  <si>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</si>
  <si>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</si>
  <si>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</si>
  <si>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</si>
  <si>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</si>
  <si>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</si>
  <si>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</si>
  <si>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</si>
  <si>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</si>
  <si>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</si>
  <si>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</si>
  <si>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</si>
  <si>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</si>
  <si>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</si>
  <si>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</si>
  <si>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</si>
  <si>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</si>
  <si>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</si>
  <si>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</si>
  <si>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</si>
  <si>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</si>
  <si>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</si>
  <si>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</si>
  <si>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</si>
  <si>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</si>
  <si>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</si>
  <si>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</si>
  <si>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</si>
  <si>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</si>
  <si>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</si>
  <si>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</si>
  <si>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</si>
  <si>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</si>
  <si>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</si>
  <si>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</si>
  <si>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</si>
  <si>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</si>
  <si>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</si>
  <si>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</si>
  <si>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</si>
  <si>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</si>
  <si>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</si>
  <si>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</si>
  <si>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</si>
  <si>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</si>
  <si>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</si>
  <si>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</si>
  <si>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</si>
  <si>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</si>
  <si>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</si>
  <si>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</si>
  <si>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</si>
  <si>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</si>
  <si>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</si>
  <si>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</si>
  <si>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</si>
  <si>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</si>
  <si>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</si>
  <si>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</si>
  <si>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</si>
  <si>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</si>
  <si>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</si>
  <si>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</si>
  <si>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</si>
  <si>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</si>
  <si>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</si>
  <si>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</si>
  <si>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</si>
  <si>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</si>
  <si>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</si>
  <si>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</si>
  <si>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</si>
  <si>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</si>
  <si>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</si>
  <si>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</si>
  <si>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</si>
  <si>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</si>
  <si>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</si>
  <si>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</si>
  <si>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</si>
  <si>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</si>
  <si>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</si>
  <si>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</si>
  <si>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</si>
  <si>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</si>
  <si>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</si>
  <si>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</si>
  <si>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</si>
  <si>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</si>
  <si>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</si>
  <si>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</si>
  <si>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</si>
  <si>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</si>
  <si>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</si>
  <si>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</si>
  <si>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</si>
  <si>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</si>
  <si>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</si>
  <si>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</si>
  <si>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</si>
  <si>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</si>
  <si>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</si>
  <si>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</si>
  <si>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</si>
  <si>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</si>
  <si>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</si>
  <si>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</si>
  <si>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</si>
  <si>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</si>
  <si>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</si>
  <si>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</si>
  <si>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</si>
  <si>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</si>
  <si>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</si>
  <si>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</si>
  <si>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</si>
  <si>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</si>
  <si>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</si>
  <si>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</si>
  <si>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</si>
  <si>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</si>
  <si>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</si>
  <si>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</si>
  <si>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</si>
  <si>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</si>
  <si>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</si>
  <si>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</si>
  <si>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</si>
  <si>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</si>
  <si>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</si>
  <si>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</si>
  <si>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</si>
  <si>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</si>
  <si>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</si>
  <si>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</si>
  <si>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</si>
  <si>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</si>
  <si>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</si>
  <si>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</si>
  <si>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</si>
  <si>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</si>
  <si>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</si>
  <si>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</si>
  <si>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</si>
  <si>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</si>
  <si>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</si>
  <si>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</si>
  <si>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</si>
  <si>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</si>
  <si>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</si>
  <si>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</si>
  <si>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</si>
  <si>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</si>
  <si>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</si>
  <si>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</si>
  <si>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</si>
  <si>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</si>
  <si>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</si>
  <si>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</si>
  <si>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</si>
  <si>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</si>
  <si>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</si>
  <si>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</si>
  <si>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</si>
  <si>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</si>
  <si>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</si>
  <si>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</si>
  <si>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</si>
  <si>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</si>
  <si>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</si>
  <si>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</si>
  <si>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</si>
  <si>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</si>
  <si>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</si>
  <si>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</si>
  <si>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</si>
  <si>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</si>
  <si>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</si>
  <si>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</si>
  <si>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</si>
  <si>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</si>
  <si>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</si>
  <si>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</si>
  <si>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</si>
  <si>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</si>
  <si>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</si>
  <si>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</si>
  <si>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</si>
  <si>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</si>
  <si>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</si>
  <si>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</si>
  <si>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</si>
  <si>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</si>
  <si>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</si>
  <si>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</si>
  <si>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</si>
  <si>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</si>
  <si>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</si>
  <si>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</si>
  <si>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</si>
  <si>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</si>
  <si>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</si>
  <si>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</si>
  <si>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</si>
  <si>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</si>
  <si>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</si>
  <si>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</si>
  <si>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</si>
  <si>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</si>
  <si>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</si>
  <si>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</si>
  <si>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</si>
  <si>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</si>
  <si>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</si>
  <si>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</si>
  <si>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</si>
  <si>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</si>
  <si>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</si>
  <si>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</si>
  <si>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</si>
  <si>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</si>
  <si>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</si>
  <si>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</si>
  <si>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</si>
  <si>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</si>
  <si>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</si>
  <si>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</si>
  <si>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</si>
  <si>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</si>
  <si>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</si>
  <si>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</si>
  <si>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</si>
  <si>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</si>
  <si>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</si>
  <si>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</si>
  <si>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</si>
  <si>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</si>
  <si>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</si>
  <si>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</si>
  <si>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</si>
  <si>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</si>
  <si>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</si>
  <si>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</si>
  <si>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</si>
  <si>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</si>
  <si>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</si>
  <si>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</si>
  <si>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</si>
  <si>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</si>
  <si>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</si>
  <si>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</si>
  <si>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</si>
  <si>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</si>
  <si>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</si>
  <si>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</si>
  <si>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</si>
  <si>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</si>
  <si>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</si>
  <si>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</si>
  <si>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</si>
  <si>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</si>
  <si>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</si>
  <si>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</si>
  <si>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</si>
  <si>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</si>
  <si>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</si>
  <si>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</si>
  <si>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</si>
  <si>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</si>
  <si>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</si>
  <si>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</si>
  <si>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</si>
  <si>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</si>
  <si>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</si>
  <si>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</si>
  <si>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</si>
  <si>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</si>
  <si>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</si>
  <si>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</si>
  <si>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</si>
  <si>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</si>
  <si>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</si>
  <si>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</si>
  <si>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</si>
  <si>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</si>
  <si>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</si>
  <si>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</si>
  <si>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</si>
  <si>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</si>
  <si>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</si>
  <si>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</si>
  <si>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</si>
  <si>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</si>
  <si>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</si>
  <si>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</si>
  <si>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</si>
  <si>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</si>
  <si>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</si>
  <si>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</si>
  <si>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</si>
  <si>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</si>
  <si>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</si>
  <si>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</si>
  <si>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</si>
  <si>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</si>
  <si>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</si>
  <si>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</si>
  <si>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</si>
  <si>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</si>
  <si>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</si>
  <si>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</si>
  <si>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</si>
  <si>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</si>
  <si>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</si>
  <si>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</si>
  <si>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</si>
  <si>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</si>
  <si>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</si>
  <si>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</si>
  <si>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</si>
  <si>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</si>
  <si>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</si>
  <si>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</si>
  <si>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</si>
  <si>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</si>
  <si>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</si>
  <si>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</si>
  <si>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</si>
  <si>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</si>
  <si>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</si>
  <si>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</si>
  <si>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</si>
  <si>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</si>
  <si>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</si>
  <si>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</si>
  <si>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</si>
  <si>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</si>
  <si>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</si>
  <si>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</si>
  <si>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</si>
  <si>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</si>
  <si>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</si>
  <si>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</si>
  <si>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</si>
  <si>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</si>
  <si>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</si>
  <si>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</si>
  <si>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</si>
  <si>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</si>
  <si>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</si>
  <si>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</si>
  <si>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</si>
  <si>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</si>
  <si>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</si>
  <si>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</si>
  <si>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</si>
  <si>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</si>
  <si>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</si>
  <si>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</si>
  <si>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</si>
  <si>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</si>
  <si>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</si>
  <si>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</si>
  <si>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</si>
  <si>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</si>
  <si>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</si>
  <si>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</si>
  <si>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</si>
  <si>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</si>
  <si>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</si>
  <si>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</si>
  <si>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</si>
  <si>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</si>
  <si>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</si>
  <si>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</si>
  <si>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</si>
  <si>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</si>
  <si>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</si>
  <si>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</si>
  <si>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</si>
  <si>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</si>
  <si>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</si>
  <si>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</si>
  <si>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</si>
  <si>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</si>
  <si>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</si>
  <si>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</si>
  <si>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</si>
  <si>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</si>
  <si>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</si>
  <si>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t>
    <phoneticPr fontId="5"/>
  </si>
  <si>
    <t>下水道事業特別会計</t>
    <phoneticPr fontId="5"/>
  </si>
  <si>
    <t>小水力発電事業特別会計</t>
    <phoneticPr fontId="5"/>
  </si>
  <si>
    <t>-</t>
    <phoneticPr fontId="5"/>
  </si>
  <si>
    <t>宅地開発特別会計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</si>
  <si>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</si>
  <si>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</si>
  <si>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</si>
  <si>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</si>
  <si>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</si>
  <si>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</si>
  <si>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</si>
  <si>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</si>
  <si>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</si>
  <si>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</si>
  <si>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</si>
  <si>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</si>
  <si>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</si>
  <si>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</si>
  <si>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</si>
  <si>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</si>
  <si>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</si>
  <si>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</si>
  <si>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</si>
  <si>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</si>
  <si>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</si>
  <si>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</si>
  <si>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</si>
  <si>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</si>
  <si>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</si>
  <si>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</si>
  <si>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</si>
  <si>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</si>
  <si>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</si>
  <si>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</si>
  <si>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</si>
  <si>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</si>
  <si>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</si>
  <si>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</si>
  <si>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</si>
  <si>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</si>
  <si>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</si>
  <si>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</si>
  <si>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</si>
  <si>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</si>
  <si>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</si>
  <si>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</si>
  <si>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</si>
  <si>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</si>
  <si>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</si>
  <si>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</si>
  <si>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</si>
  <si>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</si>
  <si>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</si>
  <si>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</si>
  <si>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</si>
  <si>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</si>
  <si>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</si>
  <si>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</si>
  <si>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</si>
  <si>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</si>
  <si>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</si>
  <si>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</si>
  <si>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</si>
  <si>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</si>
  <si>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</si>
  <si>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</si>
  <si>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</si>
  <si>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</si>
  <si>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</si>
  <si>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</si>
  <si>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</si>
  <si>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</si>
  <si>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</si>
  <si>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</si>
  <si>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</si>
  <si>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</si>
  <si>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</si>
  <si>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</si>
  <si>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</si>
  <si>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</si>
  <si>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</si>
  <si>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</si>
  <si>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</si>
  <si>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</si>
  <si>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</si>
  <si>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</si>
  <si>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</si>
  <si>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</si>
  <si>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</si>
  <si>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</si>
  <si>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</si>
  <si>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</si>
  <si>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</si>
  <si>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</si>
  <si>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</si>
  <si>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</si>
  <si>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</si>
  <si>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</si>
  <si>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</si>
  <si>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</si>
  <si>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</si>
  <si>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</si>
  <si>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</si>
  <si>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</si>
  <si>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</si>
  <si>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</si>
  <si>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</si>
  <si>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</si>
  <si>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</si>
  <si>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</si>
  <si>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</si>
  <si>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</si>
  <si>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</si>
  <si>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</si>
  <si>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</si>
  <si>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</si>
  <si>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</si>
  <si>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</si>
  <si>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</si>
  <si>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</si>
  <si>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</si>
  <si>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</si>
  <si>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</si>
  <si>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</si>
  <si>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</si>
  <si>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</si>
  <si>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</si>
  <si>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</si>
  <si>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</si>
  <si>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</si>
  <si>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</si>
  <si>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</si>
  <si>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</si>
  <si>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</si>
  <si>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</si>
  <si>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</si>
  <si>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</si>
  <si>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</si>
  <si>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</si>
  <si>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</si>
  <si>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</si>
  <si>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</si>
  <si>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</si>
  <si>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</si>
  <si>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</si>
  <si>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</si>
  <si>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</si>
  <si>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</si>
  <si>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</si>
  <si>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</si>
  <si>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</si>
  <si>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</si>
  <si>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</si>
  <si>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</si>
  <si>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</si>
  <si>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6.29</t>
  </si>
  <si>
    <t>▲ 5.40</t>
  </si>
  <si>
    <t>▲ 0.68</t>
  </si>
  <si>
    <t>水道事業会計</t>
  </si>
  <si>
    <t>一般会計</t>
  </si>
  <si>
    <t>下水道事業特別会計</t>
  </si>
  <si>
    <t>国民健康保険特別会計</t>
  </si>
  <si>
    <t>介護保険特別会計</t>
  </si>
  <si>
    <t>国民健康保険特別会計（直営診療施設勘定）</t>
  </si>
  <si>
    <t>介護サービス事業特別会計</t>
  </si>
  <si>
    <t>青少年育英奨学資金貸付特別会計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</si>
  <si>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</si>
  <si>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</si>
  <si>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</si>
  <si>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</si>
  <si>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</si>
  <si>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</si>
  <si>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</si>
  <si>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</si>
  <si>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</si>
  <si>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</si>
  <si>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</si>
  <si>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</si>
  <si>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</si>
  <si>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</si>
  <si>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</si>
  <si>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</si>
  <si>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</si>
  <si>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</si>
  <si>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岐阜県市町村職員退職手組合</t>
    <rPh sb="0" eb="3">
      <t>ギフケン</t>
    </rPh>
    <rPh sb="3" eb="6">
      <t>シチョウソン</t>
    </rPh>
    <rPh sb="6" eb="8">
      <t>ショクイン</t>
    </rPh>
    <rPh sb="8" eb="10">
      <t>タイショク</t>
    </rPh>
    <rPh sb="10" eb="11">
      <t>テ</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</si>
  <si>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</si>
  <si>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</si>
  <si>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</si>
  <si>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</si>
  <si>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</si>
  <si>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中濃地域農業共済事務組合</t>
    <rPh sb="0" eb="2">
      <t>チュウノウ</t>
    </rPh>
    <rPh sb="2" eb="4">
      <t>チイキ</t>
    </rPh>
    <rPh sb="4" eb="6">
      <t>ノウギョウ</t>
    </rPh>
    <rPh sb="6" eb="8">
      <t>キョウサイ</t>
    </rPh>
    <rPh sb="8" eb="12">
      <t>ジムクミアイ</t>
    </rPh>
    <phoneticPr fontId="2"/>
  </si>
  <si>
    <t>法適用企業</t>
    <rPh sb="0" eb="1">
      <t>ホウ</t>
    </rPh>
    <rPh sb="1" eb="3">
      <t>テキヨウ</t>
    </rPh>
    <rPh sb="3" eb="5">
      <t>キギョウ</t>
    </rPh>
    <phoneticPr fontId="2"/>
  </si>
  <si>
    <t>-</t>
    <phoneticPr fontId="2"/>
  </si>
  <si>
    <t>-</t>
    <phoneticPr fontId="2"/>
  </si>
  <si>
    <t>基金1,633百万円、財産区10百万円繰入</t>
    <rPh sb="0" eb="2">
      <t>キキン</t>
    </rPh>
    <rPh sb="7" eb="9">
      <t>ヒャクマン</t>
    </rPh>
    <rPh sb="9" eb="10">
      <t>エン</t>
    </rPh>
    <rPh sb="11" eb="13">
      <t>ザイサン</t>
    </rPh>
    <rPh sb="13" eb="14">
      <t>ク</t>
    </rPh>
    <rPh sb="16" eb="18">
      <t>ヒャクマン</t>
    </rPh>
    <rPh sb="18" eb="19">
      <t>エン</t>
    </rPh>
    <rPh sb="19" eb="21">
      <t>クリイレ</t>
    </rPh>
    <phoneticPr fontId="2"/>
  </si>
  <si>
    <t>法適用企業</t>
    <phoneticPr fontId="5"/>
  </si>
  <si>
    <t>法非適用企業</t>
    <phoneticPr fontId="5"/>
  </si>
  <si>
    <t>-</t>
    <phoneticPr fontId="2"/>
  </si>
  <si>
    <t>-</t>
    <phoneticPr fontId="2"/>
  </si>
  <si>
    <t>法非適用企業</t>
    <phoneticPr fontId="5"/>
  </si>
  <si>
    <t>基金40百万円繰入</t>
    <rPh sb="0" eb="2">
      <t>キキン</t>
    </rPh>
    <rPh sb="4" eb="6">
      <t>ヒャクマン</t>
    </rPh>
    <rPh sb="6" eb="7">
      <t>エン</t>
    </rPh>
    <rPh sb="7" eb="9">
      <t>クリイレ</t>
    </rPh>
    <phoneticPr fontId="2"/>
  </si>
  <si>
    <t>-</t>
    <phoneticPr fontId="2"/>
  </si>
  <si>
    <t>地域振興基金</t>
    <rPh sb="0" eb="2">
      <t>チイキ</t>
    </rPh>
    <rPh sb="2" eb="4">
      <t>シンコウ</t>
    </rPh>
    <rPh sb="4" eb="6">
      <t>キキン</t>
    </rPh>
    <phoneticPr fontId="2"/>
  </si>
  <si>
    <t>ふるさと基金</t>
    <rPh sb="4" eb="6">
      <t>キキン</t>
    </rPh>
    <phoneticPr fontId="2"/>
  </si>
  <si>
    <t>鉄道経営対策事業基金</t>
    <rPh sb="0" eb="2">
      <t>テツドウ</t>
    </rPh>
    <rPh sb="2" eb="4">
      <t>ケイエイ</t>
    </rPh>
    <rPh sb="4" eb="6">
      <t>タイサク</t>
    </rPh>
    <rPh sb="6" eb="8">
      <t>ジギョウ</t>
    </rPh>
    <rPh sb="8" eb="10">
      <t>キキン</t>
    </rPh>
    <phoneticPr fontId="2"/>
  </si>
  <si>
    <t>ケーブルテレビ事業整備基金</t>
    <rPh sb="7" eb="9">
      <t>ジギョウ</t>
    </rPh>
    <rPh sb="9" eb="11">
      <t>セイビ</t>
    </rPh>
    <rPh sb="11" eb="13">
      <t>キキン</t>
    </rPh>
    <phoneticPr fontId="2"/>
  </si>
  <si>
    <t>ふるさと応援基金</t>
    <rPh sb="4" eb="6">
      <t>オウエン</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</si>
  <si>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</si>
  <si>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</si>
  <si>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</si>
  <si>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</si>
  <si>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</si>
  <si>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</si>
  <si>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</si>
  <si>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</si>
  <si>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</si>
  <si>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</si>
  <si>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28年度まで類似団体と比較して低くなっていたが、平成29年度においては高くなっている。これは、平成28年度から平成29年度における普通建設事業費の増加に伴う合併特例債等地方債の活用により、新規地方債発行額が増加した事などによるものである。
　実質公債費比率は、計画的な地方債の発行により低下してきているものの、類似団体と比較して高くなっている。
　今後も中期財政試算による地方債の発行や、標準財政規模、基金残高に注視しながら、将来負担比率及び実質公債費比率の抑制に努める。</t>
    <rPh sb="1" eb="3">
      <t>ショウライ</t>
    </rPh>
    <rPh sb="3" eb="5">
      <t>フタン</t>
    </rPh>
    <rPh sb="5" eb="7">
      <t>ヒリツ</t>
    </rPh>
    <rPh sb="8" eb="10">
      <t>ヘイセイ</t>
    </rPh>
    <rPh sb="12" eb="14">
      <t>ネンド</t>
    </rPh>
    <rPh sb="16" eb="18">
      <t>ルイジ</t>
    </rPh>
    <rPh sb="18" eb="20">
      <t>ダンタイ</t>
    </rPh>
    <rPh sb="21" eb="23">
      <t>ヒカク</t>
    </rPh>
    <rPh sb="25" eb="26">
      <t>ヒク</t>
    </rPh>
    <rPh sb="34" eb="36">
      <t>ヘイセイ</t>
    </rPh>
    <rPh sb="38" eb="40">
      <t>ネンド</t>
    </rPh>
    <rPh sb="45" eb="46">
      <t>タカ</t>
    </rPh>
    <rPh sb="57" eb="59">
      <t>ヘイセイ</t>
    </rPh>
    <rPh sb="61" eb="63">
      <t>ネンド</t>
    </rPh>
    <rPh sb="65" eb="67">
      <t>ヘイセイ</t>
    </rPh>
    <rPh sb="69" eb="71">
      <t>ネンド</t>
    </rPh>
    <rPh sb="75" eb="77">
      <t>フツウ</t>
    </rPh>
    <rPh sb="77" eb="79">
      <t>ケンセツ</t>
    </rPh>
    <rPh sb="79" eb="82">
      <t>ジギョウヒ</t>
    </rPh>
    <rPh sb="83" eb="85">
      <t>ゾウカ</t>
    </rPh>
    <rPh sb="86" eb="87">
      <t>トモナ</t>
    </rPh>
    <rPh sb="88" eb="90">
      <t>ガッペイ</t>
    </rPh>
    <rPh sb="90" eb="92">
      <t>トクレイ</t>
    </rPh>
    <rPh sb="92" eb="93">
      <t>サイ</t>
    </rPh>
    <rPh sb="93" eb="94">
      <t>トウ</t>
    </rPh>
    <rPh sb="94" eb="97">
      <t>チホウサイ</t>
    </rPh>
    <rPh sb="98" eb="100">
      <t>カツヨウ</t>
    </rPh>
    <rPh sb="104" eb="106">
      <t>シンキ</t>
    </rPh>
    <rPh sb="106" eb="109">
      <t>チホウサイ</t>
    </rPh>
    <rPh sb="109" eb="112">
      <t>ハッコウガク</t>
    </rPh>
    <rPh sb="113" eb="115">
      <t>ゾウカ</t>
    </rPh>
    <rPh sb="117" eb="118">
      <t>コト</t>
    </rPh>
    <rPh sb="131" eb="133">
      <t>ジッシツ</t>
    </rPh>
    <rPh sb="133" eb="136">
      <t>コウサイヒ</t>
    </rPh>
    <rPh sb="136" eb="138">
      <t>ヒリツ</t>
    </rPh>
    <rPh sb="140" eb="143">
      <t>ケイカクテキ</t>
    </rPh>
    <rPh sb="144" eb="147">
      <t>チホウサイ</t>
    </rPh>
    <rPh sb="148" eb="150">
      <t>ハッコウ</t>
    </rPh>
    <rPh sb="153" eb="155">
      <t>テイカ</t>
    </rPh>
    <rPh sb="165" eb="167">
      <t>ルイジ</t>
    </rPh>
    <rPh sb="167" eb="169">
      <t>ダンタイ</t>
    </rPh>
    <rPh sb="170" eb="172">
      <t>ヒカク</t>
    </rPh>
    <rPh sb="174" eb="175">
      <t>タカ</t>
    </rPh>
    <rPh sb="184" eb="186">
      <t>コンゴ</t>
    </rPh>
    <rPh sb="187" eb="189">
      <t>チュウキ</t>
    </rPh>
    <rPh sb="189" eb="191">
      <t>ザイセイ</t>
    </rPh>
    <rPh sb="191" eb="193">
      <t>シサン</t>
    </rPh>
    <rPh sb="196" eb="199">
      <t>チホウサイ</t>
    </rPh>
    <rPh sb="200" eb="202">
      <t>ハッコウ</t>
    </rPh>
    <rPh sb="204" eb="206">
      <t>ヒョウジュン</t>
    </rPh>
    <rPh sb="206" eb="208">
      <t>ザイセイ</t>
    </rPh>
    <rPh sb="208" eb="210">
      <t>キボ</t>
    </rPh>
    <rPh sb="211" eb="213">
      <t>キキン</t>
    </rPh>
    <rPh sb="213" eb="215">
      <t>ザンダカ</t>
    </rPh>
    <rPh sb="216" eb="218">
      <t>チュウシ</t>
    </rPh>
    <rPh sb="223" eb="225">
      <t>ショウライ</t>
    </rPh>
    <rPh sb="225" eb="227">
      <t>フタン</t>
    </rPh>
    <rPh sb="227" eb="229">
      <t>ヒリツ</t>
    </rPh>
    <rPh sb="229" eb="230">
      <t>オヨ</t>
    </rPh>
    <rPh sb="231" eb="233">
      <t>ジッシツ</t>
    </rPh>
    <rPh sb="233" eb="236">
      <t>コウサイヒ</t>
    </rPh>
    <rPh sb="236" eb="238">
      <t>ヒリツ</t>
    </rPh>
    <rPh sb="239" eb="241">
      <t>ヨクセイ</t>
    </rPh>
    <rPh sb="242" eb="243">
      <t>ツト</t>
    </rPh>
    <phoneticPr fontId="5"/>
  </si>
  <si>
    <t>　充当可能基金の減少等により将来負担比率は15.8ポイントの上昇、類似団体と比較して高い水準となっている。
　有形固定資産減価償却率が類似団体より低い水準となっているのは、道路等インフラ資産において、地方債を活用した改良や、合併以降の大規模施設の新規建設によるものである。
　今後も計画的な地方債発行により、将来負担額の抑制に努めるとともに、公共施設等総合管理計画に沿った施設の更新、集約化を推進することで、各比率の抑制を図る。</t>
    <rPh sb="10" eb="11">
      <t>トウ</t>
    </rPh>
    <rPh sb="14" eb="16">
      <t>ショウライ</t>
    </rPh>
    <rPh sb="16" eb="18">
      <t>フタン</t>
    </rPh>
    <rPh sb="18" eb="20">
      <t>ヒリツ</t>
    </rPh>
    <rPh sb="30" eb="32">
      <t>ジョウショウ</t>
    </rPh>
    <rPh sb="33" eb="35">
      <t>ルイジ</t>
    </rPh>
    <rPh sb="35" eb="37">
      <t>ダンタイ</t>
    </rPh>
    <rPh sb="38" eb="40">
      <t>ヒカク</t>
    </rPh>
    <rPh sb="42" eb="43">
      <t>タカ</t>
    </rPh>
    <rPh sb="44" eb="46">
      <t>スイジュン</t>
    </rPh>
    <rPh sb="55" eb="57">
      <t>ユウケイ</t>
    </rPh>
    <rPh sb="57" eb="59">
      <t>コテイ</t>
    </rPh>
    <rPh sb="59" eb="61">
      <t>シサン</t>
    </rPh>
    <rPh sb="61" eb="63">
      <t>ゲンカ</t>
    </rPh>
    <rPh sb="63" eb="65">
      <t>ショウキャク</t>
    </rPh>
    <rPh sb="65" eb="66">
      <t>リツ</t>
    </rPh>
    <rPh sb="67" eb="69">
      <t>ルイジ</t>
    </rPh>
    <rPh sb="69" eb="71">
      <t>ダンタイ</t>
    </rPh>
    <rPh sb="73" eb="74">
      <t>ヒク</t>
    </rPh>
    <rPh sb="75" eb="77">
      <t>スイジュン</t>
    </rPh>
    <rPh sb="86" eb="88">
      <t>ドウロ</t>
    </rPh>
    <rPh sb="88" eb="89">
      <t>トウ</t>
    </rPh>
    <rPh sb="93" eb="95">
      <t>シサン</t>
    </rPh>
    <rPh sb="100" eb="103">
      <t>チホウサイ</t>
    </rPh>
    <rPh sb="112" eb="114">
      <t>ガッペイ</t>
    </rPh>
    <rPh sb="114" eb="116">
      <t>イコウ</t>
    </rPh>
    <rPh sb="117" eb="120">
      <t>ダイキボ</t>
    </rPh>
    <rPh sb="120" eb="122">
      <t>シセツ</t>
    </rPh>
    <rPh sb="123" eb="125">
      <t>シンキ</t>
    </rPh>
    <rPh sb="125" eb="127">
      <t>ケンセツ</t>
    </rPh>
    <rPh sb="138" eb="140">
      <t>コンゴ</t>
    </rPh>
    <rPh sb="141" eb="144">
      <t>ケイカクテキ</t>
    </rPh>
    <rPh sb="145" eb="148">
      <t>チホウサイ</t>
    </rPh>
    <rPh sb="148" eb="150">
      <t>ハッコウ</t>
    </rPh>
    <rPh sb="154" eb="156">
      <t>ショウライ</t>
    </rPh>
    <rPh sb="156" eb="158">
      <t>フタン</t>
    </rPh>
    <rPh sb="158" eb="159">
      <t>ガク</t>
    </rPh>
    <rPh sb="160" eb="162">
      <t>ヨクセイ</t>
    </rPh>
    <rPh sb="163" eb="164">
      <t>ツト</t>
    </rPh>
    <rPh sb="171" eb="173">
      <t>コウキョウ</t>
    </rPh>
    <rPh sb="173" eb="175">
      <t>シセツ</t>
    </rPh>
    <rPh sb="175" eb="176">
      <t>トウ</t>
    </rPh>
    <rPh sb="176" eb="178">
      <t>ソウゴウ</t>
    </rPh>
    <rPh sb="178" eb="180">
      <t>カンリ</t>
    </rPh>
    <rPh sb="180" eb="182">
      <t>ケイカク</t>
    </rPh>
    <rPh sb="183" eb="184">
      <t>ソ</t>
    </rPh>
    <rPh sb="186" eb="188">
      <t>シセツ</t>
    </rPh>
    <rPh sb="189" eb="191">
      <t>コウシン</t>
    </rPh>
    <rPh sb="192" eb="195">
      <t>シュウヤクカ</t>
    </rPh>
    <rPh sb="196" eb="198">
      <t>スイシン</t>
    </rPh>
    <rPh sb="204" eb="205">
      <t>カク</t>
    </rPh>
    <rPh sb="205" eb="207">
      <t>ヒリツ</t>
    </rPh>
    <rPh sb="208" eb="210">
      <t>ヨクセイ</t>
    </rPh>
    <rPh sb="211" eb="21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</si>
</sst>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9116-4CEC-9090-E27433459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113182</c:v>
                </c:pt>
                <c:pt idx="1">
                  <c:v>95675</c:v>
                </c:pt>
                <c:pt idx="2">
                  <c:v>186572</c:v>
                </c:pt>
                <c:pt idx="3">
                  <c:v>126637</c:v>
                </c:pt>
                <c:pt idx="4">
                  <c:v>156313</c:v>
                </c:pt>
              </c:numCache>
            </c:numRef>
          </c:val>
          <c:smooth val="0"/>
          <c:extLst>
            <c:ext xmlns:c16="http://schemas.microsoft.com/office/drawing/2014/chart" uri="{C3380CC4-5D6E-409C-BE32-E72D297353CC}">
              <c16:uniqueId val="{00000001-9116-4CEC-9090-E27433459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4.42</c:v>
                </c:pt>
                <c:pt idx="1">
                  <c:v>5.07</c:v>
                </c:pt>
                <c:pt idx="2">
                  <c:v>4.72</c:v>
                </c:pt>
                <c:pt idx="3">
                  <c:v>4.46</c:v>
                </c:pt>
                <c:pt idx="4">
                  <c:v>5.73</c:v>
                </c:pt>
              </c:numCache>
            </c:numRef>
          </c:val>
          <c:extLst>
            <c:ext xmlns:c16="http://schemas.microsoft.com/office/drawing/2014/chart" uri="{C3380CC4-5D6E-409C-BE32-E72D297353CC}">
              <c16:uniqueId val="{00000000-62DE-4127-B7B2-60D84C4960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21.78</c:v>
                </c:pt>
                <c:pt idx="1">
                  <c:v>22.74</c:v>
                </c:pt>
                <c:pt idx="2">
                  <c:v>17.64</c:v>
                </c:pt>
                <c:pt idx="3">
                  <c:v>12.86</c:v>
                </c:pt>
                <c:pt idx="4">
                  <c:v>11.04</c:v>
                </c:pt>
              </c:numCache>
            </c:numRef>
          </c:val>
          <c:extLst>
            <c:ext xmlns:c16="http://schemas.microsoft.com/office/drawing/2014/chart" uri="{C3380CC4-5D6E-409C-BE32-E72D297353CC}">
              <c16:uniqueId val="{00000001-62DE-4127-B7B2-60D84C4960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3.72</c:v>
                </c:pt>
                <c:pt idx="2">
                  <c:v>-6.29</c:v>
                </c:pt>
                <c:pt idx="3">
                  <c:v>-5.4</c:v>
                </c:pt>
                <c:pt idx="4">
                  <c:v>-0.68</c:v>
                </c:pt>
              </c:numCache>
            </c:numRef>
          </c:val>
          <c:smooth val="0"/>
          <c:extLst>
            <c:ext xmlns:c16="http://schemas.microsoft.com/office/drawing/2014/chart" uri="{C3380CC4-5D6E-409C-BE32-E72D297353CC}">
              <c16:uniqueId val="{00000002-62DE-4127-B7B2-60D84C4960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5.58</c:v>
                </c:pt>
                <c:pt idx="2">
                  <c:v>#N/A</c:v>
                </c:pt>
                <c:pt idx="3">
                  <c:v>4.54</c:v>
                </c:pt>
                <c:pt idx="4">
                  <c:v>#N/A</c:v>
                </c:pt>
                <c:pt idx="5">
                  <c:v>3.21</c:v>
                </c:pt>
                <c:pt idx="6">
                  <c:v>#N/A</c:v>
                </c:pt>
                <c:pt idx="7">
                  <c:v>3.81</c:v>
                </c:pt>
                <c:pt idx="8">
                  <c:v>#N/A</c:v>
                </c:pt>
                <c:pt idx="9">
                  <c:v>0.13</c:v>
                </c:pt>
              </c:numCache>
            </c:numRef>
          </c:val>
          <c:extLst>
            <c:ext xmlns:c16="http://schemas.microsoft.com/office/drawing/2014/chart" uri="{C3380CC4-5D6E-409C-BE32-E72D297353CC}">
              <c16:uniqueId val="{00000000-7EA5-4E2F-BA19-3227AD471E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A5-4E2F-BA19-3227AD471EFE}"/>
            </c:ext>
          </c:extLst>
        </c:ser>
        <c:ser>
          <c:idx val="2"/>
          <c:order val="2"/>
          <c:tx>
            <c:strRef>
              <c:f>データシート!$A$29</c:f>
              <c:strCache>
                <c:ptCount val="1"/>
                <c:pt idx="0">
                  <c:v>青少年育英奨学資金貸付特別会計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0.13</c:v>
                </c:pt>
              </c:numCache>
            </c:numRef>
          </c:val>
          <c:extLst>
            <c:ext xmlns:c16="http://schemas.microsoft.com/office/drawing/2014/chart" uri="{C3380CC4-5D6E-409C-BE32-E72D297353CC}">
              <c16:uniqueId val="{00000002-7EA5-4E2F-BA19-3227AD471EFE}"/>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0.09</c:v>
                </c:pt>
                <c:pt idx="8">
                  <c:v>#N/A</c:v>
                </c:pt>
                <c:pt idx="9">
                  <c:v>0.22</c:v>
                </c:pt>
              </c:numCache>
            </c:numRef>
          </c:val>
          <c:extLst>
            <c:ext xmlns:c16="http://schemas.microsoft.com/office/drawing/2014/chart" uri="{C3380CC4-5D6E-409C-BE32-E72D297353CC}">
              <c16:uniqueId val="{00000003-7EA5-4E2F-BA19-3227AD471EFE}"/>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0.09</c:v>
                </c:pt>
                <c:pt idx="4">
                  <c:v>#N/A</c:v>
                </c:pt>
                <c:pt idx="5">
                  <c:v>0.15</c:v>
                </c:pt>
                <c:pt idx="6">
                  <c:v>#N/A</c:v>
                </c:pt>
                <c:pt idx="7">
                  <c:v>0.12</c:v>
                </c:pt>
                <c:pt idx="8">
                  <c:v>#N/A</c:v>
                </c:pt>
                <c:pt idx="9">
                  <c:v>0.24</c:v>
                </c:pt>
              </c:numCache>
            </c:numRef>
          </c:val>
          <c:extLst>
            <c:ext xmlns:c16="http://schemas.microsoft.com/office/drawing/2014/chart" uri="{C3380CC4-5D6E-409C-BE32-E72D297353CC}">
              <c16:uniqueId val="{00000004-7EA5-4E2F-BA19-3227AD471EF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1</c:v>
                </c:pt>
                <c:pt idx="4">
                  <c:v>#N/A</c:v>
                </c:pt>
                <c:pt idx="5">
                  <c:v>1.07</c:v>
                </c:pt>
                <c:pt idx="6">
                  <c:v>#N/A</c:v>
                </c:pt>
                <c:pt idx="7">
                  <c:v>0.56999999999999995</c:v>
                </c:pt>
                <c:pt idx="8">
                  <c:v>#N/A</c:v>
                </c:pt>
                <c:pt idx="9">
                  <c:v>0.59</c:v>
                </c:pt>
              </c:numCache>
            </c:numRef>
          </c:val>
          <c:extLst>
            <c:ext xmlns:c16="http://schemas.microsoft.com/office/drawing/2014/chart" uri="{C3380CC4-5D6E-409C-BE32-E72D297353CC}">
              <c16:uniqueId val="{00000005-7EA5-4E2F-BA19-3227AD471E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1.56</c:v>
                </c:pt>
                <c:pt idx="4">
                  <c:v>#N/A</c:v>
                </c:pt>
                <c:pt idx="5">
                  <c:v>2.77</c:v>
                </c:pt>
                <c:pt idx="6">
                  <c:v>#N/A</c:v>
                </c:pt>
                <c:pt idx="7">
                  <c:v>1.7</c:v>
                </c:pt>
                <c:pt idx="8">
                  <c:v>#N/A</c:v>
                </c:pt>
                <c:pt idx="9">
                  <c:v>0.85</c:v>
                </c:pt>
              </c:numCache>
            </c:numRef>
          </c:val>
          <c:extLst>
            <c:ext xmlns:c16="http://schemas.microsoft.com/office/drawing/2014/chart" uri="{C3380CC4-5D6E-409C-BE32-E72D297353CC}">
              <c16:uniqueId val="{00000006-7EA5-4E2F-BA19-3227AD471EF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0.11</c:v>
                </c:pt>
                <c:pt idx="2">
                  <c:v>#N/A</c:v>
                </c:pt>
                <c:pt idx="3">
                  <c:v>0.12</c:v>
                </c:pt>
                <c:pt idx="4">
                  <c:v>#N/A</c:v>
                </c:pt>
                <c:pt idx="5">
                  <c:v>0.14000000000000001</c:v>
                </c:pt>
                <c:pt idx="6">
                  <c:v>#N/A</c:v>
                </c:pt>
                <c:pt idx="7">
                  <c:v>0.12</c:v>
                </c:pt>
                <c:pt idx="8">
                  <c:v>#N/A</c:v>
                </c:pt>
                <c:pt idx="9">
                  <c:v>1.3</c:v>
                </c:pt>
              </c:numCache>
            </c:numRef>
          </c:val>
          <c:extLst>
            <c:ext xmlns:c16="http://schemas.microsoft.com/office/drawing/2014/chart" uri="{C3380CC4-5D6E-409C-BE32-E72D297353CC}">
              <c16:uniqueId val="{00000007-7EA5-4E2F-BA19-3227AD471E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4.3899999999999997</c:v>
                </c:pt>
                <c:pt idx="2">
                  <c:v>#N/A</c:v>
                </c:pt>
                <c:pt idx="3">
                  <c:v>5.03</c:v>
                </c:pt>
                <c:pt idx="4">
                  <c:v>#N/A</c:v>
                </c:pt>
                <c:pt idx="5">
                  <c:v>4.68</c:v>
                </c:pt>
                <c:pt idx="6">
                  <c:v>#N/A</c:v>
                </c:pt>
                <c:pt idx="7">
                  <c:v>4.42</c:v>
                </c:pt>
                <c:pt idx="8">
                  <c:v>#N/A</c:v>
                </c:pt>
                <c:pt idx="9">
                  <c:v>5.59</c:v>
                </c:pt>
              </c:numCache>
            </c:numRef>
          </c:val>
          <c:extLst>
            <c:ext xmlns:c16="http://schemas.microsoft.com/office/drawing/2014/chart" uri="{C3380CC4-5D6E-409C-BE32-E72D297353CC}">
              <c16:uniqueId val="{00000008-7EA5-4E2F-BA19-3227AD471E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6.89</c:v>
                </c:pt>
                <c:pt idx="2">
                  <c:v>#N/A</c:v>
                </c:pt>
                <c:pt idx="3">
                  <c:v>7.36</c:v>
                </c:pt>
                <c:pt idx="4">
                  <c:v>#N/A</c:v>
                </c:pt>
                <c:pt idx="5">
                  <c:v>7.1</c:v>
                </c:pt>
                <c:pt idx="6">
                  <c:v>#N/A</c:v>
                </c:pt>
                <c:pt idx="7">
                  <c:v>7.84</c:v>
                </c:pt>
                <c:pt idx="8">
                  <c:v>#N/A</c:v>
                </c:pt>
                <c:pt idx="9">
                  <c:v>7.09</c:v>
                </c:pt>
              </c:numCache>
            </c:numRef>
          </c:val>
          <c:extLst>
            <c:ext xmlns:c16="http://schemas.microsoft.com/office/drawing/2014/chart" uri="{C3380CC4-5D6E-409C-BE32-E72D297353CC}">
              <c16:uniqueId val="{00000009-7EA5-4E2F-BA19-3227AD471E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4945</c:v>
                </c:pt>
                <c:pt idx="5">
                  <c:v>4689</c:v>
                </c:pt>
                <c:pt idx="8">
                  <c:v>4641</c:v>
                </c:pt>
                <c:pt idx="11">
                  <c:v>4535</c:v>
                </c:pt>
                <c:pt idx="14">
                  <c:v>4385</c:v>
                </c:pt>
              </c:numCache>
            </c:numRef>
          </c:val>
          <c:extLst>
            <c:ext xmlns:c16="http://schemas.microsoft.com/office/drawing/2014/chart" uri="{C3380CC4-5D6E-409C-BE32-E72D297353CC}">
              <c16:uniqueId val="{00000000-DF48-40C7-A6A3-CD35D4AE17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F48-40C7-A6A3-CD35D4AE17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2-DF48-40C7-A6A3-CD35D4AE17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48-40C7-A6A3-CD35D4AE17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1719</c:v>
                </c:pt>
                <c:pt idx="3">
                  <c:v>1762</c:v>
                </c:pt>
                <c:pt idx="6">
                  <c:v>1825</c:v>
                </c:pt>
                <c:pt idx="9">
                  <c:v>1954</c:v>
                </c:pt>
                <c:pt idx="12">
                  <c:v>1976</c:v>
                </c:pt>
              </c:numCache>
            </c:numRef>
          </c:val>
          <c:extLst>
            <c:ext xmlns:c16="http://schemas.microsoft.com/office/drawing/2014/chart" uri="{C3380CC4-5D6E-409C-BE32-E72D297353CC}">
              <c16:uniqueId val="{00000004-DF48-40C7-A6A3-CD35D4AE17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48-40C7-A6A3-CD35D4AE17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48-40C7-A6A3-CD35D4AE17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5065</c:v>
                </c:pt>
                <c:pt idx="3">
                  <c:v>4784</c:v>
                </c:pt>
                <c:pt idx="6">
                  <c:v>4501</c:v>
                </c:pt>
                <c:pt idx="9">
                  <c:v>4262</c:v>
                </c:pt>
                <c:pt idx="12">
                  <c:v>4053</c:v>
                </c:pt>
              </c:numCache>
            </c:numRef>
          </c:val>
          <c:extLst>
            <c:ext xmlns:c16="http://schemas.microsoft.com/office/drawing/2014/chart" uri="{C3380CC4-5D6E-409C-BE32-E72D297353CC}">
              <c16:uniqueId val="{00000007-DF48-40C7-A6A3-CD35D4AE17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1844</c:v>
                </c:pt>
                <c:pt idx="2">
                  <c:v>#N/A</c:v>
                </c:pt>
                <c:pt idx="3">
                  <c:v>#N/A</c:v>
                </c:pt>
                <c:pt idx="4">
                  <c:v>1861</c:v>
                </c:pt>
                <c:pt idx="5">
                  <c:v>#N/A</c:v>
                </c:pt>
                <c:pt idx="6">
                  <c:v>#N/A</c:v>
                </c:pt>
                <c:pt idx="7">
                  <c:v>1688</c:v>
                </c:pt>
                <c:pt idx="8">
                  <c:v>#N/A</c:v>
                </c:pt>
                <c:pt idx="9">
                  <c:v>#N/A</c:v>
                </c:pt>
                <c:pt idx="10">
                  <c:v>1683</c:v>
                </c:pt>
                <c:pt idx="11">
                  <c:v>#N/A</c:v>
                </c:pt>
                <c:pt idx="12">
                  <c:v>#N/A</c:v>
                </c:pt>
                <c:pt idx="13">
                  <c:v>1646</c:v>
                </c:pt>
                <c:pt idx="14">
                  <c:v>#N/A</c:v>
                </c:pt>
              </c:numCache>
            </c:numRef>
          </c:val>
          <c:smooth val="0"/>
          <c:extLst>
            <c:ext xmlns:c16="http://schemas.microsoft.com/office/drawing/2014/chart" uri="{C3380CC4-5D6E-409C-BE32-E72D297353CC}">
              <c16:uniqueId val="{00000008-DF48-40C7-A6A3-CD35D4AE17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42810</c:v>
                </c:pt>
                <c:pt idx="5">
                  <c:v>41058</c:v>
                </c:pt>
                <c:pt idx="8">
                  <c:v>40416</c:v>
                </c:pt>
                <c:pt idx="11">
                  <c:v>39043</c:v>
                </c:pt>
                <c:pt idx="14">
                  <c:v>36983</c:v>
                </c:pt>
              </c:numCache>
            </c:numRef>
          </c:val>
          <c:extLst>
            <c:ext xmlns:c16="http://schemas.microsoft.com/office/drawing/2014/chart" uri="{C3380CC4-5D6E-409C-BE32-E72D297353CC}">
              <c16:uniqueId val="{00000000-3920-4190-A050-3E1EA8D874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492</c:v>
                </c:pt>
                <c:pt idx="5">
                  <c:v>437</c:v>
                </c:pt>
                <c:pt idx="8">
                  <c:v>389</c:v>
                </c:pt>
                <c:pt idx="11">
                  <c:v>341</c:v>
                </c:pt>
                <c:pt idx="14">
                  <c:v>292</c:v>
                </c:pt>
              </c:numCache>
            </c:numRef>
          </c:val>
          <c:extLst>
            <c:ext xmlns:c16="http://schemas.microsoft.com/office/drawing/2014/chart" uri="{C3380CC4-5D6E-409C-BE32-E72D297353CC}">
              <c16:uniqueId val="{00000001-3920-4190-A050-3E1EA8D874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10416</c:v>
                </c:pt>
                <c:pt idx="5">
                  <c:v>10349</c:v>
                </c:pt>
                <c:pt idx="8">
                  <c:v>8870</c:v>
                </c:pt>
                <c:pt idx="11">
                  <c:v>7796</c:v>
                </c:pt>
                <c:pt idx="14">
                  <c:v>6324</c:v>
                </c:pt>
              </c:numCache>
            </c:numRef>
          </c:val>
          <c:extLst>
            <c:ext xmlns:c16="http://schemas.microsoft.com/office/drawing/2014/chart" uri="{C3380CC4-5D6E-409C-BE32-E72D297353CC}">
              <c16:uniqueId val="{00000002-3920-4190-A050-3E1EA8D874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20-4190-A050-3E1EA8D874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20-4190-A050-3E1EA8D874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20-4190-A050-3E1EA8D874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855</c:v>
                </c:pt>
                <c:pt idx="3">
                  <c:v>863</c:v>
                </c:pt>
                <c:pt idx="6">
                  <c:v>944</c:v>
                </c:pt>
                <c:pt idx="9">
                  <c:v>919</c:v>
                </c:pt>
                <c:pt idx="12">
                  <c:v>1022</c:v>
                </c:pt>
              </c:numCache>
            </c:numRef>
          </c:val>
          <c:extLst>
            <c:ext xmlns:c16="http://schemas.microsoft.com/office/drawing/2014/chart" uri="{C3380CC4-5D6E-409C-BE32-E72D297353CC}">
              <c16:uniqueId val="{00000006-3920-4190-A050-3E1EA8D874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920-4190-A050-3E1EA8D874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22939</c:v>
                </c:pt>
                <c:pt idx="3">
                  <c:v>23657</c:v>
                </c:pt>
                <c:pt idx="6">
                  <c:v>23902</c:v>
                </c:pt>
                <c:pt idx="9">
                  <c:v>22313</c:v>
                </c:pt>
                <c:pt idx="12">
                  <c:v>21437</c:v>
                </c:pt>
              </c:numCache>
            </c:numRef>
          </c:val>
          <c:extLst>
            <c:ext xmlns:c16="http://schemas.microsoft.com/office/drawing/2014/chart" uri="{C3380CC4-5D6E-409C-BE32-E72D297353CC}">
              <c16:uniqueId val="{00000008-3920-4190-A050-3E1EA8D874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c:v>
                </c:pt>
                <c:pt idx="3">
                  <c:v>18</c:v>
                </c:pt>
                <c:pt idx="6">
                  <c:v>16</c:v>
                </c:pt>
                <c:pt idx="9">
                  <c:v>14</c:v>
                </c:pt>
                <c:pt idx="12">
                  <c:v>12</c:v>
                </c:pt>
              </c:numCache>
            </c:numRef>
          </c:val>
          <c:extLst>
            <c:ext xmlns:c16="http://schemas.microsoft.com/office/drawing/2014/chart" uri="{C3380CC4-5D6E-409C-BE32-E72D297353CC}">
              <c16:uniqueId val="{00000009-3920-4190-A050-3E1EA8D874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36294</c:v>
                </c:pt>
                <c:pt idx="3">
                  <c:v>33631</c:v>
                </c:pt>
                <c:pt idx="6">
                  <c:v>33942</c:v>
                </c:pt>
                <c:pt idx="9">
                  <c:v>33230</c:v>
                </c:pt>
                <c:pt idx="12">
                  <c:v>32539</c:v>
                </c:pt>
              </c:numCache>
            </c:numRef>
          </c:val>
          <c:extLst>
            <c:ext xmlns:c16="http://schemas.microsoft.com/office/drawing/2014/chart" uri="{C3380CC4-5D6E-409C-BE32-E72D297353CC}">
              <c16:uniqueId val="{0000000A-3920-4190-A050-3E1EA8D874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6392</c:v>
                </c:pt>
                <c:pt idx="2">
                  <c:v>#N/A</c:v>
                </c:pt>
                <c:pt idx="3">
                  <c:v>#N/A</c:v>
                </c:pt>
                <c:pt idx="4">
                  <c:v>6326</c:v>
                </c:pt>
                <c:pt idx="5">
                  <c:v>#N/A</c:v>
                </c:pt>
                <c:pt idx="6">
                  <c:v>#N/A</c:v>
                </c:pt>
                <c:pt idx="7">
                  <c:v>9128</c:v>
                </c:pt>
                <c:pt idx="8">
                  <c:v>#N/A</c:v>
                </c:pt>
                <c:pt idx="9">
                  <c:v>#N/A</c:v>
                </c:pt>
                <c:pt idx="10">
                  <c:v>9296</c:v>
                </c:pt>
                <c:pt idx="11">
                  <c:v>#N/A</c:v>
                </c:pt>
                <c:pt idx="12">
                  <c:v>#N/A</c:v>
                </c:pt>
                <c:pt idx="13">
                  <c:v>11412</c:v>
                </c:pt>
                <c:pt idx="14">
                  <c:v>#N/A</c:v>
                </c:pt>
              </c:numCache>
            </c:numRef>
          </c:val>
          <c:smooth val="0"/>
          <c:extLst>
            <c:ext xmlns:c16="http://schemas.microsoft.com/office/drawing/2014/chart" uri="{C3380CC4-5D6E-409C-BE32-E72D297353CC}">
              <c16:uniqueId val="{0000000B-3920-4190-A050-3E1EA8D874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3197</c:v>
                </c:pt>
                <c:pt idx="1">
                  <c:v>2293</c:v>
                </c:pt>
                <c:pt idx="2">
                  <c:v>1955</c:v>
                </c:pt>
              </c:numCache>
            </c:numRef>
          </c:val>
          <c:extLst>
            <c:ext xmlns:c16="http://schemas.microsoft.com/office/drawing/2014/chart" uri="{C3380CC4-5D6E-409C-BE32-E72D297353CC}">
              <c16:uniqueId val="{00000000-42F7-4137-8177-71DBC8A26E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42F7-4137-8177-71DBC8A26E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5268</c:v>
                </c:pt>
                <c:pt idx="1">
                  <c:v>4777</c:v>
                </c:pt>
                <c:pt idx="2">
                  <c:v>3724</c:v>
                </c:pt>
              </c:numCache>
            </c:numRef>
          </c:val>
          <c:extLst>
            <c:ext xmlns:c16="http://schemas.microsoft.com/office/drawing/2014/chart" uri="{C3380CC4-5D6E-409C-BE32-E72D297353CC}">
              <c16:uniqueId val="{00000002-42F7-4137-8177-71DBC8A26E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{29987D7E-1FF9-47D0-9DD0-2CEF694EE12D}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FB8-4B88-9FBB-2CFC7D98C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{E79A2345-61D1-4B61-A4C3-8CDD5879F3B1}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B8-4B88-9FBB-2CFC7D98C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{5C6BA69D-82F3-4AF2-9599-B5FD775DE909}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B8-4B88-9FBB-2CFC7D98C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{D2532576-4BAA-4995-8A5D-77FE03AABDF2}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B8-4B88-9FBB-2CFC7D98C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{CDB918EE-D9F7-4AD8-824F-9F9A93046AE5}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B8-4B88-9FBB-2CFC7D98C79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{15590021-9095-4A11-8957-271EFCE52EDF}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FB8-4B88-9FBB-2CFC7D98C79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{0A130525-91AB-40B3-A1D7-B7248E5296EF}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FB8-4B88-9FBB-2CFC7D98C79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{B30C4C3E-5354-4A5D-9CF7-AC4C9FF3EB9B}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FB8-4B88-9FBB-2CFC7D98C79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{B4CDD381-CBB9-4699-9187-97C75B20A48E}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FB8-4B88-9FBB-2CFC7D98C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47.7</c:v>
                </c:pt>
                <c:pt idx="16">
                  <c:v>48.7</c:v>
                </c:pt>
                <c:pt idx="24">
                  <c:v>50.4</c:v>
                </c:pt>
                <c:pt idx="32">
                  <c:v>51.8</c:v>
                </c:pt>
              </c:numCache>
            </c:numRef>
          </c:xVal>
          <c:yVal>
            <c:numRef>
              <c:f>公会計指標分析・財政指標組合せ分析表!$BP$51:$DC$51</c:f>
              <c:numCache>
                <c:formatCode>#,##0.0;"▲ "#,##0.0</c:formatCode>
                <c:ptCount val="40"/>
                <c:pt idx="8">
                  <c:v>45</c:v>
                </c:pt>
                <c:pt idx="16">
                  <c:v>67.400000000000006</c:v>
                </c:pt>
                <c:pt idx="24">
                  <c:v>69.5</c:v>
                </c:pt>
                <c:pt idx="32">
                  <c:v>85.3</c:v>
                </c:pt>
              </c:numCache>
            </c:numRef>
          </c:yVal>
          <c:smooth val="0"/>
          <c:extLst>
            <c:ext xmlns:c16="http://schemas.microsoft.com/office/drawing/2014/chart" uri="{C3380CC4-5D6E-409C-BE32-E72D297353CC}">
              <c16:uniqueId val="{00000009-CFB8-4B88-9FBB-2CFC7D98C7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{F7D104F1-224C-49B7-898C-06ABBC8B83C2}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FB8-4B88-9FBB-2CFC7D98C7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{17C31585-01B2-46C0-B16C-516BB9F97934}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B8-4B88-9FBB-2CFC7D98C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{B0F24D5B-F33B-476C-937C-FAE00B1A2F8A}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B8-4B88-9FBB-2CFC7D98C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{A616F46A-8DB1-4AFD-8E90-D0C128CEC7A9}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B8-4B88-9FBB-2CFC7D98C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{E7CD9BBE-BC8F-402A-8982-7AFFDB35085F}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B8-4B88-9FBB-2CFC7D98C7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{C4F4C60B-BC9E-4CDC-ACF0-244ECE669B45}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FB8-4B88-9FBB-2CFC7D98C7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{C1CAC5EA-26E1-41E2-9B66-F2F70ACAA32C}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FB8-4B88-9FBB-2CFC7D98C7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{531FE988-B45D-4EC7-B6B8-6F8195037BE5}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FB8-4B88-9FBB-2CFC7D98C7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{5CEDE4F4-4AD3-4F7A-A022-1DD8E985748F}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FB8-4B88-9FBB-2CFC7D98C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CFB8-4B88-9FBB-2CFC7D98C79F}"/>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{C39FC10C-7A9B-492C-BCBC-B778A0379FE3}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F47-45F9-88FB-A70403057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{9C438679-9261-4650-AD8C-E697DAD06372}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7-45F9-88FB-A70403057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{90A4F508-7BE6-4665-8DF5-4735EB07952B}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7-45F9-88FB-A70403057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{9D000D80-ADF6-4F6F-AB8E-33F876578458}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7-45F9-88FB-A70403057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{B6723F03-8217-45D6-944C-A679467F730F}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7-45F9-88FB-A70403057B8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{4367E5C1-1459-454D-899E-75F066F2BCFA}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F47-45F9-88FB-A70403057B8C}"/>
                </c:ext>
              </c:extLst>
            </c:dLbl>
            <c:dLbl>
              <c:idx val="16"/>
              <c:layout>
                <c:manualLayout>
                  <c:x val="0"/>
                  <c:y val="4.046319388837781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{CB0112E1-18FB-434E-98D4-5377F35AD266}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F47-45F9-88FB-A70403057B8C}"/>
                </c:ext>
              </c:extLst>
            </c:dLbl>
            <c:dLbl>
              <c:idx val="24"/>
              <c:layout>
                <c:manualLayout>
                  <c:x val="0"/>
                  <c:y val="-4.046319388837821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{965FF2A8-F9AD-4EC3-B378-06582EDFFA21}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F47-45F9-88FB-A70403057B8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{8FC38FE0-CD05-4C28-8C1B-B77A71FFE3DC}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F47-45F9-88FB-A70403057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12.7</c:v>
                </c:pt>
                <c:pt idx="24">
                  <c:v>12.7</c:v>
                </c:pt>
                <c:pt idx="32">
                  <c:v>12.4</c:v>
                </c:pt>
              </c:numCache>
            </c:numRef>
          </c:xVal>
          <c:yVal>
            <c:numRef>
              <c:f>公会計指標分析・財政指標組合せ分析表!$BP$73:$DC$73</c:f>
              <c:numCache>
                <c:formatCode>#,##0.0;"▲ "#,##0.0</c:formatCode>
                <c:ptCount val="40"/>
                <c:pt idx="0">
                  <c:v>43.8</c:v>
                </c:pt>
                <c:pt idx="8">
                  <c:v>45</c:v>
                </c:pt>
                <c:pt idx="16">
                  <c:v>67.400000000000006</c:v>
                </c:pt>
                <c:pt idx="24">
                  <c:v>69.5</c:v>
                </c:pt>
                <c:pt idx="32">
                  <c:v>85.3</c:v>
                </c:pt>
              </c:numCache>
            </c:numRef>
          </c:yVal>
          <c:smooth val="0"/>
          <c:extLst>
            <c:ext xmlns:c16="http://schemas.microsoft.com/office/drawing/2014/chart" uri="{C3380CC4-5D6E-409C-BE32-E72D297353CC}">
              <c16:uniqueId val="{00000009-6F47-45F9-88FB-A70403057B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{D6EC4FD7-2560-4A03-96CA-81F10F5BC5B9}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F47-45F9-88FB-A70403057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{07E193C4-6C71-4C14-B45F-BB1F05CD40B5}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7-45F9-88FB-A70403057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{54223AE4-1BBC-4438-A9A4-9286C67DDBA0}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7-45F9-88FB-A70403057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{704FF21D-52E0-4B28-B3BD-3A89FA7B82DE}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7-45F9-88FB-A70403057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{2846CC5A-C629-4EA2-8E7A-3CEC85396A70}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7-45F9-88FB-A70403057B8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{E24AA48A-0EF9-42FF-85C4-7885D7C9223D}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F47-45F9-88FB-A70403057B8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{8AECF207-1421-4C63-BA6C-94D200070CD4}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F47-45F9-88FB-A70403057B8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{9DFB300F-7913-45AD-9D65-3E833BECBB48}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F47-45F9-88FB-A70403057B8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{42B57B91-D572-48FE-9208-547C75697A24}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F47-45F9-88FB-A70403057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6F47-45F9-88FB-A70403057B8C}"/>
            </c:ext>
          </c:extLst>
        </c:ser>
        <c:dLbls>
          <c:showLegendKey val="0"/>
          <c:showVal val="1"/>
          <c:showCatName val="0"/>
          <c:showSerName val="0"/>
          <c:showPercent val="0"/>
          <c:showBubbleSize val="0"/>
        </c:dLbls>
        <c:axId val="84219776"/>
        <c:axId val="84234240"/>
      </c:scatterChart>
      <c:valAx>
        <c:axId val="84219776"/>
        <c:scaling>
          <c:orientation val="minMax"/>
          <c:max val="1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計画的な地方債の発行や繰上償還により元利償還金は</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百万円減少している。　</a:t>
          </a:r>
          <a:endParaRPr lang="ja-JP" altLang="ja-JP" sz="1400">
            <a:effectLst/>
          </a:endParaRPr>
        </a:p>
        <a:p>
          <a:r>
            <a:rPr kumimoji="1" lang="ja-JP" altLang="ja-JP" sz="1100">
              <a:solidFill>
                <a:schemeClr val="dk1"/>
              </a:solidFill>
              <a:effectLst/>
              <a:latin typeface="+mn-lt"/>
              <a:ea typeface="+mn-ea"/>
              <a:cs typeface="+mn-cs"/>
            </a:rPr>
            <a:t>　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と高くなっている。このため、実質公債費比率の分子は減少傾向となっている。</a:t>
          </a:r>
          <a:endParaRPr lang="ja-JP" altLang="ja-JP" sz="1400">
            <a:effectLst/>
          </a:endParaRPr>
        </a:p>
        <a:p>
          <a:r>
            <a:rPr kumimoji="1" lang="ja-JP" altLang="ja-JP" sz="1100">
              <a:solidFill>
                <a:schemeClr val="dk1"/>
              </a:solidFill>
              <a:effectLst/>
              <a:latin typeface="+mn-lt"/>
              <a:ea typeface="+mn-ea"/>
              <a:cs typeface="+mn-cs"/>
            </a:rPr>
            <a:t>　今後も中期財政試算による地方債の発行などにより実質公債費比率の抑制を図る。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将来負担額については、地方債新規発行額の減少、公営企業債等繰入見込額の減少などにより、</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しかしながら、充当可能財源等については、基準財政需要額算入見込額が減少していること、</a:t>
          </a:r>
          <a:r>
            <a:rPr kumimoji="1" lang="ja-JP" altLang="en-US" sz="1100">
              <a:solidFill>
                <a:schemeClr val="dk1"/>
              </a:solidFill>
              <a:effectLst/>
              <a:latin typeface="+mn-lt"/>
              <a:ea typeface="+mn-ea"/>
              <a:cs typeface="+mn-cs"/>
            </a:rPr>
            <a:t>充当可能基金が</a:t>
          </a:r>
          <a:r>
            <a:rPr kumimoji="1" lang="ja-JP" altLang="ja-JP" sz="1100">
              <a:solidFill>
                <a:schemeClr val="dk1"/>
              </a:solidFill>
              <a:effectLst/>
              <a:latin typeface="+mn-lt"/>
              <a:ea typeface="+mn-ea"/>
              <a:cs typeface="+mn-cs"/>
            </a:rPr>
            <a:t>財政調整基金や公共施設整備基金等の取り崩しにより減少していることなどから、昨年度より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百万円減少しており、将来負担額の減少額を上回ったため、将来負担比率の分子は、昨年度より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今後も計画的な地方債発行や繰上償還などにより、将来負担額を抑制するとともに、充当可能財源の確保に努める。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（増減理由）</a:t>
          </a:r>
        </a:p>
        <a:p>
          <a:r>
            <a:rPr kumimoji="1" lang="ja-JP" altLang="en-US" sz="1400">
              <a:solidFill>
                <a:schemeClr val="dk1"/>
              </a:solidFill>
              <a:effectLst/>
              <a:latin typeface="+mn-ea"/>
              <a:ea typeface="+mn-ea"/>
              <a:cs typeface="+mn-cs"/>
            </a:rPr>
            <a:t>　・財政調整基金へ平成</a:t>
          </a:r>
          <a:r>
            <a:rPr kumimoji="1" lang="en-US" altLang="ja-JP" sz="1400">
              <a:solidFill>
                <a:schemeClr val="dk1"/>
              </a:solidFill>
              <a:effectLst/>
              <a:latin typeface="+mn-ea"/>
              <a:ea typeface="+mn-ea"/>
              <a:cs typeface="+mn-cs"/>
            </a:rPr>
            <a:t>30</a:t>
          </a:r>
          <a:r>
            <a:rPr kumimoji="1" lang="ja-JP" altLang="en-US" sz="1400">
              <a:solidFill>
                <a:schemeClr val="dk1"/>
              </a:solidFill>
              <a:effectLst/>
              <a:latin typeface="+mn-ea"/>
              <a:ea typeface="+mn-ea"/>
              <a:cs typeface="+mn-cs"/>
            </a:rPr>
            <a:t>年度に</a:t>
          </a:r>
          <a:r>
            <a:rPr kumimoji="1" lang="en-US" altLang="ja-JP" sz="1400">
              <a:solidFill>
                <a:schemeClr val="dk1"/>
              </a:solidFill>
              <a:effectLst/>
              <a:latin typeface="+mn-ea"/>
              <a:ea typeface="+mn-ea"/>
              <a:cs typeface="+mn-cs"/>
            </a:rPr>
            <a:t>9</a:t>
          </a:r>
          <a:r>
            <a:rPr kumimoji="1" lang="ja-JP" altLang="en-US" sz="1400">
              <a:solidFill>
                <a:schemeClr val="dk1"/>
              </a:solidFill>
              <a:effectLst/>
              <a:latin typeface="+mn-ea"/>
              <a:ea typeface="+mn-ea"/>
              <a:cs typeface="+mn-cs"/>
            </a:rPr>
            <a:t>千</a:t>
          </a:r>
          <a:r>
            <a:rPr kumimoji="1" lang="en-US" altLang="ja-JP" sz="1400">
              <a:solidFill>
                <a:schemeClr val="dk1"/>
              </a:solidFill>
              <a:effectLst/>
              <a:latin typeface="+mn-ea"/>
              <a:ea typeface="+mn-ea"/>
              <a:cs typeface="+mn-cs"/>
            </a:rPr>
            <a:t>6</a:t>
          </a:r>
          <a:r>
            <a:rPr kumimoji="1" lang="ja-JP" altLang="en-US" sz="1400">
              <a:solidFill>
                <a:schemeClr val="dk1"/>
              </a:solidFill>
              <a:effectLst/>
              <a:latin typeface="+mn-ea"/>
              <a:ea typeface="+mn-ea"/>
              <a:cs typeface="+mn-cs"/>
            </a:rPr>
            <a:t>百万円を積み立てた一方、財源不足を補てんするため、</a:t>
          </a:r>
        </a:p>
        <a:p>
          <a:r>
            <a:rPr kumimoji="1" lang="ja-JP" altLang="en-US" sz="1400">
              <a:solidFill>
                <a:schemeClr val="dk1"/>
              </a:solidFill>
              <a:effectLst/>
              <a:latin typeface="+mn-ea"/>
              <a:ea typeface="+mn-ea"/>
              <a:cs typeface="+mn-cs"/>
            </a:rPr>
            <a:t>　　財政調整基金を令和元年度に</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4</a:t>
          </a:r>
          <a:r>
            <a:rPr kumimoji="1" lang="ja-JP" altLang="en-US" sz="1400">
              <a:solidFill>
                <a:schemeClr val="dk1"/>
              </a:solidFill>
              <a:effectLst/>
              <a:latin typeface="+mn-ea"/>
              <a:ea typeface="+mn-ea"/>
              <a:cs typeface="+mn-cs"/>
            </a:rPr>
            <a:t>千</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百万円、平成</a:t>
          </a:r>
          <a:r>
            <a:rPr kumimoji="1" lang="en-US" altLang="ja-JP" sz="1400">
              <a:solidFill>
                <a:schemeClr val="dk1"/>
              </a:solidFill>
              <a:effectLst/>
              <a:latin typeface="+mn-ea"/>
              <a:ea typeface="+mn-ea"/>
              <a:cs typeface="+mn-cs"/>
            </a:rPr>
            <a:t>30</a:t>
          </a:r>
          <a:r>
            <a:rPr kumimoji="1" lang="ja-JP" altLang="en-US" sz="1400">
              <a:solidFill>
                <a:schemeClr val="dk1"/>
              </a:solidFill>
              <a:effectLst/>
              <a:latin typeface="+mn-ea"/>
              <a:ea typeface="+mn-ea"/>
              <a:cs typeface="+mn-cs"/>
            </a:rPr>
            <a:t>年度に</a:t>
          </a:r>
          <a:r>
            <a:rPr kumimoji="1" lang="en-US" altLang="ja-JP" sz="1400">
              <a:solidFill>
                <a:schemeClr val="dk1"/>
              </a:solidFill>
              <a:effectLst/>
              <a:latin typeface="+mn-ea"/>
              <a:ea typeface="+mn-ea"/>
              <a:cs typeface="+mn-cs"/>
            </a:rPr>
            <a:t>10</a:t>
          </a:r>
          <a:r>
            <a:rPr kumimoji="1" lang="ja-JP" altLang="en-US" sz="1400">
              <a:solidFill>
                <a:schemeClr val="dk1"/>
              </a:solidFill>
              <a:effectLst/>
              <a:latin typeface="+mn-ea"/>
              <a:ea typeface="+mn-ea"/>
              <a:cs typeface="+mn-cs"/>
            </a:rPr>
            <a:t>億円、公共施設整備基金を令和元年度に</a:t>
          </a:r>
          <a:r>
            <a:rPr kumimoji="1" lang="en-US" altLang="ja-JP" sz="1400">
              <a:solidFill>
                <a:schemeClr val="dk1"/>
              </a:solidFill>
              <a:effectLst/>
              <a:latin typeface="+mn-ea"/>
              <a:ea typeface="+mn-ea"/>
              <a:cs typeface="+mn-cs"/>
            </a:rPr>
            <a:t>8</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千万円、</a:t>
          </a:r>
        </a:p>
        <a:p>
          <a:r>
            <a:rPr kumimoji="1" lang="ja-JP" altLang="en-US"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30</a:t>
          </a:r>
          <a:r>
            <a:rPr kumimoji="1" lang="ja-JP" altLang="en-US" sz="1400">
              <a:solidFill>
                <a:schemeClr val="dk1"/>
              </a:solidFill>
              <a:effectLst/>
              <a:latin typeface="+mn-ea"/>
              <a:ea typeface="+mn-ea"/>
              <a:cs typeface="+mn-cs"/>
            </a:rPr>
            <a:t>年度に</a:t>
          </a:r>
          <a:r>
            <a:rPr kumimoji="1" lang="en-US" altLang="ja-JP" sz="1400">
              <a:solidFill>
                <a:schemeClr val="dk1"/>
              </a:solidFill>
              <a:effectLst/>
              <a:latin typeface="+mn-ea"/>
              <a:ea typeface="+mn-ea"/>
              <a:cs typeface="+mn-cs"/>
            </a:rPr>
            <a:t>4</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5</a:t>
          </a:r>
          <a:r>
            <a:rPr kumimoji="1" lang="ja-JP" altLang="en-US" sz="1400">
              <a:solidFill>
                <a:schemeClr val="dk1"/>
              </a:solidFill>
              <a:effectLst/>
              <a:latin typeface="+mn-ea"/>
              <a:ea typeface="+mn-ea"/>
              <a:cs typeface="+mn-cs"/>
            </a:rPr>
            <a:t>千万円、ケーブルテレビ事業整備基金を令和元年度に</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千万円、平成</a:t>
          </a:r>
          <a:r>
            <a:rPr kumimoji="1" lang="en-US" altLang="ja-JP" sz="1400">
              <a:solidFill>
                <a:schemeClr val="dk1"/>
              </a:solidFill>
              <a:effectLst/>
              <a:latin typeface="+mn-ea"/>
              <a:ea typeface="+mn-ea"/>
              <a:cs typeface="+mn-cs"/>
            </a:rPr>
            <a:t>30</a:t>
          </a:r>
          <a:r>
            <a:rPr kumimoji="1" lang="ja-JP" altLang="en-US" sz="1400">
              <a:solidFill>
                <a:schemeClr val="dk1"/>
              </a:solidFill>
              <a:effectLst/>
              <a:latin typeface="+mn-ea"/>
              <a:ea typeface="+mn-ea"/>
              <a:cs typeface="+mn-cs"/>
            </a:rPr>
            <a:t>年度に</a:t>
          </a:r>
          <a:r>
            <a:rPr kumimoji="1" lang="en-US" altLang="ja-JP" sz="1400">
              <a:solidFill>
                <a:schemeClr val="dk1"/>
              </a:solidFill>
              <a:effectLst/>
              <a:latin typeface="+mn-ea"/>
              <a:ea typeface="+mn-ea"/>
              <a:cs typeface="+mn-cs"/>
            </a:rPr>
            <a:t>1</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5</a:t>
          </a:r>
          <a:r>
            <a:rPr kumimoji="1" lang="ja-JP" altLang="en-US" sz="1400">
              <a:solidFill>
                <a:schemeClr val="dk1"/>
              </a:solidFill>
              <a:effectLst/>
              <a:latin typeface="+mn-ea"/>
              <a:ea typeface="+mn-ea"/>
              <a:cs typeface="+mn-cs"/>
            </a:rPr>
            <a:t>千</a:t>
          </a:r>
          <a:r>
            <a:rPr kumimoji="1" lang="en-US" altLang="ja-JP" sz="1400">
              <a:solidFill>
                <a:schemeClr val="dk1"/>
              </a:solidFill>
              <a:effectLst/>
              <a:latin typeface="+mn-ea"/>
              <a:ea typeface="+mn-ea"/>
              <a:cs typeface="+mn-cs"/>
            </a:rPr>
            <a:t>7</a:t>
          </a:r>
          <a:r>
            <a:rPr kumimoji="1" lang="ja-JP" altLang="en-US" sz="1400">
              <a:solidFill>
                <a:schemeClr val="dk1"/>
              </a:solidFill>
              <a:effectLst/>
              <a:latin typeface="+mn-ea"/>
              <a:ea typeface="+mn-ea"/>
              <a:cs typeface="+mn-cs"/>
            </a:rPr>
            <a:t>百万円</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取り崩したこと等により、基金全体としては</a:t>
          </a:r>
          <a:r>
            <a:rPr kumimoji="1" lang="en-US" altLang="ja-JP" sz="1400">
              <a:solidFill>
                <a:schemeClr val="dk1"/>
              </a:solidFill>
              <a:effectLst/>
              <a:latin typeface="+mn-ea"/>
              <a:ea typeface="+mn-ea"/>
              <a:cs typeface="+mn-cs"/>
            </a:rPr>
            <a:t>13</a:t>
          </a:r>
          <a:r>
            <a:rPr kumimoji="1" lang="ja-JP" altLang="en-US"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9</a:t>
          </a:r>
          <a:r>
            <a:rPr kumimoji="1" lang="ja-JP" altLang="en-US" sz="1400">
              <a:solidFill>
                <a:schemeClr val="dk1"/>
              </a:solidFill>
              <a:effectLst/>
              <a:latin typeface="+mn-ea"/>
              <a:ea typeface="+mn-ea"/>
              <a:cs typeface="+mn-cs"/>
            </a:rPr>
            <a:t>千</a:t>
          </a:r>
          <a:r>
            <a:rPr kumimoji="1" lang="en-US" altLang="ja-JP" sz="1400">
              <a:solidFill>
                <a:schemeClr val="dk1"/>
              </a:solidFill>
              <a:effectLst/>
              <a:latin typeface="+mn-ea"/>
              <a:ea typeface="+mn-ea"/>
              <a:cs typeface="+mn-cs"/>
            </a:rPr>
            <a:t>1</a:t>
          </a:r>
          <a:r>
            <a:rPr kumimoji="1" lang="ja-JP" altLang="en-US" sz="1400">
              <a:solidFill>
                <a:schemeClr val="dk1"/>
              </a:solidFill>
              <a:effectLst/>
              <a:latin typeface="+mn-ea"/>
              <a:ea typeface="+mn-ea"/>
              <a:cs typeface="+mn-cs"/>
            </a:rPr>
            <a:t>百万円の減となった。</a:t>
          </a:r>
        </a:p>
        <a:p>
          <a:endParaRPr kumimoji="1" lang="ja-JP" altLang="en-US"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p>
        <a:p>
          <a:r>
            <a:rPr kumimoji="1" lang="ja-JP" altLang="en-US" sz="1400">
              <a:solidFill>
                <a:schemeClr val="dk1"/>
              </a:solidFill>
              <a:effectLst/>
              <a:latin typeface="+mn-ea"/>
              <a:ea typeface="+mn-ea"/>
              <a:cs typeface="+mn-cs"/>
            </a:rPr>
            <a:t>　・決算状況を踏まえ、可能な範囲で積立てを行う。</a:t>
          </a:r>
        </a:p>
        <a:p>
          <a:r>
            <a:rPr kumimoji="1" lang="ja-JP" altLang="en-US" sz="1400">
              <a:solidFill>
                <a:schemeClr val="dk1"/>
              </a:solidFill>
              <a:effectLst/>
              <a:latin typeface="+mn-ea"/>
              <a:ea typeface="+mn-ea"/>
              <a:cs typeface="+mn-cs"/>
            </a:rPr>
            <a:t>　・普通交付税の合併算定替えによる特例措置の適用期間終了に伴う財源不足を補うため、</a:t>
          </a:r>
        </a:p>
        <a:p>
          <a:r>
            <a:rPr kumimoji="1" lang="ja-JP" altLang="en-US" sz="1400">
              <a:solidFill>
                <a:schemeClr val="dk1"/>
              </a:solidFill>
              <a:effectLst/>
              <a:latin typeface="+mn-ea"/>
              <a:ea typeface="+mn-ea"/>
              <a:cs typeface="+mn-cs"/>
            </a:rPr>
            <a:t>　　財政調整基金等の取り崩しを計画的に行う。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・地域振興基金：市の一体的な振興整備を促進するための事業に充てる。</a:t>
          </a:r>
          <a:endParaRPr lang="ja-JP" altLang="ja-JP" sz="1800">
            <a:effectLst/>
          </a:endParaRPr>
        </a:p>
        <a:p>
          <a:r>
            <a:rPr kumimoji="1" lang="ja-JP" altLang="ja-JP" sz="1400">
              <a:solidFill>
                <a:schemeClr val="dk1"/>
              </a:solidFill>
              <a:effectLst/>
              <a:latin typeface="+mn-lt"/>
              <a:ea typeface="+mn-ea"/>
              <a:cs typeface="+mn-cs"/>
            </a:rPr>
            <a:t>　・ふるさと基金：地域の特性をいかした個性的で魅力あるまちづくりを推進するための事業に充てる。</a:t>
          </a:r>
          <a:endParaRPr lang="ja-JP" altLang="ja-JP" sz="1800">
            <a:effectLst/>
          </a:endParaRPr>
        </a:p>
        <a:p>
          <a:r>
            <a:rPr kumimoji="1" lang="ja-JP" altLang="ja-JP" sz="1400">
              <a:solidFill>
                <a:schemeClr val="dk1"/>
              </a:solidFill>
              <a:effectLst/>
              <a:latin typeface="+mn-lt"/>
              <a:ea typeface="+mn-ea"/>
              <a:cs typeface="+mn-cs"/>
            </a:rPr>
            <a:t>　・鉄道経営対策事業基金：地方公共交通の維持確保を図る。</a:t>
          </a:r>
          <a:endParaRPr lang="ja-JP" altLang="ja-JP" sz="1800">
            <a:effectLst/>
          </a:endParaRPr>
        </a:p>
        <a:p>
          <a:r>
            <a:rPr kumimoji="1" lang="ja-JP" altLang="ja-JP" sz="1400">
              <a:solidFill>
                <a:schemeClr val="dk1"/>
              </a:solidFill>
              <a:effectLst/>
              <a:latin typeface="+mn-lt"/>
              <a:ea typeface="+mn-ea"/>
              <a:cs typeface="+mn-cs"/>
            </a:rPr>
            <a:t>　・ケーブルテレビ事業整備基金：ケーブルテレビ事業の設備整備に必要な財源に充てる。</a:t>
          </a:r>
          <a:endParaRPr kumimoji="1" lang="en-US" altLang="ja-JP" sz="1400">
            <a:solidFill>
              <a:schemeClr val="dk1"/>
            </a:solidFill>
            <a:effectLst/>
            <a:latin typeface="+mn-lt"/>
            <a:ea typeface="+mn-ea"/>
            <a:cs typeface="+mn-cs"/>
          </a:endParaRPr>
        </a:p>
        <a:p>
          <a:r>
            <a:rPr lang="ja-JP" altLang="en-US" sz="1400">
              <a:effectLst/>
            </a:rPr>
            <a:t>　・ふるさと応援基金：ふるさと寄附金を財源として実施する事業に充てる。</a:t>
          </a:r>
        </a:p>
        <a:p>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令和元年度に</a:t>
          </a:r>
          <a:r>
            <a:rPr kumimoji="1" lang="ja-JP" altLang="ja-JP" sz="1400">
              <a:solidFill>
                <a:schemeClr val="dk1"/>
              </a:solidFill>
              <a:effectLst/>
              <a:latin typeface="+mn-lt"/>
              <a:ea typeface="+mn-ea"/>
              <a:cs typeface="+mn-cs"/>
            </a:rPr>
            <a:t>公共施設整備基金を</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千万円</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ケーブルテレビ事業整備基金を</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千万円</a:t>
          </a:r>
          <a:r>
            <a:rPr kumimoji="1" lang="ja-JP" altLang="ja-JP" sz="1400">
              <a:solidFill>
                <a:schemeClr val="dk1"/>
              </a:solidFill>
              <a:effectLst/>
              <a:latin typeface="+mn-lt"/>
              <a:ea typeface="+mn-ea"/>
              <a:cs typeface="+mn-cs"/>
            </a:rPr>
            <a:t>取り崩したこと等により、</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その他特定目的基金全体で</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百万円の減。</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8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・地方交付税額の減</a:t>
          </a:r>
          <a:endParaRPr lang="ja-JP" altLang="ja-JP" sz="1800">
            <a:effectLst/>
          </a:endParaRPr>
        </a:p>
        <a:p>
          <a:r>
            <a:rPr kumimoji="1" lang="ja-JP" altLang="ja-JP" sz="1400">
              <a:solidFill>
                <a:schemeClr val="dk1"/>
              </a:solidFill>
              <a:effectLst/>
              <a:latin typeface="+mn-lt"/>
              <a:ea typeface="+mn-ea"/>
              <a:cs typeface="+mn-cs"/>
            </a:rPr>
            <a:t>　・人口減少による税収減</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800">
            <a:effectLst/>
          </a:endParaRPr>
        </a:p>
        <a:p>
          <a:r>
            <a:rPr kumimoji="1" lang="ja-JP" altLang="ja-JP" sz="1400">
              <a:solidFill>
                <a:schemeClr val="dk1"/>
              </a:solidFill>
              <a:effectLst/>
              <a:latin typeface="+mn-lt"/>
              <a:ea typeface="+mn-ea"/>
              <a:cs typeface="+mn-cs"/>
            </a:rPr>
            <a:t>　・普通交付税の合併算定替えによる特例措置の適用期間終了に伴う財源不足を補うため、取り崩しを計画的に行う。</a:t>
          </a:r>
          <a:endParaRPr lang="ja-JP" altLang="ja-JP" sz="18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億円の取り崩し以降は増減なし。</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・決算状況を踏まえ、可能な範囲での積立てを行う。</a:t>
          </a:r>
          <a:endParaRPr lang="ja-JP" altLang="ja-JP" sz="18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有形固定資産減価償却率は類似団体より低い水準となっている。</a:t>
          </a:r>
        </a:p>
        <a:p>
          <a:r>
            <a:rPr kumimoji="1" lang="ja-JP" altLang="en-US" sz="1100">
              <a:latin typeface="ＭＳ Ｐゴシック" panose="020B0600070205080204" pitchFamily="50" charset="-128"/>
              <a:ea typeface="ＭＳ Ｐゴシック" panose="020B0600070205080204" pitchFamily="50" charset="-128"/>
            </a:rPr>
            <a:t>　これは、地方債を活用した道路等インフラ資産及び比較的大きな公共施設の整備を推進してきたことによるものである。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今後も公共施設等総合管理計画に沿った施設の集約化・複合化に努める。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xdr:cNvSpPr/>
      </xdr:nvSpPr>
      <xdr:spPr>
        <a:xfrm>
          <a:off x="4711700" y="5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162305</xdr:rowOff>
    </xdr:from>
    <xdr:ext cx="405111" cy="259045"/>
    <xdr:sp macro="" textlink="">
      <xdr:nvSpPr>
        <xdr:cNvPr id="84" name="有形固定資産減価償却率該当値テキスト"/>
        <xdr:cNvSpPr txBox="1"/>
      </xdr:nvSpPr>
      <xdr:spPr>
        <a:xfrm>
          <a:off x="4813300" y="4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85" name="楕円 84"/>
        <xdr:cNvSpPr/>
      </xdr:nvSpPr>
      <xdr:spPr>
        <a:xfrm>
          <a:off x="4000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18778</xdr:rowOff>
    </xdr:to>
    <xdr:cxnSp macro="">
      <xdr:nvCxnSpPr>
        <xdr:cNvPr id="86" name="直線コネクタ 85"/>
        <xdr:cNvCxnSpPr/>
      </xdr:nvCxnSpPr>
      <xdr:spPr>
        <a:xfrm>
          <a:off x="4051300" y="511909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7" name="楕円 86"/>
        <xdr:cNvSpPr/>
      </xdr:nvSpPr>
      <xdr:spPr>
        <a:xfrm>
          <a:off x="3238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147048</xdr:rowOff>
    </xdr:to>
    <xdr:cxnSp macro="">
      <xdr:nvCxnSpPr>
        <xdr:cNvPr id="88" name="直線コネクタ 87"/>
        <xdr:cNvCxnSpPr/>
      </xdr:nvCxnSpPr>
      <xdr:spPr>
        <a:xfrm>
          <a:off x="3289300" y="5066665"/>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12972</xdr:rowOff>
    </xdr:from>
    <xdr:to>
      <xdr:col>11</xdr:col>
      <xdr:colOff>187325</xdr:colOff>
      <xdr:row>29</xdr:row>
      <xdr:rowOff>114572</xdr:rowOff>
    </xdr:to>
    <xdr:sp macro="" textlink="">
      <xdr:nvSpPr>
        <xdr:cNvPr id="89" name="楕円 88"/>
        <xdr:cNvSpPr/>
      </xdr:nvSpPr>
      <xdr:spPr>
        <a:xfrm>
          <a:off x="2476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94615</xdr:rowOff>
    </xdr:to>
    <xdr:cxnSp macro="">
      <xdr:nvCxnSpPr>
        <xdr:cNvPr id="90" name="直線コネクタ 89"/>
        <xdr:cNvCxnSpPr/>
      </xdr:nvCxnSpPr>
      <xdr:spPr>
        <a:xfrm>
          <a:off x="2527300" y="5035822"/>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95" name="n_1mainValue有形固定資産減価償却率"/>
        <xdr:cNvSpPr txBox="1"/>
      </xdr:nvSpPr>
      <xdr:spPr>
        <a:xfrm>
          <a:off x="38360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6" name="n_2mainValue有形固定資産減価償却率"/>
        <xdr:cNvSpPr txBox="1"/>
      </xdr:nvSpPr>
      <xdr:spPr>
        <a:xfrm>
          <a:off x="3086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131099</xdr:rowOff>
    </xdr:from>
    <xdr:ext cx="405111" cy="259045"/>
    <xdr:sp macro="" textlink="">
      <xdr:nvSpPr>
        <xdr:cNvPr id="97" name="n_3mainValue有形固定資産減価償却率"/>
        <xdr:cNvSpPr txBox="1"/>
      </xdr:nvSpPr>
      <xdr:spPr>
        <a:xfrm>
          <a:off x="232474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債務償還比率は類似団体平均を下回っている。今後も計画的な地方債の発行による新規発行額の抑制に努めるとともに、充当可能基金残高に注視しながら、債務償還可能年数の平準化に努める必要がある。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2"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56459</xdr:rowOff>
    </xdr:from>
    <xdr:to>
      <xdr:col>76</xdr:col>
      <xdr:colOff>73025</xdr:colOff>
      <xdr:row>28</xdr:row>
      <xdr:rowOff>158059</xdr:rowOff>
    </xdr:to>
    <xdr:sp macro="" textlink="">
      <xdr:nvSpPr>
        <xdr:cNvPr id="143" name="楕円 142"/>
        <xdr:cNvSpPr/>
      </xdr:nvSpPr>
      <xdr:spPr>
        <a:xfrm>
          <a:off x="14744700" y="48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79336</xdr:rowOff>
    </xdr:from>
    <xdr:ext cx="469744" cy="259045"/>
    <xdr:sp macro="" textlink="">
      <xdr:nvSpPr>
        <xdr:cNvPr id="144" name="債務償還比率該当値テキスト"/>
        <xdr:cNvSpPr txBox="1"/>
      </xdr:nvSpPr>
      <xdr:spPr>
        <a:xfrm>
          <a:off x="14846300" y="47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62696</xdr:rowOff>
    </xdr:from>
    <xdr:to>
      <xdr:col>72</xdr:col>
      <xdr:colOff>123825</xdr:colOff>
      <xdr:row>28</xdr:row>
      <xdr:rowOff>164296</xdr:rowOff>
    </xdr:to>
    <xdr:sp macro="" textlink="">
      <xdr:nvSpPr>
        <xdr:cNvPr id="145" name="楕円 144"/>
        <xdr:cNvSpPr/>
      </xdr:nvSpPr>
      <xdr:spPr>
        <a:xfrm>
          <a:off x="14033500" y="4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107259</xdr:rowOff>
    </xdr:from>
    <xdr:to>
      <xdr:col>76</xdr:col>
      <xdr:colOff>22225</xdr:colOff>
      <xdr:row>28</xdr:row>
      <xdr:rowOff>113496</xdr:rowOff>
    </xdr:to>
    <xdr:cxnSp macro="">
      <xdr:nvCxnSpPr>
        <xdr:cNvPr id="146" name="直線コネクタ 145"/>
        <xdr:cNvCxnSpPr/>
      </xdr:nvCxnSpPr>
      <xdr:spPr>
        <a:xfrm flipV="1">
          <a:off x="14084300" y="4907859"/>
          <a:ext cx="711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50821</xdr:rowOff>
    </xdr:from>
    <xdr:to>
      <xdr:col>68</xdr:col>
      <xdr:colOff>123825</xdr:colOff>
      <xdr:row>28</xdr:row>
      <xdr:rowOff>152421</xdr:rowOff>
    </xdr:to>
    <xdr:sp macro="" textlink="">
      <xdr:nvSpPr>
        <xdr:cNvPr id="147" name="楕円 146"/>
        <xdr:cNvSpPr/>
      </xdr:nvSpPr>
      <xdr:spPr>
        <a:xfrm>
          <a:off x="13271500" y="48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101621</xdr:rowOff>
    </xdr:from>
    <xdr:to>
      <xdr:col>72</xdr:col>
      <xdr:colOff>73025</xdr:colOff>
      <xdr:row>28</xdr:row>
      <xdr:rowOff>113496</xdr:rowOff>
    </xdr:to>
    <xdr:cxnSp macro="">
      <xdr:nvCxnSpPr>
        <xdr:cNvPr id="148" name="直線コネクタ 147"/>
        <xdr:cNvCxnSpPr/>
      </xdr:nvCxnSpPr>
      <xdr:spPr>
        <a:xfrm>
          <a:off x="13322300" y="4902221"/>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140829</xdr:rowOff>
    </xdr:from>
    <xdr:to>
      <xdr:col>64</xdr:col>
      <xdr:colOff>123825</xdr:colOff>
      <xdr:row>28</xdr:row>
      <xdr:rowOff>70979</xdr:rowOff>
    </xdr:to>
    <xdr:sp macro="" textlink="">
      <xdr:nvSpPr>
        <xdr:cNvPr id="149" name="楕円 148"/>
        <xdr:cNvSpPr/>
      </xdr:nvSpPr>
      <xdr:spPr>
        <a:xfrm>
          <a:off x="12509500" y="47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20179</xdr:rowOff>
    </xdr:from>
    <xdr:to>
      <xdr:col>68</xdr:col>
      <xdr:colOff>73025</xdr:colOff>
      <xdr:row>28</xdr:row>
      <xdr:rowOff>101621</xdr:rowOff>
    </xdr:to>
    <xdr:cxnSp macro="">
      <xdr:nvCxnSpPr>
        <xdr:cNvPr id="150" name="直線コネクタ 149"/>
        <xdr:cNvCxnSpPr/>
      </xdr:nvCxnSpPr>
      <xdr:spPr>
        <a:xfrm>
          <a:off x="12560300" y="4820779"/>
          <a:ext cx="7620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124037</xdr:rowOff>
    </xdr:from>
    <xdr:to>
      <xdr:col>60</xdr:col>
      <xdr:colOff>123825</xdr:colOff>
      <xdr:row>28</xdr:row>
      <xdr:rowOff>54187</xdr:rowOff>
    </xdr:to>
    <xdr:sp macro="" textlink="">
      <xdr:nvSpPr>
        <xdr:cNvPr id="151" name="楕円 150"/>
        <xdr:cNvSpPr/>
      </xdr:nvSpPr>
      <xdr:spPr>
        <a:xfrm>
          <a:off x="11747500" y="47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3387</xdr:rowOff>
    </xdr:from>
    <xdr:to>
      <xdr:col>64</xdr:col>
      <xdr:colOff>73025</xdr:colOff>
      <xdr:row>28</xdr:row>
      <xdr:rowOff>20179</xdr:rowOff>
    </xdr:to>
    <xdr:cxnSp macro="">
      <xdr:nvCxnSpPr>
        <xdr:cNvPr id="152" name="直線コネクタ 151"/>
        <xdr:cNvCxnSpPr/>
      </xdr:nvCxnSpPr>
      <xdr:spPr>
        <a:xfrm>
          <a:off x="11798300" y="4803987"/>
          <a:ext cx="762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4"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5"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6" name="n_4aveValue債務償還比率"/>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9373</xdr:rowOff>
    </xdr:from>
    <xdr:ext cx="469744" cy="259045"/>
    <xdr:sp macro="" textlink="">
      <xdr:nvSpPr>
        <xdr:cNvPr id="157" name="n_1mainValue債務償還比率"/>
        <xdr:cNvSpPr txBox="1"/>
      </xdr:nvSpPr>
      <xdr:spPr>
        <a:xfrm>
          <a:off x="13836727" y="46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168948</xdr:rowOff>
    </xdr:from>
    <xdr:ext cx="469744" cy="259045"/>
    <xdr:sp macro="" textlink="">
      <xdr:nvSpPr>
        <xdr:cNvPr id="158" name="n_2mainValue債務償還比率"/>
        <xdr:cNvSpPr txBox="1"/>
      </xdr:nvSpPr>
      <xdr:spPr>
        <a:xfrm>
          <a:off x="13087427" y="4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87506</xdr:rowOff>
    </xdr:from>
    <xdr:ext cx="469744" cy="259045"/>
    <xdr:sp macro="" textlink="">
      <xdr:nvSpPr>
        <xdr:cNvPr id="159" name="n_3mainValue債務償還比率"/>
        <xdr:cNvSpPr txBox="1"/>
      </xdr:nvSpPr>
      <xdr:spPr>
        <a:xfrm>
          <a:off x="12325427" y="454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70714</xdr:rowOff>
    </xdr:from>
    <xdr:ext cx="469744" cy="259045"/>
    <xdr:sp macro="" textlink="">
      <xdr:nvSpPr>
        <xdr:cNvPr id="160" name="n_4mainValue債務償還比率"/>
        <xdr:cNvSpPr txBox="1"/>
      </xdr:nvSpPr>
      <xdr:spPr>
        <a:xfrm>
          <a:off x="11563427" y="45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5" name="楕円 74"/>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47625</xdr:rowOff>
    </xdr:from>
    <xdr:to>
      <xdr:col>24</xdr:col>
      <xdr:colOff>63500</xdr:colOff>
      <xdr:row>36</xdr:row>
      <xdr:rowOff>81915</xdr:rowOff>
    </xdr:to>
    <xdr:cxnSp macro="">
      <xdr:nvCxnSpPr>
        <xdr:cNvPr id="76" name="直線コネクタ 75"/>
        <xdr:cNvCxnSpPr/>
      </xdr:nvCxnSpPr>
      <xdr:spPr>
        <a:xfrm>
          <a:off x="3797300" y="62198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77" name="楕円 76"/>
        <xdr:cNvSpPr/>
      </xdr:nvSpPr>
      <xdr:spPr>
        <a:xfrm>
          <a:off x="2857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xdr:rowOff>
    </xdr:from>
    <xdr:to>
      <xdr:col>19</xdr:col>
      <xdr:colOff>177800</xdr:colOff>
      <xdr:row>36</xdr:row>
      <xdr:rowOff>47625</xdr:rowOff>
    </xdr:to>
    <xdr:cxnSp macro="">
      <xdr:nvCxnSpPr>
        <xdr:cNvPr id="78" name="直線コネクタ 77"/>
        <xdr:cNvCxnSpPr/>
      </xdr:nvCxnSpPr>
      <xdr:spPr>
        <a:xfrm>
          <a:off x="2908300" y="6183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99695</xdr:rowOff>
    </xdr:from>
    <xdr:to>
      <xdr:col>10</xdr:col>
      <xdr:colOff>165100</xdr:colOff>
      <xdr:row>36</xdr:row>
      <xdr:rowOff>29845</xdr:rowOff>
    </xdr:to>
    <xdr:sp macro="" textlink="">
      <xdr:nvSpPr>
        <xdr:cNvPr id="79" name="楕円 78"/>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36</xdr:row>
      <xdr:rowOff>11430</xdr:rowOff>
    </xdr:to>
    <xdr:cxnSp macro="">
      <xdr:nvCxnSpPr>
        <xdr:cNvPr id="80" name="直線コネクタ 79"/>
        <xdr:cNvCxnSpPr/>
      </xdr:nvCxnSpPr>
      <xdr:spPr>
        <a:xfrm>
          <a:off x="2019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114952</xdr:rowOff>
    </xdr:from>
    <xdr:ext cx="405111" cy="259045"/>
    <xdr:sp macro="" textlink="">
      <xdr:nvSpPr>
        <xdr:cNvPr id="85" name="n_1mainValue【道路】&#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86" name="n_2mainValue【道路】&#10;有形固定資産減価償却率"/>
        <xdr:cNvSpPr txBox="1"/>
      </xdr:nvSpPr>
      <xdr:spPr>
        <a:xfrm>
          <a:off x="2705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46372</xdr:rowOff>
    </xdr:from>
    <xdr:ext cx="405111" cy="259045"/>
    <xdr:sp macro="" textlink="">
      <xdr:nvSpPr>
        <xdr:cNvPr id="87" name="n_3mainValue【道路】&#10;有形固定資産減価償却率"/>
        <xdr:cNvSpPr txBox="1"/>
      </xdr:nvSpPr>
      <xdr:spPr>
        <a:xfrm>
          <a:off x="181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132842</xdr:rowOff>
    </xdr:from>
    <xdr:to>
      <xdr:col>55</xdr:col>
      <xdr:colOff>50800</xdr:colOff>
      <xdr:row>36</xdr:row>
      <xdr:rowOff>62992</xdr:rowOff>
    </xdr:to>
    <xdr:sp macro="" textlink="">
      <xdr:nvSpPr>
        <xdr:cNvPr id="127" name="楕円 126"/>
        <xdr:cNvSpPr/>
      </xdr:nvSpPr>
      <xdr:spPr>
        <a:xfrm>
          <a:off x="10426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155719</xdr:rowOff>
    </xdr:from>
    <xdr:ext cx="534377" cy="259045"/>
    <xdr:sp macro="" textlink="">
      <xdr:nvSpPr>
        <xdr:cNvPr id="128" name="【道路】&#10;一人当たり延長該当値テキスト"/>
        <xdr:cNvSpPr txBox="1"/>
      </xdr:nvSpPr>
      <xdr:spPr>
        <a:xfrm>
          <a:off x="10515600" y="59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150940</xdr:rowOff>
    </xdr:from>
    <xdr:to>
      <xdr:col>50</xdr:col>
      <xdr:colOff>165100</xdr:colOff>
      <xdr:row>36</xdr:row>
      <xdr:rowOff>81090</xdr:rowOff>
    </xdr:to>
    <xdr:sp macro="" textlink="">
      <xdr:nvSpPr>
        <xdr:cNvPr id="129" name="楕円 128"/>
        <xdr:cNvSpPr/>
      </xdr:nvSpPr>
      <xdr:spPr>
        <a:xfrm>
          <a:off x="9588500" y="61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xdr:rowOff>
    </xdr:from>
    <xdr:to>
      <xdr:col>55</xdr:col>
      <xdr:colOff>0</xdr:colOff>
      <xdr:row>36</xdr:row>
      <xdr:rowOff>30290</xdr:rowOff>
    </xdr:to>
    <xdr:cxnSp macro="">
      <xdr:nvCxnSpPr>
        <xdr:cNvPr id="130" name="直線コネクタ 129"/>
        <xdr:cNvCxnSpPr/>
      </xdr:nvCxnSpPr>
      <xdr:spPr>
        <a:xfrm flipV="1">
          <a:off x="9639300" y="618439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168732</xdr:rowOff>
    </xdr:from>
    <xdr:to>
      <xdr:col>46</xdr:col>
      <xdr:colOff>38100</xdr:colOff>
      <xdr:row>36</xdr:row>
      <xdr:rowOff>98882</xdr:rowOff>
    </xdr:to>
    <xdr:sp macro="" textlink="">
      <xdr:nvSpPr>
        <xdr:cNvPr id="131" name="楕円 130"/>
        <xdr:cNvSpPr/>
      </xdr:nvSpPr>
      <xdr:spPr>
        <a:xfrm>
          <a:off x="8699500" y="61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30290</xdr:rowOff>
    </xdr:from>
    <xdr:to>
      <xdr:col>50</xdr:col>
      <xdr:colOff>114300</xdr:colOff>
      <xdr:row>36</xdr:row>
      <xdr:rowOff>48082</xdr:rowOff>
    </xdr:to>
    <xdr:cxnSp macro="">
      <xdr:nvCxnSpPr>
        <xdr:cNvPr id="132" name="直線コネクタ 131"/>
        <xdr:cNvCxnSpPr/>
      </xdr:nvCxnSpPr>
      <xdr:spPr>
        <a:xfrm flipV="1">
          <a:off x="8750300" y="6202490"/>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12370</xdr:rowOff>
    </xdr:from>
    <xdr:to>
      <xdr:col>41</xdr:col>
      <xdr:colOff>101600</xdr:colOff>
      <xdr:row>36</xdr:row>
      <xdr:rowOff>113970</xdr:rowOff>
    </xdr:to>
    <xdr:sp macro="" textlink="">
      <xdr:nvSpPr>
        <xdr:cNvPr id="133" name="楕円 132"/>
        <xdr:cNvSpPr/>
      </xdr:nvSpPr>
      <xdr:spPr>
        <a:xfrm>
          <a:off x="7810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48082</xdr:rowOff>
    </xdr:from>
    <xdr:to>
      <xdr:col>45</xdr:col>
      <xdr:colOff>177800</xdr:colOff>
      <xdr:row>36</xdr:row>
      <xdr:rowOff>63170</xdr:rowOff>
    </xdr:to>
    <xdr:cxnSp macro="">
      <xdr:nvCxnSpPr>
        <xdr:cNvPr id="134" name="直線コネクタ 133"/>
        <xdr:cNvCxnSpPr/>
      </xdr:nvCxnSpPr>
      <xdr:spPr>
        <a:xfrm flipV="1">
          <a:off x="7861300" y="62202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97617</xdr:rowOff>
    </xdr:from>
    <xdr:ext cx="534377" cy="259045"/>
    <xdr:sp macro="" textlink="">
      <xdr:nvSpPr>
        <xdr:cNvPr id="139" name="n_1mainValue【道路】&#10;一人当たり延長"/>
        <xdr:cNvSpPr txBox="1"/>
      </xdr:nvSpPr>
      <xdr:spPr>
        <a:xfrm>
          <a:off x="9359411" y="59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115409</xdr:rowOff>
    </xdr:from>
    <xdr:ext cx="534377" cy="259045"/>
    <xdr:sp macro="" textlink="">
      <xdr:nvSpPr>
        <xdr:cNvPr id="140" name="n_2mainValue【道路】&#10;一人当たり延長"/>
        <xdr:cNvSpPr txBox="1"/>
      </xdr:nvSpPr>
      <xdr:spPr>
        <a:xfrm>
          <a:off x="8483111" y="5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130497</xdr:rowOff>
    </xdr:from>
    <xdr:ext cx="534377" cy="259045"/>
    <xdr:sp macro="" textlink="">
      <xdr:nvSpPr>
        <xdr:cNvPr id="141" name="n_3mainValue【道路】&#10;一人当たり延長"/>
        <xdr:cNvSpPr txBox="1"/>
      </xdr:nvSpPr>
      <xdr:spPr>
        <a:xfrm>
          <a:off x="7594111" y="59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82" name="楕円 181"/>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83" name="【橋りょう・トンネ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84" name="楕円 183"/>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129540</xdr:rowOff>
    </xdr:to>
    <xdr:cxnSp macro="">
      <xdr:nvCxnSpPr>
        <xdr:cNvPr id="185" name="直線コネクタ 184"/>
        <xdr:cNvCxnSpPr/>
      </xdr:nvCxnSpPr>
      <xdr:spPr>
        <a:xfrm>
          <a:off x="3797300" y="9879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86" name="楕円 185"/>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106680</xdr:rowOff>
    </xdr:to>
    <xdr:cxnSp macro="">
      <xdr:nvCxnSpPr>
        <xdr:cNvPr id="187" name="直線コネクタ 186"/>
        <xdr:cNvCxnSpPr/>
      </xdr:nvCxnSpPr>
      <xdr:spPr>
        <a:xfrm>
          <a:off x="2908300" y="9852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88" name="楕円 187"/>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80010</xdr:rowOff>
    </xdr:to>
    <xdr:cxnSp macro="">
      <xdr:nvCxnSpPr>
        <xdr:cNvPr id="189" name="直線コネクタ 188"/>
        <xdr:cNvCxnSpPr/>
      </xdr:nvCxnSpPr>
      <xdr:spPr>
        <a:xfrm>
          <a:off x="2019300" y="982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94" name="n_1mainValue【橋りょう・トンネル】&#10;有形固定資産減価償却率"/>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95" name="n_2mainValue【橋りょう・トンネ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196" name="n_3mainValue【橋りょう・トンネル】&#10;有形固定資産減価償却率"/>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27053</xdr:rowOff>
    </xdr:from>
    <xdr:to>
      <xdr:col>55</xdr:col>
      <xdr:colOff>50800</xdr:colOff>
      <xdr:row>60</xdr:row>
      <xdr:rowOff>128653</xdr:rowOff>
    </xdr:to>
    <xdr:sp macro="" textlink="">
      <xdr:nvSpPr>
        <xdr:cNvPr id="238" name="楕円 237"/>
        <xdr:cNvSpPr/>
      </xdr:nvSpPr>
      <xdr:spPr>
        <a:xfrm>
          <a:off x="10426700" y="103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49930</xdr:rowOff>
    </xdr:from>
    <xdr:ext cx="599010" cy="259045"/>
    <xdr:sp macro="" textlink="">
      <xdr:nvSpPr>
        <xdr:cNvPr id="239" name="【橋りょう・トンネル】&#10;一人当たり有形固定資産（償却資産）額該当値テキスト"/>
        <xdr:cNvSpPr txBox="1"/>
      </xdr:nvSpPr>
      <xdr:spPr>
        <a:xfrm>
          <a:off x="10515600" y="101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48110</xdr:rowOff>
    </xdr:from>
    <xdr:to>
      <xdr:col>50</xdr:col>
      <xdr:colOff>165100</xdr:colOff>
      <xdr:row>60</xdr:row>
      <xdr:rowOff>149710</xdr:rowOff>
    </xdr:to>
    <xdr:sp macro="" textlink="">
      <xdr:nvSpPr>
        <xdr:cNvPr id="240" name="楕円 239"/>
        <xdr:cNvSpPr/>
      </xdr:nvSpPr>
      <xdr:spPr>
        <a:xfrm>
          <a:off x="9588500" y="103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77853</xdr:rowOff>
    </xdr:from>
    <xdr:to>
      <xdr:col>55</xdr:col>
      <xdr:colOff>0</xdr:colOff>
      <xdr:row>60</xdr:row>
      <xdr:rowOff>98910</xdr:rowOff>
    </xdr:to>
    <xdr:cxnSp macro="">
      <xdr:nvCxnSpPr>
        <xdr:cNvPr id="241" name="直線コネクタ 240"/>
        <xdr:cNvCxnSpPr/>
      </xdr:nvCxnSpPr>
      <xdr:spPr>
        <a:xfrm flipV="1">
          <a:off x="9639300" y="10364853"/>
          <a:ext cx="8382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65843</xdr:rowOff>
    </xdr:from>
    <xdr:to>
      <xdr:col>46</xdr:col>
      <xdr:colOff>38100</xdr:colOff>
      <xdr:row>60</xdr:row>
      <xdr:rowOff>167443</xdr:rowOff>
    </xdr:to>
    <xdr:sp macro="" textlink="">
      <xdr:nvSpPr>
        <xdr:cNvPr id="242" name="楕円 241"/>
        <xdr:cNvSpPr/>
      </xdr:nvSpPr>
      <xdr:spPr>
        <a:xfrm>
          <a:off x="8699500" y="103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98910</xdr:rowOff>
    </xdr:from>
    <xdr:to>
      <xdr:col>50</xdr:col>
      <xdr:colOff>114300</xdr:colOff>
      <xdr:row>60</xdr:row>
      <xdr:rowOff>116643</xdr:rowOff>
    </xdr:to>
    <xdr:cxnSp macro="">
      <xdr:nvCxnSpPr>
        <xdr:cNvPr id="243" name="直線コネクタ 242"/>
        <xdr:cNvCxnSpPr/>
      </xdr:nvCxnSpPr>
      <xdr:spPr>
        <a:xfrm flipV="1">
          <a:off x="8750300" y="10385910"/>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83886</xdr:rowOff>
    </xdr:from>
    <xdr:to>
      <xdr:col>41</xdr:col>
      <xdr:colOff>101600</xdr:colOff>
      <xdr:row>61</xdr:row>
      <xdr:rowOff>14036</xdr:rowOff>
    </xdr:to>
    <xdr:sp macro="" textlink="">
      <xdr:nvSpPr>
        <xdr:cNvPr id="244" name="楕円 243"/>
        <xdr:cNvSpPr/>
      </xdr:nvSpPr>
      <xdr:spPr>
        <a:xfrm>
          <a:off x="7810500" y="10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116643</xdr:rowOff>
    </xdr:from>
    <xdr:to>
      <xdr:col>45</xdr:col>
      <xdr:colOff>177800</xdr:colOff>
      <xdr:row>60</xdr:row>
      <xdr:rowOff>134686</xdr:rowOff>
    </xdr:to>
    <xdr:cxnSp macro="">
      <xdr:nvCxnSpPr>
        <xdr:cNvPr id="245" name="直線コネクタ 244"/>
        <xdr:cNvCxnSpPr/>
      </xdr:nvCxnSpPr>
      <xdr:spPr>
        <a:xfrm flipV="1">
          <a:off x="7861300" y="10403643"/>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166237</xdr:rowOff>
    </xdr:from>
    <xdr:ext cx="599010" cy="259045"/>
    <xdr:sp macro="" textlink="">
      <xdr:nvSpPr>
        <xdr:cNvPr id="250" name="n_1mainValue【橋りょう・トンネル】&#10;一人当たり有形固定資産（償却資産）額"/>
        <xdr:cNvSpPr txBox="1"/>
      </xdr:nvSpPr>
      <xdr:spPr>
        <a:xfrm>
          <a:off x="9327095" y="1011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12520</xdr:rowOff>
    </xdr:from>
    <xdr:ext cx="599010" cy="259045"/>
    <xdr:sp macro="" textlink="">
      <xdr:nvSpPr>
        <xdr:cNvPr id="251" name="n_2mainValue【橋りょう・トンネル】&#10;一人当たり有形固定資産（償却資産）額"/>
        <xdr:cNvSpPr txBox="1"/>
      </xdr:nvSpPr>
      <xdr:spPr>
        <a:xfrm>
          <a:off x="8450795" y="1012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30563</xdr:rowOff>
    </xdr:from>
    <xdr:ext cx="599010" cy="259045"/>
    <xdr:sp macro="" textlink="">
      <xdr:nvSpPr>
        <xdr:cNvPr id="252" name="n_3mainValue【橋りょう・トンネル】&#10;一人当たり有形固定資産（償却資産）額"/>
        <xdr:cNvSpPr txBox="1"/>
      </xdr:nvSpPr>
      <xdr:spPr>
        <a:xfrm>
          <a:off x="7561795" y="101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93" name="楕円 292"/>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94" name="【公営住宅】&#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95" name="楕円 294"/>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150495</xdr:rowOff>
    </xdr:to>
    <xdr:cxnSp macro="">
      <xdr:nvCxnSpPr>
        <xdr:cNvPr id="296" name="直線コネクタ 295"/>
        <xdr:cNvCxnSpPr/>
      </xdr:nvCxnSpPr>
      <xdr:spPr>
        <a:xfrm>
          <a:off x="3797300" y="1434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97" name="楕円 296"/>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112395</xdr:rowOff>
    </xdr:to>
    <xdr:cxnSp macro="">
      <xdr:nvCxnSpPr>
        <xdr:cNvPr id="298" name="直線コネクタ 297"/>
        <xdr:cNvCxnSpPr/>
      </xdr:nvCxnSpPr>
      <xdr:spPr>
        <a:xfrm>
          <a:off x="2908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9" name="楕円 298"/>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70486</xdr:rowOff>
    </xdr:to>
    <xdr:cxnSp macro="">
      <xdr:nvCxnSpPr>
        <xdr:cNvPr id="300" name="直線コネクタ 299"/>
        <xdr:cNvCxnSpPr/>
      </xdr:nvCxnSpPr>
      <xdr:spPr>
        <a:xfrm>
          <a:off x="2019300" y="14258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154322</xdr:rowOff>
    </xdr:from>
    <xdr:ext cx="405111" cy="259045"/>
    <xdr:sp macro="" textlink="">
      <xdr:nvSpPr>
        <xdr:cNvPr id="305" name="n_1mainValue【公営住宅】&#10;有形固定資産減価償却率"/>
        <xdr:cNvSpPr txBox="1"/>
      </xdr:nvSpPr>
      <xdr:spPr>
        <a:xfrm>
          <a:off x="3582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06" name="n_2mainValue【公営住宅】&#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307" name="n_3mainValue【公営住宅】&#10;有形固定資産減価償却率"/>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18923</xdr:rowOff>
    </xdr:from>
    <xdr:to>
      <xdr:col>55</xdr:col>
      <xdr:colOff>50800</xdr:colOff>
      <xdr:row>84</xdr:row>
      <xdr:rowOff>120523</xdr:rowOff>
    </xdr:to>
    <xdr:sp macro="" textlink="">
      <xdr:nvSpPr>
        <xdr:cNvPr id="347" name="楕円 346"/>
        <xdr:cNvSpPr/>
      </xdr:nvSpPr>
      <xdr:spPr>
        <a:xfrm>
          <a:off x="104267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41800</xdr:rowOff>
    </xdr:from>
    <xdr:ext cx="469744" cy="259045"/>
    <xdr:sp macro="" textlink="">
      <xdr:nvSpPr>
        <xdr:cNvPr id="348" name="【公営住宅】&#10;一人当たり面積該当値テキスト"/>
        <xdr:cNvSpPr txBox="1"/>
      </xdr:nvSpPr>
      <xdr:spPr>
        <a:xfrm>
          <a:off x="10515600"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24257</xdr:rowOff>
    </xdr:from>
    <xdr:to>
      <xdr:col>50</xdr:col>
      <xdr:colOff>165100</xdr:colOff>
      <xdr:row>84</xdr:row>
      <xdr:rowOff>125857</xdr:rowOff>
    </xdr:to>
    <xdr:sp macro="" textlink="">
      <xdr:nvSpPr>
        <xdr:cNvPr id="349" name="楕円 348"/>
        <xdr:cNvSpPr/>
      </xdr:nvSpPr>
      <xdr:spPr>
        <a:xfrm>
          <a:off x="9588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69723</xdr:rowOff>
    </xdr:from>
    <xdr:to>
      <xdr:col>55</xdr:col>
      <xdr:colOff>0</xdr:colOff>
      <xdr:row>84</xdr:row>
      <xdr:rowOff>75057</xdr:rowOff>
    </xdr:to>
    <xdr:cxnSp macro="">
      <xdr:nvCxnSpPr>
        <xdr:cNvPr id="350" name="直線コネクタ 349"/>
        <xdr:cNvCxnSpPr/>
      </xdr:nvCxnSpPr>
      <xdr:spPr>
        <a:xfrm flipV="1">
          <a:off x="9639300" y="1447152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31114</xdr:rowOff>
    </xdr:from>
    <xdr:to>
      <xdr:col>46</xdr:col>
      <xdr:colOff>38100</xdr:colOff>
      <xdr:row>84</xdr:row>
      <xdr:rowOff>132714</xdr:rowOff>
    </xdr:to>
    <xdr:sp macro="" textlink="">
      <xdr:nvSpPr>
        <xdr:cNvPr id="351" name="楕円 350"/>
        <xdr:cNvSpPr/>
      </xdr:nvSpPr>
      <xdr:spPr>
        <a:xfrm>
          <a:off x="8699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75057</xdr:rowOff>
    </xdr:from>
    <xdr:to>
      <xdr:col>50</xdr:col>
      <xdr:colOff>114300</xdr:colOff>
      <xdr:row>84</xdr:row>
      <xdr:rowOff>81914</xdr:rowOff>
    </xdr:to>
    <xdr:cxnSp macro="">
      <xdr:nvCxnSpPr>
        <xdr:cNvPr id="352" name="直線コネクタ 351"/>
        <xdr:cNvCxnSpPr/>
      </xdr:nvCxnSpPr>
      <xdr:spPr>
        <a:xfrm flipV="1">
          <a:off x="8750300" y="1447685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36449</xdr:rowOff>
    </xdr:from>
    <xdr:to>
      <xdr:col>41</xdr:col>
      <xdr:colOff>101600</xdr:colOff>
      <xdr:row>84</xdr:row>
      <xdr:rowOff>138049</xdr:rowOff>
    </xdr:to>
    <xdr:sp macro="" textlink="">
      <xdr:nvSpPr>
        <xdr:cNvPr id="353" name="楕円 352"/>
        <xdr:cNvSpPr/>
      </xdr:nvSpPr>
      <xdr:spPr>
        <a:xfrm>
          <a:off x="7810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81914</xdr:rowOff>
    </xdr:from>
    <xdr:to>
      <xdr:col>45</xdr:col>
      <xdr:colOff>177800</xdr:colOff>
      <xdr:row>84</xdr:row>
      <xdr:rowOff>87249</xdr:rowOff>
    </xdr:to>
    <xdr:cxnSp macro="">
      <xdr:nvCxnSpPr>
        <xdr:cNvPr id="354" name="直線コネクタ 353"/>
        <xdr:cNvCxnSpPr/>
      </xdr:nvCxnSpPr>
      <xdr:spPr>
        <a:xfrm flipV="1">
          <a:off x="7861300" y="1448371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142384</xdr:rowOff>
    </xdr:from>
    <xdr:ext cx="469744" cy="259045"/>
    <xdr:sp macro="" textlink="">
      <xdr:nvSpPr>
        <xdr:cNvPr id="359" name="n_1mainValue【公営住宅】&#10;一人当たり面積"/>
        <xdr:cNvSpPr txBox="1"/>
      </xdr:nvSpPr>
      <xdr:spPr>
        <a:xfrm>
          <a:off x="93917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149241</xdr:rowOff>
    </xdr:from>
    <xdr:ext cx="469744" cy="259045"/>
    <xdr:sp macro="" textlink="">
      <xdr:nvSpPr>
        <xdr:cNvPr id="360" name="n_2mainValue【公営住宅】&#10;一人当たり面積"/>
        <xdr:cNvSpPr txBox="1"/>
      </xdr:nvSpPr>
      <xdr:spPr>
        <a:xfrm>
          <a:off x="8515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154576</xdr:rowOff>
    </xdr:from>
    <xdr:ext cx="469744" cy="259045"/>
    <xdr:sp macro="" textlink="">
      <xdr:nvSpPr>
        <xdr:cNvPr id="361" name="n_3mainValue【公営住宅】&#10;一人当たり面積"/>
        <xdr:cNvSpPr txBox="1"/>
      </xdr:nvSpPr>
      <xdr:spPr>
        <a:xfrm>
          <a:off x="7626427" y="142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18" name="楕円 417"/>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19" name="【認定こども園・幼稚園・保育所】&#10;有形固定資産減価償却率該当値テキスト"/>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20" name="楕円 419"/>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1905</xdr:rowOff>
    </xdr:to>
    <xdr:cxnSp macro="">
      <xdr:nvCxnSpPr>
        <xdr:cNvPr id="421" name="直線コネクタ 420"/>
        <xdr:cNvCxnSpPr/>
      </xdr:nvCxnSpPr>
      <xdr:spPr>
        <a:xfrm>
          <a:off x="15481300" y="6488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22" name="楕円 421"/>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144780</xdr:rowOff>
    </xdr:to>
    <xdr:cxnSp macro="">
      <xdr:nvCxnSpPr>
        <xdr:cNvPr id="423" name="直線コネクタ 422"/>
        <xdr:cNvCxnSpPr/>
      </xdr:nvCxnSpPr>
      <xdr:spPr>
        <a:xfrm>
          <a:off x="14592300" y="644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24" name="楕円 423"/>
        <xdr:cNvSpPr/>
      </xdr:nvSpPr>
      <xdr:spPr>
        <a:xfrm>
          <a:off x="1365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100965</xdr:rowOff>
    </xdr:to>
    <xdr:cxnSp macro="">
      <xdr:nvCxnSpPr>
        <xdr:cNvPr id="425" name="直線コネクタ 424"/>
        <xdr:cNvCxnSpPr/>
      </xdr:nvCxnSpPr>
      <xdr:spPr>
        <a:xfrm>
          <a:off x="13703300" y="64008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30" name="n_1main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31" name="n_2mainValue【認定こども園・幼稚園・保育所】&#10;有形固定資産減価償却率"/>
        <xdr:cNvSpPr txBox="1"/>
      </xdr:nvSpPr>
      <xdr:spPr>
        <a:xfrm>
          <a:off x="14389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2" name="n_3main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xdr:rowOff>
    </xdr:from>
    <xdr:to>
      <xdr:col>116</xdr:col>
      <xdr:colOff>114300</xdr:colOff>
      <xdr:row>38</xdr:row>
      <xdr:rowOff>106426</xdr:rowOff>
    </xdr:to>
    <xdr:sp macro="" textlink="">
      <xdr:nvSpPr>
        <xdr:cNvPr id="470" name="楕円 469"/>
        <xdr:cNvSpPr/>
      </xdr:nvSpPr>
      <xdr:spPr>
        <a:xfrm>
          <a:off x="22110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27703</xdr:rowOff>
    </xdr:from>
    <xdr:ext cx="469744" cy="259045"/>
    <xdr:sp macro="" textlink="">
      <xdr:nvSpPr>
        <xdr:cNvPr id="471" name="【認定こども園・幼稚園・保育所】&#10;一人当たり面積該当値テキスト"/>
        <xdr:cNvSpPr txBox="1"/>
      </xdr:nvSpPr>
      <xdr:spPr>
        <a:xfrm>
          <a:off x="22199600"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72" name="楕円 471"/>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55626</xdr:rowOff>
    </xdr:from>
    <xdr:to>
      <xdr:col>116</xdr:col>
      <xdr:colOff>63500</xdr:colOff>
      <xdr:row>38</xdr:row>
      <xdr:rowOff>167640</xdr:rowOff>
    </xdr:to>
    <xdr:cxnSp macro="">
      <xdr:nvCxnSpPr>
        <xdr:cNvPr id="473" name="直線コネクタ 472"/>
        <xdr:cNvCxnSpPr/>
      </xdr:nvCxnSpPr>
      <xdr:spPr>
        <a:xfrm flipV="1">
          <a:off x="21323300" y="6570726"/>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74" name="楕円 473"/>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5334</xdr:rowOff>
    </xdr:to>
    <xdr:cxnSp macro="">
      <xdr:nvCxnSpPr>
        <xdr:cNvPr id="475" name="直線コネクタ 474"/>
        <xdr:cNvCxnSpPr/>
      </xdr:nvCxnSpPr>
      <xdr:spPr>
        <a:xfrm flipV="1">
          <a:off x="20434300" y="668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76" name="楕円 475"/>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12192</xdr:rowOff>
    </xdr:to>
    <xdr:cxnSp macro="">
      <xdr:nvCxnSpPr>
        <xdr:cNvPr id="477" name="直線コネクタ 476"/>
        <xdr:cNvCxnSpPr/>
      </xdr:nvCxnSpPr>
      <xdr:spPr>
        <a:xfrm flipV="1">
          <a:off x="19545300" y="66918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82"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83" name="n_2main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484" name="n_3mainValue【認定こども園・幼稚園・保育所】&#10;一人当たり面積"/>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88646</xdr:rowOff>
    </xdr:from>
    <xdr:to>
      <xdr:col>85</xdr:col>
      <xdr:colOff>177800</xdr:colOff>
      <xdr:row>63</xdr:row>
      <xdr:rowOff>18796</xdr:rowOff>
    </xdr:to>
    <xdr:sp macro="" textlink="">
      <xdr:nvSpPr>
        <xdr:cNvPr id="523" name="楕円 522"/>
        <xdr:cNvSpPr/>
      </xdr:nvSpPr>
      <xdr:spPr>
        <a:xfrm>
          <a:off x="16268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67073</xdr:rowOff>
    </xdr:from>
    <xdr:ext cx="405111" cy="259045"/>
    <xdr:sp macro="" textlink="">
      <xdr:nvSpPr>
        <xdr:cNvPr id="524" name="【学校施設】&#10;有形固定資産減価償却率該当値テキスト"/>
        <xdr:cNvSpPr txBox="1"/>
      </xdr:nvSpPr>
      <xdr:spPr>
        <a:xfrm>
          <a:off x="16357600"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111506</xdr:rowOff>
    </xdr:from>
    <xdr:to>
      <xdr:col>81</xdr:col>
      <xdr:colOff>101600</xdr:colOff>
      <xdr:row>63</xdr:row>
      <xdr:rowOff>41656</xdr:rowOff>
    </xdr:to>
    <xdr:sp macro="" textlink="">
      <xdr:nvSpPr>
        <xdr:cNvPr id="525" name="楕円 524"/>
        <xdr:cNvSpPr/>
      </xdr:nvSpPr>
      <xdr:spPr>
        <a:xfrm>
          <a:off x="1543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139446</xdr:rowOff>
    </xdr:from>
    <xdr:to>
      <xdr:col>85</xdr:col>
      <xdr:colOff>127000</xdr:colOff>
      <xdr:row>62</xdr:row>
      <xdr:rowOff>162306</xdr:rowOff>
    </xdr:to>
    <xdr:cxnSp macro="">
      <xdr:nvCxnSpPr>
        <xdr:cNvPr id="526" name="直線コネクタ 525"/>
        <xdr:cNvCxnSpPr/>
      </xdr:nvCxnSpPr>
      <xdr:spPr>
        <a:xfrm flipV="1">
          <a:off x="15481300" y="107693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70358</xdr:rowOff>
    </xdr:from>
    <xdr:to>
      <xdr:col>76</xdr:col>
      <xdr:colOff>165100</xdr:colOff>
      <xdr:row>63</xdr:row>
      <xdr:rowOff>508</xdr:rowOff>
    </xdr:to>
    <xdr:sp macro="" textlink="">
      <xdr:nvSpPr>
        <xdr:cNvPr id="527" name="楕円 526"/>
        <xdr:cNvSpPr/>
      </xdr:nvSpPr>
      <xdr:spPr>
        <a:xfrm>
          <a:off x="14541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121158</xdr:rowOff>
    </xdr:from>
    <xdr:to>
      <xdr:col>81</xdr:col>
      <xdr:colOff>50800</xdr:colOff>
      <xdr:row>62</xdr:row>
      <xdr:rowOff>162306</xdr:rowOff>
    </xdr:to>
    <xdr:cxnSp macro="">
      <xdr:nvCxnSpPr>
        <xdr:cNvPr id="528" name="直線コネクタ 527"/>
        <xdr:cNvCxnSpPr/>
      </xdr:nvCxnSpPr>
      <xdr:spPr>
        <a:xfrm>
          <a:off x="14592300" y="107510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24638</xdr:rowOff>
    </xdr:from>
    <xdr:to>
      <xdr:col>72</xdr:col>
      <xdr:colOff>38100</xdr:colOff>
      <xdr:row>62</xdr:row>
      <xdr:rowOff>126238</xdr:rowOff>
    </xdr:to>
    <xdr:sp macro="" textlink="">
      <xdr:nvSpPr>
        <xdr:cNvPr id="529" name="楕円 528"/>
        <xdr:cNvSpPr/>
      </xdr:nvSpPr>
      <xdr:spPr>
        <a:xfrm>
          <a:off x="13652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75438</xdr:rowOff>
    </xdr:from>
    <xdr:to>
      <xdr:col>76</xdr:col>
      <xdr:colOff>114300</xdr:colOff>
      <xdr:row>62</xdr:row>
      <xdr:rowOff>121158</xdr:rowOff>
    </xdr:to>
    <xdr:cxnSp macro="">
      <xdr:nvCxnSpPr>
        <xdr:cNvPr id="530" name="直線コネクタ 529"/>
        <xdr:cNvCxnSpPr/>
      </xdr:nvCxnSpPr>
      <xdr:spPr>
        <a:xfrm>
          <a:off x="13703300" y="107053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32783</xdr:rowOff>
    </xdr:from>
    <xdr:ext cx="405111" cy="259045"/>
    <xdr:sp macro="" textlink="">
      <xdr:nvSpPr>
        <xdr:cNvPr id="535" name="n_1mainValue【学校施設】&#10;有形固定資産減価償却率"/>
        <xdr:cNvSpPr txBox="1"/>
      </xdr:nvSpPr>
      <xdr:spPr>
        <a:xfrm>
          <a:off x="152660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163085</xdr:rowOff>
    </xdr:from>
    <xdr:ext cx="405111" cy="259045"/>
    <xdr:sp macro="" textlink="">
      <xdr:nvSpPr>
        <xdr:cNvPr id="536" name="n_2mainValue【学校施設】&#10;有形固定資産減価償却率"/>
        <xdr:cNvSpPr txBox="1"/>
      </xdr:nvSpPr>
      <xdr:spPr>
        <a:xfrm>
          <a:off x="143897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117365</xdr:rowOff>
    </xdr:from>
    <xdr:ext cx="405111" cy="259045"/>
    <xdr:sp macro="" textlink="">
      <xdr:nvSpPr>
        <xdr:cNvPr id="537" name="n_3mainValue【学校施設】&#10;有形固定資産減価償却率"/>
        <xdr:cNvSpPr txBox="1"/>
      </xdr:nvSpPr>
      <xdr:spPr>
        <a:xfrm>
          <a:off x="13500744" y="1074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7"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53594</xdr:rowOff>
    </xdr:from>
    <xdr:to>
      <xdr:col>116</xdr:col>
      <xdr:colOff>114300</xdr:colOff>
      <xdr:row>56</xdr:row>
      <xdr:rowOff>155194</xdr:rowOff>
    </xdr:to>
    <xdr:sp macro="" textlink="">
      <xdr:nvSpPr>
        <xdr:cNvPr id="578" name="楕円 577"/>
        <xdr:cNvSpPr/>
      </xdr:nvSpPr>
      <xdr:spPr>
        <a:xfrm>
          <a:off x="22110700" y="96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6621</xdr:rowOff>
    </xdr:from>
    <xdr:ext cx="469744" cy="259045"/>
    <xdr:sp macro="" textlink="">
      <xdr:nvSpPr>
        <xdr:cNvPr id="579" name="【学校施設】&#10;一人当たり面積該当値テキスト"/>
        <xdr:cNvSpPr txBox="1"/>
      </xdr:nvSpPr>
      <xdr:spPr>
        <a:xfrm>
          <a:off x="22199600"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87884</xdr:rowOff>
    </xdr:from>
    <xdr:to>
      <xdr:col>112</xdr:col>
      <xdr:colOff>38100</xdr:colOff>
      <xdr:row>57</xdr:row>
      <xdr:rowOff>18034</xdr:rowOff>
    </xdr:to>
    <xdr:sp macro="" textlink="">
      <xdr:nvSpPr>
        <xdr:cNvPr id="580" name="楕円 579"/>
        <xdr:cNvSpPr/>
      </xdr:nvSpPr>
      <xdr:spPr>
        <a:xfrm>
          <a:off x="21272500" y="9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104394</xdr:rowOff>
    </xdr:from>
    <xdr:to>
      <xdr:col>116</xdr:col>
      <xdr:colOff>63500</xdr:colOff>
      <xdr:row>56</xdr:row>
      <xdr:rowOff>138684</xdr:rowOff>
    </xdr:to>
    <xdr:cxnSp macro="">
      <xdr:nvCxnSpPr>
        <xdr:cNvPr id="581" name="直線コネクタ 580"/>
        <xdr:cNvCxnSpPr/>
      </xdr:nvCxnSpPr>
      <xdr:spPr>
        <a:xfrm flipV="1">
          <a:off x="21323300" y="9705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122936</xdr:rowOff>
    </xdr:from>
    <xdr:to>
      <xdr:col>107</xdr:col>
      <xdr:colOff>101600</xdr:colOff>
      <xdr:row>57</xdr:row>
      <xdr:rowOff>53086</xdr:rowOff>
    </xdr:to>
    <xdr:sp macro="" textlink="">
      <xdr:nvSpPr>
        <xdr:cNvPr id="582" name="楕円 581"/>
        <xdr:cNvSpPr/>
      </xdr:nvSpPr>
      <xdr:spPr>
        <a:xfrm>
          <a:off x="20383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138684</xdr:rowOff>
    </xdr:from>
    <xdr:to>
      <xdr:col>111</xdr:col>
      <xdr:colOff>177800</xdr:colOff>
      <xdr:row>57</xdr:row>
      <xdr:rowOff>2286</xdr:rowOff>
    </xdr:to>
    <xdr:cxnSp macro="">
      <xdr:nvCxnSpPr>
        <xdr:cNvPr id="583" name="直線コネクタ 582"/>
        <xdr:cNvCxnSpPr/>
      </xdr:nvCxnSpPr>
      <xdr:spPr>
        <a:xfrm flipV="1">
          <a:off x="20434300" y="973988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153416</xdr:rowOff>
    </xdr:from>
    <xdr:to>
      <xdr:col>102</xdr:col>
      <xdr:colOff>165100</xdr:colOff>
      <xdr:row>57</xdr:row>
      <xdr:rowOff>83566</xdr:rowOff>
    </xdr:to>
    <xdr:sp macro="" textlink="">
      <xdr:nvSpPr>
        <xdr:cNvPr id="584" name="楕円 583"/>
        <xdr:cNvSpPr/>
      </xdr:nvSpPr>
      <xdr:spPr>
        <a:xfrm>
          <a:off x="19494500" y="97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2286</xdr:rowOff>
    </xdr:from>
    <xdr:to>
      <xdr:col>107</xdr:col>
      <xdr:colOff>50800</xdr:colOff>
      <xdr:row>57</xdr:row>
      <xdr:rowOff>32766</xdr:rowOff>
    </xdr:to>
    <xdr:cxnSp macro="">
      <xdr:nvCxnSpPr>
        <xdr:cNvPr id="585" name="直線コネクタ 584"/>
        <xdr:cNvCxnSpPr/>
      </xdr:nvCxnSpPr>
      <xdr:spPr>
        <a:xfrm flipV="1">
          <a:off x="19545300" y="977493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86"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87"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88"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34561</xdr:rowOff>
    </xdr:from>
    <xdr:ext cx="469744" cy="259045"/>
    <xdr:sp macro="" textlink="">
      <xdr:nvSpPr>
        <xdr:cNvPr id="590" name="n_1mainValue【学校施設】&#10;一人当たり面積"/>
        <xdr:cNvSpPr txBox="1"/>
      </xdr:nvSpPr>
      <xdr:spPr>
        <a:xfrm>
          <a:off x="21075727" y="94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69613</xdr:rowOff>
    </xdr:from>
    <xdr:ext cx="469744" cy="259045"/>
    <xdr:sp macro="" textlink="">
      <xdr:nvSpPr>
        <xdr:cNvPr id="591" name="n_2mainValue【学校施設】&#10;一人当たり面積"/>
        <xdr:cNvSpPr txBox="1"/>
      </xdr:nvSpPr>
      <xdr:spPr>
        <a:xfrm>
          <a:off x="201994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100093</xdr:rowOff>
    </xdr:from>
    <xdr:ext cx="469744" cy="259045"/>
    <xdr:sp macro="" textlink="">
      <xdr:nvSpPr>
        <xdr:cNvPr id="592" name="n_3mainValue【学校施設】&#10;一人当たり面積"/>
        <xdr:cNvSpPr txBox="1"/>
      </xdr:nvSpPr>
      <xdr:spPr>
        <a:xfrm>
          <a:off x="19310427" y="95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34" name="楕円 633"/>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52269</xdr:rowOff>
    </xdr:from>
    <xdr:ext cx="405111" cy="259045"/>
    <xdr:sp macro="" textlink="">
      <xdr:nvSpPr>
        <xdr:cNvPr id="635" name="【児童館】&#10;有形固定資産減価償却率該当値テキスト"/>
        <xdr:cNvSpPr txBox="1"/>
      </xdr:nvSpPr>
      <xdr:spPr>
        <a:xfrm>
          <a:off x="16357600"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36" name="楕円 635"/>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124642</xdr:rowOff>
    </xdr:to>
    <xdr:cxnSp macro="">
      <xdr:nvCxnSpPr>
        <xdr:cNvPr id="637" name="直線コネクタ 636"/>
        <xdr:cNvCxnSpPr/>
      </xdr:nvCxnSpPr>
      <xdr:spPr>
        <a:xfrm>
          <a:off x="15481300" y="1391412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638" name="楕円 637"/>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81</xdr:row>
      <xdr:rowOff>26670</xdr:rowOff>
    </xdr:to>
    <xdr:cxnSp macro="">
      <xdr:nvCxnSpPr>
        <xdr:cNvPr id="639" name="直線コネクタ 638"/>
        <xdr:cNvCxnSpPr/>
      </xdr:nvCxnSpPr>
      <xdr:spPr>
        <a:xfrm>
          <a:off x="14592300" y="139075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40" name="楕円 639"/>
        <xdr:cNvSpPr/>
      </xdr:nvSpPr>
      <xdr:spPr>
        <a:xfrm>
          <a:off x="1365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xdr:rowOff>
    </xdr:from>
    <xdr:to>
      <xdr:col>76</xdr:col>
      <xdr:colOff>114300</xdr:colOff>
      <xdr:row>81</xdr:row>
      <xdr:rowOff>20138</xdr:rowOff>
    </xdr:to>
    <xdr:cxnSp macro="">
      <xdr:nvCxnSpPr>
        <xdr:cNvPr id="641" name="直線コネクタ 640"/>
        <xdr:cNvCxnSpPr/>
      </xdr:nvCxnSpPr>
      <xdr:spPr>
        <a:xfrm>
          <a:off x="13703300" y="139010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46" name="n_1mainValue【児童館】&#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647" name="n_2mainValue【児童館】&#10;有形固定資産減価償却率"/>
        <xdr:cNvSpPr txBox="1"/>
      </xdr:nvSpPr>
      <xdr:spPr>
        <a:xfrm>
          <a:off x="14389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48" name="n_3main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686" name="楕円 685"/>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687" name="【児童館】&#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688" name="楕円 687"/>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104394</xdr:rowOff>
    </xdr:to>
    <xdr:cxnSp macro="">
      <xdr:nvCxnSpPr>
        <xdr:cNvPr id="689" name="直線コネクタ 688"/>
        <xdr:cNvCxnSpPr/>
      </xdr:nvCxnSpPr>
      <xdr:spPr>
        <a:xfrm flipV="1">
          <a:off x="21323300" y="1467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690" name="楕円 689"/>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104394</xdr:rowOff>
    </xdr:to>
    <xdr:cxnSp macro="">
      <xdr:nvCxnSpPr>
        <xdr:cNvPr id="691" name="直線コネクタ 690"/>
        <xdr:cNvCxnSpPr/>
      </xdr:nvCxnSpPr>
      <xdr:spPr>
        <a:xfrm>
          <a:off x="20434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92" name="楕円 691"/>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108965</xdr:rowOff>
    </xdr:to>
    <xdr:cxnSp macro="">
      <xdr:nvCxnSpPr>
        <xdr:cNvPr id="693" name="直線コネクタ 692"/>
        <xdr:cNvCxnSpPr/>
      </xdr:nvCxnSpPr>
      <xdr:spPr>
        <a:xfrm flipV="1">
          <a:off x="19545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698" name="n_1mainValue【児童館】&#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99" name="n_2main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00"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3" name="直線コネクタ 72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5" name="直線コネクタ 72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7" name="直線コネクタ 72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28"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9" name="フローチャート: 判断 72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0" name="フローチャート: 判断 72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1" name="フローチャート: 判断 73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2" name="フローチャート: 判断 73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3" name="フローチャート: 判断 732"/>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57404</xdr:rowOff>
    </xdr:from>
    <xdr:to>
      <xdr:col>85</xdr:col>
      <xdr:colOff>177800</xdr:colOff>
      <xdr:row>102</xdr:row>
      <xdr:rowOff>159004</xdr:rowOff>
    </xdr:to>
    <xdr:sp macro="" textlink="">
      <xdr:nvSpPr>
        <xdr:cNvPr id="739" name="楕円 738"/>
        <xdr:cNvSpPr/>
      </xdr:nvSpPr>
      <xdr:spPr>
        <a:xfrm>
          <a:off x="16268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80281</xdr:rowOff>
    </xdr:from>
    <xdr:ext cx="405111" cy="259045"/>
    <xdr:sp macro="" textlink="">
      <xdr:nvSpPr>
        <xdr:cNvPr id="740" name="【公民館】&#10;有形固定資産減価償却率該当値テキスト"/>
        <xdr:cNvSpPr txBox="1"/>
      </xdr:nvSpPr>
      <xdr:spPr>
        <a:xfrm>
          <a:off x="16357600" y="173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18542</xdr:rowOff>
    </xdr:from>
    <xdr:to>
      <xdr:col>81</xdr:col>
      <xdr:colOff>101600</xdr:colOff>
      <xdr:row>102</xdr:row>
      <xdr:rowOff>120142</xdr:rowOff>
    </xdr:to>
    <xdr:sp macro="" textlink="">
      <xdr:nvSpPr>
        <xdr:cNvPr id="741" name="楕円 740"/>
        <xdr:cNvSpPr/>
      </xdr:nvSpPr>
      <xdr:spPr>
        <a:xfrm>
          <a:off x="15430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69342</xdr:rowOff>
    </xdr:from>
    <xdr:to>
      <xdr:col>85</xdr:col>
      <xdr:colOff>127000</xdr:colOff>
      <xdr:row>102</xdr:row>
      <xdr:rowOff>108204</xdr:rowOff>
    </xdr:to>
    <xdr:cxnSp macro="">
      <xdr:nvCxnSpPr>
        <xdr:cNvPr id="742" name="直線コネクタ 741"/>
        <xdr:cNvCxnSpPr/>
      </xdr:nvCxnSpPr>
      <xdr:spPr>
        <a:xfrm>
          <a:off x="15481300" y="175572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137413</xdr:rowOff>
    </xdr:from>
    <xdr:to>
      <xdr:col>76</xdr:col>
      <xdr:colOff>165100</xdr:colOff>
      <xdr:row>102</xdr:row>
      <xdr:rowOff>67563</xdr:rowOff>
    </xdr:to>
    <xdr:sp macro="" textlink="">
      <xdr:nvSpPr>
        <xdr:cNvPr id="743" name="楕円 742"/>
        <xdr:cNvSpPr/>
      </xdr:nvSpPr>
      <xdr:spPr>
        <a:xfrm>
          <a:off x="14541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xdr:rowOff>
    </xdr:from>
    <xdr:to>
      <xdr:col>81</xdr:col>
      <xdr:colOff>50800</xdr:colOff>
      <xdr:row>102</xdr:row>
      <xdr:rowOff>69342</xdr:rowOff>
    </xdr:to>
    <xdr:cxnSp macro="">
      <xdr:nvCxnSpPr>
        <xdr:cNvPr id="744" name="直線コネクタ 743"/>
        <xdr:cNvCxnSpPr/>
      </xdr:nvCxnSpPr>
      <xdr:spPr>
        <a:xfrm>
          <a:off x="14592300" y="17504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87122</xdr:rowOff>
    </xdr:from>
    <xdr:to>
      <xdr:col>72</xdr:col>
      <xdr:colOff>38100</xdr:colOff>
      <xdr:row>102</xdr:row>
      <xdr:rowOff>17272</xdr:rowOff>
    </xdr:to>
    <xdr:sp macro="" textlink="">
      <xdr:nvSpPr>
        <xdr:cNvPr id="745" name="楕円 744"/>
        <xdr:cNvSpPr/>
      </xdr:nvSpPr>
      <xdr:spPr>
        <a:xfrm>
          <a:off x="1365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137922</xdr:rowOff>
    </xdr:from>
    <xdr:to>
      <xdr:col>76</xdr:col>
      <xdr:colOff>114300</xdr:colOff>
      <xdr:row>102</xdr:row>
      <xdr:rowOff>16763</xdr:rowOff>
    </xdr:to>
    <xdr:cxnSp macro="">
      <xdr:nvCxnSpPr>
        <xdr:cNvPr id="746" name="直線コネクタ 745"/>
        <xdr:cNvCxnSpPr/>
      </xdr:nvCxnSpPr>
      <xdr:spPr>
        <a:xfrm>
          <a:off x="13703300" y="17454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47"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48"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49"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136669</xdr:rowOff>
    </xdr:from>
    <xdr:ext cx="405111" cy="259045"/>
    <xdr:sp macro="" textlink="">
      <xdr:nvSpPr>
        <xdr:cNvPr id="751" name="n_1mainValue【公民館】&#10;有形固定資産減価償却率"/>
        <xdr:cNvSpPr txBox="1"/>
      </xdr:nvSpPr>
      <xdr:spPr>
        <a:xfrm>
          <a:off x="152660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84090</xdr:rowOff>
    </xdr:from>
    <xdr:ext cx="405111" cy="259045"/>
    <xdr:sp macro="" textlink="">
      <xdr:nvSpPr>
        <xdr:cNvPr id="752" name="n_2mainValue【公民館】&#10;有形固定資産減価償却率"/>
        <xdr:cNvSpPr txBox="1"/>
      </xdr:nvSpPr>
      <xdr:spPr>
        <a:xfrm>
          <a:off x="143897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33799</xdr:rowOff>
    </xdr:from>
    <xdr:ext cx="405111" cy="259045"/>
    <xdr:sp macro="" textlink="">
      <xdr:nvSpPr>
        <xdr:cNvPr id="753" name="n_3mainValue【公民館】&#10;有形固定資産減価償却率"/>
        <xdr:cNvSpPr txBox="1"/>
      </xdr:nvSpPr>
      <xdr:spPr>
        <a:xfrm>
          <a:off x="13500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5" name="直線コネクタ 774"/>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8"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9" name="直線コネクタ 778"/>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80"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1" name="フローチャート: 判断 780"/>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2" name="フローチャート: 判断 781"/>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3" name="フローチャート: 判断 78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4" name="フローチャート: 判断 783"/>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5" name="フローチャート: 判断 784"/>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43687</xdr:rowOff>
    </xdr:from>
    <xdr:to>
      <xdr:col>116</xdr:col>
      <xdr:colOff>114300</xdr:colOff>
      <xdr:row>101</xdr:row>
      <xdr:rowOff>145287</xdr:rowOff>
    </xdr:to>
    <xdr:sp macro="" textlink="">
      <xdr:nvSpPr>
        <xdr:cNvPr id="791" name="楕円 790"/>
        <xdr:cNvSpPr/>
      </xdr:nvSpPr>
      <xdr:spPr>
        <a:xfrm>
          <a:off x="221107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66564</xdr:rowOff>
    </xdr:from>
    <xdr:ext cx="469744" cy="259045"/>
    <xdr:sp macro="" textlink="">
      <xdr:nvSpPr>
        <xdr:cNvPr id="792" name="【公民館】&#10;一人当たり面積該当値テキスト"/>
        <xdr:cNvSpPr txBox="1"/>
      </xdr:nvSpPr>
      <xdr:spPr>
        <a:xfrm>
          <a:off x="22199600" y="172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61976</xdr:rowOff>
    </xdr:from>
    <xdr:to>
      <xdr:col>112</xdr:col>
      <xdr:colOff>38100</xdr:colOff>
      <xdr:row>101</xdr:row>
      <xdr:rowOff>163576</xdr:rowOff>
    </xdr:to>
    <xdr:sp macro="" textlink="">
      <xdr:nvSpPr>
        <xdr:cNvPr id="793" name="楕円 792"/>
        <xdr:cNvSpPr/>
      </xdr:nvSpPr>
      <xdr:spPr>
        <a:xfrm>
          <a:off x="21272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94487</xdr:rowOff>
    </xdr:from>
    <xdr:to>
      <xdr:col>116</xdr:col>
      <xdr:colOff>63500</xdr:colOff>
      <xdr:row>101</xdr:row>
      <xdr:rowOff>112776</xdr:rowOff>
    </xdr:to>
    <xdr:cxnSp macro="">
      <xdr:nvCxnSpPr>
        <xdr:cNvPr id="794" name="直線コネクタ 793"/>
        <xdr:cNvCxnSpPr/>
      </xdr:nvCxnSpPr>
      <xdr:spPr>
        <a:xfrm flipV="1">
          <a:off x="21323300" y="174109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795" name="楕円 794"/>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112776</xdr:rowOff>
    </xdr:from>
    <xdr:to>
      <xdr:col>111</xdr:col>
      <xdr:colOff>177800</xdr:colOff>
      <xdr:row>101</xdr:row>
      <xdr:rowOff>133350</xdr:rowOff>
    </xdr:to>
    <xdr:cxnSp macro="">
      <xdr:nvCxnSpPr>
        <xdr:cNvPr id="796" name="直線コネクタ 795"/>
        <xdr:cNvCxnSpPr/>
      </xdr:nvCxnSpPr>
      <xdr:spPr>
        <a:xfrm flipV="1">
          <a:off x="20434300" y="17429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100837</xdr:rowOff>
    </xdr:from>
    <xdr:to>
      <xdr:col>102</xdr:col>
      <xdr:colOff>165100</xdr:colOff>
      <xdr:row>102</xdr:row>
      <xdr:rowOff>30987</xdr:rowOff>
    </xdr:to>
    <xdr:sp macro="" textlink="">
      <xdr:nvSpPr>
        <xdr:cNvPr id="797" name="楕円 796"/>
        <xdr:cNvSpPr/>
      </xdr:nvSpPr>
      <xdr:spPr>
        <a:xfrm>
          <a:off x="19494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151637</xdr:rowOff>
    </xdr:to>
    <xdr:cxnSp macro="">
      <xdr:nvCxnSpPr>
        <xdr:cNvPr id="798" name="直線コネクタ 797"/>
        <xdr:cNvCxnSpPr/>
      </xdr:nvCxnSpPr>
      <xdr:spPr>
        <a:xfrm flipV="1">
          <a:off x="19545300" y="17449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99"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00"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01"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2"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8653</xdr:rowOff>
    </xdr:from>
    <xdr:ext cx="469744" cy="259045"/>
    <xdr:sp macro="" textlink="">
      <xdr:nvSpPr>
        <xdr:cNvPr id="803" name="n_1mainValue【公民館】&#10;一人当たり面積"/>
        <xdr:cNvSpPr txBox="1"/>
      </xdr:nvSpPr>
      <xdr:spPr>
        <a:xfrm>
          <a:off x="21075727" y="171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804" name="n_2mainValue【公民館】&#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47514</xdr:rowOff>
    </xdr:from>
    <xdr:ext cx="469744" cy="259045"/>
    <xdr:sp macro="" textlink="">
      <xdr:nvSpPr>
        <xdr:cNvPr id="805" name="n_3mainValue【公民館】&#10;一人当たり面積"/>
        <xdr:cNvSpPr txBox="1"/>
      </xdr:nvSpPr>
      <xdr:spPr>
        <a:xfrm>
          <a:off x="19310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類似団体と比較して特に有形固定資産減価償却率が特に高くなっている施設は、学校施設であり、特に低くなっている施設は、道路、橋梁・トンネル、公民館である。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学校施設については、小中学校の半数以上が築年数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おり、有形固定資産減価償却率が高くなっている。地域コミュニティの核となる施設であり、耐震性が十分なため、長寿命化を図るとともに、児童生徒数の推移を予測し、将来的には統廃合を検討する必要がある。</a:t>
          </a:r>
        </a:p>
        <a:p>
          <a:r>
            <a:rPr kumimoji="1" lang="ja-JP" altLang="en-US" sz="1300">
              <a:latin typeface="ＭＳ Ｐゴシック" panose="020B0600070205080204" pitchFamily="50" charset="-128"/>
              <a:ea typeface="ＭＳ Ｐゴシック" panose="020B0600070205080204" pitchFamily="50" charset="-128"/>
            </a:rPr>
            <a:t>　道路、橋梁・トンネルについては、広大な面積に多くの集落が点在しており、機能性の高い地域構造が求められているため、一人当たり延長及び有形固定資産額が類似団体と比べて高くなっているが、地方債を活用した改良を推進してお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児童館の有形固定資産減価償却率について、両方の機能を兼ねる３施設の面積按分計算式の見直しにより、認定こども園・幼稚園・保育園の増減率が減少し、児童館の増減率が増加しています（施設の状況に変化はありません）。</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123026</xdr:rowOff>
    </xdr:from>
    <xdr:ext cx="405111" cy="259045"/>
    <xdr:sp macro="" textlink="">
      <xdr:nvSpPr>
        <xdr:cNvPr id="75" name="【図書館】&#10;有形固定資産減価償却率該当値テキスト"/>
        <xdr:cNvSpPr txBox="1"/>
      </xdr:nvSpPr>
      <xdr:spPr>
        <a:xfrm>
          <a:off x="4673600"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38</xdr:row>
      <xdr:rowOff>23949</xdr:rowOff>
    </xdr:to>
    <xdr:cxnSp macro="">
      <xdr:nvCxnSpPr>
        <xdr:cNvPr id="77" name="直線コネクタ 76"/>
        <xdr:cNvCxnSpPr/>
      </xdr:nvCxnSpPr>
      <xdr:spPr>
        <a:xfrm>
          <a:off x="3797300" y="64410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97427</xdr:rowOff>
    </xdr:to>
    <xdr:cxnSp macro="">
      <xdr:nvCxnSpPr>
        <xdr:cNvPr id="79" name="直線コネクタ 78"/>
        <xdr:cNvCxnSpPr/>
      </xdr:nvCxnSpPr>
      <xdr:spPr>
        <a:xfrm>
          <a:off x="2908300" y="644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97427</xdr:rowOff>
    </xdr:to>
    <xdr:cxnSp macro="">
      <xdr:nvCxnSpPr>
        <xdr:cNvPr id="81" name="直線コネクタ 80"/>
        <xdr:cNvCxnSpPr/>
      </xdr:nvCxnSpPr>
      <xdr:spPr>
        <a:xfrm>
          <a:off x="2019300" y="644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6" name="n_1main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139354</xdr:rowOff>
    </xdr:from>
    <xdr:ext cx="405111" cy="259045"/>
    <xdr:sp macro="" textlink="">
      <xdr:nvSpPr>
        <xdr:cNvPr id="87" name="n_2mainValue【図書館】&#10;有形固定資産減価償却率"/>
        <xdr:cNvSpPr txBox="1"/>
      </xdr:nvSpPr>
      <xdr:spPr>
        <a:xfrm>
          <a:off x="2705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88" name="n_3mainValue【図書館】&#10;有形固定資産減価償却率"/>
        <xdr:cNvSpPr txBox="1"/>
      </xdr:nvSpPr>
      <xdr:spPr>
        <a:xfrm>
          <a:off x="1816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32" name="楕円 131"/>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32402</xdr:rowOff>
    </xdr:from>
    <xdr:ext cx="469744" cy="259045"/>
    <xdr:sp macro="" textlink="">
      <xdr:nvSpPr>
        <xdr:cNvPr id="133" name="【図書館】&#10;一人当たり面積該当値テキスト"/>
        <xdr:cNvSpPr txBox="1"/>
      </xdr:nvSpPr>
      <xdr:spPr>
        <a:xfrm>
          <a:off x="10515600"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4" name="楕円 133"/>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114300</xdr:rowOff>
    </xdr:to>
    <xdr:cxnSp macro="">
      <xdr:nvCxnSpPr>
        <xdr:cNvPr id="135" name="直線コネクタ 134"/>
        <xdr:cNvCxnSpPr/>
      </xdr:nvCxnSpPr>
      <xdr:spPr>
        <a:xfrm flipV="1">
          <a:off x="9639300" y="6962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73025</xdr:rowOff>
    </xdr:from>
    <xdr:to>
      <xdr:col>46</xdr:col>
      <xdr:colOff>38100</xdr:colOff>
      <xdr:row>41</xdr:row>
      <xdr:rowOff>3175</xdr:rowOff>
    </xdr:to>
    <xdr:sp macro="" textlink="">
      <xdr:nvSpPr>
        <xdr:cNvPr id="136" name="楕円 135"/>
        <xdr:cNvSpPr/>
      </xdr:nvSpPr>
      <xdr:spPr>
        <a:xfrm>
          <a:off x="8699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123825</xdr:rowOff>
    </xdr:to>
    <xdr:cxnSp macro="">
      <xdr:nvCxnSpPr>
        <xdr:cNvPr id="137" name="直線コネクタ 136"/>
        <xdr:cNvCxnSpPr/>
      </xdr:nvCxnSpPr>
      <xdr:spPr>
        <a:xfrm flipV="1">
          <a:off x="8750300" y="697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73025</xdr:rowOff>
    </xdr:from>
    <xdr:to>
      <xdr:col>41</xdr:col>
      <xdr:colOff>101600</xdr:colOff>
      <xdr:row>41</xdr:row>
      <xdr:rowOff>3175</xdr:rowOff>
    </xdr:to>
    <xdr:sp macro="" textlink="">
      <xdr:nvSpPr>
        <xdr:cNvPr id="138" name="楕円 137"/>
        <xdr:cNvSpPr/>
      </xdr:nvSpPr>
      <xdr:spPr>
        <a:xfrm>
          <a:off x="781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123825</xdr:rowOff>
    </xdr:from>
    <xdr:to>
      <xdr:col>45</xdr:col>
      <xdr:colOff>177800</xdr:colOff>
      <xdr:row>40</xdr:row>
      <xdr:rowOff>123825</xdr:rowOff>
    </xdr:to>
    <xdr:cxnSp macro="">
      <xdr:nvCxnSpPr>
        <xdr:cNvPr id="139" name="直線コネクタ 138"/>
        <xdr:cNvCxnSpPr/>
      </xdr:nvCxnSpPr>
      <xdr:spPr>
        <a:xfrm>
          <a:off x="7861300" y="698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4"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165752</xdr:rowOff>
    </xdr:from>
    <xdr:ext cx="469744" cy="259045"/>
    <xdr:sp macro="" textlink="">
      <xdr:nvSpPr>
        <xdr:cNvPr id="145" name="n_2mainValue【図書館】&#10;一人当たり面積"/>
        <xdr:cNvSpPr txBox="1"/>
      </xdr:nvSpPr>
      <xdr:spPr>
        <a:xfrm>
          <a:off x="8515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165752</xdr:rowOff>
    </xdr:from>
    <xdr:ext cx="469744" cy="259045"/>
    <xdr:sp macro="" textlink="">
      <xdr:nvSpPr>
        <xdr:cNvPr id="146" name="n_3mainValue【図書館】&#10;一人当たり面積"/>
        <xdr:cNvSpPr txBox="1"/>
      </xdr:nvSpPr>
      <xdr:spPr>
        <a:xfrm>
          <a:off x="7626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85" name="楕円 184"/>
        <xdr:cNvSpPr/>
      </xdr:nvSpPr>
      <xdr:spPr>
        <a:xfrm>
          <a:off x="4584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88663</xdr:rowOff>
    </xdr:from>
    <xdr:ext cx="405111" cy="259045"/>
    <xdr:sp macro="" textlink="">
      <xdr:nvSpPr>
        <xdr:cNvPr id="186" name="【体育館・プール】&#10;有形固定資産減価償却率該当値テキスト"/>
        <xdr:cNvSpPr txBox="1"/>
      </xdr:nvSpPr>
      <xdr:spPr>
        <a:xfrm>
          <a:off x="46736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56642</xdr:rowOff>
    </xdr:from>
    <xdr:to>
      <xdr:col>20</xdr:col>
      <xdr:colOff>38100</xdr:colOff>
      <xdr:row>59</xdr:row>
      <xdr:rowOff>158242</xdr:rowOff>
    </xdr:to>
    <xdr:sp macro="" textlink="">
      <xdr:nvSpPr>
        <xdr:cNvPr id="187" name="楕円 186"/>
        <xdr:cNvSpPr/>
      </xdr:nvSpPr>
      <xdr:spPr>
        <a:xfrm>
          <a:off x="3746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107442</xdr:rowOff>
    </xdr:from>
    <xdr:to>
      <xdr:col>24</xdr:col>
      <xdr:colOff>63500</xdr:colOff>
      <xdr:row>59</xdr:row>
      <xdr:rowOff>116586</xdr:rowOff>
    </xdr:to>
    <xdr:cxnSp macro="">
      <xdr:nvCxnSpPr>
        <xdr:cNvPr id="188" name="直線コネクタ 187"/>
        <xdr:cNvCxnSpPr/>
      </xdr:nvCxnSpPr>
      <xdr:spPr>
        <a:xfrm>
          <a:off x="3797300" y="102229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42926</xdr:rowOff>
    </xdr:from>
    <xdr:to>
      <xdr:col>15</xdr:col>
      <xdr:colOff>101600</xdr:colOff>
      <xdr:row>59</xdr:row>
      <xdr:rowOff>144526</xdr:rowOff>
    </xdr:to>
    <xdr:sp macro="" textlink="">
      <xdr:nvSpPr>
        <xdr:cNvPr id="189" name="楕円 188"/>
        <xdr:cNvSpPr/>
      </xdr:nvSpPr>
      <xdr:spPr>
        <a:xfrm>
          <a:off x="2857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93726</xdr:rowOff>
    </xdr:from>
    <xdr:to>
      <xdr:col>19</xdr:col>
      <xdr:colOff>177800</xdr:colOff>
      <xdr:row>59</xdr:row>
      <xdr:rowOff>107442</xdr:rowOff>
    </xdr:to>
    <xdr:cxnSp macro="">
      <xdr:nvCxnSpPr>
        <xdr:cNvPr id="190" name="直線コネクタ 189"/>
        <xdr:cNvCxnSpPr/>
      </xdr:nvCxnSpPr>
      <xdr:spPr>
        <a:xfrm>
          <a:off x="2908300" y="10209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145796</xdr:rowOff>
    </xdr:from>
    <xdr:to>
      <xdr:col>10</xdr:col>
      <xdr:colOff>165100</xdr:colOff>
      <xdr:row>59</xdr:row>
      <xdr:rowOff>75946</xdr:rowOff>
    </xdr:to>
    <xdr:sp macro="" textlink="">
      <xdr:nvSpPr>
        <xdr:cNvPr id="191" name="楕円 190"/>
        <xdr:cNvSpPr/>
      </xdr:nvSpPr>
      <xdr:spPr>
        <a:xfrm>
          <a:off x="1968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25146</xdr:rowOff>
    </xdr:from>
    <xdr:to>
      <xdr:col>15</xdr:col>
      <xdr:colOff>50800</xdr:colOff>
      <xdr:row>59</xdr:row>
      <xdr:rowOff>93726</xdr:rowOff>
    </xdr:to>
    <xdr:cxnSp macro="">
      <xdr:nvCxnSpPr>
        <xdr:cNvPr id="192" name="直線コネクタ 191"/>
        <xdr:cNvCxnSpPr/>
      </xdr:nvCxnSpPr>
      <xdr:spPr>
        <a:xfrm>
          <a:off x="2019300" y="101406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149369</xdr:rowOff>
    </xdr:from>
    <xdr:ext cx="405111" cy="259045"/>
    <xdr:sp macro="" textlink="">
      <xdr:nvSpPr>
        <xdr:cNvPr id="197" name="n_1mainValue【体育館・プール】&#10;有形固定資産減価償却率"/>
        <xdr:cNvSpPr txBox="1"/>
      </xdr:nvSpPr>
      <xdr:spPr>
        <a:xfrm>
          <a:off x="35820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135653</xdr:rowOff>
    </xdr:from>
    <xdr:ext cx="405111" cy="259045"/>
    <xdr:sp macro="" textlink="">
      <xdr:nvSpPr>
        <xdr:cNvPr id="198" name="n_2mainValue【体育館・プール】&#10;有形固定資産減価償却率"/>
        <xdr:cNvSpPr txBox="1"/>
      </xdr:nvSpPr>
      <xdr:spPr>
        <a:xfrm>
          <a:off x="2705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67073</xdr:rowOff>
    </xdr:from>
    <xdr:ext cx="405111" cy="259045"/>
    <xdr:sp macro="" textlink="">
      <xdr:nvSpPr>
        <xdr:cNvPr id="199" name="n_3mainValue【体育館・プール】&#10;有形固定資産減価償却率"/>
        <xdr:cNvSpPr txBox="1"/>
      </xdr:nvSpPr>
      <xdr:spPr>
        <a:xfrm>
          <a:off x="1816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55335</xdr:rowOff>
    </xdr:from>
    <xdr:to>
      <xdr:col>55</xdr:col>
      <xdr:colOff>50800</xdr:colOff>
      <xdr:row>60</xdr:row>
      <xdr:rowOff>156935</xdr:rowOff>
    </xdr:to>
    <xdr:sp macro="" textlink="">
      <xdr:nvSpPr>
        <xdr:cNvPr id="241" name="楕円 240"/>
        <xdr:cNvSpPr/>
      </xdr:nvSpPr>
      <xdr:spPr>
        <a:xfrm>
          <a:off x="10426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78212</xdr:rowOff>
    </xdr:from>
    <xdr:ext cx="469744" cy="259045"/>
    <xdr:sp macro="" textlink="">
      <xdr:nvSpPr>
        <xdr:cNvPr id="242" name="【体育館・プール】&#10;一人当たり面積該当値テキスト"/>
        <xdr:cNvSpPr txBox="1"/>
      </xdr:nvSpPr>
      <xdr:spPr>
        <a:xfrm>
          <a:off x="10515600" y="1019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66766</xdr:rowOff>
    </xdr:from>
    <xdr:to>
      <xdr:col>50</xdr:col>
      <xdr:colOff>165100</xdr:colOff>
      <xdr:row>60</xdr:row>
      <xdr:rowOff>168366</xdr:rowOff>
    </xdr:to>
    <xdr:sp macro="" textlink="">
      <xdr:nvSpPr>
        <xdr:cNvPr id="243" name="楕円 242"/>
        <xdr:cNvSpPr/>
      </xdr:nvSpPr>
      <xdr:spPr>
        <a:xfrm>
          <a:off x="958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106135</xdr:rowOff>
    </xdr:from>
    <xdr:to>
      <xdr:col>55</xdr:col>
      <xdr:colOff>0</xdr:colOff>
      <xdr:row>60</xdr:row>
      <xdr:rowOff>117566</xdr:rowOff>
    </xdr:to>
    <xdr:cxnSp macro="">
      <xdr:nvCxnSpPr>
        <xdr:cNvPr id="244" name="直線コネクタ 243"/>
        <xdr:cNvCxnSpPr/>
      </xdr:nvCxnSpPr>
      <xdr:spPr>
        <a:xfrm flipV="1">
          <a:off x="9639300" y="1039313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87993</xdr:rowOff>
    </xdr:from>
    <xdr:to>
      <xdr:col>46</xdr:col>
      <xdr:colOff>38100</xdr:colOff>
      <xdr:row>61</xdr:row>
      <xdr:rowOff>18143</xdr:rowOff>
    </xdr:to>
    <xdr:sp macro="" textlink="">
      <xdr:nvSpPr>
        <xdr:cNvPr id="245" name="楕円 244"/>
        <xdr:cNvSpPr/>
      </xdr:nvSpPr>
      <xdr:spPr>
        <a:xfrm>
          <a:off x="869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117566</xdr:rowOff>
    </xdr:from>
    <xdr:to>
      <xdr:col>50</xdr:col>
      <xdr:colOff>114300</xdr:colOff>
      <xdr:row>60</xdr:row>
      <xdr:rowOff>138793</xdr:rowOff>
    </xdr:to>
    <xdr:cxnSp macro="">
      <xdr:nvCxnSpPr>
        <xdr:cNvPr id="246" name="直線コネクタ 245"/>
        <xdr:cNvCxnSpPr/>
      </xdr:nvCxnSpPr>
      <xdr:spPr>
        <a:xfrm flipV="1">
          <a:off x="8750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47" name="楕円 246"/>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138793</xdr:rowOff>
    </xdr:from>
    <xdr:to>
      <xdr:col>45</xdr:col>
      <xdr:colOff>177800</xdr:colOff>
      <xdr:row>60</xdr:row>
      <xdr:rowOff>148590</xdr:rowOff>
    </xdr:to>
    <xdr:cxnSp macro="">
      <xdr:nvCxnSpPr>
        <xdr:cNvPr id="248" name="直線コネクタ 247"/>
        <xdr:cNvCxnSpPr/>
      </xdr:nvCxnSpPr>
      <xdr:spPr>
        <a:xfrm flipV="1">
          <a:off x="7861300" y="104257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1"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13443</xdr:rowOff>
    </xdr:from>
    <xdr:ext cx="469744" cy="259045"/>
    <xdr:sp macro="" textlink="">
      <xdr:nvSpPr>
        <xdr:cNvPr id="253" name="n_1mainValue【体育館・プール】&#10;一人当たり面積"/>
        <xdr:cNvSpPr txBox="1"/>
      </xdr:nvSpPr>
      <xdr:spPr>
        <a:xfrm>
          <a:off x="9391727" y="1012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34670</xdr:rowOff>
    </xdr:from>
    <xdr:ext cx="469744" cy="259045"/>
    <xdr:sp macro="" textlink="">
      <xdr:nvSpPr>
        <xdr:cNvPr id="254" name="n_2mainValue【体育館・プール】&#10;一人当たり面積"/>
        <xdr:cNvSpPr txBox="1"/>
      </xdr:nvSpPr>
      <xdr:spPr>
        <a:xfrm>
          <a:off x="8515427" y="101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55"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96" name="楕円 295"/>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97"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98" name="楕円 297"/>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38100</xdr:rowOff>
    </xdr:to>
    <xdr:cxnSp macro="">
      <xdr:nvCxnSpPr>
        <xdr:cNvPr id="299" name="直線コネクタ 298"/>
        <xdr:cNvCxnSpPr/>
      </xdr:nvCxnSpPr>
      <xdr:spPr>
        <a:xfrm>
          <a:off x="3797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0" name="楕円 299"/>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0</xdr:rowOff>
    </xdr:to>
    <xdr:cxnSp macro="">
      <xdr:nvCxnSpPr>
        <xdr:cNvPr id="301" name="直線コネクタ 300"/>
        <xdr:cNvCxnSpPr/>
      </xdr:nvCxnSpPr>
      <xdr:spPr>
        <a:xfrm>
          <a:off x="2908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2" name="楕円 301"/>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133350</xdr:rowOff>
    </xdr:to>
    <xdr:cxnSp macro="">
      <xdr:nvCxnSpPr>
        <xdr:cNvPr id="303" name="直線コネクタ 302"/>
        <xdr:cNvCxnSpPr/>
      </xdr:nvCxnSpPr>
      <xdr:spPr>
        <a:xfrm>
          <a:off x="2019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08"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09" name="n_2mainValue【福祉施設】&#10;有形固定資産減価償却率"/>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0"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52" name="楕円 351"/>
        <xdr:cNvSpPr/>
      </xdr:nvSpPr>
      <xdr:spPr>
        <a:xfrm>
          <a:off x="10426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124114</xdr:rowOff>
    </xdr:from>
    <xdr:ext cx="469744" cy="259045"/>
    <xdr:sp macro="" textlink="">
      <xdr:nvSpPr>
        <xdr:cNvPr id="353" name="【福祉施設】&#10;一人当たり面積該当値テキスト"/>
        <xdr:cNvSpPr txBox="1"/>
      </xdr:nvSpPr>
      <xdr:spPr>
        <a:xfrm>
          <a:off x="10515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354" name="楕円 353"/>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25037</xdr:rowOff>
    </xdr:to>
    <xdr:cxnSp macro="">
      <xdr:nvCxnSpPr>
        <xdr:cNvPr id="355" name="直線コネクタ 354"/>
        <xdr:cNvCxnSpPr/>
      </xdr:nvCxnSpPr>
      <xdr:spPr>
        <a:xfrm>
          <a:off x="9639300" y="1476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56" name="楕円 355"/>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28302</xdr:rowOff>
    </xdr:to>
    <xdr:cxnSp macro="">
      <xdr:nvCxnSpPr>
        <xdr:cNvPr id="357" name="直線コネクタ 356"/>
        <xdr:cNvCxnSpPr/>
      </xdr:nvCxnSpPr>
      <xdr:spPr>
        <a:xfrm flipV="1">
          <a:off x="8750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152219</xdr:rowOff>
    </xdr:from>
    <xdr:to>
      <xdr:col>41</xdr:col>
      <xdr:colOff>101600</xdr:colOff>
      <xdr:row>86</xdr:row>
      <xdr:rowOff>82369</xdr:rowOff>
    </xdr:to>
    <xdr:sp macro="" textlink="">
      <xdr:nvSpPr>
        <xdr:cNvPr id="358" name="楕円 357"/>
        <xdr:cNvSpPr/>
      </xdr:nvSpPr>
      <xdr:spPr>
        <a:xfrm>
          <a:off x="781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28302</xdr:rowOff>
    </xdr:from>
    <xdr:to>
      <xdr:col>45</xdr:col>
      <xdr:colOff>177800</xdr:colOff>
      <xdr:row>86</xdr:row>
      <xdr:rowOff>31569</xdr:rowOff>
    </xdr:to>
    <xdr:cxnSp macro="">
      <xdr:nvCxnSpPr>
        <xdr:cNvPr id="359" name="直線コネクタ 358"/>
        <xdr:cNvCxnSpPr/>
      </xdr:nvCxnSpPr>
      <xdr:spPr>
        <a:xfrm flipV="1">
          <a:off x="7861300" y="1477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66964</xdr:rowOff>
    </xdr:from>
    <xdr:ext cx="469744" cy="259045"/>
    <xdr:sp macro="" textlink="">
      <xdr:nvSpPr>
        <xdr:cNvPr id="364"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65" name="n_2mainValue【福祉施設】&#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73496</xdr:rowOff>
    </xdr:from>
    <xdr:ext cx="469744" cy="259045"/>
    <xdr:sp macro="" textlink="">
      <xdr:nvSpPr>
        <xdr:cNvPr id="366" name="n_3mainValue【福祉施設】&#10;一人当たり面積"/>
        <xdr:cNvSpPr txBox="1"/>
      </xdr:nvSpPr>
      <xdr:spPr>
        <a:xfrm>
          <a:off x="7626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7"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408" name="楕円 407"/>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409" name="【市民会館】&#10;有形固定資産減価償却率該当値テキスト"/>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10" name="楕円 409"/>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32113</xdr:rowOff>
    </xdr:to>
    <xdr:cxnSp macro="">
      <xdr:nvCxnSpPr>
        <xdr:cNvPr id="411" name="直線コネクタ 410"/>
        <xdr:cNvCxnSpPr/>
      </xdr:nvCxnSpPr>
      <xdr:spPr>
        <a:xfrm>
          <a:off x="3797300" y="178302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12" name="楕円 411"/>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170906</xdr:rowOff>
    </xdr:to>
    <xdr:cxnSp macro="">
      <xdr:nvCxnSpPr>
        <xdr:cNvPr id="413" name="直線コネクタ 412"/>
        <xdr:cNvCxnSpPr/>
      </xdr:nvCxnSpPr>
      <xdr:spPr>
        <a:xfrm>
          <a:off x="2908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56424</xdr:rowOff>
    </xdr:from>
    <xdr:to>
      <xdr:col>10</xdr:col>
      <xdr:colOff>165100</xdr:colOff>
      <xdr:row>103</xdr:row>
      <xdr:rowOff>158024</xdr:rowOff>
    </xdr:to>
    <xdr:sp macro="" textlink="">
      <xdr:nvSpPr>
        <xdr:cNvPr id="414" name="楕円 413"/>
        <xdr:cNvSpPr/>
      </xdr:nvSpPr>
      <xdr:spPr>
        <a:xfrm>
          <a:off x="1968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103</xdr:row>
      <xdr:rowOff>141514</xdr:rowOff>
    </xdr:to>
    <xdr:cxnSp macro="">
      <xdr:nvCxnSpPr>
        <xdr:cNvPr id="415" name="直線コネクタ 414"/>
        <xdr:cNvCxnSpPr/>
      </xdr:nvCxnSpPr>
      <xdr:spPr>
        <a:xfrm>
          <a:off x="2019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1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20" name="n_1mainValue【市民会館】&#10;有形固定資産減価償却率"/>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21"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3101</xdr:rowOff>
    </xdr:from>
    <xdr:ext cx="405111" cy="259045"/>
    <xdr:sp macro="" textlink="">
      <xdr:nvSpPr>
        <xdr:cNvPr id="422" name="n_3mainValue【市民会館】&#10;有形固定資産減価償却率"/>
        <xdr:cNvSpPr txBox="1"/>
      </xdr:nvSpPr>
      <xdr:spPr>
        <a:xfrm>
          <a:off x="1816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78739</xdr:rowOff>
    </xdr:from>
    <xdr:to>
      <xdr:col>55</xdr:col>
      <xdr:colOff>50800</xdr:colOff>
      <xdr:row>101</xdr:row>
      <xdr:rowOff>8889</xdr:rowOff>
    </xdr:to>
    <xdr:sp macro="" textlink="">
      <xdr:nvSpPr>
        <xdr:cNvPr id="462" name="楕円 461"/>
        <xdr:cNvSpPr/>
      </xdr:nvSpPr>
      <xdr:spPr>
        <a:xfrm>
          <a:off x="104267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101616</xdr:rowOff>
    </xdr:from>
    <xdr:ext cx="469744" cy="259045"/>
    <xdr:sp macro="" textlink="">
      <xdr:nvSpPr>
        <xdr:cNvPr id="463" name="【市民会館】&#10;一人当たり面積該当値テキスト"/>
        <xdr:cNvSpPr txBox="1"/>
      </xdr:nvSpPr>
      <xdr:spPr>
        <a:xfrm>
          <a:off x="10515600"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71120</xdr:rowOff>
    </xdr:from>
    <xdr:to>
      <xdr:col>50</xdr:col>
      <xdr:colOff>165100</xdr:colOff>
      <xdr:row>103</xdr:row>
      <xdr:rowOff>1270</xdr:rowOff>
    </xdr:to>
    <xdr:sp macro="" textlink="">
      <xdr:nvSpPr>
        <xdr:cNvPr id="464" name="楕円 463"/>
        <xdr:cNvSpPr/>
      </xdr:nvSpPr>
      <xdr:spPr>
        <a:xfrm>
          <a:off x="958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129539</xdr:rowOff>
    </xdr:from>
    <xdr:to>
      <xdr:col>55</xdr:col>
      <xdr:colOff>0</xdr:colOff>
      <xdr:row>102</xdr:row>
      <xdr:rowOff>121920</xdr:rowOff>
    </xdr:to>
    <xdr:cxnSp macro="">
      <xdr:nvCxnSpPr>
        <xdr:cNvPr id="465" name="直線コネクタ 464"/>
        <xdr:cNvCxnSpPr/>
      </xdr:nvCxnSpPr>
      <xdr:spPr>
        <a:xfrm flipV="1">
          <a:off x="9639300" y="17274539"/>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86361</xdr:rowOff>
    </xdr:from>
    <xdr:to>
      <xdr:col>46</xdr:col>
      <xdr:colOff>38100</xdr:colOff>
      <xdr:row>103</xdr:row>
      <xdr:rowOff>16511</xdr:rowOff>
    </xdr:to>
    <xdr:sp macro="" textlink="">
      <xdr:nvSpPr>
        <xdr:cNvPr id="466" name="楕円 465"/>
        <xdr:cNvSpPr/>
      </xdr:nvSpPr>
      <xdr:spPr>
        <a:xfrm>
          <a:off x="869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121920</xdr:rowOff>
    </xdr:from>
    <xdr:to>
      <xdr:col>50</xdr:col>
      <xdr:colOff>114300</xdr:colOff>
      <xdr:row>102</xdr:row>
      <xdr:rowOff>137161</xdr:rowOff>
    </xdr:to>
    <xdr:cxnSp macro="">
      <xdr:nvCxnSpPr>
        <xdr:cNvPr id="467" name="直線コネクタ 466"/>
        <xdr:cNvCxnSpPr/>
      </xdr:nvCxnSpPr>
      <xdr:spPr>
        <a:xfrm flipV="1">
          <a:off x="8750300" y="17609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105411</xdr:rowOff>
    </xdr:from>
    <xdr:to>
      <xdr:col>41</xdr:col>
      <xdr:colOff>101600</xdr:colOff>
      <xdr:row>103</xdr:row>
      <xdr:rowOff>35561</xdr:rowOff>
    </xdr:to>
    <xdr:sp macro="" textlink="">
      <xdr:nvSpPr>
        <xdr:cNvPr id="468" name="楕円 467"/>
        <xdr:cNvSpPr/>
      </xdr:nvSpPr>
      <xdr:spPr>
        <a:xfrm>
          <a:off x="781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137161</xdr:rowOff>
    </xdr:from>
    <xdr:to>
      <xdr:col>45</xdr:col>
      <xdr:colOff>177800</xdr:colOff>
      <xdr:row>102</xdr:row>
      <xdr:rowOff>156211</xdr:rowOff>
    </xdr:to>
    <xdr:cxnSp macro="">
      <xdr:nvCxnSpPr>
        <xdr:cNvPr id="469" name="直線コネクタ 468"/>
        <xdr:cNvCxnSpPr/>
      </xdr:nvCxnSpPr>
      <xdr:spPr>
        <a:xfrm flipV="1">
          <a:off x="7861300" y="17625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17797</xdr:rowOff>
    </xdr:from>
    <xdr:ext cx="469744" cy="259045"/>
    <xdr:sp macro="" textlink="">
      <xdr:nvSpPr>
        <xdr:cNvPr id="474" name="n_1mainValue【市民会館】&#10;一人当たり面積"/>
        <xdr:cNvSpPr txBox="1"/>
      </xdr:nvSpPr>
      <xdr:spPr>
        <a:xfrm>
          <a:off x="9391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33038</xdr:rowOff>
    </xdr:from>
    <xdr:ext cx="469744" cy="259045"/>
    <xdr:sp macro="" textlink="">
      <xdr:nvSpPr>
        <xdr:cNvPr id="475" name="n_2mainValue【市民会館】&#10;一人当たり面積"/>
        <xdr:cNvSpPr txBox="1"/>
      </xdr:nvSpPr>
      <xdr:spPr>
        <a:xfrm>
          <a:off x="8515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52088</xdr:rowOff>
    </xdr:from>
    <xdr:ext cx="469744" cy="259045"/>
    <xdr:sp macro="" textlink="">
      <xdr:nvSpPr>
        <xdr:cNvPr id="476" name="n_3mainValue【市民会館】&#10;一人当たり面積"/>
        <xdr:cNvSpPr txBox="1"/>
      </xdr:nvSpPr>
      <xdr:spPr>
        <a:xfrm>
          <a:off x="7626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517" name="楕円 516"/>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518" name="【一般廃棄物処理施設】&#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519" name="楕円 518"/>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108585</xdr:rowOff>
    </xdr:to>
    <xdr:cxnSp macro="">
      <xdr:nvCxnSpPr>
        <xdr:cNvPr id="520" name="直線コネクタ 519"/>
        <xdr:cNvCxnSpPr/>
      </xdr:nvCxnSpPr>
      <xdr:spPr>
        <a:xfrm>
          <a:off x="15481300" y="62369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521" name="楕円 520"/>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64770</xdr:rowOff>
    </xdr:to>
    <xdr:cxnSp macro="">
      <xdr:nvCxnSpPr>
        <xdr:cNvPr id="522" name="直線コネクタ 521"/>
        <xdr:cNvCxnSpPr/>
      </xdr:nvCxnSpPr>
      <xdr:spPr>
        <a:xfrm>
          <a:off x="14592300" y="61702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523" name="楕円 522"/>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125730</xdr:rowOff>
    </xdr:to>
    <xdr:cxnSp macro="">
      <xdr:nvCxnSpPr>
        <xdr:cNvPr id="524" name="直線コネクタ 523"/>
        <xdr:cNvCxnSpPr/>
      </xdr:nvCxnSpPr>
      <xdr:spPr>
        <a:xfrm flipV="1">
          <a:off x="13703300" y="617029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529" name="n_1mainValue【一般廃棄物処理施設】&#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530" name="n_2mainValue【一般廃棄物処理施設】&#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167657</xdr:rowOff>
    </xdr:from>
    <xdr:ext cx="405111" cy="259045"/>
    <xdr:sp macro="" textlink="">
      <xdr:nvSpPr>
        <xdr:cNvPr id="531" name="n_3mainValue【一般廃棄物処理施設】&#10;有形固定資産減価償却率"/>
        <xdr:cNvSpPr txBox="1"/>
      </xdr:nvSpPr>
      <xdr:spPr>
        <a:xfrm>
          <a:off x="13500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41389</xdr:rowOff>
    </xdr:from>
    <xdr:to>
      <xdr:col>116</xdr:col>
      <xdr:colOff>114300</xdr:colOff>
      <xdr:row>41</xdr:row>
      <xdr:rowOff>142989</xdr:rowOff>
    </xdr:to>
    <xdr:sp macro="" textlink="">
      <xdr:nvSpPr>
        <xdr:cNvPr id="573" name="楕円 572"/>
        <xdr:cNvSpPr/>
      </xdr:nvSpPr>
      <xdr:spPr>
        <a:xfrm>
          <a:off x="22110700" y="7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19816</xdr:rowOff>
    </xdr:from>
    <xdr:ext cx="534377" cy="259045"/>
    <xdr:sp macro="" textlink="">
      <xdr:nvSpPr>
        <xdr:cNvPr id="574" name="【一般廃棄物処理施設】&#10;一人当たり有形固定資産（償却資産）額該当値テキスト"/>
        <xdr:cNvSpPr txBox="1"/>
      </xdr:nvSpPr>
      <xdr:spPr>
        <a:xfrm>
          <a:off x="22199600" y="70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49678</xdr:rowOff>
    </xdr:from>
    <xdr:to>
      <xdr:col>112</xdr:col>
      <xdr:colOff>38100</xdr:colOff>
      <xdr:row>41</xdr:row>
      <xdr:rowOff>151278</xdr:rowOff>
    </xdr:to>
    <xdr:sp macro="" textlink="">
      <xdr:nvSpPr>
        <xdr:cNvPr id="575" name="楕円 574"/>
        <xdr:cNvSpPr/>
      </xdr:nvSpPr>
      <xdr:spPr>
        <a:xfrm>
          <a:off x="21272500" y="70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92189</xdr:rowOff>
    </xdr:from>
    <xdr:to>
      <xdr:col>116</xdr:col>
      <xdr:colOff>63500</xdr:colOff>
      <xdr:row>41</xdr:row>
      <xdr:rowOff>100478</xdr:rowOff>
    </xdr:to>
    <xdr:cxnSp macro="">
      <xdr:nvCxnSpPr>
        <xdr:cNvPr id="576" name="直線コネクタ 575"/>
        <xdr:cNvCxnSpPr/>
      </xdr:nvCxnSpPr>
      <xdr:spPr>
        <a:xfrm flipV="1">
          <a:off x="21323300" y="7121639"/>
          <a:ext cx="8382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54112</xdr:rowOff>
    </xdr:from>
    <xdr:to>
      <xdr:col>107</xdr:col>
      <xdr:colOff>101600</xdr:colOff>
      <xdr:row>41</xdr:row>
      <xdr:rowOff>155712</xdr:rowOff>
    </xdr:to>
    <xdr:sp macro="" textlink="">
      <xdr:nvSpPr>
        <xdr:cNvPr id="577" name="楕円 576"/>
        <xdr:cNvSpPr/>
      </xdr:nvSpPr>
      <xdr:spPr>
        <a:xfrm>
          <a:off x="20383500" y="70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100478</xdr:rowOff>
    </xdr:from>
    <xdr:to>
      <xdr:col>111</xdr:col>
      <xdr:colOff>177800</xdr:colOff>
      <xdr:row>41</xdr:row>
      <xdr:rowOff>104912</xdr:rowOff>
    </xdr:to>
    <xdr:cxnSp macro="">
      <xdr:nvCxnSpPr>
        <xdr:cNvPr id="578" name="直線コネクタ 577"/>
        <xdr:cNvCxnSpPr/>
      </xdr:nvCxnSpPr>
      <xdr:spPr>
        <a:xfrm flipV="1">
          <a:off x="20434300" y="712992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86273</xdr:rowOff>
    </xdr:from>
    <xdr:to>
      <xdr:col>102</xdr:col>
      <xdr:colOff>165100</xdr:colOff>
      <xdr:row>42</xdr:row>
      <xdr:rowOff>16423</xdr:rowOff>
    </xdr:to>
    <xdr:sp macro="" textlink="">
      <xdr:nvSpPr>
        <xdr:cNvPr id="579" name="楕円 578"/>
        <xdr:cNvSpPr/>
      </xdr:nvSpPr>
      <xdr:spPr>
        <a:xfrm>
          <a:off x="19494500" y="7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104912</xdr:rowOff>
    </xdr:from>
    <xdr:to>
      <xdr:col>107</xdr:col>
      <xdr:colOff>50800</xdr:colOff>
      <xdr:row>41</xdr:row>
      <xdr:rowOff>137073</xdr:rowOff>
    </xdr:to>
    <xdr:cxnSp macro="">
      <xdr:nvCxnSpPr>
        <xdr:cNvPr id="580" name="直線コネクタ 579"/>
        <xdr:cNvCxnSpPr/>
      </xdr:nvCxnSpPr>
      <xdr:spPr>
        <a:xfrm flipV="1">
          <a:off x="19545300" y="7134362"/>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142405</xdr:rowOff>
    </xdr:from>
    <xdr:ext cx="534377" cy="259045"/>
    <xdr:sp macro="" textlink="">
      <xdr:nvSpPr>
        <xdr:cNvPr id="585" name="n_1mainValue【一般廃棄物処理施設】&#10;一人当たり有形固定資産（償却資産）額"/>
        <xdr:cNvSpPr txBox="1"/>
      </xdr:nvSpPr>
      <xdr:spPr>
        <a:xfrm>
          <a:off x="21043411" y="71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146839</xdr:rowOff>
    </xdr:from>
    <xdr:ext cx="534377" cy="259045"/>
    <xdr:sp macro="" textlink="">
      <xdr:nvSpPr>
        <xdr:cNvPr id="586" name="n_2mainValue【一般廃棄物処理施設】&#10;一人当たり有形固定資産（償却資産）額"/>
        <xdr:cNvSpPr txBox="1"/>
      </xdr:nvSpPr>
      <xdr:spPr>
        <a:xfrm>
          <a:off x="20167111" y="71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7550</xdr:rowOff>
    </xdr:from>
    <xdr:ext cx="534377" cy="259045"/>
    <xdr:sp macro="" textlink="">
      <xdr:nvSpPr>
        <xdr:cNvPr id="587" name="n_3mainValue【一般廃棄物処理施設】&#10;一人当たり有形固定資産（償却資産）額"/>
        <xdr:cNvSpPr txBox="1"/>
      </xdr:nvSpPr>
      <xdr:spPr>
        <a:xfrm>
          <a:off x="19278111" y="7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629" name="楕円 628"/>
        <xdr:cNvSpPr/>
      </xdr:nvSpPr>
      <xdr:spPr>
        <a:xfrm>
          <a:off x="16268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47189</xdr:rowOff>
    </xdr:from>
    <xdr:ext cx="405111" cy="259045"/>
    <xdr:sp macro="" textlink="">
      <xdr:nvSpPr>
        <xdr:cNvPr id="630" name="【保健センター・保健所】&#10;有形固定資産減価償却率該当値テキスト"/>
        <xdr:cNvSpPr txBox="1"/>
      </xdr:nvSpPr>
      <xdr:spPr>
        <a:xfrm>
          <a:off x="16357600" y="999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31" name="楕円 630"/>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75112</xdr:rowOff>
    </xdr:to>
    <xdr:cxnSp macro="">
      <xdr:nvCxnSpPr>
        <xdr:cNvPr id="632" name="直線コネクタ 631"/>
        <xdr:cNvCxnSpPr/>
      </xdr:nvCxnSpPr>
      <xdr:spPr>
        <a:xfrm>
          <a:off x="15481300" y="1014984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33" name="楕円 632"/>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34290</xdr:rowOff>
    </xdr:to>
    <xdr:cxnSp macro="">
      <xdr:nvCxnSpPr>
        <xdr:cNvPr id="634" name="直線コネクタ 633"/>
        <xdr:cNvCxnSpPr/>
      </xdr:nvCxnSpPr>
      <xdr:spPr>
        <a:xfrm>
          <a:off x="14592300" y="101106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635" name="楕円 634"/>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166551</xdr:rowOff>
    </xdr:to>
    <xdr:cxnSp macro="">
      <xdr:nvCxnSpPr>
        <xdr:cNvPr id="636" name="直線コネクタ 635"/>
        <xdr:cNvCxnSpPr/>
      </xdr:nvCxnSpPr>
      <xdr:spPr>
        <a:xfrm>
          <a:off x="13703300" y="100714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7"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8"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9"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41" name="n_1mainValue【保健センター・保健所】&#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42" name="n_2mainValue【保健センター・保健所】&#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643" name="n_3mainValue【保健センター・保健所】&#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2"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29210</xdr:rowOff>
    </xdr:from>
    <xdr:to>
      <xdr:col>116</xdr:col>
      <xdr:colOff>114300</xdr:colOff>
      <xdr:row>60</xdr:row>
      <xdr:rowOff>130810</xdr:rowOff>
    </xdr:to>
    <xdr:sp macro="" textlink="">
      <xdr:nvSpPr>
        <xdr:cNvPr id="683" name="楕円 682"/>
        <xdr:cNvSpPr/>
      </xdr:nvSpPr>
      <xdr:spPr>
        <a:xfrm>
          <a:off x="22110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52087</xdr:rowOff>
    </xdr:from>
    <xdr:ext cx="469744" cy="259045"/>
    <xdr:sp macro="" textlink="">
      <xdr:nvSpPr>
        <xdr:cNvPr id="684" name="【保健センター・保健所】&#10;一人当たり面積該当値テキスト"/>
        <xdr:cNvSpPr txBox="1"/>
      </xdr:nvSpPr>
      <xdr:spPr>
        <a:xfrm>
          <a:off x="22199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685" name="楕円 684"/>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80010</xdr:rowOff>
    </xdr:from>
    <xdr:to>
      <xdr:col>116</xdr:col>
      <xdr:colOff>63500</xdr:colOff>
      <xdr:row>60</xdr:row>
      <xdr:rowOff>91440</xdr:rowOff>
    </xdr:to>
    <xdr:cxnSp macro="">
      <xdr:nvCxnSpPr>
        <xdr:cNvPr id="686" name="直線コネクタ 685"/>
        <xdr:cNvCxnSpPr/>
      </xdr:nvCxnSpPr>
      <xdr:spPr>
        <a:xfrm flipV="1">
          <a:off x="21323300" y="10367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52070</xdr:rowOff>
    </xdr:from>
    <xdr:to>
      <xdr:col>107</xdr:col>
      <xdr:colOff>101600</xdr:colOff>
      <xdr:row>60</xdr:row>
      <xdr:rowOff>153670</xdr:rowOff>
    </xdr:to>
    <xdr:sp macro="" textlink="">
      <xdr:nvSpPr>
        <xdr:cNvPr id="687" name="楕円 686"/>
        <xdr:cNvSpPr/>
      </xdr:nvSpPr>
      <xdr:spPr>
        <a:xfrm>
          <a:off x="2038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91440</xdr:rowOff>
    </xdr:from>
    <xdr:to>
      <xdr:col>111</xdr:col>
      <xdr:colOff>177800</xdr:colOff>
      <xdr:row>60</xdr:row>
      <xdr:rowOff>102870</xdr:rowOff>
    </xdr:to>
    <xdr:cxnSp macro="">
      <xdr:nvCxnSpPr>
        <xdr:cNvPr id="688" name="直線コネクタ 687"/>
        <xdr:cNvCxnSpPr/>
      </xdr:nvCxnSpPr>
      <xdr:spPr>
        <a:xfrm flipV="1">
          <a:off x="20434300" y="1037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689" name="楕円 688"/>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102870</xdr:rowOff>
    </xdr:from>
    <xdr:to>
      <xdr:col>107</xdr:col>
      <xdr:colOff>50800</xdr:colOff>
      <xdr:row>60</xdr:row>
      <xdr:rowOff>110490</xdr:rowOff>
    </xdr:to>
    <xdr:cxnSp macro="">
      <xdr:nvCxnSpPr>
        <xdr:cNvPr id="690" name="直線コネクタ 689"/>
        <xdr:cNvCxnSpPr/>
      </xdr:nvCxnSpPr>
      <xdr:spPr>
        <a:xfrm flipV="1">
          <a:off x="19545300" y="10389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1"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2"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3"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695" name="n_1mainValue【保健センター・保健所】&#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170197</xdr:rowOff>
    </xdr:from>
    <xdr:ext cx="469744" cy="259045"/>
    <xdr:sp macro="" textlink="">
      <xdr:nvSpPr>
        <xdr:cNvPr id="696" name="n_2mainValue【保健センター・保健所】&#10;一人当たり面積"/>
        <xdr:cNvSpPr txBox="1"/>
      </xdr:nvSpPr>
      <xdr:spPr>
        <a:xfrm>
          <a:off x="20199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697" name="n_3mainValue【保健センター・保健所】&#10;一人当たり面積"/>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7"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27305</xdr:rowOff>
    </xdr:from>
    <xdr:to>
      <xdr:col>85</xdr:col>
      <xdr:colOff>177800</xdr:colOff>
      <xdr:row>80</xdr:row>
      <xdr:rowOff>128905</xdr:rowOff>
    </xdr:to>
    <xdr:sp macro="" textlink="">
      <xdr:nvSpPr>
        <xdr:cNvPr id="738" name="楕円 737"/>
        <xdr:cNvSpPr/>
      </xdr:nvSpPr>
      <xdr:spPr>
        <a:xfrm>
          <a:off x="16268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50182</xdr:rowOff>
    </xdr:from>
    <xdr:ext cx="405111" cy="259045"/>
    <xdr:sp macro="" textlink="">
      <xdr:nvSpPr>
        <xdr:cNvPr id="739" name="【消防施設】&#10;有形固定資産減価償却率該当値テキスト"/>
        <xdr:cNvSpPr txBox="1"/>
      </xdr:nvSpPr>
      <xdr:spPr>
        <a:xfrm>
          <a:off x="16357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164464</xdr:rowOff>
    </xdr:from>
    <xdr:to>
      <xdr:col>81</xdr:col>
      <xdr:colOff>101600</xdr:colOff>
      <xdr:row>80</xdr:row>
      <xdr:rowOff>94614</xdr:rowOff>
    </xdr:to>
    <xdr:sp macro="" textlink="">
      <xdr:nvSpPr>
        <xdr:cNvPr id="740" name="楕円 739"/>
        <xdr:cNvSpPr/>
      </xdr:nvSpPr>
      <xdr:spPr>
        <a:xfrm>
          <a:off x="15430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43814</xdr:rowOff>
    </xdr:from>
    <xdr:to>
      <xdr:col>85</xdr:col>
      <xdr:colOff>127000</xdr:colOff>
      <xdr:row>80</xdr:row>
      <xdr:rowOff>78105</xdr:rowOff>
    </xdr:to>
    <xdr:cxnSp macro="">
      <xdr:nvCxnSpPr>
        <xdr:cNvPr id="741" name="直線コネクタ 740"/>
        <xdr:cNvCxnSpPr/>
      </xdr:nvCxnSpPr>
      <xdr:spPr>
        <a:xfrm>
          <a:off x="15481300" y="137598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128270</xdr:rowOff>
    </xdr:from>
    <xdr:to>
      <xdr:col>76</xdr:col>
      <xdr:colOff>165100</xdr:colOff>
      <xdr:row>80</xdr:row>
      <xdr:rowOff>58420</xdr:rowOff>
    </xdr:to>
    <xdr:sp macro="" textlink="">
      <xdr:nvSpPr>
        <xdr:cNvPr id="742" name="楕円 741"/>
        <xdr:cNvSpPr/>
      </xdr:nvSpPr>
      <xdr:spPr>
        <a:xfrm>
          <a:off x="14541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xdr:rowOff>
    </xdr:from>
    <xdr:to>
      <xdr:col>81</xdr:col>
      <xdr:colOff>50800</xdr:colOff>
      <xdr:row>80</xdr:row>
      <xdr:rowOff>43814</xdr:rowOff>
    </xdr:to>
    <xdr:cxnSp macro="">
      <xdr:nvCxnSpPr>
        <xdr:cNvPr id="743" name="直線コネクタ 742"/>
        <xdr:cNvCxnSpPr/>
      </xdr:nvCxnSpPr>
      <xdr:spPr>
        <a:xfrm>
          <a:off x="14592300" y="137236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744" name="楕円 743"/>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7620</xdr:rowOff>
    </xdr:to>
    <xdr:cxnSp macro="">
      <xdr:nvCxnSpPr>
        <xdr:cNvPr id="745" name="直線コネクタ 744"/>
        <xdr:cNvCxnSpPr/>
      </xdr:nvCxnSpPr>
      <xdr:spPr>
        <a:xfrm>
          <a:off x="13703300" y="13700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6"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7"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111141</xdr:rowOff>
    </xdr:from>
    <xdr:ext cx="405111" cy="259045"/>
    <xdr:sp macro="" textlink="">
      <xdr:nvSpPr>
        <xdr:cNvPr id="750" name="n_1mainValue【消防施設】&#10;有形固定資産減価償却率"/>
        <xdr:cNvSpPr txBox="1"/>
      </xdr:nvSpPr>
      <xdr:spPr>
        <a:xfrm>
          <a:off x="15266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74947</xdr:rowOff>
    </xdr:from>
    <xdr:ext cx="405111" cy="259045"/>
    <xdr:sp macro="" textlink="">
      <xdr:nvSpPr>
        <xdr:cNvPr id="751" name="n_2mainValue【消防施設】&#10;有形固定資産減価償却率"/>
        <xdr:cNvSpPr txBox="1"/>
      </xdr:nvSpPr>
      <xdr:spPr>
        <a:xfrm>
          <a:off x="14389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752" name="n_3mainValue【消防施設】&#10;有形固定資産減価償却率"/>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81"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92" name="楕円 791"/>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36847</xdr:rowOff>
    </xdr:from>
    <xdr:ext cx="469744" cy="259045"/>
    <xdr:sp macro="" textlink="">
      <xdr:nvSpPr>
        <xdr:cNvPr id="793" name="【消防施設】&#10;一人当たり面積該当値テキスト"/>
        <xdr:cNvSpPr txBox="1"/>
      </xdr:nvSpPr>
      <xdr:spPr>
        <a:xfrm>
          <a:off x="22199600"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46989</xdr:rowOff>
    </xdr:from>
    <xdr:to>
      <xdr:col>112</xdr:col>
      <xdr:colOff>38100</xdr:colOff>
      <xdr:row>85</xdr:row>
      <xdr:rowOff>148589</xdr:rowOff>
    </xdr:to>
    <xdr:sp macro="" textlink="">
      <xdr:nvSpPr>
        <xdr:cNvPr id="794" name="楕円 793"/>
        <xdr:cNvSpPr/>
      </xdr:nvSpPr>
      <xdr:spPr>
        <a:xfrm>
          <a:off x="21272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97789</xdr:rowOff>
    </xdr:to>
    <xdr:cxnSp macro="">
      <xdr:nvCxnSpPr>
        <xdr:cNvPr id="795" name="直線コネクタ 794"/>
        <xdr:cNvCxnSpPr/>
      </xdr:nvCxnSpPr>
      <xdr:spPr>
        <a:xfrm flipV="1">
          <a:off x="21323300" y="14638020"/>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49530</xdr:rowOff>
    </xdr:from>
    <xdr:to>
      <xdr:col>107</xdr:col>
      <xdr:colOff>101600</xdr:colOff>
      <xdr:row>85</xdr:row>
      <xdr:rowOff>151130</xdr:rowOff>
    </xdr:to>
    <xdr:sp macro="" textlink="">
      <xdr:nvSpPr>
        <xdr:cNvPr id="796" name="楕円 795"/>
        <xdr:cNvSpPr/>
      </xdr:nvSpPr>
      <xdr:spPr>
        <a:xfrm>
          <a:off x="20383500" y="146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97789</xdr:rowOff>
    </xdr:from>
    <xdr:to>
      <xdr:col>111</xdr:col>
      <xdr:colOff>177800</xdr:colOff>
      <xdr:row>85</xdr:row>
      <xdr:rowOff>100330</xdr:rowOff>
    </xdr:to>
    <xdr:cxnSp macro="">
      <xdr:nvCxnSpPr>
        <xdr:cNvPr id="797" name="直線コネクタ 796"/>
        <xdr:cNvCxnSpPr/>
      </xdr:nvCxnSpPr>
      <xdr:spPr>
        <a:xfrm flipV="1">
          <a:off x="20434300" y="146710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98" name="楕円 797"/>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100330</xdr:rowOff>
    </xdr:from>
    <xdr:to>
      <xdr:col>107</xdr:col>
      <xdr:colOff>50800</xdr:colOff>
      <xdr:row>85</xdr:row>
      <xdr:rowOff>102870</xdr:rowOff>
    </xdr:to>
    <xdr:cxnSp macro="">
      <xdr:nvCxnSpPr>
        <xdr:cNvPr id="799" name="直線コネクタ 798"/>
        <xdr:cNvCxnSpPr/>
      </xdr:nvCxnSpPr>
      <xdr:spPr>
        <a:xfrm flipV="1">
          <a:off x="19545300" y="1467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00"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01"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02"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165116</xdr:rowOff>
    </xdr:from>
    <xdr:ext cx="469744" cy="259045"/>
    <xdr:sp macro="" textlink="">
      <xdr:nvSpPr>
        <xdr:cNvPr id="804" name="n_1mainValue【消防施設】&#10;一人当たり面積"/>
        <xdr:cNvSpPr txBox="1"/>
      </xdr:nvSpPr>
      <xdr:spPr>
        <a:xfrm>
          <a:off x="21075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805" name="n_2mainValue【消防施設】&#10;一人当たり面積"/>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806" name="n_3main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848" name="楕円 847"/>
        <xdr:cNvSpPr/>
      </xdr:nvSpPr>
      <xdr:spPr>
        <a:xfrm>
          <a:off x="16268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849" name="【庁舎】&#10;有形固定資産減価償却率該当値テキスト"/>
        <xdr:cNvSpPr txBox="1"/>
      </xdr:nvSpPr>
      <xdr:spPr>
        <a:xfrm>
          <a:off x="16357600"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4173</xdr:rowOff>
    </xdr:from>
    <xdr:to>
      <xdr:col>81</xdr:col>
      <xdr:colOff>101600</xdr:colOff>
      <xdr:row>106</xdr:row>
      <xdr:rowOff>105773</xdr:rowOff>
    </xdr:to>
    <xdr:sp macro="" textlink="">
      <xdr:nvSpPr>
        <xdr:cNvPr id="850" name="楕円 849"/>
        <xdr:cNvSpPr/>
      </xdr:nvSpPr>
      <xdr:spPr>
        <a:xfrm>
          <a:off x="15430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90895</xdr:rowOff>
    </xdr:to>
    <xdr:cxnSp macro="">
      <xdr:nvCxnSpPr>
        <xdr:cNvPr id="851" name="直線コネクタ 850"/>
        <xdr:cNvCxnSpPr/>
      </xdr:nvCxnSpPr>
      <xdr:spPr>
        <a:xfrm>
          <a:off x="15481300" y="182286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852" name="楕円 851"/>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56606</xdr:rowOff>
    </xdr:to>
    <xdr:cxnSp macro="">
      <xdr:nvCxnSpPr>
        <xdr:cNvPr id="853" name="直線コネクタ 852"/>
        <xdr:cNvCxnSpPr/>
      </xdr:nvCxnSpPr>
      <xdr:spPr>
        <a:xfrm flipV="1">
          <a:off x="14592300" y="182286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54" name="楕円 853"/>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56606</xdr:rowOff>
    </xdr:to>
    <xdr:cxnSp macro="">
      <xdr:nvCxnSpPr>
        <xdr:cNvPr id="855" name="直線コネクタ 854"/>
        <xdr:cNvCxnSpPr/>
      </xdr:nvCxnSpPr>
      <xdr:spPr>
        <a:xfrm>
          <a:off x="13703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96900</xdr:rowOff>
    </xdr:from>
    <xdr:ext cx="405111" cy="259045"/>
    <xdr:sp macro="" textlink="">
      <xdr:nvSpPr>
        <xdr:cNvPr id="860" name="n_1mainValue【庁舎】&#10;有形固定資産減価償却率"/>
        <xdr:cNvSpPr txBox="1"/>
      </xdr:nvSpPr>
      <xdr:spPr>
        <a:xfrm>
          <a:off x="15266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861"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62"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9"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169418</xdr:rowOff>
    </xdr:from>
    <xdr:to>
      <xdr:col>116</xdr:col>
      <xdr:colOff>114300</xdr:colOff>
      <xdr:row>102</xdr:row>
      <xdr:rowOff>99568</xdr:rowOff>
    </xdr:to>
    <xdr:sp macro="" textlink="">
      <xdr:nvSpPr>
        <xdr:cNvPr id="900" name="楕円 899"/>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20845</xdr:rowOff>
    </xdr:from>
    <xdr:ext cx="469744" cy="259045"/>
    <xdr:sp macro="" textlink="">
      <xdr:nvSpPr>
        <xdr:cNvPr id="901" name="【庁舎】&#10;一人当たり面積該当値テキスト"/>
        <xdr:cNvSpPr txBox="1"/>
      </xdr:nvSpPr>
      <xdr:spPr>
        <a:xfrm>
          <a:off x="22199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902" name="楕円 901"/>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48768</xdr:rowOff>
    </xdr:from>
    <xdr:to>
      <xdr:col>116</xdr:col>
      <xdr:colOff>63500</xdr:colOff>
      <xdr:row>102</xdr:row>
      <xdr:rowOff>76200</xdr:rowOff>
    </xdr:to>
    <xdr:cxnSp macro="">
      <xdr:nvCxnSpPr>
        <xdr:cNvPr id="903" name="直線コネクタ 902"/>
        <xdr:cNvCxnSpPr/>
      </xdr:nvCxnSpPr>
      <xdr:spPr>
        <a:xfrm flipV="1">
          <a:off x="21323300" y="17536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157987</xdr:rowOff>
    </xdr:from>
    <xdr:to>
      <xdr:col>107</xdr:col>
      <xdr:colOff>101600</xdr:colOff>
      <xdr:row>102</xdr:row>
      <xdr:rowOff>88137</xdr:rowOff>
    </xdr:to>
    <xdr:sp macro="" textlink="">
      <xdr:nvSpPr>
        <xdr:cNvPr id="904" name="楕円 903"/>
        <xdr:cNvSpPr/>
      </xdr:nvSpPr>
      <xdr:spPr>
        <a:xfrm>
          <a:off x="20383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37337</xdr:rowOff>
    </xdr:from>
    <xdr:to>
      <xdr:col>111</xdr:col>
      <xdr:colOff>177800</xdr:colOff>
      <xdr:row>102</xdr:row>
      <xdr:rowOff>76200</xdr:rowOff>
    </xdr:to>
    <xdr:cxnSp macro="">
      <xdr:nvCxnSpPr>
        <xdr:cNvPr id="905" name="直線コネクタ 904"/>
        <xdr:cNvCxnSpPr/>
      </xdr:nvCxnSpPr>
      <xdr:spPr>
        <a:xfrm>
          <a:off x="20434300" y="175252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2539</xdr:rowOff>
    </xdr:from>
    <xdr:to>
      <xdr:col>102</xdr:col>
      <xdr:colOff>165100</xdr:colOff>
      <xdr:row>102</xdr:row>
      <xdr:rowOff>104139</xdr:rowOff>
    </xdr:to>
    <xdr:sp macro="" textlink="">
      <xdr:nvSpPr>
        <xdr:cNvPr id="906" name="楕円 905"/>
        <xdr:cNvSpPr/>
      </xdr:nvSpPr>
      <xdr:spPr>
        <a:xfrm>
          <a:off x="19494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37337</xdr:rowOff>
    </xdr:from>
    <xdr:to>
      <xdr:col>107</xdr:col>
      <xdr:colOff>50800</xdr:colOff>
      <xdr:row>102</xdr:row>
      <xdr:rowOff>53339</xdr:rowOff>
    </xdr:to>
    <xdr:cxnSp macro="">
      <xdr:nvCxnSpPr>
        <xdr:cNvPr id="907" name="直線コネクタ 906"/>
        <xdr:cNvCxnSpPr/>
      </xdr:nvCxnSpPr>
      <xdr:spPr>
        <a:xfrm flipV="1">
          <a:off x="19545300" y="175252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08"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09"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10"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912" name="n_1mainValue【庁舎】&#10;一人当たり面積"/>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104664</xdr:rowOff>
    </xdr:from>
    <xdr:ext cx="469744" cy="259045"/>
    <xdr:sp macro="" textlink="">
      <xdr:nvSpPr>
        <xdr:cNvPr id="913" name="n_2mainValue【庁舎】&#10;一人当たり面積"/>
        <xdr:cNvSpPr txBox="1"/>
      </xdr:nvSpPr>
      <xdr:spPr>
        <a:xfrm>
          <a:off x="201994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120666</xdr:rowOff>
    </xdr:from>
    <xdr:ext cx="469744" cy="259045"/>
    <xdr:sp macro="" textlink="">
      <xdr:nvSpPr>
        <xdr:cNvPr id="914" name="n_3mainValue【庁舎】&#10;一人当たり面積"/>
        <xdr:cNvSpPr txBox="1"/>
      </xdr:nvSpPr>
      <xdr:spPr>
        <a:xfrm>
          <a:off x="19310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類似団体と比較して特に有形固定資産減価償却率が高くなっている施設は、福祉施設であり、特に低くなっている施設は、消防施設である。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年に建設した郡上偕楽園の老朽化が進んでおり、有形固定資産減価償却率が高くなっているため、施設の移転等を含めた検討を開始している。</a:t>
          </a:r>
        </a:p>
        <a:p>
          <a:r>
            <a:rPr kumimoji="1" lang="ja-JP" altLang="en-US" sz="1300">
              <a:latin typeface="ＭＳ Ｐゴシック" panose="020B0600070205080204" pitchFamily="50" charset="-128"/>
              <a:ea typeface="ＭＳ Ｐゴシック" panose="020B0600070205080204" pitchFamily="50" charset="-128"/>
            </a:rPr>
            <a:t>　消防施設については、防災対策の推進による防火水槽の新設・更新がされてきており、有形固定資産減価償却率も低くなっている。単独で存在する消防詰所及び消防ポンプ庫が多くあり、公共施設等総合管理計画に沿って、消防団を取り巻く環境の変化を考慮し適正配置を行う必要がある。</a:t>
          </a:r>
        </a:p>
        <a:p>
          <a:r>
            <a:rPr kumimoji="1" lang="ja-JP" altLang="en-US" sz="1300">
              <a:latin typeface="ＭＳ Ｐゴシック" panose="020B0600070205080204" pitchFamily="50" charset="-128"/>
              <a:ea typeface="ＭＳ Ｐゴシック" panose="020B0600070205080204" pitchFamily="50" charset="-128"/>
            </a:rPr>
            <a:t>　市民会館の一人当たり面積は</a:t>
          </a:r>
          <a:r>
            <a:rPr kumimoji="1" lang="en-US" altLang="ja-JP" sz="1300">
              <a:latin typeface="ＭＳ Ｐゴシック" panose="020B0600070205080204" pitchFamily="50" charset="-128"/>
              <a:ea typeface="ＭＳ Ｐゴシック" panose="020B0600070205080204" pitchFamily="50" charset="-128"/>
            </a:rPr>
            <a:t>『0.366』</a:t>
          </a:r>
          <a:r>
            <a:rPr kumimoji="1" lang="ja-JP" altLang="en-US" sz="1300">
              <a:latin typeface="ＭＳ Ｐゴシック" panose="020B0600070205080204" pitchFamily="50" charset="-128"/>
              <a:ea typeface="ＭＳ Ｐゴシック" panose="020B0600070205080204" pitchFamily="50" charset="-128"/>
            </a:rPr>
            <a:t>ではなく</a:t>
          </a:r>
          <a:r>
            <a:rPr kumimoji="1" lang="en-US" altLang="ja-JP" sz="1300">
              <a:latin typeface="ＭＳ Ｐゴシック" panose="020B0600070205080204" pitchFamily="50" charset="-128"/>
              <a:ea typeface="ＭＳ Ｐゴシック" panose="020B0600070205080204" pitchFamily="50" charset="-128"/>
            </a:rPr>
            <a:t>『0.283』</a:t>
          </a:r>
          <a:r>
            <a:rPr kumimoji="1" lang="ja-JP" altLang="en-US" sz="1300">
              <a:latin typeface="ＭＳ Ｐゴシック" panose="020B0600070205080204" pitchFamily="50" charset="-128"/>
              <a:ea typeface="ＭＳ Ｐゴシック" panose="020B0600070205080204" pitchFamily="50" charset="-128"/>
            </a:rPr>
            <a:t>です。施設状況に変化はありません。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36.14</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24342</xdr:rowOff>
    </xdr:to>
    <xdr:cxnSp macro="">
      <xdr:nvCxnSpPr>
        <xdr:cNvPr id="78" name="直線コネクタ 77"/>
        <xdr:cNvCxnSpPr/>
      </xdr:nvCxnSpPr>
      <xdr:spPr>
        <a:xfrm>
          <a:off x="1447800" y="75279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経常一般財源の</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、普通交付税からの振替額の減少の</a:t>
          </a:r>
          <a:r>
            <a:rPr kumimoji="1" lang="ja-JP" altLang="ja-JP" sz="1100">
              <a:solidFill>
                <a:schemeClr val="dk1"/>
              </a:solidFill>
              <a:effectLst/>
              <a:latin typeface="+mn-lt"/>
              <a:ea typeface="+mn-ea"/>
              <a:cs typeface="+mn-cs"/>
            </a:rPr>
            <a:t>影響等により、昨年度より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百万円減少した。経常経費については、公債費が中期財政計画に基づく償還により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減少し、経常収支比率は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した。普通交付税合併算定替終了</a:t>
          </a:r>
          <a:r>
            <a:rPr kumimoji="1" lang="ja-JP" altLang="en-US" sz="1100">
              <a:solidFill>
                <a:schemeClr val="dk1"/>
              </a:solidFill>
              <a:effectLst/>
              <a:latin typeface="+mn-lt"/>
              <a:ea typeface="+mn-ea"/>
              <a:cs typeface="+mn-cs"/>
            </a:rPr>
            <a:t>や、人口減少の影響等により</a:t>
          </a:r>
          <a:r>
            <a:rPr kumimoji="1" lang="ja-JP" altLang="ja-JP" sz="1100">
              <a:solidFill>
                <a:schemeClr val="dk1"/>
              </a:solidFill>
              <a:effectLst/>
              <a:latin typeface="+mn-lt"/>
              <a:ea typeface="+mn-ea"/>
              <a:cs typeface="+mn-cs"/>
            </a:rPr>
            <a:t>、今後はさらに経常一般財源が減少することが想定され</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、引き続き定員管理の適正化や公の施設の見直しなど行財政改革の取組により、財政の健全化を図る。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61</xdr:row>
      <xdr:rowOff>46990</xdr:rowOff>
    </xdr:to>
    <xdr:cxnSp macro="">
      <xdr:nvCxnSpPr>
        <xdr:cNvPr id="130" name="直線コネクタ 129"/>
        <xdr:cNvCxnSpPr/>
      </xdr:nvCxnSpPr>
      <xdr:spPr>
        <a:xfrm flipV="1">
          <a:off x="4114800" y="104475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61</xdr:row>
      <xdr:rowOff>46990</xdr:rowOff>
    </xdr:to>
    <xdr:cxnSp macro="">
      <xdr:nvCxnSpPr>
        <xdr:cNvPr id="133" name="直線コネクタ 132"/>
        <xdr:cNvCxnSpPr/>
      </xdr:nvCxnSpPr>
      <xdr:spPr>
        <a:xfrm>
          <a:off x="3225800" y="104427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60</xdr:row>
      <xdr:rowOff>155702</xdr:rowOff>
    </xdr:to>
    <xdr:cxnSp macro="">
      <xdr:nvCxnSpPr>
        <xdr:cNvPr id="136" name="直線コネクタ 135"/>
        <xdr:cNvCxnSpPr/>
      </xdr:nvCxnSpPr>
      <xdr:spPr>
        <a:xfrm>
          <a:off x="2336800" y="103317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44704</xdr:rowOff>
    </xdr:to>
    <xdr:cxnSp macro="">
      <xdr:nvCxnSpPr>
        <xdr:cNvPr id="139" name="直線コネクタ 138"/>
        <xdr:cNvCxnSpPr/>
      </xdr:nvCxnSpPr>
      <xdr:spPr>
        <a:xfrm>
          <a:off x="1447800" y="1029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104902</xdr:rowOff>
    </xdr:from>
    <xdr:to>
      <xdr:col>15</xdr:col>
      <xdr:colOff>133350</xdr:colOff>
      <xdr:row>61</xdr:row>
      <xdr:rowOff>35052</xdr:rowOff>
    </xdr:to>
    <xdr:sp macro="" textlink="">
      <xdr:nvSpPr>
        <xdr:cNvPr id="153" name="楕円 152"/>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45229</xdr:rowOff>
    </xdr:from>
    <xdr:ext cx="762000" cy="259045"/>
    <xdr:sp macro="" textlink="">
      <xdr:nvSpPr>
        <xdr:cNvPr id="154" name="テキスト ボックス 153"/>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5" name="楕円 154"/>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6" name="テキスト ボックス 155"/>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類似団体平均より人件費・物件費等が上回っている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は、合併による職員数と類似施設の経費</a:t>
          </a:r>
          <a:r>
            <a:rPr kumimoji="1" lang="ja-JP" altLang="en-US" sz="1100">
              <a:solidFill>
                <a:schemeClr val="dk1"/>
              </a:solidFill>
              <a:effectLst/>
              <a:latin typeface="+mn-lt"/>
              <a:ea typeface="+mn-ea"/>
              <a:cs typeface="+mn-cs"/>
            </a:rPr>
            <a:t>の増加と、</a:t>
          </a:r>
          <a:r>
            <a:rPr kumimoji="1" lang="ja-JP" altLang="ja-JP" sz="1100">
              <a:solidFill>
                <a:schemeClr val="dk1"/>
              </a:solidFill>
              <a:effectLst/>
              <a:latin typeface="+mn-lt"/>
              <a:ea typeface="+mn-ea"/>
              <a:cs typeface="+mn-cs"/>
            </a:rPr>
            <a:t>広大な面積による行政運営が主な要因である。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年度までに大幅な削減を行った。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は現在の適正な職員数を維持しつつ</a:t>
          </a:r>
          <a:r>
            <a:rPr kumimoji="1" lang="ja-JP" altLang="ja-JP" sz="1100">
              <a:solidFill>
                <a:schemeClr val="dk1"/>
              </a:solidFill>
              <a:effectLst/>
              <a:latin typeface="+mn-lt"/>
              <a:ea typeface="+mn-ea"/>
              <a:cs typeface="+mn-cs"/>
            </a:rPr>
            <a:t>、経常的な事務経費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施設管理経費などの</a:t>
          </a:r>
          <a:r>
            <a:rPr kumimoji="1" lang="ja-JP" altLang="en-US" sz="1100">
              <a:solidFill>
                <a:schemeClr val="dk1"/>
              </a:solidFill>
              <a:effectLst/>
              <a:latin typeface="+mn-lt"/>
              <a:ea typeface="+mn-ea"/>
              <a:cs typeface="+mn-cs"/>
            </a:rPr>
            <a:t>見直しと</a:t>
          </a:r>
          <a:r>
            <a:rPr kumimoji="1" lang="ja-JP" altLang="ja-JP" sz="1100">
              <a:solidFill>
                <a:schemeClr val="dk1"/>
              </a:solidFill>
              <a:effectLst/>
              <a:latin typeface="+mn-lt"/>
              <a:ea typeface="+mn-ea"/>
              <a:cs typeface="+mn-cs"/>
            </a:rPr>
            <a:t>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24220</xdr:rowOff>
    </xdr:from>
    <xdr:to>
      <xdr:col>23</xdr:col>
      <xdr:colOff>133350</xdr:colOff>
      <xdr:row>86</xdr:row>
      <xdr:rowOff>59913</xdr:rowOff>
    </xdr:to>
    <xdr:cxnSp macro="">
      <xdr:nvCxnSpPr>
        <xdr:cNvPr id="191" name="直線コネクタ 190"/>
        <xdr:cNvCxnSpPr/>
      </xdr:nvCxnSpPr>
      <xdr:spPr>
        <a:xfrm>
          <a:off x="4114800" y="14768920"/>
          <a:ext cx="838200" cy="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24220</xdr:rowOff>
    </xdr:from>
    <xdr:to>
      <xdr:col>19</xdr:col>
      <xdr:colOff>133350</xdr:colOff>
      <xdr:row>86</xdr:row>
      <xdr:rowOff>139736</xdr:rowOff>
    </xdr:to>
    <xdr:cxnSp macro="">
      <xdr:nvCxnSpPr>
        <xdr:cNvPr id="194" name="直線コネクタ 193"/>
        <xdr:cNvCxnSpPr/>
      </xdr:nvCxnSpPr>
      <xdr:spPr>
        <a:xfrm flipV="1">
          <a:off x="3225800" y="14768920"/>
          <a:ext cx="889000" cy="1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163288</xdr:rowOff>
    </xdr:from>
    <xdr:to>
      <xdr:col>15</xdr:col>
      <xdr:colOff>82550</xdr:colOff>
      <xdr:row>86</xdr:row>
      <xdr:rowOff>139736</xdr:rowOff>
    </xdr:to>
    <xdr:cxnSp macro="">
      <xdr:nvCxnSpPr>
        <xdr:cNvPr id="197" name="直線コネクタ 196"/>
        <xdr:cNvCxnSpPr/>
      </xdr:nvCxnSpPr>
      <xdr:spPr>
        <a:xfrm>
          <a:off x="2336800" y="14736538"/>
          <a:ext cx="889000" cy="1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62299</xdr:rowOff>
    </xdr:from>
    <xdr:to>
      <xdr:col>11</xdr:col>
      <xdr:colOff>31750</xdr:colOff>
      <xdr:row>85</xdr:row>
      <xdr:rowOff>163288</xdr:rowOff>
    </xdr:to>
    <xdr:cxnSp macro="">
      <xdr:nvCxnSpPr>
        <xdr:cNvPr id="200" name="直線コネクタ 199"/>
        <xdr:cNvCxnSpPr/>
      </xdr:nvCxnSpPr>
      <xdr:spPr>
        <a:xfrm>
          <a:off x="1447800" y="14635549"/>
          <a:ext cx="889000" cy="1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9113</xdr:rowOff>
    </xdr:from>
    <xdr:to>
      <xdr:col>23</xdr:col>
      <xdr:colOff>184150</xdr:colOff>
      <xdr:row>86</xdr:row>
      <xdr:rowOff>110713</xdr:rowOff>
    </xdr:to>
    <xdr:sp macro="" textlink="">
      <xdr:nvSpPr>
        <xdr:cNvPr id="210" name="楕円 209"/>
        <xdr:cNvSpPr/>
      </xdr:nvSpPr>
      <xdr:spPr>
        <a:xfrm>
          <a:off x="4902200" y="147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152640</xdr:rowOff>
    </xdr:from>
    <xdr:ext cx="762000" cy="259045"/>
    <xdr:sp macro="" textlink="">
      <xdr:nvSpPr>
        <xdr:cNvPr id="211" name="人件費・物件費等の状況該当値テキスト"/>
        <xdr:cNvSpPr txBox="1"/>
      </xdr:nvSpPr>
      <xdr:spPr>
        <a:xfrm>
          <a:off x="5041900" y="1472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144870</xdr:rowOff>
    </xdr:from>
    <xdr:to>
      <xdr:col>19</xdr:col>
      <xdr:colOff>184150</xdr:colOff>
      <xdr:row>86</xdr:row>
      <xdr:rowOff>75020</xdr:rowOff>
    </xdr:to>
    <xdr:sp macro="" textlink="">
      <xdr:nvSpPr>
        <xdr:cNvPr id="212" name="楕円 211"/>
        <xdr:cNvSpPr/>
      </xdr:nvSpPr>
      <xdr:spPr>
        <a:xfrm>
          <a:off x="4064000" y="14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59797</xdr:rowOff>
    </xdr:from>
    <xdr:ext cx="736600" cy="259045"/>
    <xdr:sp macro="" textlink="">
      <xdr:nvSpPr>
        <xdr:cNvPr id="213" name="テキスト ボックス 212"/>
        <xdr:cNvSpPr txBox="1"/>
      </xdr:nvSpPr>
      <xdr:spPr>
        <a:xfrm>
          <a:off x="3733800" y="1480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88936</xdr:rowOff>
    </xdr:from>
    <xdr:to>
      <xdr:col>15</xdr:col>
      <xdr:colOff>133350</xdr:colOff>
      <xdr:row>87</xdr:row>
      <xdr:rowOff>19086</xdr:rowOff>
    </xdr:to>
    <xdr:sp macro="" textlink="">
      <xdr:nvSpPr>
        <xdr:cNvPr id="214" name="楕円 213"/>
        <xdr:cNvSpPr/>
      </xdr:nvSpPr>
      <xdr:spPr>
        <a:xfrm>
          <a:off x="3175000" y="148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3863</xdr:rowOff>
    </xdr:from>
    <xdr:ext cx="762000" cy="259045"/>
    <xdr:sp macro="" textlink="">
      <xdr:nvSpPr>
        <xdr:cNvPr id="215" name="テキスト ボックス 214"/>
        <xdr:cNvSpPr txBox="1"/>
      </xdr:nvSpPr>
      <xdr:spPr>
        <a:xfrm>
          <a:off x="2844800" y="149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112488</xdr:rowOff>
    </xdr:from>
    <xdr:to>
      <xdr:col>11</xdr:col>
      <xdr:colOff>82550</xdr:colOff>
      <xdr:row>86</xdr:row>
      <xdr:rowOff>42638</xdr:rowOff>
    </xdr:to>
    <xdr:sp macro="" textlink="">
      <xdr:nvSpPr>
        <xdr:cNvPr id="216" name="楕円 215"/>
        <xdr:cNvSpPr/>
      </xdr:nvSpPr>
      <xdr:spPr>
        <a:xfrm>
          <a:off x="2286000" y="146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27415</xdr:rowOff>
    </xdr:from>
    <xdr:ext cx="762000" cy="259045"/>
    <xdr:sp macro="" textlink="">
      <xdr:nvSpPr>
        <xdr:cNvPr id="217" name="テキスト ボックス 216"/>
        <xdr:cNvSpPr txBox="1"/>
      </xdr:nvSpPr>
      <xdr:spPr>
        <a:xfrm>
          <a:off x="1955800" y="1477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11499</xdr:rowOff>
    </xdr:from>
    <xdr:to>
      <xdr:col>7</xdr:col>
      <xdr:colOff>31750</xdr:colOff>
      <xdr:row>85</xdr:row>
      <xdr:rowOff>113099</xdr:rowOff>
    </xdr:to>
    <xdr:sp macro="" textlink="">
      <xdr:nvSpPr>
        <xdr:cNvPr id="218" name="楕円 217"/>
        <xdr:cNvSpPr/>
      </xdr:nvSpPr>
      <xdr:spPr>
        <a:xfrm>
          <a:off x="1397000" y="145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97876</xdr:rowOff>
    </xdr:from>
    <xdr:ext cx="762000" cy="259045"/>
    <xdr:sp macro="" textlink="">
      <xdr:nvSpPr>
        <xdr:cNvPr id="219" name="テキスト ボックス 218"/>
        <xdr:cNvSpPr txBox="1"/>
      </xdr:nvSpPr>
      <xdr:spPr>
        <a:xfrm>
          <a:off x="1066800" y="1467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ポイント下回っており、県内市平均を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ポイント下回っている状況であり、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人事評価制度を平成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年度から導入し、試行期間を経て平成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年度から本格施行している。これにより、給与水準の適正化に努めている。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131536</xdr:rowOff>
    </xdr:to>
    <xdr:cxnSp macro="">
      <xdr:nvCxnSpPr>
        <xdr:cNvPr id="255" name="直線コネクタ 254"/>
        <xdr:cNvCxnSpPr/>
      </xdr:nvCxnSpPr>
      <xdr:spPr>
        <a:xfrm>
          <a:off x="16179800" y="139672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58" name="直線コネクタ 257"/>
        <xdr:cNvCxnSpPr/>
      </xdr:nvCxnSpPr>
      <xdr:spPr>
        <a:xfrm flipV="1">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1" name="直線コネクタ 260"/>
        <xdr:cNvCxnSpPr/>
      </xdr:nvCxnSpPr>
      <xdr:spPr>
        <a:xfrm>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79829</xdr:rowOff>
    </xdr:to>
    <xdr:cxnSp macro="">
      <xdr:nvCxnSpPr>
        <xdr:cNvPr id="264" name="直線コネクタ 263"/>
        <xdr:cNvCxnSpPr/>
      </xdr:nvCxnSpPr>
      <xdr:spPr>
        <a:xfrm>
          <a:off x="13512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74" name="楕円 273"/>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2013</xdr:rowOff>
    </xdr:from>
    <xdr:ext cx="762000" cy="259045"/>
    <xdr:sp macro="" textlink="">
      <xdr:nvSpPr>
        <xdr:cNvPr id="275"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129903</xdr:rowOff>
    </xdr:from>
    <xdr:to>
      <xdr:col>81</xdr:col>
      <xdr:colOff>44450</xdr:colOff>
      <xdr:row>65</xdr:row>
      <xdr:rowOff>150585</xdr:rowOff>
    </xdr:to>
    <xdr:cxnSp macro="">
      <xdr:nvCxnSpPr>
        <xdr:cNvPr id="320" name="直線コネクタ 319"/>
        <xdr:cNvCxnSpPr/>
      </xdr:nvCxnSpPr>
      <xdr:spPr>
        <a:xfrm>
          <a:off x="16179800" y="1127415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129903</xdr:rowOff>
    </xdr:from>
    <xdr:to>
      <xdr:col>77</xdr:col>
      <xdr:colOff>44450</xdr:colOff>
      <xdr:row>65</xdr:row>
      <xdr:rowOff>140244</xdr:rowOff>
    </xdr:to>
    <xdr:cxnSp macro="">
      <xdr:nvCxnSpPr>
        <xdr:cNvPr id="323" name="直線コネクタ 322"/>
        <xdr:cNvCxnSpPr/>
      </xdr:nvCxnSpPr>
      <xdr:spPr>
        <a:xfrm flipV="1">
          <a:off x="15290800" y="112741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65</xdr:row>
      <xdr:rowOff>140244</xdr:rowOff>
    </xdr:to>
    <xdr:cxnSp macro="">
      <xdr:nvCxnSpPr>
        <xdr:cNvPr id="326" name="直線コネクタ 325"/>
        <xdr:cNvCxnSpPr/>
      </xdr:nvCxnSpPr>
      <xdr:spPr>
        <a:xfrm>
          <a:off x="14401800" y="11253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100602</xdr:rowOff>
    </xdr:from>
    <xdr:to>
      <xdr:col>68</xdr:col>
      <xdr:colOff>152400</xdr:colOff>
      <xdr:row>65</xdr:row>
      <xdr:rowOff>109220</xdr:rowOff>
    </xdr:to>
    <xdr:cxnSp macro="">
      <xdr:nvCxnSpPr>
        <xdr:cNvPr id="329" name="直線コネクタ 328"/>
        <xdr:cNvCxnSpPr/>
      </xdr:nvCxnSpPr>
      <xdr:spPr>
        <a:xfrm>
          <a:off x="13512800" y="112448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99785</xdr:rowOff>
    </xdr:from>
    <xdr:to>
      <xdr:col>81</xdr:col>
      <xdr:colOff>95250</xdr:colOff>
      <xdr:row>66</xdr:row>
      <xdr:rowOff>29935</xdr:rowOff>
    </xdr:to>
    <xdr:sp macro="" textlink="">
      <xdr:nvSpPr>
        <xdr:cNvPr id="339" name="楕円 338"/>
        <xdr:cNvSpPr/>
      </xdr:nvSpPr>
      <xdr:spPr>
        <a:xfrm>
          <a:off x="169672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71862</xdr:rowOff>
    </xdr:from>
    <xdr:ext cx="762000" cy="259045"/>
    <xdr:sp macro="" textlink="">
      <xdr:nvSpPr>
        <xdr:cNvPr id="340" name="定員管理の状況該当値テキスト"/>
        <xdr:cNvSpPr txBox="1"/>
      </xdr:nvSpPr>
      <xdr:spPr>
        <a:xfrm>
          <a:off x="17106900" y="1121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79103</xdr:rowOff>
    </xdr:from>
    <xdr:to>
      <xdr:col>77</xdr:col>
      <xdr:colOff>95250</xdr:colOff>
      <xdr:row>66</xdr:row>
      <xdr:rowOff>9253</xdr:rowOff>
    </xdr:to>
    <xdr:sp macro="" textlink="">
      <xdr:nvSpPr>
        <xdr:cNvPr id="341" name="楕円 340"/>
        <xdr:cNvSpPr/>
      </xdr:nvSpPr>
      <xdr:spPr>
        <a:xfrm>
          <a:off x="16129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165480</xdr:rowOff>
    </xdr:from>
    <xdr:ext cx="736600" cy="259045"/>
    <xdr:sp macro="" textlink="">
      <xdr:nvSpPr>
        <xdr:cNvPr id="342" name="テキスト ボックス 341"/>
        <xdr:cNvSpPr txBox="1"/>
      </xdr:nvSpPr>
      <xdr:spPr>
        <a:xfrm>
          <a:off x="15798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89444</xdr:rowOff>
    </xdr:from>
    <xdr:to>
      <xdr:col>73</xdr:col>
      <xdr:colOff>44450</xdr:colOff>
      <xdr:row>66</xdr:row>
      <xdr:rowOff>19594</xdr:rowOff>
    </xdr:to>
    <xdr:sp macro="" textlink="">
      <xdr:nvSpPr>
        <xdr:cNvPr id="343" name="楕円 342"/>
        <xdr:cNvSpPr/>
      </xdr:nvSpPr>
      <xdr:spPr>
        <a:xfrm>
          <a:off x="15240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4371</xdr:rowOff>
    </xdr:from>
    <xdr:ext cx="762000" cy="259045"/>
    <xdr:sp macro="" textlink="">
      <xdr:nvSpPr>
        <xdr:cNvPr id="344" name="テキスト ボックス 343"/>
        <xdr:cNvSpPr txBox="1"/>
      </xdr:nvSpPr>
      <xdr:spPr>
        <a:xfrm>
          <a:off x="14909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5" name="楕円 344"/>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6" name="テキスト ボックス 345"/>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49802</xdr:rowOff>
    </xdr:from>
    <xdr:to>
      <xdr:col>64</xdr:col>
      <xdr:colOff>152400</xdr:colOff>
      <xdr:row>65</xdr:row>
      <xdr:rowOff>151402</xdr:rowOff>
    </xdr:to>
    <xdr:sp macro="" textlink="">
      <xdr:nvSpPr>
        <xdr:cNvPr id="347" name="楕円 346"/>
        <xdr:cNvSpPr/>
      </xdr:nvSpPr>
      <xdr:spPr>
        <a:xfrm>
          <a:off x="134620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136179</xdr:rowOff>
    </xdr:from>
    <xdr:ext cx="762000" cy="259045"/>
    <xdr:sp macro="" textlink="">
      <xdr:nvSpPr>
        <xdr:cNvPr id="348" name="テキスト ボックス 347"/>
        <xdr:cNvSpPr txBox="1"/>
      </xdr:nvSpPr>
      <xdr:spPr>
        <a:xfrm>
          <a:off x="13131800" y="11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年度決算から実質公債費比率は起債許可団体となる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を下回り、その後も比率は低下し</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類似団体や岐阜県平均よりも高い水準であるため、</a:t>
          </a:r>
          <a:r>
            <a:rPr kumimoji="1" lang="ja-JP" altLang="en-US" sz="1100">
              <a:solidFill>
                <a:schemeClr val="dk1"/>
              </a:solidFill>
              <a:effectLst/>
              <a:latin typeface="+mn-lt"/>
              <a:ea typeface="+mn-ea"/>
              <a:cs typeface="+mn-cs"/>
            </a:rPr>
            <a:t>今後の財政運営では、</a:t>
          </a:r>
          <a:r>
            <a:rPr kumimoji="1" lang="ja-JP" altLang="ja-JP" sz="1100">
              <a:solidFill>
                <a:schemeClr val="dk1"/>
              </a:solidFill>
              <a:effectLst/>
              <a:latin typeface="+mn-lt"/>
              <a:ea typeface="+mn-ea"/>
              <a:cs typeface="+mn-cs"/>
            </a:rPr>
            <a:t>中期財政計画に基づいた地方債発行などにより適正な指標維持に努める。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2" name="直線コネクタ 381"/>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1270</xdr:rowOff>
    </xdr:to>
    <xdr:cxnSp macro="">
      <xdr:nvCxnSpPr>
        <xdr:cNvPr id="385" name="直線コネクタ 384"/>
        <xdr:cNvCxnSpPr/>
      </xdr:nvCxnSpPr>
      <xdr:spPr>
        <a:xfrm>
          <a:off x="15290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17356</xdr:rowOff>
    </xdr:to>
    <xdr:cxnSp macro="">
      <xdr:nvCxnSpPr>
        <xdr:cNvPr id="388" name="直線コネクタ 387"/>
        <xdr:cNvCxnSpPr/>
      </xdr:nvCxnSpPr>
      <xdr:spPr>
        <a:xfrm flipV="1">
          <a:off x="14401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73660</xdr:rowOff>
    </xdr:to>
    <xdr:cxnSp macro="">
      <xdr:nvCxnSpPr>
        <xdr:cNvPr id="391" name="直線コネクタ 390"/>
        <xdr:cNvCxnSpPr/>
      </xdr:nvCxnSpPr>
      <xdr:spPr>
        <a:xfrm flipV="1">
          <a:off x="13512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1" name="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3" name="楕円 402"/>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4" name="テキスト ボックス 403"/>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7" name="楕円 406"/>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8" name="テキスト ボックス 407"/>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9" name="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年度まで類似団体を下回っていたが、</a:t>
          </a:r>
          <a:r>
            <a:rPr kumimoji="1" lang="ja-JP" altLang="en-US" sz="1100">
              <a:solidFill>
                <a:schemeClr val="dk1"/>
              </a:solidFill>
              <a:effectLst/>
              <a:latin typeface="+mn-lt"/>
              <a:ea typeface="+mn-ea"/>
              <a:cs typeface="+mn-cs"/>
            </a:rPr>
            <a:t>地方債発行額や基金繰入金の増加などにより、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った。更に令和元年度も</a:t>
          </a:r>
          <a:r>
            <a:rPr kumimoji="1" lang="ja-JP" altLang="ja-JP" sz="1100">
              <a:solidFill>
                <a:schemeClr val="dk1"/>
              </a:solidFill>
              <a:effectLst/>
              <a:latin typeface="+mn-lt"/>
              <a:ea typeface="+mn-ea"/>
              <a:cs typeface="+mn-cs"/>
            </a:rPr>
            <a:t>基金繰入金の増加及び基準財政需要額の減少等により</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地方債現在高の削減や基準財政需要額に有利に算入される地方債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選択</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142113</xdr:rowOff>
    </xdr:to>
    <xdr:cxnSp macro="">
      <xdr:nvCxnSpPr>
        <xdr:cNvPr id="444" name="直線コネクタ 443"/>
        <xdr:cNvCxnSpPr/>
      </xdr:nvCxnSpPr>
      <xdr:spPr>
        <a:xfrm>
          <a:off x="16179800" y="2929678"/>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169587</xdr:rowOff>
    </xdr:from>
    <xdr:to>
      <xdr:col>77</xdr:col>
      <xdr:colOff>44450</xdr:colOff>
      <xdr:row>17</xdr:row>
      <xdr:rowOff>15028</xdr:rowOff>
    </xdr:to>
    <xdr:cxnSp macro="">
      <xdr:nvCxnSpPr>
        <xdr:cNvPr id="447" name="直線コネクタ 446"/>
        <xdr:cNvCxnSpPr/>
      </xdr:nvCxnSpPr>
      <xdr:spPr>
        <a:xfrm>
          <a:off x="15290800" y="291278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16</xdr:row>
      <xdr:rowOff>169587</xdr:rowOff>
    </xdr:to>
    <xdr:cxnSp macro="">
      <xdr:nvCxnSpPr>
        <xdr:cNvPr id="450" name="直線コネクタ 449"/>
        <xdr:cNvCxnSpPr/>
      </xdr:nvCxnSpPr>
      <xdr:spPr>
        <a:xfrm>
          <a:off x="14401800" y="2732617"/>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151215</xdr:rowOff>
    </xdr:from>
    <xdr:to>
      <xdr:col>68</xdr:col>
      <xdr:colOff>152400</xdr:colOff>
      <xdr:row>15</xdr:row>
      <xdr:rowOff>160867</xdr:rowOff>
    </xdr:to>
    <xdr:cxnSp macro="">
      <xdr:nvCxnSpPr>
        <xdr:cNvPr id="453" name="直線コネクタ 452"/>
        <xdr:cNvCxnSpPr/>
      </xdr:nvCxnSpPr>
      <xdr:spPr>
        <a:xfrm>
          <a:off x="13512800" y="27229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91313</xdr:rowOff>
    </xdr:from>
    <xdr:to>
      <xdr:col>81</xdr:col>
      <xdr:colOff>95250</xdr:colOff>
      <xdr:row>18</xdr:row>
      <xdr:rowOff>21463</xdr:rowOff>
    </xdr:to>
    <xdr:sp macro="" textlink="">
      <xdr:nvSpPr>
        <xdr:cNvPr id="463" name="楕円 462"/>
        <xdr:cNvSpPr/>
      </xdr:nvSpPr>
      <xdr:spPr>
        <a:xfrm>
          <a:off x="169672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63390</xdr:rowOff>
    </xdr:from>
    <xdr:ext cx="762000" cy="259045"/>
    <xdr:sp macro="" textlink="">
      <xdr:nvSpPr>
        <xdr:cNvPr id="464" name="将来負担の状況該当値テキスト"/>
        <xdr:cNvSpPr txBox="1"/>
      </xdr:nvSpPr>
      <xdr:spPr>
        <a:xfrm>
          <a:off x="17106900" y="29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5" name="楕円 464"/>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6" name="テキスト ボックス 465"/>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118787</xdr:rowOff>
    </xdr:from>
    <xdr:to>
      <xdr:col>73</xdr:col>
      <xdr:colOff>44450</xdr:colOff>
      <xdr:row>17</xdr:row>
      <xdr:rowOff>48937</xdr:rowOff>
    </xdr:to>
    <xdr:sp macro="" textlink="">
      <xdr:nvSpPr>
        <xdr:cNvPr id="467" name="楕円 466"/>
        <xdr:cNvSpPr/>
      </xdr:nvSpPr>
      <xdr:spPr>
        <a:xfrm>
          <a:off x="15240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33714</xdr:rowOff>
    </xdr:from>
    <xdr:ext cx="762000" cy="259045"/>
    <xdr:sp macro="" textlink="">
      <xdr:nvSpPr>
        <xdr:cNvPr id="468" name="テキスト ボックス 467"/>
        <xdr:cNvSpPr txBox="1"/>
      </xdr:nvSpPr>
      <xdr:spPr>
        <a:xfrm>
          <a:off x="14909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69" name="楕円 468"/>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50394</xdr:rowOff>
    </xdr:from>
    <xdr:ext cx="762000" cy="259045"/>
    <xdr:sp macro="" textlink="">
      <xdr:nvSpPr>
        <xdr:cNvPr id="470" name="テキスト ボックス 469"/>
        <xdr:cNvSpPr txBox="1"/>
      </xdr:nvSpPr>
      <xdr:spPr>
        <a:xfrm>
          <a:off x="14020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100415</xdr:rowOff>
    </xdr:from>
    <xdr:to>
      <xdr:col>64</xdr:col>
      <xdr:colOff>152400</xdr:colOff>
      <xdr:row>16</xdr:row>
      <xdr:rowOff>30565</xdr:rowOff>
    </xdr:to>
    <xdr:sp macro="" textlink="">
      <xdr:nvSpPr>
        <xdr:cNvPr id="471" name="楕円 470"/>
        <xdr:cNvSpPr/>
      </xdr:nvSpPr>
      <xdr:spPr>
        <a:xfrm>
          <a:off x="13462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40742</xdr:rowOff>
    </xdr:from>
    <xdr:ext cx="762000" cy="259045"/>
    <xdr:sp macro="" textlink="">
      <xdr:nvSpPr>
        <xdr:cNvPr id="472" name="テキスト ボックス 471"/>
        <xdr:cNvSpPr txBox="1"/>
      </xdr:nvSpPr>
      <xdr:spPr>
        <a:xfrm>
          <a:off x="13131800" y="24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％前後を推移しており類似団体平均を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153670</xdr:rowOff>
    </xdr:to>
    <xdr:cxnSp macro="">
      <xdr:nvCxnSpPr>
        <xdr:cNvPr id="69" name="直線コネクタ 68"/>
        <xdr:cNvCxnSpPr/>
      </xdr:nvCxnSpPr>
      <xdr:spPr>
        <a:xfrm>
          <a:off x="3098800" y="612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92710</xdr:rowOff>
    </xdr:to>
    <xdr:cxnSp macro="">
      <xdr:nvCxnSpPr>
        <xdr:cNvPr id="75" name="直線コネクタ 74"/>
        <xdr:cNvCxnSpPr/>
      </xdr:nvCxnSpPr>
      <xdr:spPr>
        <a:xfrm>
          <a:off x="1320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前後で推移してきており類似団体を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56243</xdr:rowOff>
    </xdr:to>
    <xdr:cxnSp macro="">
      <xdr:nvCxnSpPr>
        <xdr:cNvPr id="129" name="直線コネクタ 128"/>
        <xdr:cNvCxnSpPr/>
      </xdr:nvCxnSpPr>
      <xdr:spPr>
        <a:xfrm>
          <a:off x="15671800" y="2777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34471</xdr:rowOff>
    </xdr:to>
    <xdr:cxnSp macro="">
      <xdr:nvCxnSpPr>
        <xdr:cNvPr id="132" name="直線コネクタ 131"/>
        <xdr:cNvCxnSpPr/>
      </xdr:nvCxnSpPr>
      <xdr:spPr>
        <a:xfrm>
          <a:off x="14782800" y="2690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118836</xdr:rowOff>
    </xdr:to>
    <xdr:cxnSp macro="">
      <xdr:nvCxnSpPr>
        <xdr:cNvPr id="135" name="直線コネクタ 134"/>
        <xdr:cNvCxnSpPr/>
      </xdr:nvCxnSpPr>
      <xdr:spPr>
        <a:xfrm>
          <a:off x="13893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20864</xdr:rowOff>
    </xdr:to>
    <xdr:cxnSp macro="">
      <xdr:nvCxnSpPr>
        <xdr:cNvPr id="138" name="直線コネクタ 137"/>
        <xdr:cNvCxnSpPr/>
      </xdr:nvCxnSpPr>
      <xdr:spPr>
        <a:xfrm>
          <a:off x="13004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単独事業の見直しや事業精査を扶助費についても行っているため、類似団体内平均値を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53</xdr:row>
      <xdr:rowOff>4535</xdr:rowOff>
    </xdr:to>
    <xdr:cxnSp macro="">
      <xdr:nvCxnSpPr>
        <xdr:cNvPr id="192" name="直線コネクタ 191"/>
        <xdr:cNvCxnSpPr/>
      </xdr:nvCxnSpPr>
      <xdr:spPr>
        <a:xfrm>
          <a:off x="3987800" y="9075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159657</xdr:rowOff>
    </xdr:from>
    <xdr:to>
      <xdr:col>19</xdr:col>
      <xdr:colOff>187325</xdr:colOff>
      <xdr:row>52</xdr:row>
      <xdr:rowOff>159657</xdr:rowOff>
    </xdr:to>
    <xdr:cxnSp macro="">
      <xdr:nvCxnSpPr>
        <xdr:cNvPr id="195" name="直線コネクタ 194"/>
        <xdr:cNvCxnSpPr/>
      </xdr:nvCxnSpPr>
      <xdr:spPr>
        <a:xfrm>
          <a:off x="3098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159657</xdr:rowOff>
    </xdr:to>
    <xdr:cxnSp macro="">
      <xdr:nvCxnSpPr>
        <xdr:cNvPr id="198" name="直線コネクタ 197"/>
        <xdr:cNvCxnSpPr/>
      </xdr:nvCxnSpPr>
      <xdr:spPr>
        <a:xfrm>
          <a:off x="2209800" y="9009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61685</xdr:rowOff>
    </xdr:from>
    <xdr:to>
      <xdr:col>11</xdr:col>
      <xdr:colOff>9525</xdr:colOff>
      <xdr:row>52</xdr:row>
      <xdr:rowOff>94343</xdr:rowOff>
    </xdr:to>
    <xdr:cxnSp macro="">
      <xdr:nvCxnSpPr>
        <xdr:cNvPr id="201" name="直線コネクタ 200"/>
        <xdr:cNvCxnSpPr/>
      </xdr:nvCxnSpPr>
      <xdr:spPr>
        <a:xfrm>
          <a:off x="1320800" y="8977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141712</xdr:rowOff>
    </xdr:from>
    <xdr:ext cx="762000" cy="259045"/>
    <xdr:sp macro="" textlink="">
      <xdr:nvSpPr>
        <xdr:cNvPr id="212" name="扶助費該当値テキスト"/>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108857</xdr:rowOff>
    </xdr:from>
    <xdr:to>
      <xdr:col>15</xdr:col>
      <xdr:colOff>149225</xdr:colOff>
      <xdr:row>53</xdr:row>
      <xdr:rowOff>39007</xdr:rowOff>
    </xdr:to>
    <xdr:sp macro="" textlink="">
      <xdr:nvSpPr>
        <xdr:cNvPr id="215" name="楕円 214"/>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49184</xdr:rowOff>
    </xdr:from>
    <xdr:ext cx="762000" cy="259045"/>
    <xdr:sp macro="" textlink="">
      <xdr:nvSpPr>
        <xdr:cNvPr id="216" name="テキスト ボックス 215"/>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7" name="楕円 216"/>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8" name="テキスト ボックス 217"/>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xdr:rowOff>
    </xdr:from>
    <xdr:to>
      <xdr:col>6</xdr:col>
      <xdr:colOff>171450</xdr:colOff>
      <xdr:row>52</xdr:row>
      <xdr:rowOff>112485</xdr:rowOff>
    </xdr:to>
    <xdr:sp macro="" textlink="">
      <xdr:nvSpPr>
        <xdr:cNvPr id="219" name="楕円 218"/>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122662</xdr:rowOff>
    </xdr:from>
    <xdr:ext cx="762000" cy="259045"/>
    <xdr:sp macro="" textlink="">
      <xdr:nvSpPr>
        <xdr:cNvPr id="220" name="テキスト ボックス 219"/>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特別会計への繰出金が</a:t>
          </a:r>
          <a:r>
            <a:rPr kumimoji="1" lang="ja-JP" altLang="en-US" sz="1100">
              <a:solidFill>
                <a:schemeClr val="dk1"/>
              </a:solidFill>
              <a:effectLst/>
              <a:latin typeface="+mn-lt"/>
              <a:ea typeface="+mn-ea"/>
              <a:cs typeface="+mn-cs"/>
            </a:rPr>
            <a:t>増加した影響から</a:t>
          </a:r>
          <a:r>
            <a:rPr kumimoji="1" lang="ja-JP" altLang="ja-JP" sz="1100">
              <a:solidFill>
                <a:schemeClr val="dk1"/>
              </a:solidFill>
              <a:effectLst/>
              <a:latin typeface="+mn-lt"/>
              <a:ea typeface="+mn-ea"/>
              <a:cs typeface="+mn-cs"/>
            </a:rPr>
            <a:t>、当該比率も</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繰出金の経常収支率は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となっており経常収支比率の中でも割合が高いことから、施設経費や事務事業の効率化など収支の改善により更なる繰出金の削減に努める。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30662</xdr:rowOff>
    </xdr:from>
    <xdr:to>
      <xdr:col>82</xdr:col>
      <xdr:colOff>107950</xdr:colOff>
      <xdr:row>57</xdr:row>
      <xdr:rowOff>37193</xdr:rowOff>
    </xdr:to>
    <xdr:cxnSp macro="">
      <xdr:nvCxnSpPr>
        <xdr:cNvPr id="255" name="直線コネクタ 254"/>
        <xdr:cNvCxnSpPr/>
      </xdr:nvCxnSpPr>
      <xdr:spPr>
        <a:xfrm>
          <a:off x="15671800" y="9803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30662</xdr:rowOff>
    </xdr:to>
    <xdr:cxnSp macro="">
      <xdr:nvCxnSpPr>
        <xdr:cNvPr id="258" name="直線コネクタ 257"/>
        <xdr:cNvCxnSpPr/>
      </xdr:nvCxnSpPr>
      <xdr:spPr>
        <a:xfrm>
          <a:off x="14782800" y="9757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156391</xdr:rowOff>
    </xdr:to>
    <xdr:cxnSp macro="">
      <xdr:nvCxnSpPr>
        <xdr:cNvPr id="261" name="直線コネクタ 260"/>
        <xdr:cNvCxnSpPr/>
      </xdr:nvCxnSpPr>
      <xdr:spPr>
        <a:xfrm>
          <a:off x="13893800" y="97249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123734</xdr:rowOff>
    </xdr:to>
    <xdr:cxnSp macro="">
      <xdr:nvCxnSpPr>
        <xdr:cNvPr id="264" name="直線コネクタ 263"/>
        <xdr:cNvCxnSpPr/>
      </xdr:nvCxnSpPr>
      <xdr:spPr>
        <a:xfrm>
          <a:off x="13004800" y="9692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151312</xdr:rowOff>
    </xdr:from>
    <xdr:to>
      <xdr:col>78</xdr:col>
      <xdr:colOff>120650</xdr:colOff>
      <xdr:row>57</xdr:row>
      <xdr:rowOff>81462</xdr:rowOff>
    </xdr:to>
    <xdr:sp macro="" textlink="">
      <xdr:nvSpPr>
        <xdr:cNvPr id="276" name="楕円 275"/>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66239</xdr:rowOff>
    </xdr:from>
    <xdr:ext cx="736600" cy="259045"/>
    <xdr:sp macro="" textlink="">
      <xdr:nvSpPr>
        <xdr:cNvPr id="277" name="テキスト ボックス 276"/>
        <xdr:cNvSpPr txBox="1"/>
      </xdr:nvSpPr>
      <xdr:spPr>
        <a:xfrm>
          <a:off x="15290800" y="983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8" name="楕円 277"/>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9" name="テキスト ボックス 278"/>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80" name="楕円 279"/>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13261</xdr:rowOff>
    </xdr:from>
    <xdr:ext cx="762000" cy="259045"/>
    <xdr:sp macro="" textlink="">
      <xdr:nvSpPr>
        <xdr:cNvPr id="281" name="テキスト ボックス 280"/>
        <xdr:cNvSpPr txBox="1"/>
      </xdr:nvSpPr>
      <xdr:spPr>
        <a:xfrm>
          <a:off x="13512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82" name="楕円 281"/>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3" name="テキスト ボックス 282"/>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市単独事業の補助事業の見直しや廃止により、当該比率は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％前後で推移しており類似団体平均を大きく下回っている。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10414</xdr:rowOff>
    </xdr:to>
    <xdr:cxnSp macro="">
      <xdr:nvCxnSpPr>
        <xdr:cNvPr id="313" name="直線コネクタ 312"/>
        <xdr:cNvCxnSpPr/>
      </xdr:nvCxnSpPr>
      <xdr:spPr>
        <a:xfrm>
          <a:off x="15671800" y="6011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10414</xdr:rowOff>
    </xdr:to>
    <xdr:cxnSp macro="">
      <xdr:nvCxnSpPr>
        <xdr:cNvPr id="316" name="直線コネクタ 315"/>
        <xdr:cNvCxnSpPr/>
      </xdr:nvCxnSpPr>
      <xdr:spPr>
        <a:xfrm>
          <a:off x="14782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168148</xdr:rowOff>
    </xdr:to>
    <xdr:cxnSp macro="">
      <xdr:nvCxnSpPr>
        <xdr:cNvPr id="319" name="直線コネクタ 318"/>
        <xdr:cNvCxnSpPr/>
      </xdr:nvCxnSpPr>
      <xdr:spPr>
        <a:xfrm>
          <a:off x="13893800" y="5965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136144</xdr:rowOff>
    </xdr:to>
    <xdr:cxnSp macro="">
      <xdr:nvCxnSpPr>
        <xdr:cNvPr id="322" name="直線コネクタ 321"/>
        <xdr:cNvCxnSpPr/>
      </xdr:nvCxnSpPr>
      <xdr:spPr>
        <a:xfrm>
          <a:off x="13004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2" name="楕円 331"/>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33"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4" name="楕円 333"/>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5" name="テキスト ボックス 334"/>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6" name="楕円 335"/>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7" name="テキスト ボックス 336"/>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0" name="楕円 33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1" name="テキスト ボックス 34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年度までは「公債費負担適正化計画」により計画的な削減を図ってきた。合併時の投資財源として発行した合併特例債の償還などにより類似団体平均値を</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大きく上回っている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年度以降は中期財政計画により公債費の適正化を進めており指標は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今後も財政状況を見極めながら、</a:t>
          </a:r>
          <a:r>
            <a:rPr kumimoji="1" lang="ja-JP" altLang="en-US" sz="1100">
              <a:solidFill>
                <a:schemeClr val="dk1"/>
              </a:solidFill>
              <a:effectLst/>
              <a:latin typeface="+mn-lt"/>
              <a:ea typeface="+mn-ea"/>
              <a:cs typeface="+mn-cs"/>
            </a:rPr>
            <a:t>計画的な地方債の発行と</a:t>
          </a:r>
          <a:r>
            <a:rPr kumimoji="1" lang="ja-JP" altLang="ja-JP" sz="1100">
              <a:solidFill>
                <a:schemeClr val="dk1"/>
              </a:solidFill>
              <a:effectLst/>
              <a:latin typeface="+mn-lt"/>
              <a:ea typeface="+mn-ea"/>
              <a:cs typeface="+mn-cs"/>
            </a:rPr>
            <a:t>償還により指標の改善に努める。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40458</xdr:rowOff>
    </xdr:from>
    <xdr:to>
      <xdr:col>24</xdr:col>
      <xdr:colOff>25400</xdr:colOff>
      <xdr:row>79</xdr:row>
      <xdr:rowOff>112305</xdr:rowOff>
    </xdr:to>
    <xdr:cxnSp macro="">
      <xdr:nvCxnSpPr>
        <xdr:cNvPr id="376" name="直線コネクタ 375"/>
        <xdr:cNvCxnSpPr/>
      </xdr:nvCxnSpPr>
      <xdr:spPr>
        <a:xfrm flipV="1">
          <a:off x="3987800" y="135850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112305</xdr:rowOff>
    </xdr:from>
    <xdr:to>
      <xdr:col>19</xdr:col>
      <xdr:colOff>187325</xdr:colOff>
      <xdr:row>79</xdr:row>
      <xdr:rowOff>171087</xdr:rowOff>
    </xdr:to>
    <xdr:cxnSp macro="">
      <xdr:nvCxnSpPr>
        <xdr:cNvPr id="379" name="直線コネクタ 378"/>
        <xdr:cNvCxnSpPr/>
      </xdr:nvCxnSpPr>
      <xdr:spPr>
        <a:xfrm flipV="1">
          <a:off x="3098800" y="136568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171087</xdr:rowOff>
    </xdr:from>
    <xdr:to>
      <xdr:col>15</xdr:col>
      <xdr:colOff>98425</xdr:colOff>
      <xdr:row>80</xdr:row>
      <xdr:rowOff>38826</xdr:rowOff>
    </xdr:to>
    <xdr:cxnSp macro="">
      <xdr:nvCxnSpPr>
        <xdr:cNvPr id="382" name="直線コネクタ 381"/>
        <xdr:cNvCxnSpPr/>
      </xdr:nvCxnSpPr>
      <xdr:spPr>
        <a:xfrm flipV="1">
          <a:off x="2209800" y="13715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38826</xdr:rowOff>
    </xdr:from>
    <xdr:to>
      <xdr:col>11</xdr:col>
      <xdr:colOff>9525</xdr:colOff>
      <xdr:row>80</xdr:row>
      <xdr:rowOff>78014</xdr:rowOff>
    </xdr:to>
    <xdr:cxnSp macro="">
      <xdr:nvCxnSpPr>
        <xdr:cNvPr id="385" name="直線コネクタ 384"/>
        <xdr:cNvCxnSpPr/>
      </xdr:nvCxnSpPr>
      <xdr:spPr>
        <a:xfrm flipV="1">
          <a:off x="1320800" y="13754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161108</xdr:rowOff>
    </xdr:from>
    <xdr:to>
      <xdr:col>24</xdr:col>
      <xdr:colOff>76200</xdr:colOff>
      <xdr:row>79</xdr:row>
      <xdr:rowOff>91258</xdr:rowOff>
    </xdr:to>
    <xdr:sp macro="" textlink="">
      <xdr:nvSpPr>
        <xdr:cNvPr id="395" name="楕円 394"/>
        <xdr:cNvSpPr/>
      </xdr:nvSpPr>
      <xdr:spPr>
        <a:xfrm>
          <a:off x="4775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133185</xdr:rowOff>
    </xdr:from>
    <xdr:ext cx="762000" cy="259045"/>
    <xdr:sp macro="" textlink="">
      <xdr:nvSpPr>
        <xdr:cNvPr id="396" name="公債費該当値テキスト"/>
        <xdr:cNvSpPr txBox="1"/>
      </xdr:nvSpPr>
      <xdr:spPr>
        <a:xfrm>
          <a:off x="4914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61505</xdr:rowOff>
    </xdr:from>
    <xdr:to>
      <xdr:col>20</xdr:col>
      <xdr:colOff>38100</xdr:colOff>
      <xdr:row>79</xdr:row>
      <xdr:rowOff>163105</xdr:rowOff>
    </xdr:to>
    <xdr:sp macro="" textlink="">
      <xdr:nvSpPr>
        <xdr:cNvPr id="397" name="楕円 396"/>
        <xdr:cNvSpPr/>
      </xdr:nvSpPr>
      <xdr:spPr>
        <a:xfrm>
          <a:off x="3937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147882</xdr:rowOff>
    </xdr:from>
    <xdr:ext cx="736600" cy="259045"/>
    <xdr:sp macro="" textlink="">
      <xdr:nvSpPr>
        <xdr:cNvPr id="398" name="テキスト ボックス 397"/>
        <xdr:cNvSpPr txBox="1"/>
      </xdr:nvSpPr>
      <xdr:spPr>
        <a:xfrm>
          <a:off x="3606800" y="1369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120287</xdr:rowOff>
    </xdr:from>
    <xdr:to>
      <xdr:col>15</xdr:col>
      <xdr:colOff>149225</xdr:colOff>
      <xdr:row>80</xdr:row>
      <xdr:rowOff>50437</xdr:rowOff>
    </xdr:to>
    <xdr:sp macro="" textlink="">
      <xdr:nvSpPr>
        <xdr:cNvPr id="399" name="楕円 398"/>
        <xdr:cNvSpPr/>
      </xdr:nvSpPr>
      <xdr:spPr>
        <a:xfrm>
          <a:off x="3048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35214</xdr:rowOff>
    </xdr:from>
    <xdr:ext cx="762000" cy="259045"/>
    <xdr:sp macro="" textlink="">
      <xdr:nvSpPr>
        <xdr:cNvPr id="400" name="テキスト ボックス 399"/>
        <xdr:cNvSpPr txBox="1"/>
      </xdr:nvSpPr>
      <xdr:spPr>
        <a:xfrm>
          <a:off x="2717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159476</xdr:rowOff>
    </xdr:from>
    <xdr:to>
      <xdr:col>11</xdr:col>
      <xdr:colOff>60325</xdr:colOff>
      <xdr:row>80</xdr:row>
      <xdr:rowOff>89626</xdr:rowOff>
    </xdr:to>
    <xdr:sp macro="" textlink="">
      <xdr:nvSpPr>
        <xdr:cNvPr id="401" name="楕円 400"/>
        <xdr:cNvSpPr/>
      </xdr:nvSpPr>
      <xdr:spPr>
        <a:xfrm>
          <a:off x="2159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74403</xdr:rowOff>
    </xdr:from>
    <xdr:ext cx="762000" cy="259045"/>
    <xdr:sp macro="" textlink="">
      <xdr:nvSpPr>
        <xdr:cNvPr id="402" name="テキスト ボックス 401"/>
        <xdr:cNvSpPr txBox="1"/>
      </xdr:nvSpPr>
      <xdr:spPr>
        <a:xfrm>
          <a:off x="1828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3" name="楕円 402"/>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4" name="テキスト ボックス 403"/>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74</xdr:row>
      <xdr:rowOff>154432</xdr:rowOff>
    </xdr:to>
    <xdr:cxnSp macro="">
      <xdr:nvCxnSpPr>
        <xdr:cNvPr id="435" name="直線コネクタ 434"/>
        <xdr:cNvCxnSpPr/>
      </xdr:nvCxnSpPr>
      <xdr:spPr>
        <a:xfrm flipV="1">
          <a:off x="15671800" y="12837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74</xdr:row>
      <xdr:rowOff>154432</xdr:rowOff>
    </xdr:to>
    <xdr:cxnSp macro="">
      <xdr:nvCxnSpPr>
        <xdr:cNvPr id="438" name="直線コネクタ 437"/>
        <xdr:cNvCxnSpPr/>
      </xdr:nvCxnSpPr>
      <xdr:spPr>
        <a:xfrm>
          <a:off x="14782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53848</xdr:rowOff>
    </xdr:to>
    <xdr:cxnSp macro="">
      <xdr:nvCxnSpPr>
        <xdr:cNvPr id="441" name="直線コネクタ 440"/>
        <xdr:cNvCxnSpPr/>
      </xdr:nvCxnSpPr>
      <xdr:spPr>
        <a:xfrm>
          <a:off x="13893800" y="12608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28702</xdr:rowOff>
    </xdr:from>
    <xdr:to>
      <xdr:col>69</xdr:col>
      <xdr:colOff>92075</xdr:colOff>
      <xdr:row>73</xdr:row>
      <xdr:rowOff>92710</xdr:rowOff>
    </xdr:to>
    <xdr:cxnSp macro="">
      <xdr:nvCxnSpPr>
        <xdr:cNvPr id="444" name="直線コネクタ 443"/>
        <xdr:cNvCxnSpPr/>
      </xdr:nvCxnSpPr>
      <xdr:spPr>
        <a:xfrm>
          <a:off x="13004800" y="12544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4" name="楕円 453"/>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55"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56" name="楕円 455"/>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57" name="テキスト ボックス 456"/>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58" name="楕円 457"/>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59" name="テキスト ボックス 458"/>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0" name="楕円 459"/>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1" name="テキスト ボックス 460"/>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149352</xdr:rowOff>
    </xdr:from>
    <xdr:to>
      <xdr:col>65</xdr:col>
      <xdr:colOff>53975</xdr:colOff>
      <xdr:row>73</xdr:row>
      <xdr:rowOff>79502</xdr:rowOff>
    </xdr:to>
    <xdr:sp macro="" textlink="">
      <xdr:nvSpPr>
        <xdr:cNvPr id="462" name="楕円 461"/>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89679</xdr:rowOff>
    </xdr:from>
    <xdr:ext cx="762000" cy="259045"/>
    <xdr:sp macro="" textlink="">
      <xdr:nvSpPr>
        <xdr:cNvPr id="463" name="テキスト ボックス 462"/>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125313</xdr:rowOff>
    </xdr:from>
    <xdr:to>
      <xdr:col>29</xdr:col>
      <xdr:colOff>127000</xdr:colOff>
      <xdr:row>13</xdr:row>
      <xdr:rowOff>161203</xdr:rowOff>
    </xdr:to>
    <xdr:cxnSp macro="">
      <xdr:nvCxnSpPr>
        <xdr:cNvPr id="52" name="直線コネクタ 51"/>
        <xdr:cNvCxnSpPr/>
      </xdr:nvCxnSpPr>
      <xdr:spPr bwMode="auto">
        <a:xfrm flipV="1">
          <a:off x="5003800" y="2401788"/>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161203</xdr:rowOff>
    </xdr:from>
    <xdr:to>
      <xdr:col>26</xdr:col>
      <xdr:colOff>50800</xdr:colOff>
      <xdr:row>14</xdr:row>
      <xdr:rowOff>53418</xdr:rowOff>
    </xdr:to>
    <xdr:cxnSp macro="">
      <xdr:nvCxnSpPr>
        <xdr:cNvPr id="55" name="直線コネクタ 54"/>
        <xdr:cNvCxnSpPr/>
      </xdr:nvCxnSpPr>
      <xdr:spPr bwMode="auto">
        <a:xfrm flipV="1">
          <a:off x="4305300" y="2437678"/>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53418</xdr:rowOff>
    </xdr:from>
    <xdr:to>
      <xdr:col>22</xdr:col>
      <xdr:colOff>114300</xdr:colOff>
      <xdr:row>14</xdr:row>
      <xdr:rowOff>72963</xdr:rowOff>
    </xdr:to>
    <xdr:cxnSp macro="">
      <xdr:nvCxnSpPr>
        <xdr:cNvPr id="58" name="直線コネクタ 57"/>
        <xdr:cNvCxnSpPr/>
      </xdr:nvCxnSpPr>
      <xdr:spPr bwMode="auto">
        <a:xfrm flipV="1">
          <a:off x="3606800" y="2501343"/>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72963</xdr:rowOff>
    </xdr:from>
    <xdr:to>
      <xdr:col>18</xdr:col>
      <xdr:colOff>177800</xdr:colOff>
      <xdr:row>14</xdr:row>
      <xdr:rowOff>89210</xdr:rowOff>
    </xdr:to>
    <xdr:cxnSp macro="">
      <xdr:nvCxnSpPr>
        <xdr:cNvPr id="61" name="直線コネクタ 60"/>
        <xdr:cNvCxnSpPr/>
      </xdr:nvCxnSpPr>
      <xdr:spPr bwMode="auto">
        <a:xfrm flipV="1">
          <a:off x="2908300" y="252088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74513</xdr:rowOff>
    </xdr:from>
    <xdr:to>
      <xdr:col>29</xdr:col>
      <xdr:colOff>177800</xdr:colOff>
      <xdr:row>14</xdr:row>
      <xdr:rowOff>4663</xdr:rowOff>
    </xdr:to>
    <xdr:sp macro="" textlink="">
      <xdr:nvSpPr>
        <xdr:cNvPr id="71" name="楕円 70"/>
        <xdr:cNvSpPr/>
      </xdr:nvSpPr>
      <xdr:spPr bwMode="auto">
        <a:xfrm>
          <a:off x="5600700" y="235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91040</xdr:rowOff>
    </xdr:from>
    <xdr:ext cx="762000" cy="259045"/>
    <xdr:sp macro="" textlink="">
      <xdr:nvSpPr>
        <xdr:cNvPr id="72" name="人口1人当たり決算額の推移該当値テキスト130"/>
        <xdr:cNvSpPr txBox="1"/>
      </xdr:nvSpPr>
      <xdr:spPr>
        <a:xfrm>
          <a:off x="5740400" y="21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110403</xdr:rowOff>
    </xdr:from>
    <xdr:to>
      <xdr:col>26</xdr:col>
      <xdr:colOff>101600</xdr:colOff>
      <xdr:row>14</xdr:row>
      <xdr:rowOff>40553</xdr:rowOff>
    </xdr:to>
    <xdr:sp macro="" textlink="">
      <xdr:nvSpPr>
        <xdr:cNvPr id="73" name="楕円 72"/>
        <xdr:cNvSpPr/>
      </xdr:nvSpPr>
      <xdr:spPr bwMode="auto">
        <a:xfrm>
          <a:off x="4953000" y="238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50730</xdr:rowOff>
    </xdr:from>
    <xdr:ext cx="736600" cy="259045"/>
    <xdr:sp macro="" textlink="">
      <xdr:nvSpPr>
        <xdr:cNvPr id="74" name="テキスト ボックス 73"/>
        <xdr:cNvSpPr txBox="1"/>
      </xdr:nvSpPr>
      <xdr:spPr>
        <a:xfrm>
          <a:off x="4622800" y="215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2618</xdr:rowOff>
    </xdr:from>
    <xdr:to>
      <xdr:col>22</xdr:col>
      <xdr:colOff>165100</xdr:colOff>
      <xdr:row>14</xdr:row>
      <xdr:rowOff>104218</xdr:rowOff>
    </xdr:to>
    <xdr:sp macro="" textlink="">
      <xdr:nvSpPr>
        <xdr:cNvPr id="75" name="楕円 74"/>
        <xdr:cNvSpPr/>
      </xdr:nvSpPr>
      <xdr:spPr bwMode="auto">
        <a:xfrm>
          <a:off x="4254500" y="245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114395</xdr:rowOff>
    </xdr:from>
    <xdr:ext cx="762000" cy="259045"/>
    <xdr:sp macro="" textlink="">
      <xdr:nvSpPr>
        <xdr:cNvPr id="76" name="テキスト ボックス 75"/>
        <xdr:cNvSpPr txBox="1"/>
      </xdr:nvSpPr>
      <xdr:spPr>
        <a:xfrm>
          <a:off x="3924300" y="221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22163</xdr:rowOff>
    </xdr:from>
    <xdr:to>
      <xdr:col>19</xdr:col>
      <xdr:colOff>38100</xdr:colOff>
      <xdr:row>14</xdr:row>
      <xdr:rowOff>123763</xdr:rowOff>
    </xdr:to>
    <xdr:sp macro="" textlink="">
      <xdr:nvSpPr>
        <xdr:cNvPr id="77" name="楕円 76"/>
        <xdr:cNvSpPr/>
      </xdr:nvSpPr>
      <xdr:spPr bwMode="auto">
        <a:xfrm>
          <a:off x="3556000" y="247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133940</xdr:rowOff>
    </xdr:from>
    <xdr:ext cx="762000" cy="259045"/>
    <xdr:sp macro="" textlink="">
      <xdr:nvSpPr>
        <xdr:cNvPr id="78" name="テキスト ボックス 77"/>
        <xdr:cNvSpPr txBox="1"/>
      </xdr:nvSpPr>
      <xdr:spPr>
        <a:xfrm>
          <a:off x="3225800" y="223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38410</xdr:rowOff>
    </xdr:from>
    <xdr:to>
      <xdr:col>15</xdr:col>
      <xdr:colOff>101600</xdr:colOff>
      <xdr:row>14</xdr:row>
      <xdr:rowOff>140010</xdr:rowOff>
    </xdr:to>
    <xdr:sp macro="" textlink="">
      <xdr:nvSpPr>
        <xdr:cNvPr id="79" name="楕円 78"/>
        <xdr:cNvSpPr/>
      </xdr:nvSpPr>
      <xdr:spPr bwMode="auto">
        <a:xfrm>
          <a:off x="2857500" y="248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150187</xdr:rowOff>
    </xdr:from>
    <xdr:ext cx="762000" cy="259045"/>
    <xdr:sp macro="" textlink="">
      <xdr:nvSpPr>
        <xdr:cNvPr id="80" name="テキスト ボックス 79"/>
        <xdr:cNvSpPr txBox="1"/>
      </xdr:nvSpPr>
      <xdr:spPr>
        <a:xfrm>
          <a:off x="2527300" y="22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32915</xdr:rowOff>
    </xdr:from>
    <xdr:to>
      <xdr:col>29</xdr:col>
      <xdr:colOff>127000</xdr:colOff>
      <xdr:row>34</xdr:row>
      <xdr:rowOff>41569</xdr:rowOff>
    </xdr:to>
    <xdr:cxnSp macro="">
      <xdr:nvCxnSpPr>
        <xdr:cNvPr id="116" name="直線コネクタ 115"/>
        <xdr:cNvCxnSpPr/>
      </xdr:nvCxnSpPr>
      <xdr:spPr bwMode="auto">
        <a:xfrm>
          <a:off x="5003800" y="6300365"/>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32915</xdr:rowOff>
    </xdr:from>
    <xdr:to>
      <xdr:col>26</xdr:col>
      <xdr:colOff>50800</xdr:colOff>
      <xdr:row>34</xdr:row>
      <xdr:rowOff>50615</xdr:rowOff>
    </xdr:to>
    <xdr:cxnSp macro="">
      <xdr:nvCxnSpPr>
        <xdr:cNvPr id="119" name="直線コネクタ 118"/>
        <xdr:cNvCxnSpPr/>
      </xdr:nvCxnSpPr>
      <xdr:spPr bwMode="auto">
        <a:xfrm flipV="1">
          <a:off x="4305300" y="6300365"/>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283363</xdr:rowOff>
    </xdr:from>
    <xdr:to>
      <xdr:col>22</xdr:col>
      <xdr:colOff>114300</xdr:colOff>
      <xdr:row>34</xdr:row>
      <xdr:rowOff>50615</xdr:rowOff>
    </xdr:to>
    <xdr:cxnSp macro="">
      <xdr:nvCxnSpPr>
        <xdr:cNvPr id="122" name="直線コネクタ 121"/>
        <xdr:cNvCxnSpPr/>
      </xdr:nvCxnSpPr>
      <xdr:spPr bwMode="auto">
        <a:xfrm>
          <a:off x="3606800" y="6207913"/>
          <a:ext cx="698500" cy="11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283363</xdr:rowOff>
    </xdr:from>
    <xdr:to>
      <xdr:col>18</xdr:col>
      <xdr:colOff>177800</xdr:colOff>
      <xdr:row>33</xdr:row>
      <xdr:rowOff>316248</xdr:rowOff>
    </xdr:to>
    <xdr:cxnSp macro="">
      <xdr:nvCxnSpPr>
        <xdr:cNvPr id="125" name="直線コネクタ 124"/>
        <xdr:cNvCxnSpPr/>
      </xdr:nvCxnSpPr>
      <xdr:spPr bwMode="auto">
        <a:xfrm flipV="1">
          <a:off x="2908300" y="6207913"/>
          <a:ext cx="698500" cy="3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333669</xdr:rowOff>
    </xdr:from>
    <xdr:to>
      <xdr:col>29</xdr:col>
      <xdr:colOff>177800</xdr:colOff>
      <xdr:row>34</xdr:row>
      <xdr:rowOff>92369</xdr:rowOff>
    </xdr:to>
    <xdr:sp macro="" textlink="">
      <xdr:nvSpPr>
        <xdr:cNvPr id="135" name="楕円 134"/>
        <xdr:cNvSpPr/>
      </xdr:nvSpPr>
      <xdr:spPr bwMode="auto">
        <a:xfrm>
          <a:off x="5600700" y="625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178746</xdr:rowOff>
    </xdr:from>
    <xdr:ext cx="762000" cy="259045"/>
    <xdr:sp macro="" textlink="">
      <xdr:nvSpPr>
        <xdr:cNvPr id="136" name="人口1人当たり決算額の推移該当値テキスト445"/>
        <xdr:cNvSpPr txBox="1"/>
      </xdr:nvSpPr>
      <xdr:spPr>
        <a:xfrm>
          <a:off x="5740400" y="61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325015</xdr:rowOff>
    </xdr:from>
    <xdr:to>
      <xdr:col>26</xdr:col>
      <xdr:colOff>101600</xdr:colOff>
      <xdr:row>34</xdr:row>
      <xdr:rowOff>83715</xdr:rowOff>
    </xdr:to>
    <xdr:sp macro="" textlink="">
      <xdr:nvSpPr>
        <xdr:cNvPr id="137" name="楕円 136"/>
        <xdr:cNvSpPr/>
      </xdr:nvSpPr>
      <xdr:spPr bwMode="auto">
        <a:xfrm>
          <a:off x="4953000" y="62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93892</xdr:rowOff>
    </xdr:from>
    <xdr:ext cx="736600" cy="259045"/>
    <xdr:sp macro="" textlink="">
      <xdr:nvSpPr>
        <xdr:cNvPr id="138" name="テキスト ボックス 137"/>
        <xdr:cNvSpPr txBox="1"/>
      </xdr:nvSpPr>
      <xdr:spPr>
        <a:xfrm>
          <a:off x="4622800" y="60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342715</xdr:rowOff>
    </xdr:from>
    <xdr:to>
      <xdr:col>22</xdr:col>
      <xdr:colOff>165100</xdr:colOff>
      <xdr:row>34</xdr:row>
      <xdr:rowOff>101415</xdr:rowOff>
    </xdr:to>
    <xdr:sp macro="" textlink="">
      <xdr:nvSpPr>
        <xdr:cNvPr id="139" name="楕円 138"/>
        <xdr:cNvSpPr/>
      </xdr:nvSpPr>
      <xdr:spPr bwMode="auto">
        <a:xfrm>
          <a:off x="4254500" y="626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111592</xdr:rowOff>
    </xdr:from>
    <xdr:ext cx="762000" cy="259045"/>
    <xdr:sp macro="" textlink="">
      <xdr:nvSpPr>
        <xdr:cNvPr id="140" name="テキスト ボックス 139"/>
        <xdr:cNvSpPr txBox="1"/>
      </xdr:nvSpPr>
      <xdr:spPr>
        <a:xfrm>
          <a:off x="3924300" y="603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232563</xdr:rowOff>
    </xdr:from>
    <xdr:to>
      <xdr:col>19</xdr:col>
      <xdr:colOff>38100</xdr:colOff>
      <xdr:row>33</xdr:row>
      <xdr:rowOff>334163</xdr:rowOff>
    </xdr:to>
    <xdr:sp macro="" textlink="">
      <xdr:nvSpPr>
        <xdr:cNvPr id="141" name="楕円 140"/>
        <xdr:cNvSpPr/>
      </xdr:nvSpPr>
      <xdr:spPr bwMode="auto">
        <a:xfrm>
          <a:off x="3556000" y="615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1440</xdr:rowOff>
    </xdr:from>
    <xdr:ext cx="762000" cy="259045"/>
    <xdr:sp macro="" textlink="">
      <xdr:nvSpPr>
        <xdr:cNvPr id="142" name="テキスト ボックス 141"/>
        <xdr:cNvSpPr txBox="1"/>
      </xdr:nvSpPr>
      <xdr:spPr>
        <a:xfrm>
          <a:off x="3225800" y="59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265448</xdr:rowOff>
    </xdr:from>
    <xdr:to>
      <xdr:col>15</xdr:col>
      <xdr:colOff>101600</xdr:colOff>
      <xdr:row>34</xdr:row>
      <xdr:rowOff>24148</xdr:rowOff>
    </xdr:to>
    <xdr:sp macro="" textlink="">
      <xdr:nvSpPr>
        <xdr:cNvPr id="143" name="楕円 142"/>
        <xdr:cNvSpPr/>
      </xdr:nvSpPr>
      <xdr:spPr bwMode="auto">
        <a:xfrm>
          <a:off x="2857500" y="61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34325</xdr:rowOff>
    </xdr:from>
    <xdr:ext cx="762000" cy="259045"/>
    <xdr:sp macro="" textlink="">
      <xdr:nvSpPr>
        <xdr:cNvPr id="144" name="テキスト ボックス 143"/>
        <xdr:cNvSpPr txBox="1"/>
      </xdr:nvSpPr>
      <xdr:spPr>
        <a:xfrm>
          <a:off x="2527300" y="59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426</xdr:rowOff>
    </xdr:from>
    <xdr:to>
      <xdr:col>24</xdr:col>
      <xdr:colOff>63500</xdr:colOff>
      <xdr:row>33</xdr:row>
      <xdr:rowOff>5988</xdr:rowOff>
    </xdr:to>
    <xdr:cxnSp macro="">
      <xdr:nvCxnSpPr>
        <xdr:cNvPr id="61" name="直線コネクタ 60"/>
        <xdr:cNvCxnSpPr/>
      </xdr:nvCxnSpPr>
      <xdr:spPr>
        <a:xfrm>
          <a:off x="3797300" y="5658276"/>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426</xdr:rowOff>
    </xdr:from>
    <xdr:to>
      <xdr:col>19</xdr:col>
      <xdr:colOff>177800</xdr:colOff>
      <xdr:row>33</xdr:row>
      <xdr:rowOff>24962</xdr:rowOff>
    </xdr:to>
    <xdr:cxnSp macro="">
      <xdr:nvCxnSpPr>
        <xdr:cNvPr id="64" name="直線コネクタ 63"/>
        <xdr:cNvCxnSpPr/>
      </xdr:nvCxnSpPr>
      <xdr:spPr>
        <a:xfrm flipV="1">
          <a:off x="2908300" y="565827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13456</xdr:rowOff>
    </xdr:from>
    <xdr:to>
      <xdr:col>15</xdr:col>
      <xdr:colOff>50800</xdr:colOff>
      <xdr:row>33</xdr:row>
      <xdr:rowOff>24962</xdr:rowOff>
    </xdr:to>
    <xdr:cxnSp macro="">
      <xdr:nvCxnSpPr>
        <xdr:cNvPr id="67" name="直線コネクタ 66"/>
        <xdr:cNvCxnSpPr/>
      </xdr:nvCxnSpPr>
      <xdr:spPr>
        <a:xfrm>
          <a:off x="2019300" y="567130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13456</xdr:rowOff>
    </xdr:from>
    <xdr:to>
      <xdr:col>10</xdr:col>
      <xdr:colOff>114300</xdr:colOff>
      <xdr:row>33</xdr:row>
      <xdr:rowOff>20542</xdr:rowOff>
    </xdr:to>
    <xdr:cxnSp macro="">
      <xdr:nvCxnSpPr>
        <xdr:cNvPr id="70" name="直線コネクタ 69"/>
        <xdr:cNvCxnSpPr/>
      </xdr:nvCxnSpPr>
      <xdr:spPr>
        <a:xfrm flipV="1">
          <a:off x="1130300" y="567130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126638</xdr:rowOff>
    </xdr:from>
    <xdr:to>
      <xdr:col>24</xdr:col>
      <xdr:colOff>114300</xdr:colOff>
      <xdr:row>33</xdr:row>
      <xdr:rowOff>56788</xdr:rowOff>
    </xdr:to>
    <xdr:sp macro="" textlink="">
      <xdr:nvSpPr>
        <xdr:cNvPr id="80" name="楕円 79"/>
        <xdr:cNvSpPr/>
      </xdr:nvSpPr>
      <xdr:spPr>
        <a:xfrm>
          <a:off x="4584700" y="56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149515</xdr:rowOff>
    </xdr:from>
    <xdr:ext cx="534377" cy="259045"/>
    <xdr:sp macro="" textlink="">
      <xdr:nvSpPr>
        <xdr:cNvPr id="81" name="人件費該当値テキスト"/>
        <xdr:cNvSpPr txBox="1"/>
      </xdr:nvSpPr>
      <xdr:spPr>
        <a:xfrm>
          <a:off x="4686300" y="54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121076</xdr:rowOff>
    </xdr:from>
    <xdr:to>
      <xdr:col>20</xdr:col>
      <xdr:colOff>38100</xdr:colOff>
      <xdr:row>33</xdr:row>
      <xdr:rowOff>51226</xdr:rowOff>
    </xdr:to>
    <xdr:sp macro="" textlink="">
      <xdr:nvSpPr>
        <xdr:cNvPr id="82" name="楕円 81"/>
        <xdr:cNvSpPr/>
      </xdr:nvSpPr>
      <xdr:spPr>
        <a:xfrm>
          <a:off x="3746500" y="56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67753</xdr:rowOff>
    </xdr:from>
    <xdr:ext cx="534377" cy="259045"/>
    <xdr:sp macro="" textlink="">
      <xdr:nvSpPr>
        <xdr:cNvPr id="83" name="テキスト ボックス 82"/>
        <xdr:cNvSpPr txBox="1"/>
      </xdr:nvSpPr>
      <xdr:spPr>
        <a:xfrm>
          <a:off x="3530111" y="53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145612</xdr:rowOff>
    </xdr:from>
    <xdr:to>
      <xdr:col>15</xdr:col>
      <xdr:colOff>101600</xdr:colOff>
      <xdr:row>33</xdr:row>
      <xdr:rowOff>75762</xdr:rowOff>
    </xdr:to>
    <xdr:sp macro="" textlink="">
      <xdr:nvSpPr>
        <xdr:cNvPr id="84" name="楕円 83"/>
        <xdr:cNvSpPr/>
      </xdr:nvSpPr>
      <xdr:spPr>
        <a:xfrm>
          <a:off x="2857500" y="56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92289</xdr:rowOff>
    </xdr:from>
    <xdr:ext cx="534377" cy="259045"/>
    <xdr:sp macro="" textlink="">
      <xdr:nvSpPr>
        <xdr:cNvPr id="85" name="テキスト ボックス 84"/>
        <xdr:cNvSpPr txBox="1"/>
      </xdr:nvSpPr>
      <xdr:spPr>
        <a:xfrm>
          <a:off x="2641111" y="54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134106</xdr:rowOff>
    </xdr:from>
    <xdr:to>
      <xdr:col>10</xdr:col>
      <xdr:colOff>165100</xdr:colOff>
      <xdr:row>33</xdr:row>
      <xdr:rowOff>64256</xdr:rowOff>
    </xdr:to>
    <xdr:sp macro="" textlink="">
      <xdr:nvSpPr>
        <xdr:cNvPr id="86" name="楕円 85"/>
        <xdr:cNvSpPr/>
      </xdr:nvSpPr>
      <xdr:spPr>
        <a:xfrm>
          <a:off x="1968500" y="56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80783</xdr:rowOff>
    </xdr:from>
    <xdr:ext cx="534377" cy="259045"/>
    <xdr:sp macro="" textlink="">
      <xdr:nvSpPr>
        <xdr:cNvPr id="87" name="テキスト ボックス 86"/>
        <xdr:cNvSpPr txBox="1"/>
      </xdr:nvSpPr>
      <xdr:spPr>
        <a:xfrm>
          <a:off x="1752111" y="53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141192</xdr:rowOff>
    </xdr:from>
    <xdr:to>
      <xdr:col>6</xdr:col>
      <xdr:colOff>38100</xdr:colOff>
      <xdr:row>33</xdr:row>
      <xdr:rowOff>71342</xdr:rowOff>
    </xdr:to>
    <xdr:sp macro="" textlink="">
      <xdr:nvSpPr>
        <xdr:cNvPr id="88" name="楕円 87"/>
        <xdr:cNvSpPr/>
      </xdr:nvSpPr>
      <xdr:spPr>
        <a:xfrm>
          <a:off x="10795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87869</xdr:rowOff>
    </xdr:from>
    <xdr:ext cx="534377" cy="259045"/>
    <xdr:sp macro="" textlink="">
      <xdr:nvSpPr>
        <xdr:cNvPr id="89" name="テキスト ボックス 88"/>
        <xdr:cNvSpPr txBox="1"/>
      </xdr:nvSpPr>
      <xdr:spPr>
        <a:xfrm>
          <a:off x="863111" y="54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77825</xdr:rowOff>
    </xdr:from>
    <xdr:to>
      <xdr:col>24</xdr:col>
      <xdr:colOff>63500</xdr:colOff>
      <xdr:row>55</xdr:row>
      <xdr:rowOff>126550</xdr:rowOff>
    </xdr:to>
    <xdr:cxnSp macro="">
      <xdr:nvCxnSpPr>
        <xdr:cNvPr id="121" name="直線コネクタ 120"/>
        <xdr:cNvCxnSpPr/>
      </xdr:nvCxnSpPr>
      <xdr:spPr>
        <a:xfrm flipV="1">
          <a:off x="3797300" y="9507575"/>
          <a:ext cx="8382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126550</xdr:rowOff>
    </xdr:from>
    <xdr:to>
      <xdr:col>19</xdr:col>
      <xdr:colOff>177800</xdr:colOff>
      <xdr:row>56</xdr:row>
      <xdr:rowOff>2420</xdr:rowOff>
    </xdr:to>
    <xdr:cxnSp macro="">
      <xdr:nvCxnSpPr>
        <xdr:cNvPr id="124" name="直線コネクタ 123"/>
        <xdr:cNvCxnSpPr/>
      </xdr:nvCxnSpPr>
      <xdr:spPr>
        <a:xfrm flipV="1">
          <a:off x="2908300" y="95563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2420</xdr:rowOff>
    </xdr:from>
    <xdr:to>
      <xdr:col>15</xdr:col>
      <xdr:colOff>50800</xdr:colOff>
      <xdr:row>56</xdr:row>
      <xdr:rowOff>29514</xdr:rowOff>
    </xdr:to>
    <xdr:cxnSp macro="">
      <xdr:nvCxnSpPr>
        <xdr:cNvPr id="127" name="直線コネクタ 126"/>
        <xdr:cNvCxnSpPr/>
      </xdr:nvCxnSpPr>
      <xdr:spPr>
        <a:xfrm flipV="1">
          <a:off x="2019300" y="9603620"/>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29514</xdr:rowOff>
    </xdr:from>
    <xdr:to>
      <xdr:col>10</xdr:col>
      <xdr:colOff>114300</xdr:colOff>
      <xdr:row>56</xdr:row>
      <xdr:rowOff>65634</xdr:rowOff>
    </xdr:to>
    <xdr:cxnSp macro="">
      <xdr:nvCxnSpPr>
        <xdr:cNvPr id="130" name="直線コネクタ 129"/>
        <xdr:cNvCxnSpPr/>
      </xdr:nvCxnSpPr>
      <xdr:spPr>
        <a:xfrm flipV="1">
          <a:off x="1130300" y="9630714"/>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27025</xdr:rowOff>
    </xdr:from>
    <xdr:to>
      <xdr:col>24</xdr:col>
      <xdr:colOff>114300</xdr:colOff>
      <xdr:row>55</xdr:row>
      <xdr:rowOff>128625</xdr:rowOff>
    </xdr:to>
    <xdr:sp macro="" textlink="">
      <xdr:nvSpPr>
        <xdr:cNvPr id="140" name="楕円 139"/>
        <xdr:cNvSpPr/>
      </xdr:nvSpPr>
      <xdr:spPr>
        <a:xfrm>
          <a:off x="45847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49902</xdr:rowOff>
    </xdr:from>
    <xdr:ext cx="534377" cy="259045"/>
    <xdr:sp macro="" textlink="">
      <xdr:nvSpPr>
        <xdr:cNvPr id="141" name="物件費該当値テキスト"/>
        <xdr:cNvSpPr txBox="1"/>
      </xdr:nvSpPr>
      <xdr:spPr>
        <a:xfrm>
          <a:off x="4686300" y="93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75750</xdr:rowOff>
    </xdr:from>
    <xdr:to>
      <xdr:col>20</xdr:col>
      <xdr:colOff>38100</xdr:colOff>
      <xdr:row>56</xdr:row>
      <xdr:rowOff>5900</xdr:rowOff>
    </xdr:to>
    <xdr:sp macro="" textlink="">
      <xdr:nvSpPr>
        <xdr:cNvPr id="142" name="楕円 141"/>
        <xdr:cNvSpPr/>
      </xdr:nvSpPr>
      <xdr:spPr>
        <a:xfrm>
          <a:off x="3746500" y="95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22427</xdr:rowOff>
    </xdr:from>
    <xdr:ext cx="534377" cy="259045"/>
    <xdr:sp macro="" textlink="">
      <xdr:nvSpPr>
        <xdr:cNvPr id="143" name="テキスト ボックス 142"/>
        <xdr:cNvSpPr txBox="1"/>
      </xdr:nvSpPr>
      <xdr:spPr>
        <a:xfrm>
          <a:off x="3530111"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123070</xdr:rowOff>
    </xdr:from>
    <xdr:to>
      <xdr:col>15</xdr:col>
      <xdr:colOff>101600</xdr:colOff>
      <xdr:row>56</xdr:row>
      <xdr:rowOff>53220</xdr:rowOff>
    </xdr:to>
    <xdr:sp macro="" textlink="">
      <xdr:nvSpPr>
        <xdr:cNvPr id="144" name="楕円 143"/>
        <xdr:cNvSpPr/>
      </xdr:nvSpPr>
      <xdr:spPr>
        <a:xfrm>
          <a:off x="2857500" y="95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69747</xdr:rowOff>
    </xdr:from>
    <xdr:ext cx="534377" cy="259045"/>
    <xdr:sp macro="" textlink="">
      <xdr:nvSpPr>
        <xdr:cNvPr id="145" name="テキスト ボックス 144"/>
        <xdr:cNvSpPr txBox="1"/>
      </xdr:nvSpPr>
      <xdr:spPr>
        <a:xfrm>
          <a:off x="2641111"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150164</xdr:rowOff>
    </xdr:from>
    <xdr:to>
      <xdr:col>10</xdr:col>
      <xdr:colOff>165100</xdr:colOff>
      <xdr:row>56</xdr:row>
      <xdr:rowOff>80314</xdr:rowOff>
    </xdr:to>
    <xdr:sp macro="" textlink="">
      <xdr:nvSpPr>
        <xdr:cNvPr id="146" name="楕円 145"/>
        <xdr:cNvSpPr/>
      </xdr:nvSpPr>
      <xdr:spPr>
        <a:xfrm>
          <a:off x="1968500" y="9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96841</xdr:rowOff>
    </xdr:from>
    <xdr:ext cx="534377" cy="259045"/>
    <xdr:sp macro="" textlink="">
      <xdr:nvSpPr>
        <xdr:cNvPr id="147" name="テキスト ボックス 146"/>
        <xdr:cNvSpPr txBox="1"/>
      </xdr:nvSpPr>
      <xdr:spPr>
        <a:xfrm>
          <a:off x="1752111" y="9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14834</xdr:rowOff>
    </xdr:from>
    <xdr:to>
      <xdr:col>6</xdr:col>
      <xdr:colOff>38100</xdr:colOff>
      <xdr:row>56</xdr:row>
      <xdr:rowOff>116434</xdr:rowOff>
    </xdr:to>
    <xdr:sp macro="" textlink="">
      <xdr:nvSpPr>
        <xdr:cNvPr id="148" name="楕円 147"/>
        <xdr:cNvSpPr/>
      </xdr:nvSpPr>
      <xdr:spPr>
        <a:xfrm>
          <a:off x="10795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132961</xdr:rowOff>
    </xdr:from>
    <xdr:ext cx="534377" cy="259045"/>
    <xdr:sp macro="" textlink="">
      <xdr:nvSpPr>
        <xdr:cNvPr id="149" name="テキスト ボックス 148"/>
        <xdr:cNvSpPr txBox="1"/>
      </xdr:nvSpPr>
      <xdr:spPr>
        <a:xfrm>
          <a:off x="863111" y="93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xdr:rowOff>
    </xdr:from>
    <xdr:to>
      <xdr:col>24</xdr:col>
      <xdr:colOff>63500</xdr:colOff>
      <xdr:row>77</xdr:row>
      <xdr:rowOff>64376</xdr:rowOff>
    </xdr:to>
    <xdr:cxnSp macro="">
      <xdr:nvCxnSpPr>
        <xdr:cNvPr id="178" name="直線コネクタ 177"/>
        <xdr:cNvCxnSpPr/>
      </xdr:nvCxnSpPr>
      <xdr:spPr>
        <a:xfrm>
          <a:off x="3797300" y="13214629"/>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34696</xdr:rowOff>
    </xdr:from>
    <xdr:to>
      <xdr:col>19</xdr:col>
      <xdr:colOff>177800</xdr:colOff>
      <xdr:row>77</xdr:row>
      <xdr:rowOff>12979</xdr:rowOff>
    </xdr:to>
    <xdr:cxnSp macro="">
      <xdr:nvCxnSpPr>
        <xdr:cNvPr id="181" name="直線コネクタ 180"/>
        <xdr:cNvCxnSpPr/>
      </xdr:nvCxnSpPr>
      <xdr:spPr>
        <a:xfrm>
          <a:off x="2908300" y="12550546"/>
          <a:ext cx="889000" cy="6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34696</xdr:rowOff>
    </xdr:from>
    <xdr:to>
      <xdr:col>15</xdr:col>
      <xdr:colOff>50800</xdr:colOff>
      <xdr:row>75</xdr:row>
      <xdr:rowOff>143587</xdr:rowOff>
    </xdr:to>
    <xdr:cxnSp macro="">
      <xdr:nvCxnSpPr>
        <xdr:cNvPr id="184" name="直線コネクタ 183"/>
        <xdr:cNvCxnSpPr/>
      </xdr:nvCxnSpPr>
      <xdr:spPr>
        <a:xfrm flipV="1">
          <a:off x="2019300" y="12550546"/>
          <a:ext cx="889000" cy="4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143587</xdr:rowOff>
    </xdr:from>
    <xdr:to>
      <xdr:col>10</xdr:col>
      <xdr:colOff>114300</xdr:colOff>
      <xdr:row>77</xdr:row>
      <xdr:rowOff>63995</xdr:rowOff>
    </xdr:to>
    <xdr:cxnSp macro="">
      <xdr:nvCxnSpPr>
        <xdr:cNvPr id="187" name="直線コネクタ 186"/>
        <xdr:cNvCxnSpPr/>
      </xdr:nvCxnSpPr>
      <xdr:spPr>
        <a:xfrm flipV="1">
          <a:off x="1130300" y="13002337"/>
          <a:ext cx="889000" cy="26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13576</xdr:rowOff>
    </xdr:from>
    <xdr:to>
      <xdr:col>24</xdr:col>
      <xdr:colOff>114300</xdr:colOff>
      <xdr:row>77</xdr:row>
      <xdr:rowOff>115176</xdr:rowOff>
    </xdr:to>
    <xdr:sp macro="" textlink="">
      <xdr:nvSpPr>
        <xdr:cNvPr id="197" name="楕円 196"/>
        <xdr:cNvSpPr/>
      </xdr:nvSpPr>
      <xdr:spPr>
        <a:xfrm>
          <a:off x="45847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36453</xdr:rowOff>
    </xdr:from>
    <xdr:ext cx="469744" cy="259045"/>
    <xdr:sp macro="" textlink="">
      <xdr:nvSpPr>
        <xdr:cNvPr id="198" name="維持補修費該当値テキスト"/>
        <xdr:cNvSpPr txBox="1"/>
      </xdr:nvSpPr>
      <xdr:spPr>
        <a:xfrm>
          <a:off x="4686300" y="130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133629</xdr:rowOff>
    </xdr:from>
    <xdr:to>
      <xdr:col>20</xdr:col>
      <xdr:colOff>38100</xdr:colOff>
      <xdr:row>77</xdr:row>
      <xdr:rowOff>63779</xdr:rowOff>
    </xdr:to>
    <xdr:sp macro="" textlink="">
      <xdr:nvSpPr>
        <xdr:cNvPr id="199" name="楕円 198"/>
        <xdr:cNvSpPr/>
      </xdr:nvSpPr>
      <xdr:spPr>
        <a:xfrm>
          <a:off x="3746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80306</xdr:rowOff>
    </xdr:from>
    <xdr:ext cx="469744" cy="259045"/>
    <xdr:sp macro="" textlink="">
      <xdr:nvSpPr>
        <xdr:cNvPr id="200" name="テキスト ボックス 199"/>
        <xdr:cNvSpPr txBox="1"/>
      </xdr:nvSpPr>
      <xdr:spPr>
        <a:xfrm>
          <a:off x="3562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155346</xdr:rowOff>
    </xdr:from>
    <xdr:to>
      <xdr:col>15</xdr:col>
      <xdr:colOff>101600</xdr:colOff>
      <xdr:row>73</xdr:row>
      <xdr:rowOff>85496</xdr:rowOff>
    </xdr:to>
    <xdr:sp macro="" textlink="">
      <xdr:nvSpPr>
        <xdr:cNvPr id="201" name="楕円 200"/>
        <xdr:cNvSpPr/>
      </xdr:nvSpPr>
      <xdr:spPr>
        <a:xfrm>
          <a:off x="2857500" y="124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102023</xdr:rowOff>
    </xdr:from>
    <xdr:ext cx="534377" cy="259045"/>
    <xdr:sp macro="" textlink="">
      <xdr:nvSpPr>
        <xdr:cNvPr id="202" name="テキスト ボックス 201"/>
        <xdr:cNvSpPr txBox="1"/>
      </xdr:nvSpPr>
      <xdr:spPr>
        <a:xfrm>
          <a:off x="2641111" y="122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92787</xdr:rowOff>
    </xdr:from>
    <xdr:to>
      <xdr:col>10</xdr:col>
      <xdr:colOff>165100</xdr:colOff>
      <xdr:row>76</xdr:row>
      <xdr:rowOff>22937</xdr:rowOff>
    </xdr:to>
    <xdr:sp macro="" textlink="">
      <xdr:nvSpPr>
        <xdr:cNvPr id="203" name="楕円 202"/>
        <xdr:cNvSpPr/>
      </xdr:nvSpPr>
      <xdr:spPr>
        <a:xfrm>
          <a:off x="1968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39464</xdr:rowOff>
    </xdr:from>
    <xdr:ext cx="534377" cy="259045"/>
    <xdr:sp macro="" textlink="">
      <xdr:nvSpPr>
        <xdr:cNvPr id="204" name="テキスト ボックス 203"/>
        <xdr:cNvSpPr txBox="1"/>
      </xdr:nvSpPr>
      <xdr:spPr>
        <a:xfrm>
          <a:off x="1752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13195</xdr:rowOff>
    </xdr:from>
    <xdr:to>
      <xdr:col>6</xdr:col>
      <xdr:colOff>38100</xdr:colOff>
      <xdr:row>77</xdr:row>
      <xdr:rowOff>114795</xdr:rowOff>
    </xdr:to>
    <xdr:sp macro="" textlink="">
      <xdr:nvSpPr>
        <xdr:cNvPr id="205" name="楕円 204"/>
        <xdr:cNvSpPr/>
      </xdr:nvSpPr>
      <xdr:spPr>
        <a:xfrm>
          <a:off x="1079500" y="132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131322</xdr:rowOff>
    </xdr:from>
    <xdr:ext cx="469744" cy="259045"/>
    <xdr:sp macro="" textlink="">
      <xdr:nvSpPr>
        <xdr:cNvPr id="206" name="テキスト ボックス 205"/>
        <xdr:cNvSpPr txBox="1"/>
      </xdr:nvSpPr>
      <xdr:spPr>
        <a:xfrm>
          <a:off x="895428" y="129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140408</xdr:rowOff>
    </xdr:from>
    <xdr:to>
      <xdr:col>24</xdr:col>
      <xdr:colOff>63500</xdr:colOff>
      <xdr:row>96</xdr:row>
      <xdr:rowOff>168686</xdr:rowOff>
    </xdr:to>
    <xdr:cxnSp macro="">
      <xdr:nvCxnSpPr>
        <xdr:cNvPr id="234" name="直線コネクタ 233"/>
        <xdr:cNvCxnSpPr/>
      </xdr:nvCxnSpPr>
      <xdr:spPr>
        <a:xfrm flipV="1">
          <a:off x="3797300" y="16599608"/>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144752</xdr:rowOff>
    </xdr:from>
    <xdr:to>
      <xdr:col>19</xdr:col>
      <xdr:colOff>177800</xdr:colOff>
      <xdr:row>96</xdr:row>
      <xdr:rowOff>168686</xdr:rowOff>
    </xdr:to>
    <xdr:cxnSp macro="">
      <xdr:nvCxnSpPr>
        <xdr:cNvPr id="237" name="直線コネクタ 236"/>
        <xdr:cNvCxnSpPr/>
      </xdr:nvCxnSpPr>
      <xdr:spPr>
        <a:xfrm>
          <a:off x="2908300" y="16603952"/>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140591</xdr:rowOff>
    </xdr:from>
    <xdr:to>
      <xdr:col>15</xdr:col>
      <xdr:colOff>50800</xdr:colOff>
      <xdr:row>96</xdr:row>
      <xdr:rowOff>144752</xdr:rowOff>
    </xdr:to>
    <xdr:cxnSp macro="">
      <xdr:nvCxnSpPr>
        <xdr:cNvPr id="240" name="直線コネクタ 239"/>
        <xdr:cNvCxnSpPr/>
      </xdr:nvCxnSpPr>
      <xdr:spPr>
        <a:xfrm>
          <a:off x="2019300" y="165997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140591</xdr:rowOff>
    </xdr:from>
    <xdr:to>
      <xdr:col>10</xdr:col>
      <xdr:colOff>114300</xdr:colOff>
      <xdr:row>97</xdr:row>
      <xdr:rowOff>42979</xdr:rowOff>
    </xdr:to>
    <xdr:cxnSp macro="">
      <xdr:nvCxnSpPr>
        <xdr:cNvPr id="243" name="直線コネクタ 242"/>
        <xdr:cNvCxnSpPr/>
      </xdr:nvCxnSpPr>
      <xdr:spPr>
        <a:xfrm flipV="1">
          <a:off x="1130300" y="16599791"/>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89608</xdr:rowOff>
    </xdr:from>
    <xdr:to>
      <xdr:col>24</xdr:col>
      <xdr:colOff>114300</xdr:colOff>
      <xdr:row>97</xdr:row>
      <xdr:rowOff>19758</xdr:rowOff>
    </xdr:to>
    <xdr:sp macro="" textlink="">
      <xdr:nvSpPr>
        <xdr:cNvPr id="253" name="楕円 252"/>
        <xdr:cNvSpPr/>
      </xdr:nvSpPr>
      <xdr:spPr>
        <a:xfrm>
          <a:off x="4584700" y="165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68035</xdr:rowOff>
    </xdr:from>
    <xdr:ext cx="534377" cy="259045"/>
    <xdr:sp macro="" textlink="">
      <xdr:nvSpPr>
        <xdr:cNvPr id="254" name="扶助費該当値テキスト"/>
        <xdr:cNvSpPr txBox="1"/>
      </xdr:nvSpPr>
      <xdr:spPr>
        <a:xfrm>
          <a:off x="4686300" y="165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117886</xdr:rowOff>
    </xdr:from>
    <xdr:to>
      <xdr:col>20</xdr:col>
      <xdr:colOff>38100</xdr:colOff>
      <xdr:row>97</xdr:row>
      <xdr:rowOff>48036</xdr:rowOff>
    </xdr:to>
    <xdr:sp macro="" textlink="">
      <xdr:nvSpPr>
        <xdr:cNvPr id="255" name="楕円 254"/>
        <xdr:cNvSpPr/>
      </xdr:nvSpPr>
      <xdr:spPr>
        <a:xfrm>
          <a:off x="3746500" y="165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39163</xdr:rowOff>
    </xdr:from>
    <xdr:ext cx="534377" cy="259045"/>
    <xdr:sp macro="" textlink="">
      <xdr:nvSpPr>
        <xdr:cNvPr id="256" name="テキスト ボックス 255"/>
        <xdr:cNvSpPr txBox="1"/>
      </xdr:nvSpPr>
      <xdr:spPr>
        <a:xfrm>
          <a:off x="3530111" y="166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93952</xdr:rowOff>
    </xdr:from>
    <xdr:to>
      <xdr:col>15</xdr:col>
      <xdr:colOff>101600</xdr:colOff>
      <xdr:row>97</xdr:row>
      <xdr:rowOff>24102</xdr:rowOff>
    </xdr:to>
    <xdr:sp macro="" textlink="">
      <xdr:nvSpPr>
        <xdr:cNvPr id="257" name="楕円 256"/>
        <xdr:cNvSpPr/>
      </xdr:nvSpPr>
      <xdr:spPr>
        <a:xfrm>
          <a:off x="2857500" y="165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15229</xdr:rowOff>
    </xdr:from>
    <xdr:ext cx="534377" cy="259045"/>
    <xdr:sp macro="" textlink="">
      <xdr:nvSpPr>
        <xdr:cNvPr id="258" name="テキスト ボックス 257"/>
        <xdr:cNvSpPr txBox="1"/>
      </xdr:nvSpPr>
      <xdr:spPr>
        <a:xfrm>
          <a:off x="2641111" y="166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89791</xdr:rowOff>
    </xdr:from>
    <xdr:to>
      <xdr:col>10</xdr:col>
      <xdr:colOff>165100</xdr:colOff>
      <xdr:row>97</xdr:row>
      <xdr:rowOff>19941</xdr:rowOff>
    </xdr:to>
    <xdr:sp macro="" textlink="">
      <xdr:nvSpPr>
        <xdr:cNvPr id="259" name="楕円 258"/>
        <xdr:cNvSpPr/>
      </xdr:nvSpPr>
      <xdr:spPr>
        <a:xfrm>
          <a:off x="1968500" y="165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11068</xdr:rowOff>
    </xdr:from>
    <xdr:ext cx="534377" cy="259045"/>
    <xdr:sp macro="" textlink="">
      <xdr:nvSpPr>
        <xdr:cNvPr id="260" name="テキスト ボックス 259"/>
        <xdr:cNvSpPr txBox="1"/>
      </xdr:nvSpPr>
      <xdr:spPr>
        <a:xfrm>
          <a:off x="1752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163629</xdr:rowOff>
    </xdr:from>
    <xdr:to>
      <xdr:col>6</xdr:col>
      <xdr:colOff>38100</xdr:colOff>
      <xdr:row>97</xdr:row>
      <xdr:rowOff>93779</xdr:rowOff>
    </xdr:to>
    <xdr:sp macro="" textlink="">
      <xdr:nvSpPr>
        <xdr:cNvPr id="261" name="楕円 260"/>
        <xdr:cNvSpPr/>
      </xdr:nvSpPr>
      <xdr:spPr>
        <a:xfrm>
          <a:off x="1079500" y="166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84906</xdr:rowOff>
    </xdr:from>
    <xdr:ext cx="534377" cy="259045"/>
    <xdr:sp macro="" textlink="">
      <xdr:nvSpPr>
        <xdr:cNvPr id="262" name="テキスト ボックス 261"/>
        <xdr:cNvSpPr txBox="1"/>
      </xdr:nvSpPr>
      <xdr:spPr>
        <a:xfrm>
          <a:off x="863111" y="16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110790</xdr:rowOff>
    </xdr:from>
    <xdr:to>
      <xdr:col>55</xdr:col>
      <xdr:colOff>0</xdr:colOff>
      <xdr:row>36</xdr:row>
      <xdr:rowOff>131021</xdr:rowOff>
    </xdr:to>
    <xdr:cxnSp macro="">
      <xdr:nvCxnSpPr>
        <xdr:cNvPr id="291" name="直線コネクタ 290"/>
        <xdr:cNvCxnSpPr/>
      </xdr:nvCxnSpPr>
      <xdr:spPr>
        <a:xfrm flipV="1">
          <a:off x="9639300" y="6282990"/>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131021</xdr:rowOff>
    </xdr:from>
    <xdr:to>
      <xdr:col>50</xdr:col>
      <xdr:colOff>114300</xdr:colOff>
      <xdr:row>37</xdr:row>
      <xdr:rowOff>2875</xdr:rowOff>
    </xdr:to>
    <xdr:cxnSp macro="">
      <xdr:nvCxnSpPr>
        <xdr:cNvPr id="294" name="直線コネクタ 293"/>
        <xdr:cNvCxnSpPr/>
      </xdr:nvCxnSpPr>
      <xdr:spPr>
        <a:xfrm flipV="1">
          <a:off x="8750300" y="6303221"/>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2875</xdr:rowOff>
    </xdr:from>
    <xdr:to>
      <xdr:col>45</xdr:col>
      <xdr:colOff>177800</xdr:colOff>
      <xdr:row>37</xdr:row>
      <xdr:rowOff>18900</xdr:rowOff>
    </xdr:to>
    <xdr:cxnSp macro="">
      <xdr:nvCxnSpPr>
        <xdr:cNvPr id="297" name="直線コネクタ 296"/>
        <xdr:cNvCxnSpPr/>
      </xdr:nvCxnSpPr>
      <xdr:spPr>
        <a:xfrm flipV="1">
          <a:off x="7861300" y="6346525"/>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18900</xdr:rowOff>
    </xdr:from>
    <xdr:to>
      <xdr:col>41</xdr:col>
      <xdr:colOff>50800</xdr:colOff>
      <xdr:row>37</xdr:row>
      <xdr:rowOff>40792</xdr:rowOff>
    </xdr:to>
    <xdr:cxnSp macro="">
      <xdr:nvCxnSpPr>
        <xdr:cNvPr id="300" name="直線コネクタ 299"/>
        <xdr:cNvCxnSpPr/>
      </xdr:nvCxnSpPr>
      <xdr:spPr>
        <a:xfrm flipV="1">
          <a:off x="6972300" y="6362550"/>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59990</xdr:rowOff>
    </xdr:from>
    <xdr:to>
      <xdr:col>55</xdr:col>
      <xdr:colOff>50800</xdr:colOff>
      <xdr:row>36</xdr:row>
      <xdr:rowOff>161590</xdr:rowOff>
    </xdr:to>
    <xdr:sp macro="" textlink="">
      <xdr:nvSpPr>
        <xdr:cNvPr id="310" name="楕円 309"/>
        <xdr:cNvSpPr/>
      </xdr:nvSpPr>
      <xdr:spPr>
        <a:xfrm>
          <a:off x="104267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38417</xdr:rowOff>
    </xdr:from>
    <xdr:ext cx="534377" cy="259045"/>
    <xdr:sp macro="" textlink="">
      <xdr:nvSpPr>
        <xdr:cNvPr id="311" name="補助費等該当値テキスト"/>
        <xdr:cNvSpPr txBox="1"/>
      </xdr:nvSpPr>
      <xdr:spPr>
        <a:xfrm>
          <a:off x="10528300" y="62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80221</xdr:rowOff>
    </xdr:from>
    <xdr:to>
      <xdr:col>50</xdr:col>
      <xdr:colOff>165100</xdr:colOff>
      <xdr:row>37</xdr:row>
      <xdr:rowOff>10371</xdr:rowOff>
    </xdr:to>
    <xdr:sp macro="" textlink="">
      <xdr:nvSpPr>
        <xdr:cNvPr id="312" name="楕円 311"/>
        <xdr:cNvSpPr/>
      </xdr:nvSpPr>
      <xdr:spPr>
        <a:xfrm>
          <a:off x="9588500" y="62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1498</xdr:rowOff>
    </xdr:from>
    <xdr:ext cx="534377" cy="259045"/>
    <xdr:sp macro="" textlink="">
      <xdr:nvSpPr>
        <xdr:cNvPr id="313" name="テキスト ボックス 312"/>
        <xdr:cNvSpPr txBox="1"/>
      </xdr:nvSpPr>
      <xdr:spPr>
        <a:xfrm>
          <a:off x="9372111" y="63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123525</xdr:rowOff>
    </xdr:from>
    <xdr:to>
      <xdr:col>46</xdr:col>
      <xdr:colOff>38100</xdr:colOff>
      <xdr:row>37</xdr:row>
      <xdr:rowOff>53675</xdr:rowOff>
    </xdr:to>
    <xdr:sp macro="" textlink="">
      <xdr:nvSpPr>
        <xdr:cNvPr id="314" name="楕円 313"/>
        <xdr:cNvSpPr/>
      </xdr:nvSpPr>
      <xdr:spPr>
        <a:xfrm>
          <a:off x="8699500" y="6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44802</xdr:rowOff>
    </xdr:from>
    <xdr:ext cx="534377" cy="259045"/>
    <xdr:sp macro="" textlink="">
      <xdr:nvSpPr>
        <xdr:cNvPr id="315" name="テキスト ボックス 314"/>
        <xdr:cNvSpPr txBox="1"/>
      </xdr:nvSpPr>
      <xdr:spPr>
        <a:xfrm>
          <a:off x="8483111" y="63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139550</xdr:rowOff>
    </xdr:from>
    <xdr:to>
      <xdr:col>41</xdr:col>
      <xdr:colOff>101600</xdr:colOff>
      <xdr:row>37</xdr:row>
      <xdr:rowOff>69700</xdr:rowOff>
    </xdr:to>
    <xdr:sp macro="" textlink="">
      <xdr:nvSpPr>
        <xdr:cNvPr id="316" name="楕円 315"/>
        <xdr:cNvSpPr/>
      </xdr:nvSpPr>
      <xdr:spPr>
        <a:xfrm>
          <a:off x="7810500" y="63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60827</xdr:rowOff>
    </xdr:from>
    <xdr:ext cx="534377" cy="259045"/>
    <xdr:sp macro="" textlink="">
      <xdr:nvSpPr>
        <xdr:cNvPr id="317" name="テキスト ボックス 316"/>
        <xdr:cNvSpPr txBox="1"/>
      </xdr:nvSpPr>
      <xdr:spPr>
        <a:xfrm>
          <a:off x="7594111" y="64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161442</xdr:rowOff>
    </xdr:from>
    <xdr:to>
      <xdr:col>36</xdr:col>
      <xdr:colOff>165100</xdr:colOff>
      <xdr:row>37</xdr:row>
      <xdr:rowOff>91592</xdr:rowOff>
    </xdr:to>
    <xdr:sp macro="" textlink="">
      <xdr:nvSpPr>
        <xdr:cNvPr id="318" name="楕円 317"/>
        <xdr:cNvSpPr/>
      </xdr:nvSpPr>
      <xdr:spPr>
        <a:xfrm>
          <a:off x="69215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82719</xdr:rowOff>
    </xdr:from>
    <xdr:ext cx="534377" cy="259045"/>
    <xdr:sp macro="" textlink="">
      <xdr:nvSpPr>
        <xdr:cNvPr id="319" name="テキスト ボックス 318"/>
        <xdr:cNvSpPr txBox="1"/>
      </xdr:nvSpPr>
      <xdr:spPr>
        <a:xfrm>
          <a:off x="6705111"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125268</xdr:rowOff>
    </xdr:from>
    <xdr:to>
      <xdr:col>55</xdr:col>
      <xdr:colOff>0</xdr:colOff>
      <xdr:row>57</xdr:row>
      <xdr:rowOff>21658</xdr:rowOff>
    </xdr:to>
    <xdr:cxnSp macro="">
      <xdr:nvCxnSpPr>
        <xdr:cNvPr id="346" name="直線コネクタ 345"/>
        <xdr:cNvCxnSpPr/>
      </xdr:nvCxnSpPr>
      <xdr:spPr>
        <a:xfrm flipV="1">
          <a:off x="9639300" y="9726468"/>
          <a:ext cx="8382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56097</xdr:rowOff>
    </xdr:from>
    <xdr:to>
      <xdr:col>50</xdr:col>
      <xdr:colOff>114300</xdr:colOff>
      <xdr:row>57</xdr:row>
      <xdr:rowOff>21658</xdr:rowOff>
    </xdr:to>
    <xdr:cxnSp macro="">
      <xdr:nvCxnSpPr>
        <xdr:cNvPr id="349" name="直線コネクタ 348"/>
        <xdr:cNvCxnSpPr/>
      </xdr:nvCxnSpPr>
      <xdr:spPr>
        <a:xfrm>
          <a:off x="8750300" y="9657297"/>
          <a:ext cx="889000" cy="1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56097</xdr:rowOff>
    </xdr:from>
    <xdr:to>
      <xdr:col>45</xdr:col>
      <xdr:colOff>177800</xdr:colOff>
      <xdr:row>57</xdr:row>
      <xdr:rowOff>92437</xdr:rowOff>
    </xdr:to>
    <xdr:cxnSp macro="">
      <xdr:nvCxnSpPr>
        <xdr:cNvPr id="352" name="直線コネクタ 351"/>
        <xdr:cNvCxnSpPr/>
      </xdr:nvCxnSpPr>
      <xdr:spPr>
        <a:xfrm flipV="1">
          <a:off x="7861300" y="9657297"/>
          <a:ext cx="889000" cy="20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52416</xdr:rowOff>
    </xdr:from>
    <xdr:to>
      <xdr:col>41</xdr:col>
      <xdr:colOff>50800</xdr:colOff>
      <xdr:row>57</xdr:row>
      <xdr:rowOff>92437</xdr:rowOff>
    </xdr:to>
    <xdr:cxnSp macro="">
      <xdr:nvCxnSpPr>
        <xdr:cNvPr id="355" name="直線コネクタ 354"/>
        <xdr:cNvCxnSpPr/>
      </xdr:nvCxnSpPr>
      <xdr:spPr>
        <a:xfrm>
          <a:off x="6972300" y="9825066"/>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74468</xdr:rowOff>
    </xdr:from>
    <xdr:to>
      <xdr:col>55</xdr:col>
      <xdr:colOff>50800</xdr:colOff>
      <xdr:row>57</xdr:row>
      <xdr:rowOff>4618</xdr:rowOff>
    </xdr:to>
    <xdr:sp macro="" textlink="">
      <xdr:nvSpPr>
        <xdr:cNvPr id="365" name="楕円 364"/>
        <xdr:cNvSpPr/>
      </xdr:nvSpPr>
      <xdr:spPr>
        <a:xfrm>
          <a:off x="10426700" y="96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97345</xdr:rowOff>
    </xdr:from>
    <xdr:ext cx="599010" cy="259045"/>
    <xdr:sp macro="" textlink="">
      <xdr:nvSpPr>
        <xdr:cNvPr id="366" name="普通建設事業費該当値テキスト"/>
        <xdr:cNvSpPr txBox="1"/>
      </xdr:nvSpPr>
      <xdr:spPr>
        <a:xfrm>
          <a:off x="10528300" y="952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142308</xdr:rowOff>
    </xdr:from>
    <xdr:to>
      <xdr:col>50</xdr:col>
      <xdr:colOff>165100</xdr:colOff>
      <xdr:row>57</xdr:row>
      <xdr:rowOff>72458</xdr:rowOff>
    </xdr:to>
    <xdr:sp macro="" textlink="">
      <xdr:nvSpPr>
        <xdr:cNvPr id="367" name="楕円 366"/>
        <xdr:cNvSpPr/>
      </xdr:nvSpPr>
      <xdr:spPr>
        <a:xfrm>
          <a:off x="9588500" y="97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88985</xdr:rowOff>
    </xdr:from>
    <xdr:ext cx="599010" cy="259045"/>
    <xdr:sp macro="" textlink="">
      <xdr:nvSpPr>
        <xdr:cNvPr id="368" name="テキスト ボックス 367"/>
        <xdr:cNvSpPr txBox="1"/>
      </xdr:nvSpPr>
      <xdr:spPr>
        <a:xfrm>
          <a:off x="9339795" y="951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5297</xdr:rowOff>
    </xdr:from>
    <xdr:to>
      <xdr:col>46</xdr:col>
      <xdr:colOff>38100</xdr:colOff>
      <xdr:row>56</xdr:row>
      <xdr:rowOff>106897</xdr:rowOff>
    </xdr:to>
    <xdr:sp macro="" textlink="">
      <xdr:nvSpPr>
        <xdr:cNvPr id="369" name="楕円 368"/>
        <xdr:cNvSpPr/>
      </xdr:nvSpPr>
      <xdr:spPr>
        <a:xfrm>
          <a:off x="8699500" y="96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123424</xdr:rowOff>
    </xdr:from>
    <xdr:ext cx="599010" cy="259045"/>
    <xdr:sp macro="" textlink="">
      <xdr:nvSpPr>
        <xdr:cNvPr id="370" name="テキスト ボックス 369"/>
        <xdr:cNvSpPr txBox="1"/>
      </xdr:nvSpPr>
      <xdr:spPr>
        <a:xfrm>
          <a:off x="8450795" y="938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41637</xdr:rowOff>
    </xdr:from>
    <xdr:to>
      <xdr:col>41</xdr:col>
      <xdr:colOff>101600</xdr:colOff>
      <xdr:row>57</xdr:row>
      <xdr:rowOff>143237</xdr:rowOff>
    </xdr:to>
    <xdr:sp macro="" textlink="">
      <xdr:nvSpPr>
        <xdr:cNvPr id="371" name="楕円 370"/>
        <xdr:cNvSpPr/>
      </xdr:nvSpPr>
      <xdr:spPr>
        <a:xfrm>
          <a:off x="7810500" y="98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159764</xdr:rowOff>
    </xdr:from>
    <xdr:ext cx="534377" cy="259045"/>
    <xdr:sp macro="" textlink="">
      <xdr:nvSpPr>
        <xdr:cNvPr id="372" name="テキスト ボックス 371"/>
        <xdr:cNvSpPr txBox="1"/>
      </xdr:nvSpPr>
      <xdr:spPr>
        <a:xfrm>
          <a:off x="7594111" y="95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xdr:rowOff>
    </xdr:from>
    <xdr:to>
      <xdr:col>36</xdr:col>
      <xdr:colOff>165100</xdr:colOff>
      <xdr:row>57</xdr:row>
      <xdr:rowOff>103216</xdr:rowOff>
    </xdr:to>
    <xdr:sp macro="" textlink="">
      <xdr:nvSpPr>
        <xdr:cNvPr id="373" name="楕円 372"/>
        <xdr:cNvSpPr/>
      </xdr:nvSpPr>
      <xdr:spPr>
        <a:xfrm>
          <a:off x="6921500" y="97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119743</xdr:rowOff>
    </xdr:from>
    <xdr:ext cx="599010" cy="259045"/>
    <xdr:sp macro="" textlink="">
      <xdr:nvSpPr>
        <xdr:cNvPr id="374" name="テキスト ボックス 373"/>
        <xdr:cNvSpPr txBox="1"/>
      </xdr:nvSpPr>
      <xdr:spPr>
        <a:xfrm>
          <a:off x="6672795" y="9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35809</xdr:rowOff>
    </xdr:from>
    <xdr:to>
      <xdr:col>55</xdr:col>
      <xdr:colOff>0</xdr:colOff>
      <xdr:row>78</xdr:row>
      <xdr:rowOff>149617</xdr:rowOff>
    </xdr:to>
    <xdr:cxnSp macro="">
      <xdr:nvCxnSpPr>
        <xdr:cNvPr id="403" name="直線コネクタ 402"/>
        <xdr:cNvCxnSpPr/>
      </xdr:nvCxnSpPr>
      <xdr:spPr>
        <a:xfrm flipV="1">
          <a:off x="9639300" y="13408909"/>
          <a:ext cx="838200" cy="1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11185</xdr:rowOff>
    </xdr:from>
    <xdr:to>
      <xdr:col>50</xdr:col>
      <xdr:colOff>114300</xdr:colOff>
      <xdr:row>78</xdr:row>
      <xdr:rowOff>149617</xdr:rowOff>
    </xdr:to>
    <xdr:cxnSp macro="">
      <xdr:nvCxnSpPr>
        <xdr:cNvPr id="406" name="直線コネクタ 405"/>
        <xdr:cNvCxnSpPr/>
      </xdr:nvCxnSpPr>
      <xdr:spPr>
        <a:xfrm>
          <a:off x="8750300" y="13384285"/>
          <a:ext cx="889000" cy="1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11185</xdr:rowOff>
    </xdr:from>
    <xdr:to>
      <xdr:col>45</xdr:col>
      <xdr:colOff>177800</xdr:colOff>
      <xdr:row>78</xdr:row>
      <xdr:rowOff>147262</xdr:rowOff>
    </xdr:to>
    <xdr:cxnSp macro="">
      <xdr:nvCxnSpPr>
        <xdr:cNvPr id="409" name="直線コネクタ 408"/>
        <xdr:cNvCxnSpPr/>
      </xdr:nvCxnSpPr>
      <xdr:spPr>
        <a:xfrm flipV="1">
          <a:off x="7861300" y="13384285"/>
          <a:ext cx="889000" cy="1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144104</xdr:rowOff>
    </xdr:from>
    <xdr:to>
      <xdr:col>41</xdr:col>
      <xdr:colOff>50800</xdr:colOff>
      <xdr:row>78</xdr:row>
      <xdr:rowOff>147262</xdr:rowOff>
    </xdr:to>
    <xdr:cxnSp macro="">
      <xdr:nvCxnSpPr>
        <xdr:cNvPr id="412" name="直線コネクタ 411"/>
        <xdr:cNvCxnSpPr/>
      </xdr:nvCxnSpPr>
      <xdr:spPr>
        <a:xfrm>
          <a:off x="6972300" y="1351720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156459</xdr:rowOff>
    </xdr:from>
    <xdr:to>
      <xdr:col>55</xdr:col>
      <xdr:colOff>50800</xdr:colOff>
      <xdr:row>78</xdr:row>
      <xdr:rowOff>86609</xdr:rowOff>
    </xdr:to>
    <xdr:sp macro="" textlink="">
      <xdr:nvSpPr>
        <xdr:cNvPr id="422" name="楕円 421"/>
        <xdr:cNvSpPr/>
      </xdr:nvSpPr>
      <xdr:spPr>
        <a:xfrm>
          <a:off x="10426700" y="133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7886</xdr:rowOff>
    </xdr:from>
    <xdr:ext cx="534377" cy="259045"/>
    <xdr:sp macro="" textlink="">
      <xdr:nvSpPr>
        <xdr:cNvPr id="423" name="普通建設事業費 （ うち新規整備　）該当値テキスト"/>
        <xdr:cNvSpPr txBox="1"/>
      </xdr:nvSpPr>
      <xdr:spPr>
        <a:xfrm>
          <a:off x="10528300" y="132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98817</xdr:rowOff>
    </xdr:from>
    <xdr:to>
      <xdr:col>50</xdr:col>
      <xdr:colOff>165100</xdr:colOff>
      <xdr:row>79</xdr:row>
      <xdr:rowOff>28967</xdr:rowOff>
    </xdr:to>
    <xdr:sp macro="" textlink="">
      <xdr:nvSpPr>
        <xdr:cNvPr id="424" name="楕円 423"/>
        <xdr:cNvSpPr/>
      </xdr:nvSpPr>
      <xdr:spPr>
        <a:xfrm>
          <a:off x="9588500" y="134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20094</xdr:rowOff>
    </xdr:from>
    <xdr:ext cx="534377" cy="259045"/>
    <xdr:sp macro="" textlink="">
      <xdr:nvSpPr>
        <xdr:cNvPr id="425" name="テキスト ボックス 424"/>
        <xdr:cNvSpPr txBox="1"/>
      </xdr:nvSpPr>
      <xdr:spPr>
        <a:xfrm>
          <a:off x="9372111" y="135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131835</xdr:rowOff>
    </xdr:from>
    <xdr:to>
      <xdr:col>46</xdr:col>
      <xdr:colOff>38100</xdr:colOff>
      <xdr:row>78</xdr:row>
      <xdr:rowOff>61985</xdr:rowOff>
    </xdr:to>
    <xdr:sp macro="" textlink="">
      <xdr:nvSpPr>
        <xdr:cNvPr id="426" name="楕円 425"/>
        <xdr:cNvSpPr/>
      </xdr:nvSpPr>
      <xdr:spPr>
        <a:xfrm>
          <a:off x="8699500" y="133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78512</xdr:rowOff>
    </xdr:from>
    <xdr:ext cx="534377" cy="259045"/>
    <xdr:sp macro="" textlink="">
      <xdr:nvSpPr>
        <xdr:cNvPr id="427" name="テキスト ボックス 426"/>
        <xdr:cNvSpPr txBox="1"/>
      </xdr:nvSpPr>
      <xdr:spPr>
        <a:xfrm>
          <a:off x="8483111" y="131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96462</xdr:rowOff>
    </xdr:from>
    <xdr:to>
      <xdr:col>41</xdr:col>
      <xdr:colOff>101600</xdr:colOff>
      <xdr:row>79</xdr:row>
      <xdr:rowOff>26612</xdr:rowOff>
    </xdr:to>
    <xdr:sp macro="" textlink="">
      <xdr:nvSpPr>
        <xdr:cNvPr id="428" name="楕円 427"/>
        <xdr:cNvSpPr/>
      </xdr:nvSpPr>
      <xdr:spPr>
        <a:xfrm>
          <a:off x="7810500" y="134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17739</xdr:rowOff>
    </xdr:from>
    <xdr:ext cx="534377" cy="259045"/>
    <xdr:sp macro="" textlink="">
      <xdr:nvSpPr>
        <xdr:cNvPr id="429" name="テキスト ボックス 428"/>
        <xdr:cNvSpPr txBox="1"/>
      </xdr:nvSpPr>
      <xdr:spPr>
        <a:xfrm>
          <a:off x="7594111" y="135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93304</xdr:rowOff>
    </xdr:from>
    <xdr:to>
      <xdr:col>36</xdr:col>
      <xdr:colOff>165100</xdr:colOff>
      <xdr:row>79</xdr:row>
      <xdr:rowOff>23454</xdr:rowOff>
    </xdr:to>
    <xdr:sp macro="" textlink="">
      <xdr:nvSpPr>
        <xdr:cNvPr id="430" name="楕円 429"/>
        <xdr:cNvSpPr/>
      </xdr:nvSpPr>
      <xdr:spPr>
        <a:xfrm>
          <a:off x="6921500" y="134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14581</xdr:rowOff>
    </xdr:from>
    <xdr:ext cx="534377" cy="259045"/>
    <xdr:sp macro="" textlink="">
      <xdr:nvSpPr>
        <xdr:cNvPr id="431" name="テキスト ボックス 430"/>
        <xdr:cNvSpPr txBox="1"/>
      </xdr:nvSpPr>
      <xdr:spPr>
        <a:xfrm>
          <a:off x="6705111" y="135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106085</xdr:rowOff>
    </xdr:from>
    <xdr:to>
      <xdr:col>55</xdr:col>
      <xdr:colOff>0</xdr:colOff>
      <xdr:row>93</xdr:row>
      <xdr:rowOff>134584</xdr:rowOff>
    </xdr:to>
    <xdr:cxnSp macro="">
      <xdr:nvCxnSpPr>
        <xdr:cNvPr id="462" name="直線コネクタ 461"/>
        <xdr:cNvCxnSpPr/>
      </xdr:nvCxnSpPr>
      <xdr:spPr>
        <a:xfrm>
          <a:off x="9639300" y="16050935"/>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56752</xdr:rowOff>
    </xdr:from>
    <xdr:to>
      <xdr:col>50</xdr:col>
      <xdr:colOff>114300</xdr:colOff>
      <xdr:row>93</xdr:row>
      <xdr:rowOff>106085</xdr:rowOff>
    </xdr:to>
    <xdr:cxnSp macro="">
      <xdr:nvCxnSpPr>
        <xdr:cNvPr id="465" name="直線コネクタ 464"/>
        <xdr:cNvCxnSpPr/>
      </xdr:nvCxnSpPr>
      <xdr:spPr>
        <a:xfrm>
          <a:off x="8750300" y="15830152"/>
          <a:ext cx="889000" cy="2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56752</xdr:rowOff>
    </xdr:from>
    <xdr:to>
      <xdr:col>45</xdr:col>
      <xdr:colOff>177800</xdr:colOff>
      <xdr:row>95</xdr:row>
      <xdr:rowOff>103722</xdr:rowOff>
    </xdr:to>
    <xdr:cxnSp macro="">
      <xdr:nvCxnSpPr>
        <xdr:cNvPr id="468" name="直線コネクタ 467"/>
        <xdr:cNvCxnSpPr/>
      </xdr:nvCxnSpPr>
      <xdr:spPr>
        <a:xfrm flipV="1">
          <a:off x="7861300" y="15830152"/>
          <a:ext cx="889000" cy="5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65841</xdr:rowOff>
    </xdr:from>
    <xdr:to>
      <xdr:col>41</xdr:col>
      <xdr:colOff>50800</xdr:colOff>
      <xdr:row>95</xdr:row>
      <xdr:rowOff>103722</xdr:rowOff>
    </xdr:to>
    <xdr:cxnSp macro="">
      <xdr:nvCxnSpPr>
        <xdr:cNvPr id="471" name="直線コネクタ 470"/>
        <xdr:cNvCxnSpPr/>
      </xdr:nvCxnSpPr>
      <xdr:spPr>
        <a:xfrm>
          <a:off x="6972300" y="16182141"/>
          <a:ext cx="889000" cy="20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83784</xdr:rowOff>
    </xdr:from>
    <xdr:to>
      <xdr:col>55</xdr:col>
      <xdr:colOff>50800</xdr:colOff>
      <xdr:row>94</xdr:row>
      <xdr:rowOff>13934</xdr:rowOff>
    </xdr:to>
    <xdr:sp macro="" textlink="">
      <xdr:nvSpPr>
        <xdr:cNvPr id="481" name="楕円 480"/>
        <xdr:cNvSpPr/>
      </xdr:nvSpPr>
      <xdr:spPr>
        <a:xfrm>
          <a:off x="10426700" y="160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106661</xdr:rowOff>
    </xdr:from>
    <xdr:ext cx="534377" cy="259045"/>
    <xdr:sp macro="" textlink="">
      <xdr:nvSpPr>
        <xdr:cNvPr id="482" name="普通建設事業費 （ うち更新整備　）該当値テキスト"/>
        <xdr:cNvSpPr txBox="1"/>
      </xdr:nvSpPr>
      <xdr:spPr>
        <a:xfrm>
          <a:off x="10528300" y="158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55285</xdr:rowOff>
    </xdr:from>
    <xdr:to>
      <xdr:col>50</xdr:col>
      <xdr:colOff>165100</xdr:colOff>
      <xdr:row>93</xdr:row>
      <xdr:rowOff>156885</xdr:rowOff>
    </xdr:to>
    <xdr:sp macro="" textlink="">
      <xdr:nvSpPr>
        <xdr:cNvPr id="483" name="楕円 482"/>
        <xdr:cNvSpPr/>
      </xdr:nvSpPr>
      <xdr:spPr>
        <a:xfrm>
          <a:off x="9588500" y="160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1962</xdr:rowOff>
    </xdr:from>
    <xdr:ext cx="534377" cy="259045"/>
    <xdr:sp macro="" textlink="">
      <xdr:nvSpPr>
        <xdr:cNvPr id="484" name="テキスト ボックス 483"/>
        <xdr:cNvSpPr txBox="1"/>
      </xdr:nvSpPr>
      <xdr:spPr>
        <a:xfrm>
          <a:off x="9372111" y="157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5952</xdr:rowOff>
    </xdr:from>
    <xdr:to>
      <xdr:col>46</xdr:col>
      <xdr:colOff>38100</xdr:colOff>
      <xdr:row>92</xdr:row>
      <xdr:rowOff>107552</xdr:rowOff>
    </xdr:to>
    <xdr:sp macro="" textlink="">
      <xdr:nvSpPr>
        <xdr:cNvPr id="485" name="楕円 484"/>
        <xdr:cNvSpPr/>
      </xdr:nvSpPr>
      <xdr:spPr>
        <a:xfrm>
          <a:off x="8699500" y="15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124079</xdr:rowOff>
    </xdr:from>
    <xdr:ext cx="599010" cy="259045"/>
    <xdr:sp macro="" textlink="">
      <xdr:nvSpPr>
        <xdr:cNvPr id="486" name="テキスト ボックス 485"/>
        <xdr:cNvSpPr txBox="1"/>
      </xdr:nvSpPr>
      <xdr:spPr>
        <a:xfrm>
          <a:off x="8450795" y="1555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52922</xdr:rowOff>
    </xdr:from>
    <xdr:to>
      <xdr:col>41</xdr:col>
      <xdr:colOff>101600</xdr:colOff>
      <xdr:row>95</xdr:row>
      <xdr:rowOff>154522</xdr:rowOff>
    </xdr:to>
    <xdr:sp macro="" textlink="">
      <xdr:nvSpPr>
        <xdr:cNvPr id="487" name="楕円 486"/>
        <xdr:cNvSpPr/>
      </xdr:nvSpPr>
      <xdr:spPr>
        <a:xfrm>
          <a:off x="7810500" y="163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171049</xdr:rowOff>
    </xdr:from>
    <xdr:ext cx="534377" cy="259045"/>
    <xdr:sp macro="" textlink="">
      <xdr:nvSpPr>
        <xdr:cNvPr id="488" name="テキスト ボックス 487"/>
        <xdr:cNvSpPr txBox="1"/>
      </xdr:nvSpPr>
      <xdr:spPr>
        <a:xfrm>
          <a:off x="7594111" y="161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15041</xdr:rowOff>
    </xdr:from>
    <xdr:to>
      <xdr:col>36</xdr:col>
      <xdr:colOff>165100</xdr:colOff>
      <xdr:row>94</xdr:row>
      <xdr:rowOff>116641</xdr:rowOff>
    </xdr:to>
    <xdr:sp macro="" textlink="">
      <xdr:nvSpPr>
        <xdr:cNvPr id="489" name="楕円 488"/>
        <xdr:cNvSpPr/>
      </xdr:nvSpPr>
      <xdr:spPr>
        <a:xfrm>
          <a:off x="6921500" y="161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133168</xdr:rowOff>
    </xdr:from>
    <xdr:ext cx="534377" cy="259045"/>
    <xdr:sp macro="" textlink="">
      <xdr:nvSpPr>
        <xdr:cNvPr id="490" name="テキスト ボックス 489"/>
        <xdr:cNvSpPr txBox="1"/>
      </xdr:nvSpPr>
      <xdr:spPr>
        <a:xfrm>
          <a:off x="6705111" y="159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92583</xdr:rowOff>
    </xdr:from>
    <xdr:to>
      <xdr:col>85</xdr:col>
      <xdr:colOff>127000</xdr:colOff>
      <xdr:row>37</xdr:row>
      <xdr:rowOff>157086</xdr:rowOff>
    </xdr:to>
    <xdr:cxnSp macro="">
      <xdr:nvCxnSpPr>
        <xdr:cNvPr id="519" name="直線コネクタ 518"/>
        <xdr:cNvCxnSpPr/>
      </xdr:nvCxnSpPr>
      <xdr:spPr>
        <a:xfrm>
          <a:off x="15481300" y="6436233"/>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92583</xdr:rowOff>
    </xdr:from>
    <xdr:to>
      <xdr:col>81</xdr:col>
      <xdr:colOff>50800</xdr:colOff>
      <xdr:row>39</xdr:row>
      <xdr:rowOff>18745</xdr:rowOff>
    </xdr:to>
    <xdr:cxnSp macro="">
      <xdr:nvCxnSpPr>
        <xdr:cNvPr id="522" name="直線コネクタ 521"/>
        <xdr:cNvCxnSpPr/>
      </xdr:nvCxnSpPr>
      <xdr:spPr>
        <a:xfrm flipV="1">
          <a:off x="14592300" y="6436233"/>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18745</xdr:rowOff>
    </xdr:from>
    <xdr:to>
      <xdr:col>76</xdr:col>
      <xdr:colOff>114300</xdr:colOff>
      <xdr:row>39</xdr:row>
      <xdr:rowOff>31255</xdr:rowOff>
    </xdr:to>
    <xdr:cxnSp macro="">
      <xdr:nvCxnSpPr>
        <xdr:cNvPr id="525" name="直線コネクタ 524"/>
        <xdr:cNvCxnSpPr/>
      </xdr:nvCxnSpPr>
      <xdr:spPr>
        <a:xfrm flipV="1">
          <a:off x="13703300" y="6705295"/>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88126</xdr:rowOff>
    </xdr:from>
    <xdr:to>
      <xdr:col>71</xdr:col>
      <xdr:colOff>177800</xdr:colOff>
      <xdr:row>39</xdr:row>
      <xdr:rowOff>31255</xdr:rowOff>
    </xdr:to>
    <xdr:cxnSp macro="">
      <xdr:nvCxnSpPr>
        <xdr:cNvPr id="528" name="直線コネクタ 527"/>
        <xdr:cNvCxnSpPr/>
      </xdr:nvCxnSpPr>
      <xdr:spPr>
        <a:xfrm>
          <a:off x="12814300" y="6603226"/>
          <a:ext cx="889000" cy="1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106286</xdr:rowOff>
    </xdr:from>
    <xdr:to>
      <xdr:col>85</xdr:col>
      <xdr:colOff>177800</xdr:colOff>
      <xdr:row>38</xdr:row>
      <xdr:rowOff>36437</xdr:rowOff>
    </xdr:to>
    <xdr:sp macro="" textlink="">
      <xdr:nvSpPr>
        <xdr:cNvPr id="538" name="楕円 537"/>
        <xdr:cNvSpPr/>
      </xdr:nvSpPr>
      <xdr:spPr>
        <a:xfrm>
          <a:off x="16268700" y="6449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129163</xdr:rowOff>
    </xdr:from>
    <xdr:ext cx="534377" cy="259045"/>
    <xdr:sp macro="" textlink="">
      <xdr:nvSpPr>
        <xdr:cNvPr id="539" name="災害復旧事業費該当値テキスト"/>
        <xdr:cNvSpPr txBox="1"/>
      </xdr:nvSpPr>
      <xdr:spPr>
        <a:xfrm>
          <a:off x="16370300" y="63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41783</xdr:rowOff>
    </xdr:from>
    <xdr:to>
      <xdr:col>81</xdr:col>
      <xdr:colOff>101600</xdr:colOff>
      <xdr:row>37</xdr:row>
      <xdr:rowOff>143383</xdr:rowOff>
    </xdr:to>
    <xdr:sp macro="" textlink="">
      <xdr:nvSpPr>
        <xdr:cNvPr id="540" name="楕円 539"/>
        <xdr:cNvSpPr/>
      </xdr:nvSpPr>
      <xdr:spPr>
        <a:xfrm>
          <a:off x="15430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159910</xdr:rowOff>
    </xdr:from>
    <xdr:ext cx="534377" cy="259045"/>
    <xdr:sp macro="" textlink="">
      <xdr:nvSpPr>
        <xdr:cNvPr id="541" name="テキスト ボックス 540"/>
        <xdr:cNvSpPr txBox="1"/>
      </xdr:nvSpPr>
      <xdr:spPr>
        <a:xfrm>
          <a:off x="15214111" y="61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139395</xdr:rowOff>
    </xdr:from>
    <xdr:to>
      <xdr:col>76</xdr:col>
      <xdr:colOff>165100</xdr:colOff>
      <xdr:row>39</xdr:row>
      <xdr:rowOff>69545</xdr:rowOff>
    </xdr:to>
    <xdr:sp macro="" textlink="">
      <xdr:nvSpPr>
        <xdr:cNvPr id="542" name="楕円 541"/>
        <xdr:cNvSpPr/>
      </xdr:nvSpPr>
      <xdr:spPr>
        <a:xfrm>
          <a:off x="14541500" y="6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60672</xdr:rowOff>
    </xdr:from>
    <xdr:ext cx="469744" cy="259045"/>
    <xdr:sp macro="" textlink="">
      <xdr:nvSpPr>
        <xdr:cNvPr id="543" name="テキスト ボックス 542"/>
        <xdr:cNvSpPr txBox="1"/>
      </xdr:nvSpPr>
      <xdr:spPr>
        <a:xfrm>
          <a:off x="14357428" y="67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151905</xdr:rowOff>
    </xdr:from>
    <xdr:to>
      <xdr:col>72</xdr:col>
      <xdr:colOff>38100</xdr:colOff>
      <xdr:row>39</xdr:row>
      <xdr:rowOff>82055</xdr:rowOff>
    </xdr:to>
    <xdr:sp macro="" textlink="">
      <xdr:nvSpPr>
        <xdr:cNvPr id="544" name="楕円 543"/>
        <xdr:cNvSpPr/>
      </xdr:nvSpPr>
      <xdr:spPr>
        <a:xfrm>
          <a:off x="13652500" y="66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73182</xdr:rowOff>
    </xdr:from>
    <xdr:ext cx="469744" cy="259045"/>
    <xdr:sp macro="" textlink="">
      <xdr:nvSpPr>
        <xdr:cNvPr id="545" name="テキスト ボックス 544"/>
        <xdr:cNvSpPr txBox="1"/>
      </xdr:nvSpPr>
      <xdr:spPr>
        <a:xfrm>
          <a:off x="13468428" y="67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37326</xdr:rowOff>
    </xdr:from>
    <xdr:to>
      <xdr:col>67</xdr:col>
      <xdr:colOff>101600</xdr:colOff>
      <xdr:row>38</xdr:row>
      <xdr:rowOff>138926</xdr:rowOff>
    </xdr:to>
    <xdr:sp macro="" textlink="">
      <xdr:nvSpPr>
        <xdr:cNvPr id="546" name="楕円 545"/>
        <xdr:cNvSpPr/>
      </xdr:nvSpPr>
      <xdr:spPr>
        <a:xfrm>
          <a:off x="12763500" y="65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155452</xdr:rowOff>
    </xdr:from>
    <xdr:ext cx="534377" cy="259045"/>
    <xdr:sp macro="" textlink="">
      <xdr:nvSpPr>
        <xdr:cNvPr id="547" name="テキスト ボックス 546"/>
        <xdr:cNvSpPr txBox="1"/>
      </xdr:nvSpPr>
      <xdr:spPr>
        <a:xfrm>
          <a:off x="12547111" y="63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2562</xdr:rowOff>
    </xdr:from>
    <xdr:to>
      <xdr:col>85</xdr:col>
      <xdr:colOff>126364</xdr:colOff>
      <xdr:row>78</xdr:row>
      <xdr:rowOff>109427</xdr:rowOff>
    </xdr:to>
    <xdr:cxnSp macro="">
      <xdr:nvCxnSpPr>
        <xdr:cNvPr id="622" name="直線コネクタ 621"/>
        <xdr:cNvCxnSpPr/>
      </xdr:nvCxnSpPr>
      <xdr:spPr>
        <a:xfrm flipV="1">
          <a:off x="16317595" y="12346962"/>
          <a:ext cx="1269" cy="113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113254</xdr:rowOff>
    </xdr:from>
    <xdr:ext cx="534377" cy="259045"/>
    <xdr:sp macro="" textlink="">
      <xdr:nvSpPr>
        <xdr:cNvPr id="623" name="公債費最小値テキスト"/>
        <xdr:cNvSpPr txBox="1"/>
      </xdr:nvSpPr>
      <xdr:spPr>
        <a:xfrm>
          <a:off x="16370300" y="134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109427</xdr:rowOff>
    </xdr:from>
    <xdr:to>
      <xdr:col>86</xdr:col>
      <xdr:colOff>25400</xdr:colOff>
      <xdr:row>78</xdr:row>
      <xdr:rowOff>109427</xdr:rowOff>
    </xdr:to>
    <xdr:cxnSp macro="">
      <xdr:nvCxnSpPr>
        <xdr:cNvPr id="624" name="直線コネクタ 623"/>
        <xdr:cNvCxnSpPr/>
      </xdr:nvCxnSpPr>
      <xdr:spPr>
        <a:xfrm>
          <a:off x="16230600" y="134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120689</xdr:rowOff>
    </xdr:from>
    <xdr:ext cx="599010" cy="259045"/>
    <xdr:sp macro="" textlink="">
      <xdr:nvSpPr>
        <xdr:cNvPr id="625" name="公債費最大値テキスト"/>
        <xdr:cNvSpPr txBox="1"/>
      </xdr:nvSpPr>
      <xdr:spPr>
        <a:xfrm>
          <a:off x="16370300" y="121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2562</xdr:rowOff>
    </xdr:from>
    <xdr:to>
      <xdr:col>86</xdr:col>
      <xdr:colOff>25400</xdr:colOff>
      <xdr:row>72</xdr:row>
      <xdr:rowOff>2562</xdr:rowOff>
    </xdr:to>
    <xdr:cxnSp macro="">
      <xdr:nvCxnSpPr>
        <xdr:cNvPr id="626" name="直線コネクタ 625"/>
        <xdr:cNvCxnSpPr/>
      </xdr:nvCxnSpPr>
      <xdr:spPr>
        <a:xfrm>
          <a:off x="16230600" y="1234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21122</xdr:rowOff>
    </xdr:from>
    <xdr:to>
      <xdr:col>85</xdr:col>
      <xdr:colOff>127000</xdr:colOff>
      <xdr:row>73</xdr:row>
      <xdr:rowOff>58307</xdr:rowOff>
    </xdr:to>
    <xdr:cxnSp macro="">
      <xdr:nvCxnSpPr>
        <xdr:cNvPr id="627" name="直線コネクタ 626"/>
        <xdr:cNvCxnSpPr/>
      </xdr:nvCxnSpPr>
      <xdr:spPr>
        <a:xfrm>
          <a:off x="15481300" y="12536972"/>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151647</xdr:rowOff>
    </xdr:from>
    <xdr:ext cx="534377" cy="259045"/>
    <xdr:sp macro="" textlink="">
      <xdr:nvSpPr>
        <xdr:cNvPr id="628" name="公債費平均値テキスト"/>
        <xdr:cNvSpPr txBox="1"/>
      </xdr:nvSpPr>
      <xdr:spPr>
        <a:xfrm>
          <a:off x="16370300" y="13010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1770</xdr:rowOff>
    </xdr:from>
    <xdr:to>
      <xdr:col>85</xdr:col>
      <xdr:colOff>177800</xdr:colOff>
      <xdr:row>76</xdr:row>
      <xdr:rowOff>103370</xdr:rowOff>
    </xdr:to>
    <xdr:sp macro="" textlink="">
      <xdr:nvSpPr>
        <xdr:cNvPr id="629" name="フローチャート: 判断 628"/>
        <xdr:cNvSpPr/>
      </xdr:nvSpPr>
      <xdr:spPr>
        <a:xfrm>
          <a:off x="16268700" y="1303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150706</xdr:rowOff>
    </xdr:from>
    <xdr:to>
      <xdr:col>81</xdr:col>
      <xdr:colOff>50800</xdr:colOff>
      <xdr:row>73</xdr:row>
      <xdr:rowOff>21122</xdr:rowOff>
    </xdr:to>
    <xdr:cxnSp macro="">
      <xdr:nvCxnSpPr>
        <xdr:cNvPr id="630" name="直線コネクタ 629"/>
        <xdr:cNvCxnSpPr/>
      </xdr:nvCxnSpPr>
      <xdr:spPr>
        <a:xfrm>
          <a:off x="14592300" y="12495106"/>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14213</xdr:rowOff>
    </xdr:from>
    <xdr:to>
      <xdr:col>81</xdr:col>
      <xdr:colOff>101600</xdr:colOff>
      <xdr:row>76</xdr:row>
      <xdr:rowOff>115813</xdr:rowOff>
    </xdr:to>
    <xdr:sp macro="" textlink="">
      <xdr:nvSpPr>
        <xdr:cNvPr id="631" name="フローチャート: 判断 630"/>
        <xdr:cNvSpPr/>
      </xdr:nvSpPr>
      <xdr:spPr>
        <a:xfrm>
          <a:off x="154305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106940</xdr:rowOff>
    </xdr:from>
    <xdr:ext cx="534377" cy="259045"/>
    <xdr:sp macro="" textlink="">
      <xdr:nvSpPr>
        <xdr:cNvPr id="632" name="テキスト ボックス 631"/>
        <xdr:cNvSpPr txBox="1"/>
      </xdr:nvSpPr>
      <xdr:spPr>
        <a:xfrm>
          <a:off x="15214111" y="131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116938</xdr:rowOff>
    </xdr:from>
    <xdr:to>
      <xdr:col>76</xdr:col>
      <xdr:colOff>114300</xdr:colOff>
      <xdr:row>72</xdr:row>
      <xdr:rowOff>150706</xdr:rowOff>
    </xdr:to>
    <xdr:cxnSp macro="">
      <xdr:nvCxnSpPr>
        <xdr:cNvPr id="633" name="直線コネクタ 632"/>
        <xdr:cNvCxnSpPr/>
      </xdr:nvCxnSpPr>
      <xdr:spPr>
        <a:xfrm>
          <a:off x="13703300" y="12289888"/>
          <a:ext cx="889000" cy="2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8106</xdr:rowOff>
    </xdr:from>
    <xdr:to>
      <xdr:col>76</xdr:col>
      <xdr:colOff>165100</xdr:colOff>
      <xdr:row>76</xdr:row>
      <xdr:rowOff>109706</xdr:rowOff>
    </xdr:to>
    <xdr:sp macro="" textlink="">
      <xdr:nvSpPr>
        <xdr:cNvPr id="634" name="フローチャート: 判断 633"/>
        <xdr:cNvSpPr/>
      </xdr:nvSpPr>
      <xdr:spPr>
        <a:xfrm>
          <a:off x="14541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100833</xdr:rowOff>
    </xdr:from>
    <xdr:ext cx="534377" cy="259045"/>
    <xdr:sp macro="" textlink="">
      <xdr:nvSpPr>
        <xdr:cNvPr id="635" name="テキスト ボックス 634"/>
        <xdr:cNvSpPr txBox="1"/>
      </xdr:nvSpPr>
      <xdr:spPr>
        <a:xfrm>
          <a:off x="14325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59548</xdr:rowOff>
    </xdr:from>
    <xdr:to>
      <xdr:col>71</xdr:col>
      <xdr:colOff>177800</xdr:colOff>
      <xdr:row>71</xdr:row>
      <xdr:rowOff>116938</xdr:rowOff>
    </xdr:to>
    <xdr:cxnSp macro="">
      <xdr:nvCxnSpPr>
        <xdr:cNvPr id="636" name="直線コネクタ 635"/>
        <xdr:cNvCxnSpPr/>
      </xdr:nvCxnSpPr>
      <xdr:spPr>
        <a:xfrm>
          <a:off x="12814300" y="12232498"/>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160986</xdr:rowOff>
    </xdr:from>
    <xdr:to>
      <xdr:col>72</xdr:col>
      <xdr:colOff>38100</xdr:colOff>
      <xdr:row>76</xdr:row>
      <xdr:rowOff>91136</xdr:rowOff>
    </xdr:to>
    <xdr:sp macro="" textlink="">
      <xdr:nvSpPr>
        <xdr:cNvPr id="637" name="フローチャート: 判断 636"/>
        <xdr:cNvSpPr/>
      </xdr:nvSpPr>
      <xdr:spPr>
        <a:xfrm>
          <a:off x="13652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82263</xdr:rowOff>
    </xdr:from>
    <xdr:ext cx="534377" cy="259045"/>
    <xdr:sp macro="" textlink="">
      <xdr:nvSpPr>
        <xdr:cNvPr id="638" name="テキスト ボックス 637"/>
        <xdr:cNvSpPr txBox="1"/>
      </xdr:nvSpPr>
      <xdr:spPr>
        <a:xfrm>
          <a:off x="13436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133956</xdr:rowOff>
    </xdr:from>
    <xdr:to>
      <xdr:col>67</xdr:col>
      <xdr:colOff>101600</xdr:colOff>
      <xdr:row>76</xdr:row>
      <xdr:rowOff>64106</xdr:rowOff>
    </xdr:to>
    <xdr:sp macro="" textlink="">
      <xdr:nvSpPr>
        <xdr:cNvPr id="639" name="フローチャート: 判断 638"/>
        <xdr:cNvSpPr/>
      </xdr:nvSpPr>
      <xdr:spPr>
        <a:xfrm>
          <a:off x="12763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55233</xdr:rowOff>
    </xdr:from>
    <xdr:ext cx="534377" cy="259045"/>
    <xdr:sp macro="" textlink="">
      <xdr:nvSpPr>
        <xdr:cNvPr id="640" name="テキスト ボックス 639"/>
        <xdr:cNvSpPr txBox="1"/>
      </xdr:nvSpPr>
      <xdr:spPr>
        <a:xfrm>
          <a:off x="12547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7507</xdr:rowOff>
    </xdr:from>
    <xdr:to>
      <xdr:col>85</xdr:col>
      <xdr:colOff>177800</xdr:colOff>
      <xdr:row>73</xdr:row>
      <xdr:rowOff>109107</xdr:rowOff>
    </xdr:to>
    <xdr:sp macro="" textlink="">
      <xdr:nvSpPr>
        <xdr:cNvPr id="646" name="楕円 645"/>
        <xdr:cNvSpPr/>
      </xdr:nvSpPr>
      <xdr:spPr>
        <a:xfrm>
          <a:off x="16268700" y="125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30384</xdr:rowOff>
    </xdr:from>
    <xdr:ext cx="534377" cy="259045"/>
    <xdr:sp macro="" textlink="">
      <xdr:nvSpPr>
        <xdr:cNvPr id="647" name="公債費該当値テキスト"/>
        <xdr:cNvSpPr txBox="1"/>
      </xdr:nvSpPr>
      <xdr:spPr>
        <a:xfrm>
          <a:off x="16370300" y="123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141772</xdr:rowOff>
    </xdr:from>
    <xdr:to>
      <xdr:col>81</xdr:col>
      <xdr:colOff>101600</xdr:colOff>
      <xdr:row>73</xdr:row>
      <xdr:rowOff>71922</xdr:rowOff>
    </xdr:to>
    <xdr:sp macro="" textlink="">
      <xdr:nvSpPr>
        <xdr:cNvPr id="648" name="楕円 647"/>
        <xdr:cNvSpPr/>
      </xdr:nvSpPr>
      <xdr:spPr>
        <a:xfrm>
          <a:off x="15430500" y="124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88449</xdr:rowOff>
    </xdr:from>
    <xdr:ext cx="599010" cy="259045"/>
    <xdr:sp macro="" textlink="">
      <xdr:nvSpPr>
        <xdr:cNvPr id="649" name="テキスト ボックス 648"/>
        <xdr:cNvSpPr txBox="1"/>
      </xdr:nvSpPr>
      <xdr:spPr>
        <a:xfrm>
          <a:off x="15181795" y="122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99906</xdr:rowOff>
    </xdr:from>
    <xdr:to>
      <xdr:col>76</xdr:col>
      <xdr:colOff>165100</xdr:colOff>
      <xdr:row>73</xdr:row>
      <xdr:rowOff>30056</xdr:rowOff>
    </xdr:to>
    <xdr:sp macro="" textlink="">
      <xdr:nvSpPr>
        <xdr:cNvPr id="650" name="楕円 649"/>
        <xdr:cNvSpPr/>
      </xdr:nvSpPr>
      <xdr:spPr>
        <a:xfrm>
          <a:off x="14541500" y="124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46583</xdr:rowOff>
    </xdr:from>
    <xdr:ext cx="599010" cy="259045"/>
    <xdr:sp macro="" textlink="">
      <xdr:nvSpPr>
        <xdr:cNvPr id="651" name="テキスト ボックス 650"/>
        <xdr:cNvSpPr txBox="1"/>
      </xdr:nvSpPr>
      <xdr:spPr>
        <a:xfrm>
          <a:off x="14292795" y="122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66138</xdr:rowOff>
    </xdr:from>
    <xdr:to>
      <xdr:col>72</xdr:col>
      <xdr:colOff>38100</xdr:colOff>
      <xdr:row>71</xdr:row>
      <xdr:rowOff>167738</xdr:rowOff>
    </xdr:to>
    <xdr:sp macro="" textlink="">
      <xdr:nvSpPr>
        <xdr:cNvPr id="652" name="楕円 651"/>
        <xdr:cNvSpPr/>
      </xdr:nvSpPr>
      <xdr:spPr>
        <a:xfrm>
          <a:off x="13652500" y="12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12815</xdr:rowOff>
    </xdr:from>
    <xdr:ext cx="599010" cy="259045"/>
    <xdr:sp macro="" textlink="">
      <xdr:nvSpPr>
        <xdr:cNvPr id="653" name="テキスト ボックス 652"/>
        <xdr:cNvSpPr txBox="1"/>
      </xdr:nvSpPr>
      <xdr:spPr>
        <a:xfrm>
          <a:off x="13403795" y="120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8748</xdr:rowOff>
    </xdr:from>
    <xdr:to>
      <xdr:col>67</xdr:col>
      <xdr:colOff>101600</xdr:colOff>
      <xdr:row>71</xdr:row>
      <xdr:rowOff>110348</xdr:rowOff>
    </xdr:to>
    <xdr:sp macro="" textlink="">
      <xdr:nvSpPr>
        <xdr:cNvPr id="654" name="楕円 653"/>
        <xdr:cNvSpPr/>
      </xdr:nvSpPr>
      <xdr:spPr>
        <a:xfrm>
          <a:off x="12763500" y="12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126875</xdr:rowOff>
    </xdr:from>
    <xdr:ext cx="599010" cy="259045"/>
    <xdr:sp macro="" textlink="">
      <xdr:nvSpPr>
        <xdr:cNvPr id="655" name="テキスト ボックス 654"/>
        <xdr:cNvSpPr txBox="1"/>
      </xdr:nvSpPr>
      <xdr:spPr>
        <a:xfrm>
          <a:off x="12514795" y="119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7" name="直線コネクタ 676"/>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8"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9" name="直線コネクタ 678"/>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80"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81" name="直線コネクタ 680"/>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110119</xdr:rowOff>
    </xdr:from>
    <xdr:to>
      <xdr:col>85</xdr:col>
      <xdr:colOff>127000</xdr:colOff>
      <xdr:row>98</xdr:row>
      <xdr:rowOff>110279</xdr:rowOff>
    </xdr:to>
    <xdr:cxnSp macro="">
      <xdr:nvCxnSpPr>
        <xdr:cNvPr id="682" name="直線コネクタ 681"/>
        <xdr:cNvCxnSpPr/>
      </xdr:nvCxnSpPr>
      <xdr:spPr>
        <a:xfrm>
          <a:off x="15481300" y="16912219"/>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3"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4" name="フローチャート: 判断 683"/>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59776</xdr:rowOff>
    </xdr:from>
    <xdr:to>
      <xdr:col>81</xdr:col>
      <xdr:colOff>50800</xdr:colOff>
      <xdr:row>98</xdr:row>
      <xdr:rowOff>110119</xdr:rowOff>
    </xdr:to>
    <xdr:cxnSp macro="">
      <xdr:nvCxnSpPr>
        <xdr:cNvPr id="685" name="直線コネクタ 684"/>
        <xdr:cNvCxnSpPr/>
      </xdr:nvCxnSpPr>
      <xdr:spPr>
        <a:xfrm>
          <a:off x="14592300" y="16861876"/>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6" name="フローチャート: 判断 685"/>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7" name="テキスト ボックス 686"/>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59776</xdr:rowOff>
    </xdr:from>
    <xdr:to>
      <xdr:col>76</xdr:col>
      <xdr:colOff>114300</xdr:colOff>
      <xdr:row>98</xdr:row>
      <xdr:rowOff>118312</xdr:rowOff>
    </xdr:to>
    <xdr:cxnSp macro="">
      <xdr:nvCxnSpPr>
        <xdr:cNvPr id="688" name="直線コネクタ 687"/>
        <xdr:cNvCxnSpPr/>
      </xdr:nvCxnSpPr>
      <xdr:spPr>
        <a:xfrm flipV="1">
          <a:off x="13703300" y="16861876"/>
          <a:ext cx="889000" cy="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9" name="フローチャート: 判断 688"/>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90" name="テキスト ボックス 689"/>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43610</xdr:rowOff>
    </xdr:from>
    <xdr:to>
      <xdr:col>71</xdr:col>
      <xdr:colOff>177800</xdr:colOff>
      <xdr:row>98</xdr:row>
      <xdr:rowOff>118312</xdr:rowOff>
    </xdr:to>
    <xdr:cxnSp macro="">
      <xdr:nvCxnSpPr>
        <xdr:cNvPr id="691" name="直線コネクタ 690"/>
        <xdr:cNvCxnSpPr/>
      </xdr:nvCxnSpPr>
      <xdr:spPr>
        <a:xfrm>
          <a:off x="12814300" y="16845710"/>
          <a:ext cx="8890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2" name="フローチャート: 判断 691"/>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3" name="テキスト ボックス 692"/>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4" name="フローチャート: 判断 693"/>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5" name="テキスト ボックス 694"/>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59479</xdr:rowOff>
    </xdr:from>
    <xdr:to>
      <xdr:col>85</xdr:col>
      <xdr:colOff>177800</xdr:colOff>
      <xdr:row>98</xdr:row>
      <xdr:rowOff>161079</xdr:rowOff>
    </xdr:to>
    <xdr:sp macro="" textlink="">
      <xdr:nvSpPr>
        <xdr:cNvPr id="701" name="楕円 700"/>
        <xdr:cNvSpPr/>
      </xdr:nvSpPr>
      <xdr:spPr>
        <a:xfrm>
          <a:off x="16268700" y="168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2"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59319</xdr:rowOff>
    </xdr:from>
    <xdr:to>
      <xdr:col>81</xdr:col>
      <xdr:colOff>101600</xdr:colOff>
      <xdr:row>98</xdr:row>
      <xdr:rowOff>160919</xdr:rowOff>
    </xdr:to>
    <xdr:sp macro="" textlink="">
      <xdr:nvSpPr>
        <xdr:cNvPr id="703" name="楕円 702"/>
        <xdr:cNvSpPr/>
      </xdr:nvSpPr>
      <xdr:spPr>
        <a:xfrm>
          <a:off x="15430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152046</xdr:rowOff>
    </xdr:from>
    <xdr:ext cx="469744" cy="259045"/>
    <xdr:sp macro="" textlink="">
      <xdr:nvSpPr>
        <xdr:cNvPr id="704" name="テキスト ボックス 703"/>
        <xdr:cNvSpPr txBox="1"/>
      </xdr:nvSpPr>
      <xdr:spPr>
        <a:xfrm>
          <a:off x="15246428" y="1695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8976</xdr:rowOff>
    </xdr:from>
    <xdr:to>
      <xdr:col>76</xdr:col>
      <xdr:colOff>165100</xdr:colOff>
      <xdr:row>98</xdr:row>
      <xdr:rowOff>110576</xdr:rowOff>
    </xdr:to>
    <xdr:sp macro="" textlink="">
      <xdr:nvSpPr>
        <xdr:cNvPr id="705" name="楕円 704"/>
        <xdr:cNvSpPr/>
      </xdr:nvSpPr>
      <xdr:spPr>
        <a:xfrm>
          <a:off x="14541500" y="168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127103</xdr:rowOff>
    </xdr:from>
    <xdr:ext cx="534377" cy="259045"/>
    <xdr:sp macro="" textlink="">
      <xdr:nvSpPr>
        <xdr:cNvPr id="706" name="テキスト ボックス 705"/>
        <xdr:cNvSpPr txBox="1"/>
      </xdr:nvSpPr>
      <xdr:spPr>
        <a:xfrm>
          <a:off x="14325111" y="165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67512</xdr:rowOff>
    </xdr:from>
    <xdr:to>
      <xdr:col>72</xdr:col>
      <xdr:colOff>38100</xdr:colOff>
      <xdr:row>98</xdr:row>
      <xdr:rowOff>169112</xdr:rowOff>
    </xdr:to>
    <xdr:sp macro="" textlink="">
      <xdr:nvSpPr>
        <xdr:cNvPr id="707" name="楕円 706"/>
        <xdr:cNvSpPr/>
      </xdr:nvSpPr>
      <xdr:spPr>
        <a:xfrm>
          <a:off x="13652500" y="16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160239</xdr:rowOff>
    </xdr:from>
    <xdr:ext cx="469744" cy="259045"/>
    <xdr:sp macro="" textlink="">
      <xdr:nvSpPr>
        <xdr:cNvPr id="708" name="テキスト ボックス 707"/>
        <xdr:cNvSpPr txBox="1"/>
      </xdr:nvSpPr>
      <xdr:spPr>
        <a:xfrm>
          <a:off x="13468428" y="169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164260</xdr:rowOff>
    </xdr:from>
    <xdr:to>
      <xdr:col>67</xdr:col>
      <xdr:colOff>101600</xdr:colOff>
      <xdr:row>98</xdr:row>
      <xdr:rowOff>94410</xdr:rowOff>
    </xdr:to>
    <xdr:sp macro="" textlink="">
      <xdr:nvSpPr>
        <xdr:cNvPr id="709" name="楕円 708"/>
        <xdr:cNvSpPr/>
      </xdr:nvSpPr>
      <xdr:spPr>
        <a:xfrm>
          <a:off x="127635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110937</xdr:rowOff>
    </xdr:from>
    <xdr:ext cx="534377" cy="259045"/>
    <xdr:sp macro="" textlink="">
      <xdr:nvSpPr>
        <xdr:cNvPr id="710" name="テキスト ボックス 709"/>
        <xdr:cNvSpPr txBox="1"/>
      </xdr:nvSpPr>
      <xdr:spPr>
        <a:xfrm>
          <a:off x="12547111" y="165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6" name="直線コネクタ 735"/>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9"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40" name="直線コネクタ 739"/>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42382</xdr:rowOff>
    </xdr:from>
    <xdr:to>
      <xdr:col>116</xdr:col>
      <xdr:colOff>63500</xdr:colOff>
      <xdr:row>37</xdr:row>
      <xdr:rowOff>63641</xdr:rowOff>
    </xdr:to>
    <xdr:cxnSp macro="">
      <xdr:nvCxnSpPr>
        <xdr:cNvPr id="741" name="直線コネクタ 740"/>
        <xdr:cNvCxnSpPr/>
      </xdr:nvCxnSpPr>
      <xdr:spPr>
        <a:xfrm>
          <a:off x="21323300" y="6386032"/>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2"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3" name="フローチャート: 判断 742"/>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42382</xdr:rowOff>
    </xdr:from>
    <xdr:to>
      <xdr:col>111</xdr:col>
      <xdr:colOff>177800</xdr:colOff>
      <xdr:row>38</xdr:row>
      <xdr:rowOff>105410</xdr:rowOff>
    </xdr:to>
    <xdr:cxnSp macro="">
      <xdr:nvCxnSpPr>
        <xdr:cNvPr id="744" name="直線コネクタ 743"/>
        <xdr:cNvCxnSpPr/>
      </xdr:nvCxnSpPr>
      <xdr:spPr>
        <a:xfrm flipV="1">
          <a:off x="20434300" y="6386032"/>
          <a:ext cx="889000" cy="2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5" name="フローチャート: 判断 744"/>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6" name="テキスト ボックス 745"/>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105410</xdr:rowOff>
    </xdr:from>
    <xdr:to>
      <xdr:col>107</xdr:col>
      <xdr:colOff>50800</xdr:colOff>
      <xdr:row>38</xdr:row>
      <xdr:rowOff>111615</xdr:rowOff>
    </xdr:to>
    <xdr:cxnSp macro="">
      <xdr:nvCxnSpPr>
        <xdr:cNvPr id="747" name="直線コネクタ 746"/>
        <xdr:cNvCxnSpPr/>
      </xdr:nvCxnSpPr>
      <xdr:spPr>
        <a:xfrm flipV="1">
          <a:off x="19545300" y="662051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8" name="フローチャート: 判断 747"/>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9" name="テキスト ボックス 748"/>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111615</xdr:rowOff>
    </xdr:from>
    <xdr:to>
      <xdr:col>102</xdr:col>
      <xdr:colOff>114300</xdr:colOff>
      <xdr:row>38</xdr:row>
      <xdr:rowOff>119355</xdr:rowOff>
    </xdr:to>
    <xdr:cxnSp macro="">
      <xdr:nvCxnSpPr>
        <xdr:cNvPr id="750" name="直線コネクタ 749"/>
        <xdr:cNvCxnSpPr/>
      </xdr:nvCxnSpPr>
      <xdr:spPr>
        <a:xfrm flipV="1">
          <a:off x="18656300" y="6626715"/>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51" name="フローチャート: 判断 750"/>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2" name="テキスト ボックス 751"/>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3" name="フローチャート: 判断 752"/>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4" name="テキスト ボックス 753"/>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12841</xdr:rowOff>
    </xdr:from>
    <xdr:to>
      <xdr:col>116</xdr:col>
      <xdr:colOff>114300</xdr:colOff>
      <xdr:row>37</xdr:row>
      <xdr:rowOff>114441</xdr:rowOff>
    </xdr:to>
    <xdr:sp macro="" textlink="">
      <xdr:nvSpPr>
        <xdr:cNvPr id="760" name="楕円 759"/>
        <xdr:cNvSpPr/>
      </xdr:nvSpPr>
      <xdr:spPr>
        <a:xfrm>
          <a:off x="221107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35718</xdr:rowOff>
    </xdr:from>
    <xdr:ext cx="534377" cy="259045"/>
    <xdr:sp macro="" textlink="">
      <xdr:nvSpPr>
        <xdr:cNvPr id="761" name="投資及び出資金該当値テキスト"/>
        <xdr:cNvSpPr txBox="1"/>
      </xdr:nvSpPr>
      <xdr:spPr>
        <a:xfrm>
          <a:off x="22212300" y="620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163032</xdr:rowOff>
    </xdr:from>
    <xdr:to>
      <xdr:col>112</xdr:col>
      <xdr:colOff>38100</xdr:colOff>
      <xdr:row>37</xdr:row>
      <xdr:rowOff>93182</xdr:rowOff>
    </xdr:to>
    <xdr:sp macro="" textlink="">
      <xdr:nvSpPr>
        <xdr:cNvPr id="762" name="楕円 761"/>
        <xdr:cNvSpPr/>
      </xdr:nvSpPr>
      <xdr:spPr>
        <a:xfrm>
          <a:off x="212725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109709</xdr:rowOff>
    </xdr:from>
    <xdr:ext cx="534377" cy="259045"/>
    <xdr:sp macro="" textlink="">
      <xdr:nvSpPr>
        <xdr:cNvPr id="763" name="テキスト ボックス 762"/>
        <xdr:cNvSpPr txBox="1"/>
      </xdr:nvSpPr>
      <xdr:spPr>
        <a:xfrm>
          <a:off x="21056111" y="61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54610</xdr:rowOff>
    </xdr:from>
    <xdr:to>
      <xdr:col>107</xdr:col>
      <xdr:colOff>101600</xdr:colOff>
      <xdr:row>38</xdr:row>
      <xdr:rowOff>156210</xdr:rowOff>
    </xdr:to>
    <xdr:sp macro="" textlink="">
      <xdr:nvSpPr>
        <xdr:cNvPr id="764" name="楕円 763"/>
        <xdr:cNvSpPr/>
      </xdr:nvSpPr>
      <xdr:spPr>
        <a:xfrm>
          <a:off x="2038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65" name="テキスト ボックス 764"/>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60815</xdr:rowOff>
    </xdr:from>
    <xdr:to>
      <xdr:col>102</xdr:col>
      <xdr:colOff>165100</xdr:colOff>
      <xdr:row>38</xdr:row>
      <xdr:rowOff>162415</xdr:rowOff>
    </xdr:to>
    <xdr:sp macro="" textlink="">
      <xdr:nvSpPr>
        <xdr:cNvPr id="766" name="楕円 765"/>
        <xdr:cNvSpPr/>
      </xdr:nvSpPr>
      <xdr:spPr>
        <a:xfrm>
          <a:off x="19494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xdr:rowOff>
    </xdr:from>
    <xdr:ext cx="469744" cy="259045"/>
    <xdr:sp macro="" textlink="">
      <xdr:nvSpPr>
        <xdr:cNvPr id="767" name="テキスト ボックス 766"/>
        <xdr:cNvSpPr txBox="1"/>
      </xdr:nvSpPr>
      <xdr:spPr>
        <a:xfrm>
          <a:off x="19310428" y="635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68555</xdr:rowOff>
    </xdr:from>
    <xdr:to>
      <xdr:col>98</xdr:col>
      <xdr:colOff>38100</xdr:colOff>
      <xdr:row>38</xdr:row>
      <xdr:rowOff>170155</xdr:rowOff>
    </xdr:to>
    <xdr:sp macro="" textlink="">
      <xdr:nvSpPr>
        <xdr:cNvPr id="768" name="楕円 767"/>
        <xdr:cNvSpPr/>
      </xdr:nvSpPr>
      <xdr:spPr>
        <a:xfrm>
          <a:off x="18605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15232</xdr:rowOff>
    </xdr:from>
    <xdr:ext cx="469744" cy="259045"/>
    <xdr:sp macro="" textlink="">
      <xdr:nvSpPr>
        <xdr:cNvPr id="769" name="テキスト ボックス 768"/>
        <xdr:cNvSpPr txBox="1"/>
      </xdr:nvSpPr>
      <xdr:spPr>
        <a:xfrm>
          <a:off x="18421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91" name="直線コネクタ 790"/>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4"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5" name="直線コネクタ 794"/>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36282</xdr:rowOff>
    </xdr:from>
    <xdr:to>
      <xdr:col>116</xdr:col>
      <xdr:colOff>63500</xdr:colOff>
      <xdr:row>58</xdr:row>
      <xdr:rowOff>36876</xdr:rowOff>
    </xdr:to>
    <xdr:cxnSp macro="">
      <xdr:nvCxnSpPr>
        <xdr:cNvPr id="796" name="直線コネクタ 795"/>
        <xdr:cNvCxnSpPr/>
      </xdr:nvCxnSpPr>
      <xdr:spPr>
        <a:xfrm flipV="1">
          <a:off x="21323300" y="9980382"/>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7"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8" name="フローチャート: 判断 797"/>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31664</xdr:rowOff>
    </xdr:from>
    <xdr:to>
      <xdr:col>111</xdr:col>
      <xdr:colOff>177800</xdr:colOff>
      <xdr:row>58</xdr:row>
      <xdr:rowOff>36876</xdr:rowOff>
    </xdr:to>
    <xdr:cxnSp macro="">
      <xdr:nvCxnSpPr>
        <xdr:cNvPr id="799" name="直線コネクタ 798"/>
        <xdr:cNvCxnSpPr/>
      </xdr:nvCxnSpPr>
      <xdr:spPr>
        <a:xfrm>
          <a:off x="20434300" y="997576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800" name="フローチャート: 判断 799"/>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801" name="テキスト ボックス 800"/>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31664</xdr:rowOff>
    </xdr:from>
    <xdr:to>
      <xdr:col>107</xdr:col>
      <xdr:colOff>50800</xdr:colOff>
      <xdr:row>58</xdr:row>
      <xdr:rowOff>33813</xdr:rowOff>
    </xdr:to>
    <xdr:cxnSp macro="">
      <xdr:nvCxnSpPr>
        <xdr:cNvPr id="802" name="直線コネクタ 801"/>
        <xdr:cNvCxnSpPr/>
      </xdr:nvCxnSpPr>
      <xdr:spPr>
        <a:xfrm flipV="1">
          <a:off x="19545300" y="997576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3" name="フローチャート: 判断 802"/>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4" name="テキスト ボックス 803"/>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33813</xdr:rowOff>
    </xdr:from>
    <xdr:to>
      <xdr:col>102</xdr:col>
      <xdr:colOff>114300</xdr:colOff>
      <xdr:row>58</xdr:row>
      <xdr:rowOff>33996</xdr:rowOff>
    </xdr:to>
    <xdr:cxnSp macro="">
      <xdr:nvCxnSpPr>
        <xdr:cNvPr id="805" name="直線コネクタ 804"/>
        <xdr:cNvCxnSpPr/>
      </xdr:nvCxnSpPr>
      <xdr:spPr>
        <a:xfrm flipV="1">
          <a:off x="18656300" y="9977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6" name="フローチャート: 判断 805"/>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7" name="テキスト ボックス 806"/>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8" name="フローチャート: 判断 807"/>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9" name="テキスト ボックス 808"/>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156932</xdr:rowOff>
    </xdr:from>
    <xdr:to>
      <xdr:col>116</xdr:col>
      <xdr:colOff>114300</xdr:colOff>
      <xdr:row>58</xdr:row>
      <xdr:rowOff>87082</xdr:rowOff>
    </xdr:to>
    <xdr:sp macro="" textlink="">
      <xdr:nvSpPr>
        <xdr:cNvPr id="815" name="楕円 814"/>
        <xdr:cNvSpPr/>
      </xdr:nvSpPr>
      <xdr:spPr>
        <a:xfrm>
          <a:off x="221107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71859</xdr:rowOff>
    </xdr:from>
    <xdr:ext cx="469744" cy="259045"/>
    <xdr:sp macro="" textlink="">
      <xdr:nvSpPr>
        <xdr:cNvPr id="816" name="貸付金該当値テキスト"/>
        <xdr:cNvSpPr txBox="1"/>
      </xdr:nvSpPr>
      <xdr:spPr>
        <a:xfrm>
          <a:off x="22212300" y="98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157526</xdr:rowOff>
    </xdr:from>
    <xdr:to>
      <xdr:col>112</xdr:col>
      <xdr:colOff>38100</xdr:colOff>
      <xdr:row>58</xdr:row>
      <xdr:rowOff>87676</xdr:rowOff>
    </xdr:to>
    <xdr:sp macro="" textlink="">
      <xdr:nvSpPr>
        <xdr:cNvPr id="817" name="楕円 816"/>
        <xdr:cNvSpPr/>
      </xdr:nvSpPr>
      <xdr:spPr>
        <a:xfrm>
          <a:off x="21272500" y="99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78803</xdr:rowOff>
    </xdr:from>
    <xdr:ext cx="469744" cy="259045"/>
    <xdr:sp macro="" textlink="">
      <xdr:nvSpPr>
        <xdr:cNvPr id="818" name="テキスト ボックス 817"/>
        <xdr:cNvSpPr txBox="1"/>
      </xdr:nvSpPr>
      <xdr:spPr>
        <a:xfrm>
          <a:off x="21088428" y="100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152314</xdr:rowOff>
    </xdr:from>
    <xdr:to>
      <xdr:col>107</xdr:col>
      <xdr:colOff>101600</xdr:colOff>
      <xdr:row>58</xdr:row>
      <xdr:rowOff>82464</xdr:rowOff>
    </xdr:to>
    <xdr:sp macro="" textlink="">
      <xdr:nvSpPr>
        <xdr:cNvPr id="819" name="楕円 818"/>
        <xdr:cNvSpPr/>
      </xdr:nvSpPr>
      <xdr:spPr>
        <a:xfrm>
          <a:off x="20383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73591</xdr:rowOff>
    </xdr:from>
    <xdr:ext cx="469744" cy="259045"/>
    <xdr:sp macro="" textlink="">
      <xdr:nvSpPr>
        <xdr:cNvPr id="820" name="テキスト ボックス 819"/>
        <xdr:cNvSpPr txBox="1"/>
      </xdr:nvSpPr>
      <xdr:spPr>
        <a:xfrm>
          <a:off x="20199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154463</xdr:rowOff>
    </xdr:from>
    <xdr:to>
      <xdr:col>102</xdr:col>
      <xdr:colOff>165100</xdr:colOff>
      <xdr:row>58</xdr:row>
      <xdr:rowOff>84613</xdr:rowOff>
    </xdr:to>
    <xdr:sp macro="" textlink="">
      <xdr:nvSpPr>
        <xdr:cNvPr id="821" name="楕円 820"/>
        <xdr:cNvSpPr/>
      </xdr:nvSpPr>
      <xdr:spPr>
        <a:xfrm>
          <a:off x="19494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75740</xdr:rowOff>
    </xdr:from>
    <xdr:ext cx="469744" cy="259045"/>
    <xdr:sp macro="" textlink="">
      <xdr:nvSpPr>
        <xdr:cNvPr id="822" name="テキスト ボックス 821"/>
        <xdr:cNvSpPr txBox="1"/>
      </xdr:nvSpPr>
      <xdr:spPr>
        <a:xfrm>
          <a:off x="19310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154646</xdr:rowOff>
    </xdr:from>
    <xdr:to>
      <xdr:col>98</xdr:col>
      <xdr:colOff>38100</xdr:colOff>
      <xdr:row>58</xdr:row>
      <xdr:rowOff>84796</xdr:rowOff>
    </xdr:to>
    <xdr:sp macro="" textlink="">
      <xdr:nvSpPr>
        <xdr:cNvPr id="823" name="楕円 822"/>
        <xdr:cNvSpPr/>
      </xdr:nvSpPr>
      <xdr:spPr>
        <a:xfrm>
          <a:off x="18605500" y="99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75923</xdr:rowOff>
    </xdr:from>
    <xdr:ext cx="469744" cy="259045"/>
    <xdr:sp macro="" textlink="">
      <xdr:nvSpPr>
        <xdr:cNvPr id="824" name="テキスト ボックス 823"/>
        <xdr:cNvSpPr txBox="1"/>
      </xdr:nvSpPr>
      <xdr:spPr>
        <a:xfrm>
          <a:off x="18421428" y="100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9" name="直線コネクタ 848"/>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0"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1" name="直線コネクタ 850"/>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2"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3" name="直線コネクタ 852"/>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96838</xdr:rowOff>
    </xdr:from>
    <xdr:to>
      <xdr:col>116</xdr:col>
      <xdr:colOff>63500</xdr:colOff>
      <xdr:row>72</xdr:row>
      <xdr:rowOff>155797</xdr:rowOff>
    </xdr:to>
    <xdr:cxnSp macro="">
      <xdr:nvCxnSpPr>
        <xdr:cNvPr id="854" name="直線コネクタ 853"/>
        <xdr:cNvCxnSpPr/>
      </xdr:nvCxnSpPr>
      <xdr:spPr>
        <a:xfrm flipV="1">
          <a:off x="21323300" y="12441238"/>
          <a:ext cx="8382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5"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6" name="フローチャート: 判断 855"/>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168142</xdr:rowOff>
    </xdr:from>
    <xdr:to>
      <xdr:col>111</xdr:col>
      <xdr:colOff>177800</xdr:colOff>
      <xdr:row>72</xdr:row>
      <xdr:rowOff>155797</xdr:rowOff>
    </xdr:to>
    <xdr:cxnSp macro="">
      <xdr:nvCxnSpPr>
        <xdr:cNvPr id="857" name="直線コネクタ 856"/>
        <xdr:cNvCxnSpPr/>
      </xdr:nvCxnSpPr>
      <xdr:spPr>
        <a:xfrm>
          <a:off x="20434300" y="1234109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8" name="フローチャート: 判断 857"/>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9" name="テキスト ボックス 858"/>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168142</xdr:rowOff>
    </xdr:from>
    <xdr:to>
      <xdr:col>107</xdr:col>
      <xdr:colOff>50800</xdr:colOff>
      <xdr:row>72</xdr:row>
      <xdr:rowOff>76930</xdr:rowOff>
    </xdr:to>
    <xdr:cxnSp macro="">
      <xdr:nvCxnSpPr>
        <xdr:cNvPr id="860" name="直線コネクタ 859"/>
        <xdr:cNvCxnSpPr/>
      </xdr:nvCxnSpPr>
      <xdr:spPr>
        <a:xfrm flipV="1">
          <a:off x="19545300" y="123410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1" name="フローチャート: 判断 860"/>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2" name="テキスト ボックス 861"/>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63614</xdr:rowOff>
    </xdr:from>
    <xdr:to>
      <xdr:col>102</xdr:col>
      <xdr:colOff>114300</xdr:colOff>
      <xdr:row>72</xdr:row>
      <xdr:rowOff>76930</xdr:rowOff>
    </xdr:to>
    <xdr:cxnSp macro="">
      <xdr:nvCxnSpPr>
        <xdr:cNvPr id="863" name="直線コネクタ 862"/>
        <xdr:cNvCxnSpPr/>
      </xdr:nvCxnSpPr>
      <xdr:spPr>
        <a:xfrm>
          <a:off x="18656300" y="1240801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4" name="フローチャート: 判断 863"/>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5" name="テキスト ボックス 864"/>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6" name="フローチャート: 判断 865"/>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7" name="テキスト ボックス 866"/>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46038</xdr:rowOff>
    </xdr:from>
    <xdr:to>
      <xdr:col>116</xdr:col>
      <xdr:colOff>114300</xdr:colOff>
      <xdr:row>72</xdr:row>
      <xdr:rowOff>147638</xdr:rowOff>
    </xdr:to>
    <xdr:sp macro="" textlink="">
      <xdr:nvSpPr>
        <xdr:cNvPr id="873" name="楕円 872"/>
        <xdr:cNvSpPr/>
      </xdr:nvSpPr>
      <xdr:spPr>
        <a:xfrm>
          <a:off x="221107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68915</xdr:rowOff>
    </xdr:from>
    <xdr:ext cx="534377" cy="259045"/>
    <xdr:sp macro="" textlink="">
      <xdr:nvSpPr>
        <xdr:cNvPr id="874" name="繰出金該当値テキスト"/>
        <xdr:cNvSpPr txBox="1"/>
      </xdr:nvSpPr>
      <xdr:spPr>
        <a:xfrm>
          <a:off x="22212300" y="122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104997</xdr:rowOff>
    </xdr:from>
    <xdr:to>
      <xdr:col>112</xdr:col>
      <xdr:colOff>38100</xdr:colOff>
      <xdr:row>73</xdr:row>
      <xdr:rowOff>35147</xdr:rowOff>
    </xdr:to>
    <xdr:sp macro="" textlink="">
      <xdr:nvSpPr>
        <xdr:cNvPr id="875" name="楕円 874"/>
        <xdr:cNvSpPr/>
      </xdr:nvSpPr>
      <xdr:spPr>
        <a:xfrm>
          <a:off x="21272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51674</xdr:rowOff>
    </xdr:from>
    <xdr:ext cx="534377" cy="259045"/>
    <xdr:sp macro="" textlink="">
      <xdr:nvSpPr>
        <xdr:cNvPr id="876" name="テキスト ボックス 875"/>
        <xdr:cNvSpPr txBox="1"/>
      </xdr:nvSpPr>
      <xdr:spPr>
        <a:xfrm>
          <a:off x="21056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117342</xdr:rowOff>
    </xdr:from>
    <xdr:to>
      <xdr:col>107</xdr:col>
      <xdr:colOff>101600</xdr:colOff>
      <xdr:row>72</xdr:row>
      <xdr:rowOff>47492</xdr:rowOff>
    </xdr:to>
    <xdr:sp macro="" textlink="">
      <xdr:nvSpPr>
        <xdr:cNvPr id="877" name="楕円 876"/>
        <xdr:cNvSpPr/>
      </xdr:nvSpPr>
      <xdr:spPr>
        <a:xfrm>
          <a:off x="20383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64019</xdr:rowOff>
    </xdr:from>
    <xdr:ext cx="534377" cy="259045"/>
    <xdr:sp macro="" textlink="">
      <xdr:nvSpPr>
        <xdr:cNvPr id="878" name="テキスト ボックス 877"/>
        <xdr:cNvSpPr txBox="1"/>
      </xdr:nvSpPr>
      <xdr:spPr>
        <a:xfrm>
          <a:off x="20167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26130</xdr:rowOff>
    </xdr:from>
    <xdr:to>
      <xdr:col>102</xdr:col>
      <xdr:colOff>165100</xdr:colOff>
      <xdr:row>72</xdr:row>
      <xdr:rowOff>127730</xdr:rowOff>
    </xdr:to>
    <xdr:sp macro="" textlink="">
      <xdr:nvSpPr>
        <xdr:cNvPr id="879" name="楕円 878"/>
        <xdr:cNvSpPr/>
      </xdr:nvSpPr>
      <xdr:spPr>
        <a:xfrm>
          <a:off x="19494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144257</xdr:rowOff>
    </xdr:from>
    <xdr:ext cx="534377" cy="259045"/>
    <xdr:sp macro="" textlink="">
      <xdr:nvSpPr>
        <xdr:cNvPr id="880" name="テキスト ボックス 879"/>
        <xdr:cNvSpPr txBox="1"/>
      </xdr:nvSpPr>
      <xdr:spPr>
        <a:xfrm>
          <a:off x="19278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12814</xdr:rowOff>
    </xdr:from>
    <xdr:to>
      <xdr:col>98</xdr:col>
      <xdr:colOff>38100</xdr:colOff>
      <xdr:row>72</xdr:row>
      <xdr:rowOff>114414</xdr:rowOff>
    </xdr:to>
    <xdr:sp macro="" textlink="">
      <xdr:nvSpPr>
        <xdr:cNvPr id="881" name="楕円 880"/>
        <xdr:cNvSpPr/>
      </xdr:nvSpPr>
      <xdr:spPr>
        <a:xfrm>
          <a:off x="18605500" y="12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130941</xdr:rowOff>
    </xdr:from>
    <xdr:ext cx="534377" cy="259045"/>
    <xdr:sp macro="" textlink="">
      <xdr:nvSpPr>
        <xdr:cNvPr id="882" name="テキスト ボックス 881"/>
        <xdr:cNvSpPr txBox="1"/>
      </xdr:nvSpPr>
      <xdr:spPr>
        <a:xfrm>
          <a:off x="18389111" y="121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8" name="フローチャート: 判断 91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9" name="テキスト ボックス 918"/>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1" name="フローチャート: 判断 920"/>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2" name="テキスト ボックス 921"/>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4" name="テキスト ボックス 92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9" name="テキスト ボックス 93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人当たりの普通建設事業が</a:t>
          </a:r>
          <a:r>
            <a:rPr kumimoji="1" lang="en-US" altLang="ja-JP" sz="1100">
              <a:solidFill>
                <a:schemeClr val="dk1"/>
              </a:solidFill>
              <a:effectLst/>
              <a:latin typeface="+mn-lt"/>
              <a:ea typeface="+mn-ea"/>
              <a:cs typeface="+mn-cs"/>
            </a:rPr>
            <a:t>156,313</a:t>
          </a:r>
          <a:r>
            <a:rPr kumimoji="1" lang="ja-JP" altLang="ja-JP" sz="11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96,019</a:t>
          </a:r>
          <a:r>
            <a:rPr kumimoji="1" lang="ja-JP" altLang="ja-JP" sz="11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98,227</a:t>
          </a:r>
          <a:r>
            <a:rPr kumimoji="1" lang="ja-JP" altLang="ja-JP" sz="1100">
              <a:solidFill>
                <a:schemeClr val="dk1"/>
              </a:solidFill>
              <a:effectLst/>
              <a:latin typeface="+mn-lt"/>
              <a:ea typeface="+mn-ea"/>
              <a:cs typeface="+mn-cs"/>
            </a:rPr>
            <a:t>円と類似団体を上回っている。</a:t>
          </a:r>
          <a:endParaRPr lang="ja-JP" altLang="ja-JP" sz="1400">
            <a:effectLst/>
          </a:endParaRPr>
        </a:p>
        <a:p>
          <a:r>
            <a:rPr kumimoji="1" lang="ja-JP" altLang="ja-JP" sz="1100">
              <a:solidFill>
                <a:schemeClr val="dk1"/>
              </a:solidFill>
              <a:effectLst/>
              <a:latin typeface="+mn-lt"/>
              <a:ea typeface="+mn-ea"/>
              <a:cs typeface="+mn-cs"/>
            </a:rPr>
            <a:t>　今後は普通交付税の合併算定替終了や人口減少による交付額の減少に対応するため、職員定数の適正化や郡上市公共施設等総合管理計画によるインフラ基盤を含めた公共施設等の適正な管理、中期財政試算による公債費の適正化など、身の丈にあった効率的かつ効果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41,264
40,698
1,030.75
30,423,422
29,148,577
1,014,239
17,699,904
32,538,921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130883</xdr:rowOff>
    </xdr:from>
    <xdr:to>
      <xdr:col>24</xdr:col>
      <xdr:colOff>63500</xdr:colOff>
      <xdr:row>37</xdr:row>
      <xdr:rowOff>150804</xdr:rowOff>
    </xdr:to>
    <xdr:cxnSp macro="">
      <xdr:nvCxnSpPr>
        <xdr:cNvPr id="63" name="直線コネクタ 62"/>
        <xdr:cNvCxnSpPr/>
      </xdr:nvCxnSpPr>
      <xdr:spPr>
        <a:xfrm flipV="1">
          <a:off x="3797300" y="647453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150804</xdr:rowOff>
    </xdr:from>
    <xdr:to>
      <xdr:col>19</xdr:col>
      <xdr:colOff>177800</xdr:colOff>
      <xdr:row>37</xdr:row>
      <xdr:rowOff>162560</xdr:rowOff>
    </xdr:to>
    <xdr:cxnSp macro="">
      <xdr:nvCxnSpPr>
        <xdr:cNvPr id="66" name="直線コネクタ 65"/>
        <xdr:cNvCxnSpPr/>
      </xdr:nvCxnSpPr>
      <xdr:spPr>
        <a:xfrm flipV="1">
          <a:off x="2908300" y="64944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162560</xdr:rowOff>
    </xdr:from>
    <xdr:to>
      <xdr:col>15</xdr:col>
      <xdr:colOff>50800</xdr:colOff>
      <xdr:row>38</xdr:row>
      <xdr:rowOff>24094</xdr:rowOff>
    </xdr:to>
    <xdr:cxnSp macro="">
      <xdr:nvCxnSpPr>
        <xdr:cNvPr id="69" name="直線コネクタ 68"/>
        <xdr:cNvCxnSpPr/>
      </xdr:nvCxnSpPr>
      <xdr:spPr>
        <a:xfrm flipV="1">
          <a:off x="2019300" y="6506210"/>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93654</xdr:rowOff>
    </xdr:from>
    <xdr:to>
      <xdr:col>10</xdr:col>
      <xdr:colOff>114300</xdr:colOff>
      <xdr:row>38</xdr:row>
      <xdr:rowOff>24094</xdr:rowOff>
    </xdr:to>
    <xdr:cxnSp macro="">
      <xdr:nvCxnSpPr>
        <xdr:cNvPr id="72" name="直線コネクタ 71"/>
        <xdr:cNvCxnSpPr/>
      </xdr:nvCxnSpPr>
      <xdr:spPr>
        <a:xfrm>
          <a:off x="1130300" y="6437304"/>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80083</xdr:rowOff>
    </xdr:from>
    <xdr:to>
      <xdr:col>24</xdr:col>
      <xdr:colOff>114300</xdr:colOff>
      <xdr:row>38</xdr:row>
      <xdr:rowOff>10233</xdr:rowOff>
    </xdr:to>
    <xdr:sp macro="" textlink="">
      <xdr:nvSpPr>
        <xdr:cNvPr id="82" name="楕円 81"/>
        <xdr:cNvSpPr/>
      </xdr:nvSpPr>
      <xdr:spPr>
        <a:xfrm>
          <a:off x="45847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58510</xdr:rowOff>
    </xdr:from>
    <xdr:ext cx="469744" cy="259045"/>
    <xdr:sp macro="" textlink="">
      <xdr:nvSpPr>
        <xdr:cNvPr id="83" name="議会費該当値テキスト"/>
        <xdr:cNvSpPr txBox="1"/>
      </xdr:nvSpPr>
      <xdr:spPr>
        <a:xfrm>
          <a:off x="4686300"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100004</xdr:rowOff>
    </xdr:from>
    <xdr:to>
      <xdr:col>20</xdr:col>
      <xdr:colOff>38100</xdr:colOff>
      <xdr:row>38</xdr:row>
      <xdr:rowOff>30153</xdr:rowOff>
    </xdr:to>
    <xdr:sp macro="" textlink="">
      <xdr:nvSpPr>
        <xdr:cNvPr id="84" name="楕円 83"/>
        <xdr:cNvSpPr/>
      </xdr:nvSpPr>
      <xdr:spPr>
        <a:xfrm>
          <a:off x="3746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21280</xdr:rowOff>
    </xdr:from>
    <xdr:ext cx="469744" cy="259045"/>
    <xdr:sp macro="" textlink="">
      <xdr:nvSpPr>
        <xdr:cNvPr id="85" name="テキスト ボックス 84"/>
        <xdr:cNvSpPr txBox="1"/>
      </xdr:nvSpPr>
      <xdr:spPr>
        <a:xfrm>
          <a:off x="3562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111760</xdr:rowOff>
    </xdr:from>
    <xdr:to>
      <xdr:col>15</xdr:col>
      <xdr:colOff>101600</xdr:colOff>
      <xdr:row>38</xdr:row>
      <xdr:rowOff>41910</xdr:rowOff>
    </xdr:to>
    <xdr:sp macro="" textlink="">
      <xdr:nvSpPr>
        <xdr:cNvPr id="86" name="楕円 85"/>
        <xdr:cNvSpPr/>
      </xdr:nvSpPr>
      <xdr:spPr>
        <a:xfrm>
          <a:off x="2857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33037</xdr:rowOff>
    </xdr:from>
    <xdr:ext cx="469744" cy="259045"/>
    <xdr:sp macro="" textlink="">
      <xdr:nvSpPr>
        <xdr:cNvPr id="87" name="テキスト ボックス 86"/>
        <xdr:cNvSpPr txBox="1"/>
      </xdr:nvSpPr>
      <xdr:spPr>
        <a:xfrm>
          <a:off x="2673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144744</xdr:rowOff>
    </xdr:from>
    <xdr:to>
      <xdr:col>10</xdr:col>
      <xdr:colOff>165100</xdr:colOff>
      <xdr:row>38</xdr:row>
      <xdr:rowOff>74894</xdr:rowOff>
    </xdr:to>
    <xdr:sp macro="" textlink="">
      <xdr:nvSpPr>
        <xdr:cNvPr id="88" name="楕円 87"/>
        <xdr:cNvSpPr/>
      </xdr:nvSpPr>
      <xdr:spPr>
        <a:xfrm>
          <a:off x="1968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66021</xdr:rowOff>
    </xdr:from>
    <xdr:ext cx="469744" cy="259045"/>
    <xdr:sp macro="" textlink="">
      <xdr:nvSpPr>
        <xdr:cNvPr id="89" name="テキスト ボックス 88"/>
        <xdr:cNvSpPr txBox="1"/>
      </xdr:nvSpPr>
      <xdr:spPr>
        <a:xfrm>
          <a:off x="1784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42854</xdr:rowOff>
    </xdr:from>
    <xdr:to>
      <xdr:col>6</xdr:col>
      <xdr:colOff>38100</xdr:colOff>
      <xdr:row>37</xdr:row>
      <xdr:rowOff>144454</xdr:rowOff>
    </xdr:to>
    <xdr:sp macro="" textlink="">
      <xdr:nvSpPr>
        <xdr:cNvPr id="90" name="楕円 89"/>
        <xdr:cNvSpPr/>
      </xdr:nvSpPr>
      <xdr:spPr>
        <a:xfrm>
          <a:off x="1079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135580</xdr:rowOff>
    </xdr:from>
    <xdr:ext cx="469744" cy="259045"/>
    <xdr:sp macro="" textlink="">
      <xdr:nvSpPr>
        <xdr:cNvPr id="91" name="テキスト ボックス 90"/>
        <xdr:cNvSpPr txBox="1"/>
      </xdr:nvSpPr>
      <xdr:spPr>
        <a:xfrm>
          <a:off x="895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107732</xdr:rowOff>
    </xdr:from>
    <xdr:to>
      <xdr:col>24</xdr:col>
      <xdr:colOff>63500</xdr:colOff>
      <xdr:row>57</xdr:row>
      <xdr:rowOff>118757</xdr:rowOff>
    </xdr:to>
    <xdr:cxnSp macro="">
      <xdr:nvCxnSpPr>
        <xdr:cNvPr id="122" name="直線コネクタ 121"/>
        <xdr:cNvCxnSpPr/>
      </xdr:nvCxnSpPr>
      <xdr:spPr>
        <a:xfrm>
          <a:off x="3797300" y="9880382"/>
          <a:ext cx="8382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107732</xdr:rowOff>
    </xdr:from>
    <xdr:to>
      <xdr:col>19</xdr:col>
      <xdr:colOff>177800</xdr:colOff>
      <xdr:row>57</xdr:row>
      <xdr:rowOff>118907</xdr:rowOff>
    </xdr:to>
    <xdr:cxnSp macro="">
      <xdr:nvCxnSpPr>
        <xdr:cNvPr id="125" name="直線コネクタ 124"/>
        <xdr:cNvCxnSpPr/>
      </xdr:nvCxnSpPr>
      <xdr:spPr>
        <a:xfrm flipV="1">
          <a:off x="2908300" y="9880382"/>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118907</xdr:rowOff>
    </xdr:from>
    <xdr:to>
      <xdr:col>15</xdr:col>
      <xdr:colOff>50800</xdr:colOff>
      <xdr:row>58</xdr:row>
      <xdr:rowOff>41529</xdr:rowOff>
    </xdr:to>
    <xdr:cxnSp macro="">
      <xdr:nvCxnSpPr>
        <xdr:cNvPr id="128" name="直線コネクタ 127"/>
        <xdr:cNvCxnSpPr/>
      </xdr:nvCxnSpPr>
      <xdr:spPr>
        <a:xfrm flipV="1">
          <a:off x="2019300" y="9891557"/>
          <a:ext cx="889000" cy="9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153204</xdr:rowOff>
    </xdr:from>
    <xdr:to>
      <xdr:col>10</xdr:col>
      <xdr:colOff>114300</xdr:colOff>
      <xdr:row>58</xdr:row>
      <xdr:rowOff>41529</xdr:rowOff>
    </xdr:to>
    <xdr:cxnSp macro="">
      <xdr:nvCxnSpPr>
        <xdr:cNvPr id="131" name="直線コネクタ 130"/>
        <xdr:cNvCxnSpPr/>
      </xdr:nvCxnSpPr>
      <xdr:spPr>
        <a:xfrm>
          <a:off x="1130300" y="9925854"/>
          <a:ext cx="889000" cy="5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67957</xdr:rowOff>
    </xdr:from>
    <xdr:to>
      <xdr:col>24</xdr:col>
      <xdr:colOff>114300</xdr:colOff>
      <xdr:row>57</xdr:row>
      <xdr:rowOff>169557</xdr:rowOff>
    </xdr:to>
    <xdr:sp macro="" textlink="">
      <xdr:nvSpPr>
        <xdr:cNvPr id="141" name="楕円 140"/>
        <xdr:cNvSpPr/>
      </xdr:nvSpPr>
      <xdr:spPr>
        <a:xfrm>
          <a:off x="4584700" y="9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90834</xdr:rowOff>
    </xdr:from>
    <xdr:ext cx="534377" cy="259045"/>
    <xdr:sp macro="" textlink="">
      <xdr:nvSpPr>
        <xdr:cNvPr id="142" name="総務費該当値テキスト"/>
        <xdr:cNvSpPr txBox="1"/>
      </xdr:nvSpPr>
      <xdr:spPr>
        <a:xfrm>
          <a:off x="4686300" y="96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56932</xdr:rowOff>
    </xdr:from>
    <xdr:to>
      <xdr:col>20</xdr:col>
      <xdr:colOff>38100</xdr:colOff>
      <xdr:row>57</xdr:row>
      <xdr:rowOff>158532</xdr:rowOff>
    </xdr:to>
    <xdr:sp macro="" textlink="">
      <xdr:nvSpPr>
        <xdr:cNvPr id="143" name="楕円 142"/>
        <xdr:cNvSpPr/>
      </xdr:nvSpPr>
      <xdr:spPr>
        <a:xfrm>
          <a:off x="3746500" y="98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3609</xdr:rowOff>
    </xdr:from>
    <xdr:ext cx="599010" cy="259045"/>
    <xdr:sp macro="" textlink="">
      <xdr:nvSpPr>
        <xdr:cNvPr id="144" name="テキスト ボックス 143"/>
        <xdr:cNvSpPr txBox="1"/>
      </xdr:nvSpPr>
      <xdr:spPr>
        <a:xfrm>
          <a:off x="3497795" y="960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68107</xdr:rowOff>
    </xdr:from>
    <xdr:to>
      <xdr:col>15</xdr:col>
      <xdr:colOff>101600</xdr:colOff>
      <xdr:row>57</xdr:row>
      <xdr:rowOff>169707</xdr:rowOff>
    </xdr:to>
    <xdr:sp macro="" textlink="">
      <xdr:nvSpPr>
        <xdr:cNvPr id="145" name="楕円 144"/>
        <xdr:cNvSpPr/>
      </xdr:nvSpPr>
      <xdr:spPr>
        <a:xfrm>
          <a:off x="2857500" y="9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14784</xdr:rowOff>
    </xdr:from>
    <xdr:ext cx="534377" cy="259045"/>
    <xdr:sp macro="" textlink="">
      <xdr:nvSpPr>
        <xdr:cNvPr id="146" name="テキスト ボックス 145"/>
        <xdr:cNvSpPr txBox="1"/>
      </xdr:nvSpPr>
      <xdr:spPr>
        <a:xfrm>
          <a:off x="2641111" y="9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162179</xdr:rowOff>
    </xdr:from>
    <xdr:to>
      <xdr:col>10</xdr:col>
      <xdr:colOff>165100</xdr:colOff>
      <xdr:row>58</xdr:row>
      <xdr:rowOff>92329</xdr:rowOff>
    </xdr:to>
    <xdr:sp macro="" textlink="">
      <xdr:nvSpPr>
        <xdr:cNvPr id="147" name="楕円 146"/>
        <xdr:cNvSpPr/>
      </xdr:nvSpPr>
      <xdr:spPr>
        <a:xfrm>
          <a:off x="1968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108856</xdr:rowOff>
    </xdr:from>
    <xdr:ext cx="534377" cy="259045"/>
    <xdr:sp macro="" textlink="">
      <xdr:nvSpPr>
        <xdr:cNvPr id="148" name="テキスト ボックス 147"/>
        <xdr:cNvSpPr txBox="1"/>
      </xdr:nvSpPr>
      <xdr:spPr>
        <a:xfrm>
          <a:off x="1752111" y="97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102404</xdr:rowOff>
    </xdr:from>
    <xdr:to>
      <xdr:col>6</xdr:col>
      <xdr:colOff>38100</xdr:colOff>
      <xdr:row>58</xdr:row>
      <xdr:rowOff>32554</xdr:rowOff>
    </xdr:to>
    <xdr:sp macro="" textlink="">
      <xdr:nvSpPr>
        <xdr:cNvPr id="149" name="楕円 148"/>
        <xdr:cNvSpPr/>
      </xdr:nvSpPr>
      <xdr:spPr>
        <a:xfrm>
          <a:off x="1079500" y="98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49081</xdr:rowOff>
    </xdr:from>
    <xdr:ext cx="534377" cy="259045"/>
    <xdr:sp macro="" textlink="">
      <xdr:nvSpPr>
        <xdr:cNvPr id="150" name="テキスト ボックス 149"/>
        <xdr:cNvSpPr txBox="1"/>
      </xdr:nvSpPr>
      <xdr:spPr>
        <a:xfrm>
          <a:off x="863111" y="96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41712</xdr:rowOff>
    </xdr:from>
    <xdr:to>
      <xdr:col>24</xdr:col>
      <xdr:colOff>63500</xdr:colOff>
      <xdr:row>77</xdr:row>
      <xdr:rowOff>117117</xdr:rowOff>
    </xdr:to>
    <xdr:cxnSp macro="">
      <xdr:nvCxnSpPr>
        <xdr:cNvPr id="182" name="直線コネクタ 181"/>
        <xdr:cNvCxnSpPr/>
      </xdr:nvCxnSpPr>
      <xdr:spPr>
        <a:xfrm flipV="1">
          <a:off x="3797300" y="13243362"/>
          <a:ext cx="8382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66091</xdr:rowOff>
    </xdr:from>
    <xdr:to>
      <xdr:col>19</xdr:col>
      <xdr:colOff>177800</xdr:colOff>
      <xdr:row>77</xdr:row>
      <xdr:rowOff>117117</xdr:rowOff>
    </xdr:to>
    <xdr:cxnSp macro="">
      <xdr:nvCxnSpPr>
        <xdr:cNvPr id="185" name="直線コネクタ 184"/>
        <xdr:cNvCxnSpPr/>
      </xdr:nvCxnSpPr>
      <xdr:spPr>
        <a:xfrm>
          <a:off x="2908300" y="13267741"/>
          <a:ext cx="889000" cy="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66091</xdr:rowOff>
    </xdr:from>
    <xdr:to>
      <xdr:col>15</xdr:col>
      <xdr:colOff>50800</xdr:colOff>
      <xdr:row>77</xdr:row>
      <xdr:rowOff>130474</xdr:rowOff>
    </xdr:to>
    <xdr:cxnSp macro="">
      <xdr:nvCxnSpPr>
        <xdr:cNvPr id="188" name="直線コネクタ 187"/>
        <xdr:cNvCxnSpPr/>
      </xdr:nvCxnSpPr>
      <xdr:spPr>
        <a:xfrm flipV="1">
          <a:off x="2019300" y="13267741"/>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130474</xdr:rowOff>
    </xdr:from>
    <xdr:to>
      <xdr:col>10</xdr:col>
      <xdr:colOff>114300</xdr:colOff>
      <xdr:row>77</xdr:row>
      <xdr:rowOff>142999</xdr:rowOff>
    </xdr:to>
    <xdr:cxnSp macro="">
      <xdr:nvCxnSpPr>
        <xdr:cNvPr id="191" name="直線コネクタ 190"/>
        <xdr:cNvCxnSpPr/>
      </xdr:nvCxnSpPr>
      <xdr:spPr>
        <a:xfrm flipV="1">
          <a:off x="1130300" y="13332124"/>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162362</xdr:rowOff>
    </xdr:from>
    <xdr:to>
      <xdr:col>24</xdr:col>
      <xdr:colOff>114300</xdr:colOff>
      <xdr:row>77</xdr:row>
      <xdr:rowOff>92512</xdr:rowOff>
    </xdr:to>
    <xdr:sp macro="" textlink="">
      <xdr:nvSpPr>
        <xdr:cNvPr id="201" name="楕円 200"/>
        <xdr:cNvSpPr/>
      </xdr:nvSpPr>
      <xdr:spPr>
        <a:xfrm>
          <a:off x="45847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140789</xdr:rowOff>
    </xdr:from>
    <xdr:ext cx="599010" cy="259045"/>
    <xdr:sp macro="" textlink="">
      <xdr:nvSpPr>
        <xdr:cNvPr id="202" name="民生費該当値テキスト"/>
        <xdr:cNvSpPr txBox="1"/>
      </xdr:nvSpPr>
      <xdr:spPr>
        <a:xfrm>
          <a:off x="4686300" y="1317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66317</xdr:rowOff>
    </xdr:from>
    <xdr:to>
      <xdr:col>20</xdr:col>
      <xdr:colOff>38100</xdr:colOff>
      <xdr:row>77</xdr:row>
      <xdr:rowOff>167917</xdr:rowOff>
    </xdr:to>
    <xdr:sp macro="" textlink="">
      <xdr:nvSpPr>
        <xdr:cNvPr id="203" name="楕円 202"/>
        <xdr:cNvSpPr/>
      </xdr:nvSpPr>
      <xdr:spPr>
        <a:xfrm>
          <a:off x="3746500" y="132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159044</xdr:rowOff>
    </xdr:from>
    <xdr:ext cx="599010" cy="259045"/>
    <xdr:sp macro="" textlink="">
      <xdr:nvSpPr>
        <xdr:cNvPr id="204" name="テキスト ボックス 203"/>
        <xdr:cNvSpPr txBox="1"/>
      </xdr:nvSpPr>
      <xdr:spPr>
        <a:xfrm>
          <a:off x="3497795" y="133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15291</xdr:rowOff>
    </xdr:from>
    <xdr:to>
      <xdr:col>15</xdr:col>
      <xdr:colOff>101600</xdr:colOff>
      <xdr:row>77</xdr:row>
      <xdr:rowOff>116891</xdr:rowOff>
    </xdr:to>
    <xdr:sp macro="" textlink="">
      <xdr:nvSpPr>
        <xdr:cNvPr id="205" name="楕円 204"/>
        <xdr:cNvSpPr/>
      </xdr:nvSpPr>
      <xdr:spPr>
        <a:xfrm>
          <a:off x="2857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108018</xdr:rowOff>
    </xdr:from>
    <xdr:ext cx="599010" cy="259045"/>
    <xdr:sp macro="" textlink="">
      <xdr:nvSpPr>
        <xdr:cNvPr id="206" name="テキスト ボックス 205"/>
        <xdr:cNvSpPr txBox="1"/>
      </xdr:nvSpPr>
      <xdr:spPr>
        <a:xfrm>
          <a:off x="2608795" y="1330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79674</xdr:rowOff>
    </xdr:from>
    <xdr:to>
      <xdr:col>10</xdr:col>
      <xdr:colOff>165100</xdr:colOff>
      <xdr:row>78</xdr:row>
      <xdr:rowOff>9824</xdr:rowOff>
    </xdr:to>
    <xdr:sp macro="" textlink="">
      <xdr:nvSpPr>
        <xdr:cNvPr id="207" name="楕円 206"/>
        <xdr:cNvSpPr/>
      </xdr:nvSpPr>
      <xdr:spPr>
        <a:xfrm>
          <a:off x="1968500" y="13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951</xdr:rowOff>
    </xdr:from>
    <xdr:ext cx="599010" cy="259045"/>
    <xdr:sp macro="" textlink="">
      <xdr:nvSpPr>
        <xdr:cNvPr id="208" name="テキスト ボックス 207"/>
        <xdr:cNvSpPr txBox="1"/>
      </xdr:nvSpPr>
      <xdr:spPr>
        <a:xfrm>
          <a:off x="1719795" y="133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92199</xdr:rowOff>
    </xdr:from>
    <xdr:to>
      <xdr:col>6</xdr:col>
      <xdr:colOff>38100</xdr:colOff>
      <xdr:row>78</xdr:row>
      <xdr:rowOff>22349</xdr:rowOff>
    </xdr:to>
    <xdr:sp macro="" textlink="">
      <xdr:nvSpPr>
        <xdr:cNvPr id="209" name="楕円 208"/>
        <xdr:cNvSpPr/>
      </xdr:nvSpPr>
      <xdr:spPr>
        <a:xfrm>
          <a:off x="1079500" y="132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13476</xdr:rowOff>
    </xdr:from>
    <xdr:ext cx="599010" cy="259045"/>
    <xdr:sp macro="" textlink="">
      <xdr:nvSpPr>
        <xdr:cNvPr id="210" name="テキスト ボックス 209"/>
        <xdr:cNvSpPr txBox="1"/>
      </xdr:nvSpPr>
      <xdr:spPr>
        <a:xfrm>
          <a:off x="830795" y="1338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28837</xdr:rowOff>
    </xdr:from>
    <xdr:to>
      <xdr:col>24</xdr:col>
      <xdr:colOff>63500</xdr:colOff>
      <xdr:row>96</xdr:row>
      <xdr:rowOff>30756</xdr:rowOff>
    </xdr:to>
    <xdr:cxnSp macro="">
      <xdr:nvCxnSpPr>
        <xdr:cNvPr id="239" name="直線コネクタ 238"/>
        <xdr:cNvCxnSpPr/>
      </xdr:nvCxnSpPr>
      <xdr:spPr>
        <a:xfrm>
          <a:off x="3797300" y="16488037"/>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64635</xdr:rowOff>
    </xdr:from>
    <xdr:to>
      <xdr:col>19</xdr:col>
      <xdr:colOff>177800</xdr:colOff>
      <xdr:row>96</xdr:row>
      <xdr:rowOff>28837</xdr:rowOff>
    </xdr:to>
    <xdr:cxnSp macro="">
      <xdr:nvCxnSpPr>
        <xdr:cNvPr id="242" name="直線コネクタ 241"/>
        <xdr:cNvCxnSpPr/>
      </xdr:nvCxnSpPr>
      <xdr:spPr>
        <a:xfrm>
          <a:off x="2908300" y="16352385"/>
          <a:ext cx="889000" cy="1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64635</xdr:rowOff>
    </xdr:from>
    <xdr:to>
      <xdr:col>15</xdr:col>
      <xdr:colOff>50800</xdr:colOff>
      <xdr:row>96</xdr:row>
      <xdr:rowOff>31992</xdr:rowOff>
    </xdr:to>
    <xdr:cxnSp macro="">
      <xdr:nvCxnSpPr>
        <xdr:cNvPr id="245" name="直線コネクタ 244"/>
        <xdr:cNvCxnSpPr/>
      </xdr:nvCxnSpPr>
      <xdr:spPr>
        <a:xfrm flipV="1">
          <a:off x="2019300" y="16352385"/>
          <a:ext cx="889000" cy="1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31992</xdr:rowOff>
    </xdr:from>
    <xdr:to>
      <xdr:col>10</xdr:col>
      <xdr:colOff>114300</xdr:colOff>
      <xdr:row>96</xdr:row>
      <xdr:rowOff>112885</xdr:rowOff>
    </xdr:to>
    <xdr:cxnSp macro="">
      <xdr:nvCxnSpPr>
        <xdr:cNvPr id="248" name="直線コネクタ 247"/>
        <xdr:cNvCxnSpPr/>
      </xdr:nvCxnSpPr>
      <xdr:spPr>
        <a:xfrm flipV="1">
          <a:off x="1130300" y="16491192"/>
          <a:ext cx="8890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151406</xdr:rowOff>
    </xdr:from>
    <xdr:to>
      <xdr:col>24</xdr:col>
      <xdr:colOff>114300</xdr:colOff>
      <xdr:row>96</xdr:row>
      <xdr:rowOff>81556</xdr:rowOff>
    </xdr:to>
    <xdr:sp macro="" textlink="">
      <xdr:nvSpPr>
        <xdr:cNvPr id="258" name="楕円 257"/>
        <xdr:cNvSpPr/>
      </xdr:nvSpPr>
      <xdr:spPr>
        <a:xfrm>
          <a:off x="4584700" y="164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2833</xdr:rowOff>
    </xdr:from>
    <xdr:ext cx="534377" cy="259045"/>
    <xdr:sp macro="" textlink="">
      <xdr:nvSpPr>
        <xdr:cNvPr id="259" name="衛生費該当値テキスト"/>
        <xdr:cNvSpPr txBox="1"/>
      </xdr:nvSpPr>
      <xdr:spPr>
        <a:xfrm>
          <a:off x="4686300" y="16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149487</xdr:rowOff>
    </xdr:from>
    <xdr:to>
      <xdr:col>20</xdr:col>
      <xdr:colOff>38100</xdr:colOff>
      <xdr:row>96</xdr:row>
      <xdr:rowOff>79637</xdr:rowOff>
    </xdr:to>
    <xdr:sp macro="" textlink="">
      <xdr:nvSpPr>
        <xdr:cNvPr id="260" name="楕円 259"/>
        <xdr:cNvSpPr/>
      </xdr:nvSpPr>
      <xdr:spPr>
        <a:xfrm>
          <a:off x="3746500" y="164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96164</xdr:rowOff>
    </xdr:from>
    <xdr:ext cx="534377" cy="259045"/>
    <xdr:sp macro="" textlink="">
      <xdr:nvSpPr>
        <xdr:cNvPr id="261" name="テキスト ボックス 260"/>
        <xdr:cNvSpPr txBox="1"/>
      </xdr:nvSpPr>
      <xdr:spPr>
        <a:xfrm>
          <a:off x="3530111" y="162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13835</xdr:rowOff>
    </xdr:from>
    <xdr:to>
      <xdr:col>15</xdr:col>
      <xdr:colOff>101600</xdr:colOff>
      <xdr:row>95</xdr:row>
      <xdr:rowOff>115435</xdr:rowOff>
    </xdr:to>
    <xdr:sp macro="" textlink="">
      <xdr:nvSpPr>
        <xdr:cNvPr id="262" name="楕円 261"/>
        <xdr:cNvSpPr/>
      </xdr:nvSpPr>
      <xdr:spPr>
        <a:xfrm>
          <a:off x="2857500" y="163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131962</xdr:rowOff>
    </xdr:from>
    <xdr:ext cx="534377" cy="259045"/>
    <xdr:sp macro="" textlink="">
      <xdr:nvSpPr>
        <xdr:cNvPr id="263" name="テキスト ボックス 262"/>
        <xdr:cNvSpPr txBox="1"/>
      </xdr:nvSpPr>
      <xdr:spPr>
        <a:xfrm>
          <a:off x="2641111" y="160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152642</xdr:rowOff>
    </xdr:from>
    <xdr:to>
      <xdr:col>10</xdr:col>
      <xdr:colOff>165100</xdr:colOff>
      <xdr:row>96</xdr:row>
      <xdr:rowOff>82792</xdr:rowOff>
    </xdr:to>
    <xdr:sp macro="" textlink="">
      <xdr:nvSpPr>
        <xdr:cNvPr id="264" name="楕円 263"/>
        <xdr:cNvSpPr/>
      </xdr:nvSpPr>
      <xdr:spPr>
        <a:xfrm>
          <a:off x="1968500" y="164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99319</xdr:rowOff>
    </xdr:from>
    <xdr:ext cx="534377" cy="259045"/>
    <xdr:sp macro="" textlink="">
      <xdr:nvSpPr>
        <xdr:cNvPr id="265" name="テキスト ボックス 264"/>
        <xdr:cNvSpPr txBox="1"/>
      </xdr:nvSpPr>
      <xdr:spPr>
        <a:xfrm>
          <a:off x="1752111" y="162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62085</xdr:rowOff>
    </xdr:from>
    <xdr:to>
      <xdr:col>6</xdr:col>
      <xdr:colOff>38100</xdr:colOff>
      <xdr:row>96</xdr:row>
      <xdr:rowOff>163685</xdr:rowOff>
    </xdr:to>
    <xdr:sp macro="" textlink="">
      <xdr:nvSpPr>
        <xdr:cNvPr id="266" name="楕円 265"/>
        <xdr:cNvSpPr/>
      </xdr:nvSpPr>
      <xdr:spPr>
        <a:xfrm>
          <a:off x="1079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8762</xdr:rowOff>
    </xdr:from>
    <xdr:ext cx="534377" cy="259045"/>
    <xdr:sp macro="" textlink="">
      <xdr:nvSpPr>
        <xdr:cNvPr id="267" name="テキスト ボックス 266"/>
        <xdr:cNvSpPr txBox="1"/>
      </xdr:nvSpPr>
      <xdr:spPr>
        <a:xfrm>
          <a:off x="863111" y="162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52179</xdr:rowOff>
    </xdr:from>
    <xdr:to>
      <xdr:col>41</xdr:col>
      <xdr:colOff>50800</xdr:colOff>
      <xdr:row>39</xdr:row>
      <xdr:rowOff>98878</xdr:rowOff>
    </xdr:to>
    <xdr:cxnSp macro="">
      <xdr:nvCxnSpPr>
        <xdr:cNvPr id="307" name="直線コネクタ 306"/>
        <xdr:cNvCxnSpPr/>
      </xdr:nvCxnSpPr>
      <xdr:spPr>
        <a:xfrm>
          <a:off x="6972300" y="673872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1379</xdr:rowOff>
    </xdr:from>
    <xdr:to>
      <xdr:col>36</xdr:col>
      <xdr:colOff>165100</xdr:colOff>
      <xdr:row>39</xdr:row>
      <xdr:rowOff>102979</xdr:rowOff>
    </xdr:to>
    <xdr:sp macro="" textlink="">
      <xdr:nvSpPr>
        <xdr:cNvPr id="325" name="楕円 324"/>
        <xdr:cNvSpPr/>
      </xdr:nvSpPr>
      <xdr:spPr>
        <a:xfrm>
          <a:off x="6921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94106</xdr:rowOff>
    </xdr:from>
    <xdr:ext cx="378565" cy="259045"/>
    <xdr:sp macro="" textlink="">
      <xdr:nvSpPr>
        <xdr:cNvPr id="326" name="テキスト ボックス 325"/>
        <xdr:cNvSpPr txBox="1"/>
      </xdr:nvSpPr>
      <xdr:spPr>
        <a:xfrm>
          <a:off x="6783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36055</xdr:rowOff>
    </xdr:from>
    <xdr:to>
      <xdr:col>55</xdr:col>
      <xdr:colOff>0</xdr:colOff>
      <xdr:row>55</xdr:row>
      <xdr:rowOff>85077</xdr:rowOff>
    </xdr:to>
    <xdr:cxnSp macro="">
      <xdr:nvCxnSpPr>
        <xdr:cNvPr id="355" name="直線コネクタ 354"/>
        <xdr:cNvCxnSpPr/>
      </xdr:nvCxnSpPr>
      <xdr:spPr>
        <a:xfrm flipV="1">
          <a:off x="9639300" y="9465805"/>
          <a:ext cx="8382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8522</xdr:rowOff>
    </xdr:from>
    <xdr:to>
      <xdr:col>50</xdr:col>
      <xdr:colOff>114300</xdr:colOff>
      <xdr:row>55</xdr:row>
      <xdr:rowOff>85077</xdr:rowOff>
    </xdr:to>
    <xdr:cxnSp macro="">
      <xdr:nvCxnSpPr>
        <xdr:cNvPr id="358" name="直線コネクタ 357"/>
        <xdr:cNvCxnSpPr/>
      </xdr:nvCxnSpPr>
      <xdr:spPr>
        <a:xfrm>
          <a:off x="8750300" y="9438272"/>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8522</xdr:rowOff>
    </xdr:from>
    <xdr:to>
      <xdr:col>45</xdr:col>
      <xdr:colOff>177800</xdr:colOff>
      <xdr:row>55</xdr:row>
      <xdr:rowOff>93358</xdr:rowOff>
    </xdr:to>
    <xdr:cxnSp macro="">
      <xdr:nvCxnSpPr>
        <xdr:cNvPr id="361" name="直線コネクタ 360"/>
        <xdr:cNvCxnSpPr/>
      </xdr:nvCxnSpPr>
      <xdr:spPr>
        <a:xfrm flipV="1">
          <a:off x="7861300" y="9438272"/>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93358</xdr:rowOff>
    </xdr:from>
    <xdr:to>
      <xdr:col>41</xdr:col>
      <xdr:colOff>50800</xdr:colOff>
      <xdr:row>55</xdr:row>
      <xdr:rowOff>134366</xdr:rowOff>
    </xdr:to>
    <xdr:cxnSp macro="">
      <xdr:nvCxnSpPr>
        <xdr:cNvPr id="364" name="直線コネクタ 363"/>
        <xdr:cNvCxnSpPr/>
      </xdr:nvCxnSpPr>
      <xdr:spPr>
        <a:xfrm flipV="1">
          <a:off x="6972300" y="9523108"/>
          <a:ext cx="8890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156705</xdr:rowOff>
    </xdr:from>
    <xdr:to>
      <xdr:col>55</xdr:col>
      <xdr:colOff>50800</xdr:colOff>
      <xdr:row>55</xdr:row>
      <xdr:rowOff>86855</xdr:rowOff>
    </xdr:to>
    <xdr:sp macro="" textlink="">
      <xdr:nvSpPr>
        <xdr:cNvPr id="374" name="楕円 373"/>
        <xdr:cNvSpPr/>
      </xdr:nvSpPr>
      <xdr:spPr>
        <a:xfrm>
          <a:off x="10426700" y="94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8132</xdr:rowOff>
    </xdr:from>
    <xdr:ext cx="534377" cy="259045"/>
    <xdr:sp macro="" textlink="">
      <xdr:nvSpPr>
        <xdr:cNvPr id="375" name="農林水産業費該当値テキスト"/>
        <xdr:cNvSpPr txBox="1"/>
      </xdr:nvSpPr>
      <xdr:spPr>
        <a:xfrm>
          <a:off x="10528300" y="92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34277</xdr:rowOff>
    </xdr:from>
    <xdr:to>
      <xdr:col>50</xdr:col>
      <xdr:colOff>165100</xdr:colOff>
      <xdr:row>55</xdr:row>
      <xdr:rowOff>135877</xdr:rowOff>
    </xdr:to>
    <xdr:sp macro="" textlink="">
      <xdr:nvSpPr>
        <xdr:cNvPr id="376" name="楕円 375"/>
        <xdr:cNvSpPr/>
      </xdr:nvSpPr>
      <xdr:spPr>
        <a:xfrm>
          <a:off x="9588500" y="94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152404</xdr:rowOff>
    </xdr:from>
    <xdr:ext cx="534377" cy="259045"/>
    <xdr:sp macro="" textlink="">
      <xdr:nvSpPr>
        <xdr:cNvPr id="377" name="テキスト ボックス 376"/>
        <xdr:cNvSpPr txBox="1"/>
      </xdr:nvSpPr>
      <xdr:spPr>
        <a:xfrm>
          <a:off x="9372111" y="92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129172</xdr:rowOff>
    </xdr:from>
    <xdr:to>
      <xdr:col>46</xdr:col>
      <xdr:colOff>38100</xdr:colOff>
      <xdr:row>55</xdr:row>
      <xdr:rowOff>59322</xdr:rowOff>
    </xdr:to>
    <xdr:sp macro="" textlink="">
      <xdr:nvSpPr>
        <xdr:cNvPr id="378" name="楕円 377"/>
        <xdr:cNvSpPr/>
      </xdr:nvSpPr>
      <xdr:spPr>
        <a:xfrm>
          <a:off x="8699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75849</xdr:rowOff>
    </xdr:from>
    <xdr:ext cx="534377" cy="259045"/>
    <xdr:sp macro="" textlink="">
      <xdr:nvSpPr>
        <xdr:cNvPr id="379" name="テキスト ボックス 378"/>
        <xdr:cNvSpPr txBox="1"/>
      </xdr:nvSpPr>
      <xdr:spPr>
        <a:xfrm>
          <a:off x="8483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42558</xdr:rowOff>
    </xdr:from>
    <xdr:to>
      <xdr:col>41</xdr:col>
      <xdr:colOff>101600</xdr:colOff>
      <xdr:row>55</xdr:row>
      <xdr:rowOff>144158</xdr:rowOff>
    </xdr:to>
    <xdr:sp macro="" textlink="">
      <xdr:nvSpPr>
        <xdr:cNvPr id="380" name="楕円 379"/>
        <xdr:cNvSpPr/>
      </xdr:nvSpPr>
      <xdr:spPr>
        <a:xfrm>
          <a:off x="7810500" y="94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160685</xdr:rowOff>
    </xdr:from>
    <xdr:ext cx="534377" cy="259045"/>
    <xdr:sp macro="" textlink="">
      <xdr:nvSpPr>
        <xdr:cNvPr id="381" name="テキスト ボックス 380"/>
        <xdr:cNvSpPr txBox="1"/>
      </xdr:nvSpPr>
      <xdr:spPr>
        <a:xfrm>
          <a:off x="7594111" y="92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83566</xdr:rowOff>
    </xdr:from>
    <xdr:to>
      <xdr:col>36</xdr:col>
      <xdr:colOff>165100</xdr:colOff>
      <xdr:row>56</xdr:row>
      <xdr:rowOff>13716</xdr:rowOff>
    </xdr:to>
    <xdr:sp macro="" textlink="">
      <xdr:nvSpPr>
        <xdr:cNvPr id="382" name="楕円 381"/>
        <xdr:cNvSpPr/>
      </xdr:nvSpPr>
      <xdr:spPr>
        <a:xfrm>
          <a:off x="69215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30243</xdr:rowOff>
    </xdr:from>
    <xdr:ext cx="534377" cy="259045"/>
    <xdr:sp macro="" textlink="">
      <xdr:nvSpPr>
        <xdr:cNvPr id="383" name="テキスト ボックス 382"/>
        <xdr:cNvSpPr txBox="1"/>
      </xdr:nvSpPr>
      <xdr:spPr>
        <a:xfrm>
          <a:off x="6705111" y="9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168275</xdr:rowOff>
    </xdr:from>
    <xdr:to>
      <xdr:col>55</xdr:col>
      <xdr:colOff>0</xdr:colOff>
      <xdr:row>73</xdr:row>
      <xdr:rowOff>149791</xdr:rowOff>
    </xdr:to>
    <xdr:cxnSp macro="">
      <xdr:nvCxnSpPr>
        <xdr:cNvPr id="414" name="直線コネクタ 413"/>
        <xdr:cNvCxnSpPr/>
      </xdr:nvCxnSpPr>
      <xdr:spPr>
        <a:xfrm flipV="1">
          <a:off x="9639300" y="12341225"/>
          <a:ext cx="838200" cy="3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132744</xdr:rowOff>
    </xdr:from>
    <xdr:to>
      <xdr:col>50</xdr:col>
      <xdr:colOff>114300</xdr:colOff>
      <xdr:row>73</xdr:row>
      <xdr:rowOff>149791</xdr:rowOff>
    </xdr:to>
    <xdr:cxnSp macro="">
      <xdr:nvCxnSpPr>
        <xdr:cNvPr id="417" name="直線コネクタ 416"/>
        <xdr:cNvCxnSpPr/>
      </xdr:nvCxnSpPr>
      <xdr:spPr>
        <a:xfrm>
          <a:off x="8750300" y="12305694"/>
          <a:ext cx="889000" cy="3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132744</xdr:rowOff>
    </xdr:from>
    <xdr:to>
      <xdr:col>45</xdr:col>
      <xdr:colOff>177800</xdr:colOff>
      <xdr:row>75</xdr:row>
      <xdr:rowOff>140843</xdr:rowOff>
    </xdr:to>
    <xdr:cxnSp macro="">
      <xdr:nvCxnSpPr>
        <xdr:cNvPr id="420" name="直線コネクタ 419"/>
        <xdr:cNvCxnSpPr/>
      </xdr:nvCxnSpPr>
      <xdr:spPr>
        <a:xfrm flipV="1">
          <a:off x="7861300" y="12305694"/>
          <a:ext cx="889000" cy="6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140843</xdr:rowOff>
    </xdr:from>
    <xdr:to>
      <xdr:col>41</xdr:col>
      <xdr:colOff>50800</xdr:colOff>
      <xdr:row>76</xdr:row>
      <xdr:rowOff>51788</xdr:rowOff>
    </xdr:to>
    <xdr:cxnSp macro="">
      <xdr:nvCxnSpPr>
        <xdr:cNvPr id="423" name="直線コネクタ 422"/>
        <xdr:cNvCxnSpPr/>
      </xdr:nvCxnSpPr>
      <xdr:spPr>
        <a:xfrm flipV="1">
          <a:off x="6972300" y="12999593"/>
          <a:ext cx="8890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117475</xdr:rowOff>
    </xdr:from>
    <xdr:to>
      <xdr:col>55</xdr:col>
      <xdr:colOff>50800</xdr:colOff>
      <xdr:row>72</xdr:row>
      <xdr:rowOff>47625</xdr:rowOff>
    </xdr:to>
    <xdr:sp macro="" textlink="">
      <xdr:nvSpPr>
        <xdr:cNvPr id="433" name="楕円 432"/>
        <xdr:cNvSpPr/>
      </xdr:nvSpPr>
      <xdr:spPr>
        <a:xfrm>
          <a:off x="10426700" y="122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140352</xdr:rowOff>
    </xdr:from>
    <xdr:ext cx="534377" cy="259045"/>
    <xdr:sp macro="" textlink="">
      <xdr:nvSpPr>
        <xdr:cNvPr id="434" name="商工費該当値テキスト"/>
        <xdr:cNvSpPr txBox="1"/>
      </xdr:nvSpPr>
      <xdr:spPr>
        <a:xfrm>
          <a:off x="10528300" y="121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98991</xdr:rowOff>
    </xdr:from>
    <xdr:to>
      <xdr:col>50</xdr:col>
      <xdr:colOff>165100</xdr:colOff>
      <xdr:row>74</xdr:row>
      <xdr:rowOff>29141</xdr:rowOff>
    </xdr:to>
    <xdr:sp macro="" textlink="">
      <xdr:nvSpPr>
        <xdr:cNvPr id="435" name="楕円 434"/>
        <xdr:cNvSpPr/>
      </xdr:nvSpPr>
      <xdr:spPr>
        <a:xfrm>
          <a:off x="9588500" y="126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45668</xdr:rowOff>
    </xdr:from>
    <xdr:ext cx="534377" cy="259045"/>
    <xdr:sp macro="" textlink="">
      <xdr:nvSpPr>
        <xdr:cNvPr id="436" name="テキスト ボックス 435"/>
        <xdr:cNvSpPr txBox="1"/>
      </xdr:nvSpPr>
      <xdr:spPr>
        <a:xfrm>
          <a:off x="9372111" y="123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81944</xdr:rowOff>
    </xdr:from>
    <xdr:to>
      <xdr:col>46</xdr:col>
      <xdr:colOff>38100</xdr:colOff>
      <xdr:row>72</xdr:row>
      <xdr:rowOff>12094</xdr:rowOff>
    </xdr:to>
    <xdr:sp macro="" textlink="">
      <xdr:nvSpPr>
        <xdr:cNvPr id="437" name="楕円 436"/>
        <xdr:cNvSpPr/>
      </xdr:nvSpPr>
      <xdr:spPr>
        <a:xfrm>
          <a:off x="8699500" y="122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28621</xdr:rowOff>
    </xdr:from>
    <xdr:ext cx="534377" cy="259045"/>
    <xdr:sp macro="" textlink="">
      <xdr:nvSpPr>
        <xdr:cNvPr id="438" name="テキスト ボックス 437"/>
        <xdr:cNvSpPr txBox="1"/>
      </xdr:nvSpPr>
      <xdr:spPr>
        <a:xfrm>
          <a:off x="8483111" y="120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90043</xdr:rowOff>
    </xdr:from>
    <xdr:to>
      <xdr:col>41</xdr:col>
      <xdr:colOff>101600</xdr:colOff>
      <xdr:row>76</xdr:row>
      <xdr:rowOff>20194</xdr:rowOff>
    </xdr:to>
    <xdr:sp macro="" textlink="">
      <xdr:nvSpPr>
        <xdr:cNvPr id="439" name="楕円 438"/>
        <xdr:cNvSpPr/>
      </xdr:nvSpPr>
      <xdr:spPr>
        <a:xfrm>
          <a:off x="7810500" y="12948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36720</xdr:rowOff>
    </xdr:from>
    <xdr:ext cx="534377" cy="259045"/>
    <xdr:sp macro="" textlink="">
      <xdr:nvSpPr>
        <xdr:cNvPr id="440" name="テキスト ボックス 439"/>
        <xdr:cNvSpPr txBox="1"/>
      </xdr:nvSpPr>
      <xdr:spPr>
        <a:xfrm>
          <a:off x="7594111" y="12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988</xdr:rowOff>
    </xdr:from>
    <xdr:to>
      <xdr:col>36</xdr:col>
      <xdr:colOff>165100</xdr:colOff>
      <xdr:row>76</xdr:row>
      <xdr:rowOff>102588</xdr:rowOff>
    </xdr:to>
    <xdr:sp macro="" textlink="">
      <xdr:nvSpPr>
        <xdr:cNvPr id="441" name="楕円 440"/>
        <xdr:cNvSpPr/>
      </xdr:nvSpPr>
      <xdr:spPr>
        <a:xfrm>
          <a:off x="69215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119114</xdr:rowOff>
    </xdr:from>
    <xdr:ext cx="534377" cy="259045"/>
    <xdr:sp macro="" textlink="">
      <xdr:nvSpPr>
        <xdr:cNvPr id="442" name="テキスト ボックス 441"/>
        <xdr:cNvSpPr txBox="1"/>
      </xdr:nvSpPr>
      <xdr:spPr>
        <a:xfrm>
          <a:off x="6705111" y="128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18532</xdr:rowOff>
    </xdr:from>
    <xdr:to>
      <xdr:col>55</xdr:col>
      <xdr:colOff>0</xdr:colOff>
      <xdr:row>98</xdr:row>
      <xdr:rowOff>33567</xdr:rowOff>
    </xdr:to>
    <xdr:cxnSp macro="">
      <xdr:nvCxnSpPr>
        <xdr:cNvPr id="473" name="直線コネクタ 472"/>
        <xdr:cNvCxnSpPr/>
      </xdr:nvCxnSpPr>
      <xdr:spPr>
        <a:xfrm flipV="1">
          <a:off x="9639300" y="16820632"/>
          <a:ext cx="8382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129240</xdr:rowOff>
    </xdr:from>
    <xdr:to>
      <xdr:col>50</xdr:col>
      <xdr:colOff>114300</xdr:colOff>
      <xdr:row>98</xdr:row>
      <xdr:rowOff>33567</xdr:rowOff>
    </xdr:to>
    <xdr:cxnSp macro="">
      <xdr:nvCxnSpPr>
        <xdr:cNvPr id="476" name="直線コネクタ 475"/>
        <xdr:cNvCxnSpPr/>
      </xdr:nvCxnSpPr>
      <xdr:spPr>
        <a:xfrm>
          <a:off x="8750300" y="16759890"/>
          <a:ext cx="8890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129240</xdr:rowOff>
    </xdr:from>
    <xdr:to>
      <xdr:col>45</xdr:col>
      <xdr:colOff>177800</xdr:colOff>
      <xdr:row>98</xdr:row>
      <xdr:rowOff>25211</xdr:rowOff>
    </xdr:to>
    <xdr:cxnSp macro="">
      <xdr:nvCxnSpPr>
        <xdr:cNvPr id="479" name="直線コネクタ 478"/>
        <xdr:cNvCxnSpPr/>
      </xdr:nvCxnSpPr>
      <xdr:spPr>
        <a:xfrm flipV="1">
          <a:off x="7861300" y="16759890"/>
          <a:ext cx="889000" cy="6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25211</xdr:rowOff>
    </xdr:from>
    <xdr:to>
      <xdr:col>41</xdr:col>
      <xdr:colOff>50800</xdr:colOff>
      <xdr:row>98</xdr:row>
      <xdr:rowOff>46053</xdr:rowOff>
    </xdr:to>
    <xdr:cxnSp macro="">
      <xdr:nvCxnSpPr>
        <xdr:cNvPr id="482" name="直線コネクタ 481"/>
        <xdr:cNvCxnSpPr/>
      </xdr:nvCxnSpPr>
      <xdr:spPr>
        <a:xfrm flipV="1">
          <a:off x="6972300" y="16827311"/>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139182</xdr:rowOff>
    </xdr:from>
    <xdr:to>
      <xdr:col>55</xdr:col>
      <xdr:colOff>50800</xdr:colOff>
      <xdr:row>98</xdr:row>
      <xdr:rowOff>69332</xdr:rowOff>
    </xdr:to>
    <xdr:sp macro="" textlink="">
      <xdr:nvSpPr>
        <xdr:cNvPr id="492" name="楕円 491"/>
        <xdr:cNvSpPr/>
      </xdr:nvSpPr>
      <xdr:spPr>
        <a:xfrm>
          <a:off x="10426700" y="167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162059</xdr:rowOff>
    </xdr:from>
    <xdr:ext cx="534377" cy="259045"/>
    <xdr:sp macro="" textlink="">
      <xdr:nvSpPr>
        <xdr:cNvPr id="493" name="土木費該当値テキスト"/>
        <xdr:cNvSpPr txBox="1"/>
      </xdr:nvSpPr>
      <xdr:spPr>
        <a:xfrm>
          <a:off x="10528300" y="166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154217</xdr:rowOff>
    </xdr:from>
    <xdr:to>
      <xdr:col>50</xdr:col>
      <xdr:colOff>165100</xdr:colOff>
      <xdr:row>98</xdr:row>
      <xdr:rowOff>84367</xdr:rowOff>
    </xdr:to>
    <xdr:sp macro="" textlink="">
      <xdr:nvSpPr>
        <xdr:cNvPr id="494" name="楕円 493"/>
        <xdr:cNvSpPr/>
      </xdr:nvSpPr>
      <xdr:spPr>
        <a:xfrm>
          <a:off x="9588500" y="167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100894</xdr:rowOff>
    </xdr:from>
    <xdr:ext cx="534377" cy="259045"/>
    <xdr:sp macro="" textlink="">
      <xdr:nvSpPr>
        <xdr:cNvPr id="495" name="テキスト ボックス 494"/>
        <xdr:cNvSpPr txBox="1"/>
      </xdr:nvSpPr>
      <xdr:spPr>
        <a:xfrm>
          <a:off x="9372111" y="165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78440</xdr:rowOff>
    </xdr:from>
    <xdr:to>
      <xdr:col>46</xdr:col>
      <xdr:colOff>38100</xdr:colOff>
      <xdr:row>98</xdr:row>
      <xdr:rowOff>8590</xdr:rowOff>
    </xdr:to>
    <xdr:sp macro="" textlink="">
      <xdr:nvSpPr>
        <xdr:cNvPr id="496" name="楕円 495"/>
        <xdr:cNvSpPr/>
      </xdr:nvSpPr>
      <xdr:spPr>
        <a:xfrm>
          <a:off x="8699500" y="16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25117</xdr:rowOff>
    </xdr:from>
    <xdr:ext cx="534377" cy="259045"/>
    <xdr:sp macro="" textlink="">
      <xdr:nvSpPr>
        <xdr:cNvPr id="497" name="テキスト ボックス 496"/>
        <xdr:cNvSpPr txBox="1"/>
      </xdr:nvSpPr>
      <xdr:spPr>
        <a:xfrm>
          <a:off x="8483111" y="1648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145861</xdr:rowOff>
    </xdr:from>
    <xdr:to>
      <xdr:col>41</xdr:col>
      <xdr:colOff>101600</xdr:colOff>
      <xdr:row>98</xdr:row>
      <xdr:rowOff>76011</xdr:rowOff>
    </xdr:to>
    <xdr:sp macro="" textlink="">
      <xdr:nvSpPr>
        <xdr:cNvPr id="498" name="楕円 497"/>
        <xdr:cNvSpPr/>
      </xdr:nvSpPr>
      <xdr:spPr>
        <a:xfrm>
          <a:off x="7810500" y="16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92538</xdr:rowOff>
    </xdr:from>
    <xdr:ext cx="534377" cy="259045"/>
    <xdr:sp macro="" textlink="">
      <xdr:nvSpPr>
        <xdr:cNvPr id="499" name="テキスト ボックス 498"/>
        <xdr:cNvSpPr txBox="1"/>
      </xdr:nvSpPr>
      <xdr:spPr>
        <a:xfrm>
          <a:off x="7594111" y="165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166703</xdr:rowOff>
    </xdr:from>
    <xdr:to>
      <xdr:col>36</xdr:col>
      <xdr:colOff>165100</xdr:colOff>
      <xdr:row>98</xdr:row>
      <xdr:rowOff>96853</xdr:rowOff>
    </xdr:to>
    <xdr:sp macro="" textlink="">
      <xdr:nvSpPr>
        <xdr:cNvPr id="500" name="楕円 499"/>
        <xdr:cNvSpPr/>
      </xdr:nvSpPr>
      <xdr:spPr>
        <a:xfrm>
          <a:off x="6921500" y="167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113380</xdr:rowOff>
    </xdr:from>
    <xdr:ext cx="534377" cy="259045"/>
    <xdr:sp macro="" textlink="">
      <xdr:nvSpPr>
        <xdr:cNvPr id="501" name="テキスト ボックス 500"/>
        <xdr:cNvSpPr txBox="1"/>
      </xdr:nvSpPr>
      <xdr:spPr>
        <a:xfrm>
          <a:off x="6705111" y="165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152403</xdr:rowOff>
    </xdr:from>
    <xdr:to>
      <xdr:col>85</xdr:col>
      <xdr:colOff>127000</xdr:colOff>
      <xdr:row>36</xdr:row>
      <xdr:rowOff>141529</xdr:rowOff>
    </xdr:to>
    <xdr:cxnSp macro="">
      <xdr:nvCxnSpPr>
        <xdr:cNvPr id="533" name="直線コネクタ 532"/>
        <xdr:cNvCxnSpPr/>
      </xdr:nvCxnSpPr>
      <xdr:spPr>
        <a:xfrm flipV="1">
          <a:off x="15481300" y="6153153"/>
          <a:ext cx="838200" cy="1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136304</xdr:rowOff>
    </xdr:from>
    <xdr:to>
      <xdr:col>81</xdr:col>
      <xdr:colOff>50800</xdr:colOff>
      <xdr:row>36</xdr:row>
      <xdr:rowOff>141529</xdr:rowOff>
    </xdr:to>
    <xdr:cxnSp macro="">
      <xdr:nvCxnSpPr>
        <xdr:cNvPr id="536" name="直線コネクタ 535"/>
        <xdr:cNvCxnSpPr/>
      </xdr:nvCxnSpPr>
      <xdr:spPr>
        <a:xfrm>
          <a:off x="14592300" y="630850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113966</xdr:rowOff>
    </xdr:from>
    <xdr:to>
      <xdr:col>76</xdr:col>
      <xdr:colOff>114300</xdr:colOff>
      <xdr:row>36</xdr:row>
      <xdr:rowOff>136304</xdr:rowOff>
    </xdr:to>
    <xdr:cxnSp macro="">
      <xdr:nvCxnSpPr>
        <xdr:cNvPr id="539" name="直線コネクタ 538"/>
        <xdr:cNvCxnSpPr/>
      </xdr:nvCxnSpPr>
      <xdr:spPr>
        <a:xfrm>
          <a:off x="13703300" y="6286166"/>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89898</xdr:rowOff>
    </xdr:from>
    <xdr:to>
      <xdr:col>71</xdr:col>
      <xdr:colOff>177800</xdr:colOff>
      <xdr:row>36</xdr:row>
      <xdr:rowOff>113966</xdr:rowOff>
    </xdr:to>
    <xdr:cxnSp macro="">
      <xdr:nvCxnSpPr>
        <xdr:cNvPr id="542" name="直線コネクタ 541"/>
        <xdr:cNvCxnSpPr/>
      </xdr:nvCxnSpPr>
      <xdr:spPr>
        <a:xfrm>
          <a:off x="12814300" y="6262098"/>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101603</xdr:rowOff>
    </xdr:from>
    <xdr:to>
      <xdr:col>85</xdr:col>
      <xdr:colOff>177800</xdr:colOff>
      <xdr:row>36</xdr:row>
      <xdr:rowOff>31753</xdr:rowOff>
    </xdr:to>
    <xdr:sp macro="" textlink="">
      <xdr:nvSpPr>
        <xdr:cNvPr id="552" name="楕円 551"/>
        <xdr:cNvSpPr/>
      </xdr:nvSpPr>
      <xdr:spPr>
        <a:xfrm>
          <a:off x="162687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124480</xdr:rowOff>
    </xdr:from>
    <xdr:ext cx="534377" cy="259045"/>
    <xdr:sp macro="" textlink="">
      <xdr:nvSpPr>
        <xdr:cNvPr id="553" name="消防費該当値テキスト"/>
        <xdr:cNvSpPr txBox="1"/>
      </xdr:nvSpPr>
      <xdr:spPr>
        <a:xfrm>
          <a:off x="16370300" y="5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90729</xdr:rowOff>
    </xdr:from>
    <xdr:to>
      <xdr:col>81</xdr:col>
      <xdr:colOff>101600</xdr:colOff>
      <xdr:row>37</xdr:row>
      <xdr:rowOff>20879</xdr:rowOff>
    </xdr:to>
    <xdr:sp macro="" textlink="">
      <xdr:nvSpPr>
        <xdr:cNvPr id="554" name="楕円 553"/>
        <xdr:cNvSpPr/>
      </xdr:nvSpPr>
      <xdr:spPr>
        <a:xfrm>
          <a:off x="15430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37406</xdr:rowOff>
    </xdr:from>
    <xdr:ext cx="534377" cy="259045"/>
    <xdr:sp macro="" textlink="">
      <xdr:nvSpPr>
        <xdr:cNvPr id="555" name="テキスト ボックス 554"/>
        <xdr:cNvSpPr txBox="1"/>
      </xdr:nvSpPr>
      <xdr:spPr>
        <a:xfrm>
          <a:off x="15214111" y="60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85504</xdr:rowOff>
    </xdr:from>
    <xdr:to>
      <xdr:col>76</xdr:col>
      <xdr:colOff>165100</xdr:colOff>
      <xdr:row>37</xdr:row>
      <xdr:rowOff>15654</xdr:rowOff>
    </xdr:to>
    <xdr:sp macro="" textlink="">
      <xdr:nvSpPr>
        <xdr:cNvPr id="556" name="楕円 555"/>
        <xdr:cNvSpPr/>
      </xdr:nvSpPr>
      <xdr:spPr>
        <a:xfrm>
          <a:off x="14541500" y="62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32181</xdr:rowOff>
    </xdr:from>
    <xdr:ext cx="534377" cy="259045"/>
    <xdr:sp macro="" textlink="">
      <xdr:nvSpPr>
        <xdr:cNvPr id="557" name="テキスト ボックス 556"/>
        <xdr:cNvSpPr txBox="1"/>
      </xdr:nvSpPr>
      <xdr:spPr>
        <a:xfrm>
          <a:off x="14325111" y="6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63166</xdr:rowOff>
    </xdr:from>
    <xdr:to>
      <xdr:col>72</xdr:col>
      <xdr:colOff>38100</xdr:colOff>
      <xdr:row>36</xdr:row>
      <xdr:rowOff>164766</xdr:rowOff>
    </xdr:to>
    <xdr:sp macro="" textlink="">
      <xdr:nvSpPr>
        <xdr:cNvPr id="558" name="楕円 557"/>
        <xdr:cNvSpPr/>
      </xdr:nvSpPr>
      <xdr:spPr>
        <a:xfrm>
          <a:off x="13652500" y="6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9843</xdr:rowOff>
    </xdr:from>
    <xdr:ext cx="534377" cy="259045"/>
    <xdr:sp macro="" textlink="">
      <xdr:nvSpPr>
        <xdr:cNvPr id="559" name="テキスト ボックス 558"/>
        <xdr:cNvSpPr txBox="1"/>
      </xdr:nvSpPr>
      <xdr:spPr>
        <a:xfrm>
          <a:off x="13436111" y="60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39098</xdr:rowOff>
    </xdr:from>
    <xdr:to>
      <xdr:col>67</xdr:col>
      <xdr:colOff>101600</xdr:colOff>
      <xdr:row>36</xdr:row>
      <xdr:rowOff>140698</xdr:rowOff>
    </xdr:to>
    <xdr:sp macro="" textlink="">
      <xdr:nvSpPr>
        <xdr:cNvPr id="560" name="楕円 559"/>
        <xdr:cNvSpPr/>
      </xdr:nvSpPr>
      <xdr:spPr>
        <a:xfrm>
          <a:off x="12763500" y="62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157225</xdr:rowOff>
    </xdr:from>
    <xdr:ext cx="534377" cy="259045"/>
    <xdr:sp macro="" textlink="">
      <xdr:nvSpPr>
        <xdr:cNvPr id="561" name="テキスト ボックス 560"/>
        <xdr:cNvSpPr txBox="1"/>
      </xdr:nvSpPr>
      <xdr:spPr>
        <a:xfrm>
          <a:off x="12547111" y="5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20701</xdr:rowOff>
    </xdr:from>
    <xdr:to>
      <xdr:col>85</xdr:col>
      <xdr:colOff>127000</xdr:colOff>
      <xdr:row>57</xdr:row>
      <xdr:rowOff>32918</xdr:rowOff>
    </xdr:to>
    <xdr:cxnSp macro="">
      <xdr:nvCxnSpPr>
        <xdr:cNvPr id="591" name="直線コネクタ 590"/>
        <xdr:cNvCxnSpPr/>
      </xdr:nvCxnSpPr>
      <xdr:spPr>
        <a:xfrm flipV="1">
          <a:off x="15481300" y="9621901"/>
          <a:ext cx="838200" cy="1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102641</xdr:rowOff>
    </xdr:from>
    <xdr:to>
      <xdr:col>81</xdr:col>
      <xdr:colOff>50800</xdr:colOff>
      <xdr:row>57</xdr:row>
      <xdr:rowOff>32918</xdr:rowOff>
    </xdr:to>
    <xdr:cxnSp macro="">
      <xdr:nvCxnSpPr>
        <xdr:cNvPr id="594" name="直線コネクタ 593"/>
        <xdr:cNvCxnSpPr/>
      </xdr:nvCxnSpPr>
      <xdr:spPr>
        <a:xfrm>
          <a:off x="14592300" y="9532391"/>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102641</xdr:rowOff>
    </xdr:from>
    <xdr:to>
      <xdr:col>76</xdr:col>
      <xdr:colOff>114300</xdr:colOff>
      <xdr:row>57</xdr:row>
      <xdr:rowOff>75464</xdr:rowOff>
    </xdr:to>
    <xdr:cxnSp macro="">
      <xdr:nvCxnSpPr>
        <xdr:cNvPr id="597" name="直線コネクタ 596"/>
        <xdr:cNvCxnSpPr/>
      </xdr:nvCxnSpPr>
      <xdr:spPr>
        <a:xfrm flipV="1">
          <a:off x="13703300" y="9532391"/>
          <a:ext cx="889000" cy="3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143739</xdr:rowOff>
    </xdr:from>
    <xdr:to>
      <xdr:col>71</xdr:col>
      <xdr:colOff>177800</xdr:colOff>
      <xdr:row>57</xdr:row>
      <xdr:rowOff>75464</xdr:rowOff>
    </xdr:to>
    <xdr:cxnSp macro="">
      <xdr:nvCxnSpPr>
        <xdr:cNvPr id="600" name="直線コネクタ 599"/>
        <xdr:cNvCxnSpPr/>
      </xdr:nvCxnSpPr>
      <xdr:spPr>
        <a:xfrm>
          <a:off x="12814300" y="9573489"/>
          <a:ext cx="889000" cy="2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141351</xdr:rowOff>
    </xdr:from>
    <xdr:to>
      <xdr:col>85</xdr:col>
      <xdr:colOff>177800</xdr:colOff>
      <xdr:row>56</xdr:row>
      <xdr:rowOff>71501</xdr:rowOff>
    </xdr:to>
    <xdr:sp macro="" textlink="">
      <xdr:nvSpPr>
        <xdr:cNvPr id="610" name="楕円 609"/>
        <xdr:cNvSpPr/>
      </xdr:nvSpPr>
      <xdr:spPr>
        <a:xfrm>
          <a:off x="16268700" y="95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164228</xdr:rowOff>
    </xdr:from>
    <xdr:ext cx="534377" cy="259045"/>
    <xdr:sp macro="" textlink="">
      <xdr:nvSpPr>
        <xdr:cNvPr id="611" name="教育費該当値テキスト"/>
        <xdr:cNvSpPr txBox="1"/>
      </xdr:nvSpPr>
      <xdr:spPr>
        <a:xfrm>
          <a:off x="16370300" y="94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153568</xdr:rowOff>
    </xdr:from>
    <xdr:to>
      <xdr:col>81</xdr:col>
      <xdr:colOff>101600</xdr:colOff>
      <xdr:row>57</xdr:row>
      <xdr:rowOff>83718</xdr:rowOff>
    </xdr:to>
    <xdr:sp macro="" textlink="">
      <xdr:nvSpPr>
        <xdr:cNvPr id="612" name="楕円 611"/>
        <xdr:cNvSpPr/>
      </xdr:nvSpPr>
      <xdr:spPr>
        <a:xfrm>
          <a:off x="15430500" y="97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100245</xdr:rowOff>
    </xdr:from>
    <xdr:ext cx="534377" cy="259045"/>
    <xdr:sp macro="" textlink="">
      <xdr:nvSpPr>
        <xdr:cNvPr id="613" name="テキスト ボックス 612"/>
        <xdr:cNvSpPr txBox="1"/>
      </xdr:nvSpPr>
      <xdr:spPr>
        <a:xfrm>
          <a:off x="15214111" y="95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51841</xdr:rowOff>
    </xdr:from>
    <xdr:to>
      <xdr:col>76</xdr:col>
      <xdr:colOff>165100</xdr:colOff>
      <xdr:row>55</xdr:row>
      <xdr:rowOff>153441</xdr:rowOff>
    </xdr:to>
    <xdr:sp macro="" textlink="">
      <xdr:nvSpPr>
        <xdr:cNvPr id="614" name="楕円 613"/>
        <xdr:cNvSpPr/>
      </xdr:nvSpPr>
      <xdr:spPr>
        <a:xfrm>
          <a:off x="14541500" y="9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169968</xdr:rowOff>
    </xdr:from>
    <xdr:ext cx="534377" cy="259045"/>
    <xdr:sp macro="" textlink="">
      <xdr:nvSpPr>
        <xdr:cNvPr id="615" name="テキスト ボックス 614"/>
        <xdr:cNvSpPr txBox="1"/>
      </xdr:nvSpPr>
      <xdr:spPr>
        <a:xfrm>
          <a:off x="14325111" y="92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24664</xdr:rowOff>
    </xdr:from>
    <xdr:to>
      <xdr:col>72</xdr:col>
      <xdr:colOff>38100</xdr:colOff>
      <xdr:row>57</xdr:row>
      <xdr:rowOff>126264</xdr:rowOff>
    </xdr:to>
    <xdr:sp macro="" textlink="">
      <xdr:nvSpPr>
        <xdr:cNvPr id="616" name="楕円 615"/>
        <xdr:cNvSpPr/>
      </xdr:nvSpPr>
      <xdr:spPr>
        <a:xfrm>
          <a:off x="13652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142791</xdr:rowOff>
    </xdr:from>
    <xdr:ext cx="534377" cy="259045"/>
    <xdr:sp macro="" textlink="">
      <xdr:nvSpPr>
        <xdr:cNvPr id="617" name="テキスト ボックス 616"/>
        <xdr:cNvSpPr txBox="1"/>
      </xdr:nvSpPr>
      <xdr:spPr>
        <a:xfrm>
          <a:off x="13436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92939</xdr:rowOff>
    </xdr:from>
    <xdr:to>
      <xdr:col>67</xdr:col>
      <xdr:colOff>101600</xdr:colOff>
      <xdr:row>56</xdr:row>
      <xdr:rowOff>23089</xdr:rowOff>
    </xdr:to>
    <xdr:sp macro="" textlink="">
      <xdr:nvSpPr>
        <xdr:cNvPr id="618" name="楕円 617"/>
        <xdr:cNvSpPr/>
      </xdr:nvSpPr>
      <xdr:spPr>
        <a:xfrm>
          <a:off x="12763500" y="95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39616</xdr:rowOff>
    </xdr:from>
    <xdr:ext cx="534377" cy="259045"/>
    <xdr:sp macro="" textlink="">
      <xdr:nvSpPr>
        <xdr:cNvPr id="619" name="テキスト ボックス 618"/>
        <xdr:cNvSpPr txBox="1"/>
      </xdr:nvSpPr>
      <xdr:spPr>
        <a:xfrm>
          <a:off x="12547111" y="92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92583</xdr:rowOff>
    </xdr:from>
    <xdr:to>
      <xdr:col>85</xdr:col>
      <xdr:colOff>127000</xdr:colOff>
      <xdr:row>77</xdr:row>
      <xdr:rowOff>157087</xdr:rowOff>
    </xdr:to>
    <xdr:cxnSp macro="">
      <xdr:nvCxnSpPr>
        <xdr:cNvPr id="648" name="直線コネクタ 647"/>
        <xdr:cNvCxnSpPr/>
      </xdr:nvCxnSpPr>
      <xdr:spPr>
        <a:xfrm>
          <a:off x="15481300" y="13294233"/>
          <a:ext cx="8382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92583</xdr:rowOff>
    </xdr:from>
    <xdr:to>
      <xdr:col>81</xdr:col>
      <xdr:colOff>50800</xdr:colOff>
      <xdr:row>79</xdr:row>
      <xdr:rowOff>18745</xdr:rowOff>
    </xdr:to>
    <xdr:cxnSp macro="">
      <xdr:nvCxnSpPr>
        <xdr:cNvPr id="651" name="直線コネクタ 650"/>
        <xdr:cNvCxnSpPr/>
      </xdr:nvCxnSpPr>
      <xdr:spPr>
        <a:xfrm flipV="1">
          <a:off x="14592300" y="13294233"/>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18745</xdr:rowOff>
    </xdr:from>
    <xdr:to>
      <xdr:col>76</xdr:col>
      <xdr:colOff>114300</xdr:colOff>
      <xdr:row>79</xdr:row>
      <xdr:rowOff>31255</xdr:rowOff>
    </xdr:to>
    <xdr:cxnSp macro="">
      <xdr:nvCxnSpPr>
        <xdr:cNvPr id="654" name="直線コネクタ 653"/>
        <xdr:cNvCxnSpPr/>
      </xdr:nvCxnSpPr>
      <xdr:spPr>
        <a:xfrm flipV="1">
          <a:off x="13703300" y="13563295"/>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88125</xdr:rowOff>
    </xdr:from>
    <xdr:to>
      <xdr:col>71</xdr:col>
      <xdr:colOff>177800</xdr:colOff>
      <xdr:row>79</xdr:row>
      <xdr:rowOff>31255</xdr:rowOff>
    </xdr:to>
    <xdr:cxnSp macro="">
      <xdr:nvCxnSpPr>
        <xdr:cNvPr id="657" name="直線コネクタ 656"/>
        <xdr:cNvCxnSpPr/>
      </xdr:nvCxnSpPr>
      <xdr:spPr>
        <a:xfrm>
          <a:off x="12814300" y="13461225"/>
          <a:ext cx="889000" cy="1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106287</xdr:rowOff>
    </xdr:from>
    <xdr:to>
      <xdr:col>85</xdr:col>
      <xdr:colOff>177800</xdr:colOff>
      <xdr:row>78</xdr:row>
      <xdr:rowOff>36437</xdr:rowOff>
    </xdr:to>
    <xdr:sp macro="" textlink="">
      <xdr:nvSpPr>
        <xdr:cNvPr id="667" name="楕円 666"/>
        <xdr:cNvSpPr/>
      </xdr:nvSpPr>
      <xdr:spPr>
        <a:xfrm>
          <a:off x="16268700" y="133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129164</xdr:rowOff>
    </xdr:from>
    <xdr:ext cx="534377" cy="259045"/>
    <xdr:sp macro="" textlink="">
      <xdr:nvSpPr>
        <xdr:cNvPr id="668" name="災害復旧費該当値テキスト"/>
        <xdr:cNvSpPr txBox="1"/>
      </xdr:nvSpPr>
      <xdr:spPr>
        <a:xfrm>
          <a:off x="16370300" y="131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41783</xdr:rowOff>
    </xdr:from>
    <xdr:to>
      <xdr:col>81</xdr:col>
      <xdr:colOff>101600</xdr:colOff>
      <xdr:row>77</xdr:row>
      <xdr:rowOff>143383</xdr:rowOff>
    </xdr:to>
    <xdr:sp macro="" textlink="">
      <xdr:nvSpPr>
        <xdr:cNvPr id="669" name="楕円 668"/>
        <xdr:cNvSpPr/>
      </xdr:nvSpPr>
      <xdr:spPr>
        <a:xfrm>
          <a:off x="154305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159910</xdr:rowOff>
    </xdr:from>
    <xdr:ext cx="534377" cy="259045"/>
    <xdr:sp macro="" textlink="">
      <xdr:nvSpPr>
        <xdr:cNvPr id="670" name="テキスト ボックス 669"/>
        <xdr:cNvSpPr txBox="1"/>
      </xdr:nvSpPr>
      <xdr:spPr>
        <a:xfrm>
          <a:off x="15214111" y="13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139395</xdr:rowOff>
    </xdr:from>
    <xdr:to>
      <xdr:col>76</xdr:col>
      <xdr:colOff>165100</xdr:colOff>
      <xdr:row>79</xdr:row>
      <xdr:rowOff>69545</xdr:rowOff>
    </xdr:to>
    <xdr:sp macro="" textlink="">
      <xdr:nvSpPr>
        <xdr:cNvPr id="671" name="楕円 670"/>
        <xdr:cNvSpPr/>
      </xdr:nvSpPr>
      <xdr:spPr>
        <a:xfrm>
          <a:off x="14541500" y="13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60672</xdr:rowOff>
    </xdr:from>
    <xdr:ext cx="469744" cy="259045"/>
    <xdr:sp macro="" textlink="">
      <xdr:nvSpPr>
        <xdr:cNvPr id="672" name="テキスト ボックス 671"/>
        <xdr:cNvSpPr txBox="1"/>
      </xdr:nvSpPr>
      <xdr:spPr>
        <a:xfrm>
          <a:off x="14357428" y="136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151905</xdr:rowOff>
    </xdr:from>
    <xdr:to>
      <xdr:col>72</xdr:col>
      <xdr:colOff>38100</xdr:colOff>
      <xdr:row>79</xdr:row>
      <xdr:rowOff>82055</xdr:rowOff>
    </xdr:to>
    <xdr:sp macro="" textlink="">
      <xdr:nvSpPr>
        <xdr:cNvPr id="673" name="楕円 672"/>
        <xdr:cNvSpPr/>
      </xdr:nvSpPr>
      <xdr:spPr>
        <a:xfrm>
          <a:off x="13652500" y="13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73182</xdr:rowOff>
    </xdr:from>
    <xdr:ext cx="469744" cy="259045"/>
    <xdr:sp macro="" textlink="">
      <xdr:nvSpPr>
        <xdr:cNvPr id="674" name="テキスト ボックス 673"/>
        <xdr:cNvSpPr txBox="1"/>
      </xdr:nvSpPr>
      <xdr:spPr>
        <a:xfrm>
          <a:off x="13468428" y="136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37325</xdr:rowOff>
    </xdr:from>
    <xdr:to>
      <xdr:col>67</xdr:col>
      <xdr:colOff>101600</xdr:colOff>
      <xdr:row>78</xdr:row>
      <xdr:rowOff>138925</xdr:rowOff>
    </xdr:to>
    <xdr:sp macro="" textlink="">
      <xdr:nvSpPr>
        <xdr:cNvPr id="675" name="楕円 674"/>
        <xdr:cNvSpPr/>
      </xdr:nvSpPr>
      <xdr:spPr>
        <a:xfrm>
          <a:off x="12763500" y="134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155452</xdr:rowOff>
    </xdr:from>
    <xdr:ext cx="534377" cy="259045"/>
    <xdr:sp macro="" textlink="">
      <xdr:nvSpPr>
        <xdr:cNvPr id="676" name="テキスト ボックス 675"/>
        <xdr:cNvSpPr txBox="1"/>
      </xdr:nvSpPr>
      <xdr:spPr>
        <a:xfrm>
          <a:off x="12547111" y="131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8" name="テキスト ボックス 68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6" name="テキスト ボックス 69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8" name="テキスト ボックス 69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2561</xdr:rowOff>
    </xdr:from>
    <xdr:to>
      <xdr:col>85</xdr:col>
      <xdr:colOff>126364</xdr:colOff>
      <xdr:row>98</xdr:row>
      <xdr:rowOff>109427</xdr:rowOff>
    </xdr:to>
    <xdr:cxnSp macro="">
      <xdr:nvCxnSpPr>
        <xdr:cNvPr id="702" name="直線コネクタ 701"/>
        <xdr:cNvCxnSpPr/>
      </xdr:nvCxnSpPr>
      <xdr:spPr>
        <a:xfrm flipV="1">
          <a:off x="16317595" y="15775961"/>
          <a:ext cx="1269" cy="11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113254</xdr:rowOff>
    </xdr:from>
    <xdr:ext cx="534377" cy="259045"/>
    <xdr:sp macro="" textlink="">
      <xdr:nvSpPr>
        <xdr:cNvPr id="703" name="公債費最小値テキスト"/>
        <xdr:cNvSpPr txBox="1"/>
      </xdr:nvSpPr>
      <xdr:spPr>
        <a:xfrm>
          <a:off x="16370300" y="16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109427</xdr:rowOff>
    </xdr:from>
    <xdr:to>
      <xdr:col>86</xdr:col>
      <xdr:colOff>25400</xdr:colOff>
      <xdr:row>98</xdr:row>
      <xdr:rowOff>109427</xdr:rowOff>
    </xdr:to>
    <xdr:cxnSp macro="">
      <xdr:nvCxnSpPr>
        <xdr:cNvPr id="704" name="直線コネクタ 703"/>
        <xdr:cNvCxnSpPr/>
      </xdr:nvCxnSpPr>
      <xdr:spPr>
        <a:xfrm>
          <a:off x="16230600" y="1691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120688</xdr:rowOff>
    </xdr:from>
    <xdr:ext cx="599010" cy="259045"/>
    <xdr:sp macro="" textlink="">
      <xdr:nvSpPr>
        <xdr:cNvPr id="705" name="公債費最大値テキスト"/>
        <xdr:cNvSpPr txBox="1"/>
      </xdr:nvSpPr>
      <xdr:spPr>
        <a:xfrm>
          <a:off x="16370300" y="155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2561</xdr:rowOff>
    </xdr:from>
    <xdr:to>
      <xdr:col>86</xdr:col>
      <xdr:colOff>25400</xdr:colOff>
      <xdr:row>92</xdr:row>
      <xdr:rowOff>2561</xdr:rowOff>
    </xdr:to>
    <xdr:cxnSp macro="">
      <xdr:nvCxnSpPr>
        <xdr:cNvPr id="706" name="直線コネクタ 705"/>
        <xdr:cNvCxnSpPr/>
      </xdr:nvCxnSpPr>
      <xdr:spPr>
        <a:xfrm>
          <a:off x="16230600" y="1577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21121</xdr:rowOff>
    </xdr:from>
    <xdr:to>
      <xdr:col>85</xdr:col>
      <xdr:colOff>127000</xdr:colOff>
      <xdr:row>93</xdr:row>
      <xdr:rowOff>58308</xdr:rowOff>
    </xdr:to>
    <xdr:cxnSp macro="">
      <xdr:nvCxnSpPr>
        <xdr:cNvPr id="707" name="直線コネクタ 706"/>
        <xdr:cNvCxnSpPr/>
      </xdr:nvCxnSpPr>
      <xdr:spPr>
        <a:xfrm>
          <a:off x="15481300" y="15965971"/>
          <a:ext cx="838200" cy="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151647</xdr:rowOff>
    </xdr:from>
    <xdr:ext cx="534377" cy="259045"/>
    <xdr:sp macro="" textlink="">
      <xdr:nvSpPr>
        <xdr:cNvPr id="708" name="公債費平均値テキスト"/>
        <xdr:cNvSpPr txBox="1"/>
      </xdr:nvSpPr>
      <xdr:spPr>
        <a:xfrm>
          <a:off x="16370300" y="1643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1770</xdr:rowOff>
    </xdr:from>
    <xdr:to>
      <xdr:col>85</xdr:col>
      <xdr:colOff>177800</xdr:colOff>
      <xdr:row>96</xdr:row>
      <xdr:rowOff>103370</xdr:rowOff>
    </xdr:to>
    <xdr:sp macro="" textlink="">
      <xdr:nvSpPr>
        <xdr:cNvPr id="709" name="フローチャート: 判断 708"/>
        <xdr:cNvSpPr/>
      </xdr:nvSpPr>
      <xdr:spPr>
        <a:xfrm>
          <a:off x="16268700" y="1646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150706</xdr:rowOff>
    </xdr:from>
    <xdr:to>
      <xdr:col>81</xdr:col>
      <xdr:colOff>50800</xdr:colOff>
      <xdr:row>93</xdr:row>
      <xdr:rowOff>21121</xdr:rowOff>
    </xdr:to>
    <xdr:cxnSp macro="">
      <xdr:nvCxnSpPr>
        <xdr:cNvPr id="710" name="直線コネクタ 709"/>
        <xdr:cNvCxnSpPr/>
      </xdr:nvCxnSpPr>
      <xdr:spPr>
        <a:xfrm>
          <a:off x="14592300" y="15924106"/>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14181</xdr:rowOff>
    </xdr:from>
    <xdr:to>
      <xdr:col>81</xdr:col>
      <xdr:colOff>101600</xdr:colOff>
      <xdr:row>96</xdr:row>
      <xdr:rowOff>115781</xdr:rowOff>
    </xdr:to>
    <xdr:sp macro="" textlink="">
      <xdr:nvSpPr>
        <xdr:cNvPr id="711" name="フローチャート: 判断 710"/>
        <xdr:cNvSpPr/>
      </xdr:nvSpPr>
      <xdr:spPr>
        <a:xfrm>
          <a:off x="154305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106908</xdr:rowOff>
    </xdr:from>
    <xdr:ext cx="534377" cy="259045"/>
    <xdr:sp macro="" textlink="">
      <xdr:nvSpPr>
        <xdr:cNvPr id="712" name="テキスト ボックス 711"/>
        <xdr:cNvSpPr txBox="1"/>
      </xdr:nvSpPr>
      <xdr:spPr>
        <a:xfrm>
          <a:off x="15214111" y="16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116939</xdr:rowOff>
    </xdr:from>
    <xdr:to>
      <xdr:col>76</xdr:col>
      <xdr:colOff>114300</xdr:colOff>
      <xdr:row>92</xdr:row>
      <xdr:rowOff>150706</xdr:rowOff>
    </xdr:to>
    <xdr:cxnSp macro="">
      <xdr:nvCxnSpPr>
        <xdr:cNvPr id="713" name="直線コネクタ 712"/>
        <xdr:cNvCxnSpPr/>
      </xdr:nvCxnSpPr>
      <xdr:spPr>
        <a:xfrm>
          <a:off x="13703300" y="15718889"/>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8106</xdr:rowOff>
    </xdr:from>
    <xdr:to>
      <xdr:col>76</xdr:col>
      <xdr:colOff>165100</xdr:colOff>
      <xdr:row>96</xdr:row>
      <xdr:rowOff>109706</xdr:rowOff>
    </xdr:to>
    <xdr:sp macro="" textlink="">
      <xdr:nvSpPr>
        <xdr:cNvPr id="714" name="フローチャート: 判断 713"/>
        <xdr:cNvSpPr/>
      </xdr:nvSpPr>
      <xdr:spPr>
        <a:xfrm>
          <a:off x="14541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100833</xdr:rowOff>
    </xdr:from>
    <xdr:ext cx="534377" cy="259045"/>
    <xdr:sp macro="" textlink="">
      <xdr:nvSpPr>
        <xdr:cNvPr id="715" name="テキスト ボックス 714"/>
        <xdr:cNvSpPr txBox="1"/>
      </xdr:nvSpPr>
      <xdr:spPr>
        <a:xfrm>
          <a:off x="14325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59548</xdr:rowOff>
    </xdr:from>
    <xdr:to>
      <xdr:col>71</xdr:col>
      <xdr:colOff>177800</xdr:colOff>
      <xdr:row>91</xdr:row>
      <xdr:rowOff>116939</xdr:rowOff>
    </xdr:to>
    <xdr:cxnSp macro="">
      <xdr:nvCxnSpPr>
        <xdr:cNvPr id="716" name="直線コネクタ 715"/>
        <xdr:cNvCxnSpPr/>
      </xdr:nvCxnSpPr>
      <xdr:spPr>
        <a:xfrm>
          <a:off x="12814300" y="15661498"/>
          <a:ext cx="8890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160789</xdr:rowOff>
    </xdr:from>
    <xdr:to>
      <xdr:col>72</xdr:col>
      <xdr:colOff>38100</xdr:colOff>
      <xdr:row>96</xdr:row>
      <xdr:rowOff>90939</xdr:rowOff>
    </xdr:to>
    <xdr:sp macro="" textlink="">
      <xdr:nvSpPr>
        <xdr:cNvPr id="717" name="フローチャート: 判断 716"/>
        <xdr:cNvSpPr/>
      </xdr:nvSpPr>
      <xdr:spPr>
        <a:xfrm>
          <a:off x="13652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82066</xdr:rowOff>
    </xdr:from>
    <xdr:ext cx="534377" cy="259045"/>
    <xdr:sp macro="" textlink="">
      <xdr:nvSpPr>
        <xdr:cNvPr id="718" name="テキスト ボックス 717"/>
        <xdr:cNvSpPr txBox="1"/>
      </xdr:nvSpPr>
      <xdr:spPr>
        <a:xfrm>
          <a:off x="13436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133640</xdr:rowOff>
    </xdr:from>
    <xdr:to>
      <xdr:col>67</xdr:col>
      <xdr:colOff>101600</xdr:colOff>
      <xdr:row>96</xdr:row>
      <xdr:rowOff>63790</xdr:rowOff>
    </xdr:to>
    <xdr:sp macro="" textlink="">
      <xdr:nvSpPr>
        <xdr:cNvPr id="719" name="フローチャート: 判断 718"/>
        <xdr:cNvSpPr/>
      </xdr:nvSpPr>
      <xdr:spPr>
        <a:xfrm>
          <a:off x="12763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54917</xdr:rowOff>
    </xdr:from>
    <xdr:ext cx="534377" cy="259045"/>
    <xdr:sp macro="" textlink="">
      <xdr:nvSpPr>
        <xdr:cNvPr id="720" name="テキスト ボックス 719"/>
        <xdr:cNvSpPr txBox="1"/>
      </xdr:nvSpPr>
      <xdr:spPr>
        <a:xfrm>
          <a:off x="12547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7508</xdr:rowOff>
    </xdr:from>
    <xdr:to>
      <xdr:col>85</xdr:col>
      <xdr:colOff>177800</xdr:colOff>
      <xdr:row>93</xdr:row>
      <xdr:rowOff>109108</xdr:rowOff>
    </xdr:to>
    <xdr:sp macro="" textlink="">
      <xdr:nvSpPr>
        <xdr:cNvPr id="726" name="楕円 725"/>
        <xdr:cNvSpPr/>
      </xdr:nvSpPr>
      <xdr:spPr>
        <a:xfrm>
          <a:off x="16268700" y="159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30385</xdr:rowOff>
    </xdr:from>
    <xdr:ext cx="534377" cy="259045"/>
    <xdr:sp macro="" textlink="">
      <xdr:nvSpPr>
        <xdr:cNvPr id="727" name="公債費該当値テキスト"/>
        <xdr:cNvSpPr txBox="1"/>
      </xdr:nvSpPr>
      <xdr:spPr>
        <a:xfrm>
          <a:off x="16370300" y="158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141771</xdr:rowOff>
    </xdr:from>
    <xdr:to>
      <xdr:col>81</xdr:col>
      <xdr:colOff>101600</xdr:colOff>
      <xdr:row>93</xdr:row>
      <xdr:rowOff>71921</xdr:rowOff>
    </xdr:to>
    <xdr:sp macro="" textlink="">
      <xdr:nvSpPr>
        <xdr:cNvPr id="728" name="楕円 727"/>
        <xdr:cNvSpPr/>
      </xdr:nvSpPr>
      <xdr:spPr>
        <a:xfrm>
          <a:off x="15430500" y="159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88448</xdr:rowOff>
    </xdr:from>
    <xdr:ext cx="599010" cy="259045"/>
    <xdr:sp macro="" textlink="">
      <xdr:nvSpPr>
        <xdr:cNvPr id="729" name="テキスト ボックス 728"/>
        <xdr:cNvSpPr txBox="1"/>
      </xdr:nvSpPr>
      <xdr:spPr>
        <a:xfrm>
          <a:off x="15181795" y="1569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99906</xdr:rowOff>
    </xdr:from>
    <xdr:to>
      <xdr:col>76</xdr:col>
      <xdr:colOff>165100</xdr:colOff>
      <xdr:row>93</xdr:row>
      <xdr:rowOff>30056</xdr:rowOff>
    </xdr:to>
    <xdr:sp macro="" textlink="">
      <xdr:nvSpPr>
        <xdr:cNvPr id="730" name="楕円 729"/>
        <xdr:cNvSpPr/>
      </xdr:nvSpPr>
      <xdr:spPr>
        <a:xfrm>
          <a:off x="14541500" y="158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46583</xdr:rowOff>
    </xdr:from>
    <xdr:ext cx="599010" cy="259045"/>
    <xdr:sp macro="" textlink="">
      <xdr:nvSpPr>
        <xdr:cNvPr id="731" name="テキスト ボックス 730"/>
        <xdr:cNvSpPr txBox="1"/>
      </xdr:nvSpPr>
      <xdr:spPr>
        <a:xfrm>
          <a:off x="14292795" y="1564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66139</xdr:rowOff>
    </xdr:from>
    <xdr:to>
      <xdr:col>72</xdr:col>
      <xdr:colOff>38100</xdr:colOff>
      <xdr:row>91</xdr:row>
      <xdr:rowOff>167739</xdr:rowOff>
    </xdr:to>
    <xdr:sp macro="" textlink="">
      <xdr:nvSpPr>
        <xdr:cNvPr id="732" name="楕円 731"/>
        <xdr:cNvSpPr/>
      </xdr:nvSpPr>
      <xdr:spPr>
        <a:xfrm>
          <a:off x="13652500" y="156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12816</xdr:rowOff>
    </xdr:from>
    <xdr:ext cx="599010" cy="259045"/>
    <xdr:sp macro="" textlink="">
      <xdr:nvSpPr>
        <xdr:cNvPr id="733" name="テキスト ボックス 732"/>
        <xdr:cNvSpPr txBox="1"/>
      </xdr:nvSpPr>
      <xdr:spPr>
        <a:xfrm>
          <a:off x="13403795" y="154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8748</xdr:rowOff>
    </xdr:from>
    <xdr:to>
      <xdr:col>67</xdr:col>
      <xdr:colOff>101600</xdr:colOff>
      <xdr:row>91</xdr:row>
      <xdr:rowOff>110348</xdr:rowOff>
    </xdr:to>
    <xdr:sp macro="" textlink="">
      <xdr:nvSpPr>
        <xdr:cNvPr id="734" name="楕円 733"/>
        <xdr:cNvSpPr/>
      </xdr:nvSpPr>
      <xdr:spPr>
        <a:xfrm>
          <a:off x="12763500" y="15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126875</xdr:rowOff>
    </xdr:from>
    <xdr:ext cx="599010" cy="259045"/>
    <xdr:sp macro="" textlink="">
      <xdr:nvSpPr>
        <xdr:cNvPr id="735" name="テキスト ボックス 734"/>
        <xdr:cNvSpPr txBox="1"/>
      </xdr:nvSpPr>
      <xdr:spPr>
        <a:xfrm>
          <a:off x="12514795" y="15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9" name="テキスト ボックス 74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7" name="直線コネクタ 756"/>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8"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60"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61" name="直線コネクタ 760"/>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2" name="直線コネクタ 76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3"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4" name="フローチャート: 判断 763"/>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5" name="直線コネクタ 76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6" name="フローチャート: 判断 765"/>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7" name="テキスト ボックス 766"/>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8" name="直線コネクタ 76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9" name="フローチャート: 判断 768"/>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70" name="テキスト ボックス 769"/>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2" name="フローチャート: 判断 771"/>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3" name="テキスト ボックス 772"/>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4" name="フローチャート: 判断 773"/>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5" name="テキスト ボックス 774"/>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2"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3" name="楕円 78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4" name="テキスト ボックス 78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5" name="楕円 78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6" name="テキスト ボックス 78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4" name="テキスト ボックス 803"/>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8" name="テキスト ボックス 807"/>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0" name="テキスト ボックス 809"/>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2" name="テキスト ボックス 81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4" name="直線コネクタ 81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フローチャート: 判断 82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3" name="フローチャート: 判断 82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6" name="フローチャート: 判断 825"/>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7" name="テキスト ボックス 826"/>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9" name="フローチャート: 判断 828"/>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0" name="テキスト ボックス 829"/>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1" name="テキスト ボックス 84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人当たりの農林水産業費が</a:t>
          </a:r>
          <a:r>
            <a:rPr kumimoji="1" lang="en-US" altLang="ja-JP" sz="1100">
              <a:solidFill>
                <a:schemeClr val="dk1"/>
              </a:solidFill>
              <a:effectLst/>
              <a:latin typeface="+mn-lt"/>
              <a:ea typeface="+mn-ea"/>
              <a:cs typeface="+mn-cs"/>
            </a:rPr>
            <a:t>54,661</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77,103</a:t>
          </a:r>
          <a:r>
            <a:rPr kumimoji="1" lang="ja-JP" altLang="ja-JP" sz="11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人当たりの公債費が</a:t>
          </a:r>
          <a:r>
            <a:rPr kumimoji="1" lang="en-US" altLang="ja-JP" sz="1100">
              <a:solidFill>
                <a:schemeClr val="dk1"/>
              </a:solidFill>
              <a:effectLst/>
              <a:latin typeface="+mn-lt"/>
              <a:ea typeface="+mn-ea"/>
              <a:cs typeface="+mn-cs"/>
            </a:rPr>
            <a:t>98,227</a:t>
          </a:r>
          <a:r>
            <a:rPr kumimoji="1" lang="ja-JP" altLang="ja-JP" sz="1100">
              <a:solidFill>
                <a:schemeClr val="dk1"/>
              </a:solidFill>
              <a:effectLst/>
              <a:latin typeface="+mn-lt"/>
              <a:ea typeface="+mn-ea"/>
              <a:cs typeface="+mn-cs"/>
            </a:rPr>
            <a:t>円と類似団体を大きく上回る結果となった。また、甚大な被害をもたらした平成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月豪雨・台風</a:t>
          </a:r>
          <a:r>
            <a:rPr kumimoji="1" lang="ja-JP" altLang="en-US" sz="1100">
              <a:solidFill>
                <a:schemeClr val="dk1"/>
              </a:solidFill>
              <a:effectLst/>
              <a:latin typeface="+mn-lt"/>
              <a:ea typeface="+mn-ea"/>
              <a:cs typeface="+mn-cs"/>
            </a:rPr>
            <a:t>の繰越事業の影響等により</a:t>
          </a:r>
          <a:r>
            <a:rPr kumimoji="1" lang="ja-JP" altLang="ja-JP" sz="1100">
              <a:solidFill>
                <a:schemeClr val="dk1"/>
              </a:solidFill>
              <a:effectLst/>
              <a:latin typeface="+mn-lt"/>
              <a:ea typeface="+mn-ea"/>
              <a:cs typeface="+mn-cs"/>
            </a:rPr>
            <a:t>、災害復旧費が</a:t>
          </a:r>
          <a:r>
            <a:rPr kumimoji="1" lang="en-US" altLang="ja-JP" sz="1100">
              <a:solidFill>
                <a:schemeClr val="dk1"/>
              </a:solidFill>
              <a:effectLst/>
              <a:latin typeface="+mn-lt"/>
              <a:ea typeface="+mn-ea"/>
              <a:cs typeface="+mn-cs"/>
            </a:rPr>
            <a:t>18,131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前年度並みに高い水準となった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財政調整基金残高は標準財政規模比</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前後を推移していたが、普通交付税の段階的縮減等の影響により財源補てんのための繰入金が増加し、残高は平成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合計で</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億円減少した。これに伴い標準財政規模比も</a:t>
          </a:r>
          <a:r>
            <a:rPr kumimoji="1" lang="en-US" altLang="ja-JP" sz="1000">
              <a:solidFill>
                <a:schemeClr val="dk1"/>
              </a:solidFill>
              <a:effectLst/>
              <a:latin typeface="+mn-lt"/>
              <a:ea typeface="+mn-ea"/>
              <a:cs typeface="+mn-cs"/>
            </a:rPr>
            <a:t>11.04%</a:t>
          </a:r>
          <a:r>
            <a:rPr kumimoji="1" lang="ja-JP" altLang="ja-JP" sz="1000">
              <a:solidFill>
                <a:schemeClr val="dk1"/>
              </a:solidFill>
              <a:effectLst/>
              <a:latin typeface="+mn-lt"/>
              <a:ea typeface="+mn-ea"/>
              <a:cs typeface="+mn-cs"/>
            </a:rPr>
            <a:t>に減少した。実質収支額については、毎年</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億円程度となるよう調整しており一般的に望ましいとされる</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に近い水準で推移しているが、標準財政規模の増減</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により比率は若干の増減がある。実質単年度収支の比率は、平成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年度の積立金取崩し額の増加により赤字に転じた。</a:t>
          </a:r>
          <a:r>
            <a:rPr kumimoji="1" lang="ja-JP" altLang="en-US" sz="1000">
              <a:solidFill>
                <a:schemeClr val="dk1"/>
              </a:solidFill>
              <a:effectLst/>
              <a:latin typeface="+mn-lt"/>
              <a:ea typeface="+mn-ea"/>
              <a:cs typeface="+mn-cs"/>
            </a:rPr>
            <a:t>なお、令和元年度は実質収支の増加と積立金取崩し額の減少により若干改善した。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簡易水道事業の統合により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黒字額</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しかしながら、</a:t>
          </a:r>
          <a:r>
            <a:rPr kumimoji="1" lang="ja-JP" altLang="en-US" sz="1100">
              <a:solidFill>
                <a:schemeClr val="dk1"/>
              </a:solidFill>
              <a:effectLst/>
              <a:latin typeface="+mn-lt"/>
              <a:ea typeface="+mn-ea"/>
              <a:cs typeface="+mn-cs"/>
            </a:rPr>
            <a:t>病院事業</a:t>
          </a:r>
          <a:r>
            <a:rPr kumimoji="1" lang="ja-JP" altLang="ja-JP" sz="1100">
              <a:solidFill>
                <a:schemeClr val="dk1"/>
              </a:solidFill>
              <a:effectLst/>
              <a:latin typeface="+mn-lt"/>
              <a:ea typeface="+mn-ea"/>
              <a:cs typeface="+mn-cs"/>
            </a:rPr>
            <a:t>（左表中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その他会計）</a:t>
          </a:r>
          <a:r>
            <a:rPr kumimoji="1" lang="ja-JP" altLang="en-US" sz="1100">
              <a:solidFill>
                <a:schemeClr val="dk1"/>
              </a:solidFill>
              <a:effectLst/>
              <a:latin typeface="+mn-lt"/>
              <a:ea typeface="+mn-ea"/>
              <a:cs typeface="+mn-cs"/>
            </a:rPr>
            <a:t>の経常損益の悪化等により、</a:t>
          </a:r>
          <a:r>
            <a:rPr kumimoji="1" lang="ja-JP" altLang="ja-JP" sz="1100">
              <a:solidFill>
                <a:schemeClr val="dk1"/>
              </a:solidFill>
              <a:effectLst/>
              <a:latin typeface="+mn-lt"/>
              <a:ea typeface="+mn-ea"/>
              <a:cs typeface="+mn-cs"/>
            </a:rPr>
            <a:t>全体としての標準財政規模比は</a:t>
          </a:r>
          <a:r>
            <a:rPr kumimoji="1" lang="en-US" altLang="ja-JP" sz="1100">
              <a:solidFill>
                <a:schemeClr val="dk1"/>
              </a:solidFill>
              <a:effectLst/>
              <a:latin typeface="+mn-lt"/>
              <a:ea typeface="+mn-ea"/>
              <a:cs typeface="+mn-cs"/>
            </a:rPr>
            <a:t>16.14%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年々減少傾向と</a:t>
          </a:r>
          <a:r>
            <a:rPr kumimoji="1" lang="ja-JP" altLang="ja-JP" sz="1100">
              <a:solidFill>
                <a:schemeClr val="dk1"/>
              </a:solidFill>
              <a:effectLst/>
              <a:latin typeface="+mn-lt"/>
              <a:ea typeface="+mn-ea"/>
              <a:cs typeface="+mn-cs"/>
            </a:rPr>
            <a:t>なっているため、今後は特別会計や企業会計において、更なる運営・経営の改善に取り組んでいく。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30423422</v>
      </c>
      <c r="BO4" s="431"/>
      <c r="BP4" s="431"/>
      <c r="BQ4" s="431"/>
      <c r="BR4" s="431"/>
      <c r="BS4" s="431"/>
      <c r="BT4" s="431"/>
      <c r="BU4" s="432"/>
      <c r="BV4" s="430">
        <v>29713814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29148577</v>
      </c>
      <c r="BO5" s="468"/>
      <c r="BP5" s="468"/>
      <c r="BQ5" s="468"/>
      <c r="BR5" s="468"/>
      <c r="BS5" s="468"/>
      <c r="BT5" s="468"/>
      <c r="BU5" s="469"/>
      <c r="BV5" s="467">
        <v>28349164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87.8</v>
      </c>
      <c r="CU5" s="465"/>
      <c r="CV5" s="465"/>
      <c r="CW5" s="465"/>
      <c r="CX5" s="465"/>
      <c r="CY5" s="465"/>
      <c r="CZ5" s="465"/>
      <c r="DA5" s="466"/>
      <c r="DB5" s="464">
        <v>89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1274845</v>
      </c>
      <c r="BO6" s="468"/>
      <c r="BP6" s="468"/>
      <c r="BQ6" s="468"/>
      <c r="BR6" s="468"/>
      <c r="BS6" s="468"/>
      <c r="BT6" s="468"/>
      <c r="BU6" s="469"/>
      <c r="BV6" s="467">
        <v>1364650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90.9</v>
      </c>
      <c r="CU6" s="505"/>
      <c r="CV6" s="505"/>
      <c r="CW6" s="505"/>
      <c r="CX6" s="505"/>
      <c r="CY6" s="505"/>
      <c r="CZ6" s="505"/>
      <c r="DA6" s="506"/>
      <c r="DB6" s="504">
        <v>92.9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260606</v>
      </c>
      <c r="BO7" s="468"/>
      <c r="BP7" s="468"/>
      <c r="BQ7" s="468"/>
      <c r="BR7" s="468"/>
      <c r="BS7" s="468"/>
      <c r="BT7" s="468"/>
      <c r="BU7" s="469"/>
      <c r="BV7" s="467">
        <v>569185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17699904</v>
      </c>
      <c r="CU7" s="468"/>
      <c r="CV7" s="468"/>
      <c r="CW7" s="468"/>
      <c r="CX7" s="468"/>
      <c r="CY7" s="468"/>
      <c r="CZ7" s="468"/>
      <c r="DA7" s="469"/>
      <c r="DB7" s="467">
        <v>17839036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1014239</v>
      </c>
      <c r="BO8" s="468"/>
      <c r="BP8" s="468"/>
      <c r="BQ8" s="468"/>
      <c r="BR8" s="468"/>
      <c r="BS8" s="468"/>
      <c r="BT8" s="468"/>
      <c r="BU8" s="469"/>
      <c r="BV8" s="467">
        <v>795465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42090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218774</v>
      </c>
      <c r="BO9" s="468"/>
      <c r="BP9" s="468"/>
      <c r="BQ9" s="468"/>
      <c r="BR9" s="468"/>
      <c r="BS9" s="468"/>
      <c r="BT9" s="468"/>
      <c r="BU9" s="469"/>
      <c r="BV9" s="467">
        <v>-59511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19.399999999999999</v>
      </c>
      <c r="CU9" s="465"/>
      <c r="CV9" s="465"/>
      <c r="CW9" s="465"/>
      <c r="CX9" s="465"/>
      <c r="CY9" s="465"/>
      <c r="CZ9" s="465"/>
      <c r="DA9" s="466"/>
      <c r="DB9" s="464">
        <v>19.600000000000001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44491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4331</v>
      </c>
      <c r="BO10" s="468"/>
      <c r="BP10" s="468"/>
      <c r="BQ10" s="468"/>
      <c r="BR10" s="468"/>
      <c r="BS10" s="468"/>
      <c r="BT10" s="468"/>
      <c r="BU10" s="469"/>
      <c r="BV10" s="467">
        <v>96128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41264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342859</v>
      </c>
      <c r="BO12" s="468"/>
      <c r="BP12" s="468"/>
      <c r="BQ12" s="468"/>
      <c r="BR12" s="468"/>
      <c r="BS12" s="468"/>
      <c r="BT12" s="468"/>
      <c r="BU12" s="469"/>
      <c r="BV12" s="467">
        <v>1000000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40698</v>
      </c>
      <c r="S13" s="552"/>
      <c r="T13" s="552"/>
      <c r="U13" s="552"/>
      <c r="V13" s="553"/>
      <c r="W13" s="483" t="s">
        <v>139</v>
      </c>
      <c r="X13" s="484"/>
      <c r="Y13" s="484"/>
      <c r="Z13" s="484"/>
      <c r="AA13" s="484"/>
      <c r="AB13" s="474"/>
      <c r="AC13" s="518">
        <v>1413</v>
      </c>
      <c r="AD13" s="519"/>
      <c r="AE13" s="519"/>
      <c r="AF13" s="519"/>
      <c r="AG13" s="561"/>
      <c r="AH13" s="518">
        <v>1440</v>
      </c>
      <c r="AI13" s="519"/>
      <c r="AJ13" s="519"/>
      <c r="AK13" s="519"/>
      <c r="AL13" s="520"/>
      <c r="AM13" s="496" t="s">
        <v>140</v>
      </c>
      <c r="AN13" s="497"/>
      <c r="AO13" s="497"/>
      <c r="AP13" s="497"/>
      <c r="AQ13" s="497"/>
      <c r="AR13" s="497"/>
      <c r="AS13" s="497"/>
      <c r="AT13" s="498"/>
      <c r="AU13" s="499" t="s">
        <v>115</v>
      </c>
      <c r="AV13" s="500"/>
      <c r="AW13" s="500"/>
      <c r="AX13" s="500"/>
      <c r="AY13" s="501" t="s">
        <v>141</v>
      </c>
      <c r="AZ13" s="502"/>
      <c r="BA13" s="502"/>
      <c r="BB13" s="502"/>
      <c r="BC13" s="502"/>
      <c r="BD13" s="502"/>
      <c r="BE13" s="502"/>
      <c r="BF13" s="502"/>
      <c r="BG13" s="502"/>
      <c r="BH13" s="502"/>
      <c r="BI13" s="502"/>
      <c r="BJ13" s="502"/>
      <c r="BK13" s="502"/>
      <c r="BL13" s="502"/>
      <c r="BM13" s="503"/>
      <c r="BN13" s="467">
        <v>-119754</v>
      </c>
      <c r="BO13" s="468"/>
      <c r="BP13" s="468"/>
      <c r="BQ13" s="468"/>
      <c r="BR13" s="468"/>
      <c r="BS13" s="468"/>
      <c r="BT13" s="468"/>
      <c r="BU13" s="469"/>
      <c r="BV13" s="467">
        <v>-963383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12.4</v>
      </c>
      <c r="CU13" s="465"/>
      <c r="CV13" s="465"/>
      <c r="CW13" s="465"/>
      <c r="CX13" s="465"/>
      <c r="CY13" s="465"/>
      <c r="CZ13" s="465"/>
      <c r="DA13" s="466"/>
      <c r="DB13" s="464">
        <v>12.7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41933</v>
      </c>
      <c r="S14" s="552"/>
      <c r="T14" s="552"/>
      <c r="U14" s="552"/>
      <c r="V14" s="553"/>
      <c r="W14" s="457"/>
      <c r="X14" s="458"/>
      <c r="Y14" s="458"/>
      <c r="Z14" s="458"/>
      <c r="AA14" s="458"/>
      <c r="AB14" s="447"/>
      <c r="AC14" s="554">
        <v>6.6</v>
      </c>
      <c r="AD14" s="555"/>
      <c r="AE14" s="555"/>
      <c r="AF14" s="555"/>
      <c r="AG14" s="556"/>
      <c r="AH14" s="554">
        <v>6.8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85.3</v>
      </c>
      <c r="CU14" s="566"/>
      <c r="CV14" s="566"/>
      <c r="CW14" s="566"/>
      <c r="CX14" s="566"/>
      <c r="CY14" s="566"/>
      <c r="CZ14" s="566"/>
      <c r="DA14" s="567"/>
      <c r="DB14" s="565">
        <v>69.5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41430</v>
      </c>
      <c r="S15" s="552"/>
      <c r="T15" s="552"/>
      <c r="U15" s="552"/>
      <c r="V15" s="553"/>
      <c r="W15" s="483" t="s">
        <v>145</v>
      </c>
      <c r="X15" s="484"/>
      <c r="Y15" s="484"/>
      <c r="Z15" s="484"/>
      <c r="AA15" s="484"/>
      <c r="AB15" s="474"/>
      <c r="AC15" s="518">
        <v>7351</v>
      </c>
      <c r="AD15" s="519"/>
      <c r="AE15" s="519"/>
      <c r="AF15" s="519"/>
      <c r="AG15" s="561"/>
      <c r="AH15" s="518">
        <v>7267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4883942</v>
      </c>
      <c r="BO15" s="431"/>
      <c r="BP15" s="431"/>
      <c r="BQ15" s="431"/>
      <c r="BR15" s="431"/>
      <c r="BS15" s="431"/>
      <c r="BT15" s="431"/>
      <c r="BU15" s="432"/>
      <c r="BV15" s="430">
        <v>4886840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34.299999999999997</v>
      </c>
      <c r="AD16" s="555"/>
      <c r="AE16" s="555"/>
      <c r="AF16" s="555"/>
      <c r="AG16" s="556"/>
      <c r="AH16" s="554">
        <v>34.1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15794986</v>
      </c>
      <c r="BO16" s="468"/>
      <c r="BP16" s="468"/>
      <c r="BQ16" s="468"/>
      <c r="BR16" s="468"/>
      <c r="BS16" s="468"/>
      <c r="BT16" s="468"/>
      <c r="BU16" s="469"/>
      <c r="BV16" s="467">
        <v>15548896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12645</v>
      </c>
      <c r="AD17" s="519"/>
      <c r="AE17" s="519"/>
      <c r="AF17" s="519"/>
      <c r="AG17" s="561"/>
      <c r="AH17" s="518">
        <v>12621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6150444</v>
      </c>
      <c r="BO17" s="468"/>
      <c r="BP17" s="468"/>
      <c r="BQ17" s="468"/>
      <c r="BR17" s="468"/>
      <c r="BS17" s="468"/>
      <c r="BT17" s="468"/>
      <c r="BU17" s="469"/>
      <c r="BV17" s="467">
        <v>6178127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1030.75</v>
      </c>
      <c r="M18" s="583"/>
      <c r="N18" s="583"/>
      <c r="O18" s="583"/>
      <c r="P18" s="583"/>
      <c r="Q18" s="583"/>
      <c r="R18" s="584"/>
      <c r="S18" s="584"/>
      <c r="T18" s="584"/>
      <c r="U18" s="584"/>
      <c r="V18" s="585"/>
      <c r="W18" s="485"/>
      <c r="X18" s="486"/>
      <c r="Y18" s="486"/>
      <c r="Z18" s="486"/>
      <c r="AA18" s="486"/>
      <c r="AB18" s="477"/>
      <c r="AC18" s="586">
        <v>59.1</v>
      </c>
      <c r="AD18" s="587"/>
      <c r="AE18" s="587"/>
      <c r="AF18" s="587"/>
      <c r="AG18" s="588"/>
      <c r="AH18" s="586">
        <v>59.2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15723830</v>
      </c>
      <c r="BO18" s="468"/>
      <c r="BP18" s="468"/>
      <c r="BQ18" s="468"/>
      <c r="BR18" s="468"/>
      <c r="BS18" s="468"/>
      <c r="BT18" s="468"/>
      <c r="BU18" s="469"/>
      <c r="BV18" s="467">
        <v>15990497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41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20582764</v>
      </c>
      <c r="BO19" s="468"/>
      <c r="BP19" s="468"/>
      <c r="BQ19" s="468"/>
      <c r="BR19" s="468"/>
      <c r="BS19" s="468"/>
      <c r="BT19" s="468"/>
      <c r="BU19" s="469"/>
      <c r="BV19" s="467">
        <v>21444951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14610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32538921</v>
      </c>
      <c r="BO23" s="468"/>
      <c r="BP23" s="468"/>
      <c r="BQ23" s="468"/>
      <c r="BR23" s="468"/>
      <c r="BS23" s="468"/>
      <c r="BT23" s="468"/>
      <c r="BU23" s="469"/>
      <c r="BV23" s="467">
        <v>33229550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7461</v>
      </c>
      <c r="R24" s="519"/>
      <c r="S24" s="519"/>
      <c r="T24" s="519"/>
      <c r="U24" s="519"/>
      <c r="V24" s="561"/>
      <c r="W24" s="620"/>
      <c r="X24" s="608"/>
      <c r="Y24" s="609"/>
      <c r="Z24" s="517" t="s">
        <v>169</v>
      </c>
      <c r="AA24" s="497"/>
      <c r="AB24" s="497"/>
      <c r="AC24" s="497"/>
      <c r="AD24" s="497"/>
      <c r="AE24" s="497"/>
      <c r="AF24" s="497"/>
      <c r="AG24" s="498"/>
      <c r="AH24" s="518">
        <v>479</v>
      </c>
      <c r="AI24" s="519"/>
      <c r="AJ24" s="519"/>
      <c r="AK24" s="519"/>
      <c r="AL24" s="561"/>
      <c r="AM24" s="518">
        <v>1443706</v>
      </c>
      <c r="AN24" s="519"/>
      <c r="AO24" s="519"/>
      <c r="AP24" s="519"/>
      <c r="AQ24" s="519"/>
      <c r="AR24" s="561"/>
      <c r="AS24" s="518">
        <v>3014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7769304</v>
      </c>
      <c r="BO24" s="468"/>
      <c r="BP24" s="468"/>
      <c r="BQ24" s="468"/>
      <c r="BR24" s="468"/>
      <c r="BS24" s="468"/>
      <c r="BT24" s="468"/>
      <c r="BU24" s="469"/>
      <c r="BV24" s="467">
        <v>7051562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6308</v>
      </c>
      <c r="R25" s="519"/>
      <c r="S25" s="519"/>
      <c r="T25" s="519"/>
      <c r="U25" s="519"/>
      <c r="V25" s="561"/>
      <c r="W25" s="620"/>
      <c r="X25" s="608"/>
      <c r="Y25" s="609"/>
      <c r="Z25" s="517" t="s">
        <v>172</v>
      </c>
      <c r="AA25" s="497"/>
      <c r="AB25" s="497"/>
      <c r="AC25" s="497"/>
      <c r="AD25" s="497"/>
      <c r="AE25" s="497"/>
      <c r="AF25" s="497"/>
      <c r="AG25" s="498"/>
      <c r="AH25" s="518">
        <v>85</v>
      </c>
      <c r="AI25" s="519"/>
      <c r="AJ25" s="519"/>
      <c r="AK25" s="519"/>
      <c r="AL25" s="561"/>
      <c r="AM25" s="518">
        <v>241910</v>
      </c>
      <c r="AN25" s="519"/>
      <c r="AO25" s="519"/>
      <c r="AP25" s="519"/>
      <c r="AQ25" s="519"/>
      <c r="AR25" s="561"/>
      <c r="AS25" s="518">
        <v>2846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814462</v>
      </c>
      <c r="BO25" s="431"/>
      <c r="BP25" s="431"/>
      <c r="BQ25" s="431"/>
      <c r="BR25" s="431"/>
      <c r="BS25" s="431"/>
      <c r="BT25" s="431"/>
      <c r="BU25" s="432"/>
      <c r="BV25" s="430">
        <v>2094599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5377</v>
      </c>
      <c r="R26" s="519"/>
      <c r="S26" s="519"/>
      <c r="T26" s="519"/>
      <c r="U26" s="519"/>
      <c r="V26" s="561"/>
      <c r="W26" s="620"/>
      <c r="X26" s="608"/>
      <c r="Y26" s="609"/>
      <c r="Z26" s="517" t="s">
        <v>175</v>
      </c>
      <c r="AA26" s="630"/>
      <c r="AB26" s="630"/>
      <c r="AC26" s="630"/>
      <c r="AD26" s="630"/>
      <c r="AE26" s="630"/>
      <c r="AF26" s="630"/>
      <c r="AG26" s="631"/>
      <c r="AH26" s="518">
        <v>13</v>
      </c>
      <c r="AI26" s="519"/>
      <c r="AJ26" s="519"/>
      <c r="AK26" s="519"/>
      <c r="AL26" s="561"/>
      <c r="AM26" s="518">
        <v>34801</v>
      </c>
      <c r="AN26" s="519"/>
      <c r="AO26" s="519"/>
      <c r="AP26" s="519"/>
      <c r="AQ26" s="519"/>
      <c r="AR26" s="561"/>
      <c r="AS26" s="518">
        <v>2677</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3900</v>
      </c>
      <c r="R27" s="519"/>
      <c r="S27" s="519"/>
      <c r="T27" s="519"/>
      <c r="U27" s="519"/>
      <c r="V27" s="561"/>
      <c r="W27" s="620"/>
      <c r="X27" s="608"/>
      <c r="Y27" s="609"/>
      <c r="Z27" s="517" t="s">
        <v>179</v>
      </c>
      <c r="AA27" s="497"/>
      <c r="AB27" s="497"/>
      <c r="AC27" s="497"/>
      <c r="AD27" s="497"/>
      <c r="AE27" s="497"/>
      <c r="AF27" s="497"/>
      <c r="AG27" s="498"/>
      <c r="AH27" s="518">
        <v>12</v>
      </c>
      <c r="AI27" s="519"/>
      <c r="AJ27" s="519"/>
      <c r="AK27" s="519"/>
      <c r="AL27" s="561"/>
      <c r="AM27" s="518">
        <v>34272</v>
      </c>
      <c r="AN27" s="519"/>
      <c r="AO27" s="519"/>
      <c r="AP27" s="519"/>
      <c r="AQ27" s="519"/>
      <c r="AR27" s="561"/>
      <c r="AS27" s="518">
        <v>2856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1054441</v>
      </c>
      <c r="BO27" s="644"/>
      <c r="BP27" s="644"/>
      <c r="BQ27" s="644"/>
      <c r="BR27" s="644"/>
      <c r="BS27" s="644"/>
      <c r="BT27" s="644"/>
      <c r="BU27" s="645"/>
      <c r="BV27" s="643">
        <v>1053899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3400</v>
      </c>
      <c r="R28" s="519"/>
      <c r="S28" s="519"/>
      <c r="T28" s="519"/>
      <c r="U28" s="519"/>
      <c r="V28" s="561"/>
      <c r="W28" s="620"/>
      <c r="X28" s="608"/>
      <c r="Y28" s="609"/>
      <c r="Z28" s="517" t="s">
        <v>182</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1954765</v>
      </c>
      <c r="BO28" s="431"/>
      <c r="BP28" s="431"/>
      <c r="BQ28" s="431"/>
      <c r="BR28" s="431"/>
      <c r="BS28" s="431"/>
      <c r="BT28" s="431"/>
      <c r="BU28" s="432"/>
      <c r="BV28" s="430">
        <v>2293293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3100</v>
      </c>
      <c r="R29" s="519"/>
      <c r="S29" s="519"/>
      <c r="T29" s="519"/>
      <c r="U29" s="519"/>
      <c r="V29" s="561"/>
      <c r="W29" s="621"/>
      <c r="X29" s="622"/>
      <c r="Y29" s="623"/>
      <c r="Z29" s="517" t="s">
        <v>185</v>
      </c>
      <c r="AA29" s="497"/>
      <c r="AB29" s="497"/>
      <c r="AC29" s="497"/>
      <c r="AD29" s="497"/>
      <c r="AE29" s="497"/>
      <c r="AF29" s="497"/>
      <c r="AG29" s="498"/>
      <c r="AH29" s="518">
        <v>491</v>
      </c>
      <c r="AI29" s="519"/>
      <c r="AJ29" s="519"/>
      <c r="AK29" s="519"/>
      <c r="AL29" s="561"/>
      <c r="AM29" s="518">
        <v>1477978</v>
      </c>
      <c r="AN29" s="519"/>
      <c r="AO29" s="519"/>
      <c r="AP29" s="519"/>
      <c r="AQ29" s="519"/>
      <c r="AR29" s="561"/>
      <c r="AS29" s="518">
        <v>3010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38989</v>
      </c>
      <c r="BO29" s="468"/>
      <c r="BP29" s="468"/>
      <c r="BQ29" s="468"/>
      <c r="BR29" s="468"/>
      <c r="BS29" s="468"/>
      <c r="BT29" s="468"/>
      <c r="BU29" s="469"/>
      <c r="BV29" s="467">
        <v>38915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93.6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3723844</v>
      </c>
      <c r="BO30" s="644"/>
      <c r="BP30" s="644"/>
      <c r="BQ30" s="644"/>
      <c r="BR30" s="644"/>
      <c r="BS30" s="644"/>
      <c r="BT30" s="644"/>
      <c r="BU30" s="645"/>
      <c r="BV30" s="643">
        <v>4777008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194</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194</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IF('各会計、関係団体の財政状況及び健全化判断比率'!B34="","",'各会計、関係団体の財政状況及び健全化判断比率'!B34)</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IF('各会計、関係団体の財政状況及び健全化判断比率'!B36="","",'各会計、関係団体の財政状況及び健全化判断比率'!B36)</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岐阜県市町村職員退職手組合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㈶郡上八幡産業振興公社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青少年育英奨学資金貸付特別会計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IF('各会計、関係団体の財政状況及び健全化判断比率'!B35="","",'各会計、関係団体の財政状況及び健全化判断比率'!B35)</f>
        <v>病院事業会計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IF('各会計、関係団体の財政状況及び健全化判断比率'!B37="","",'各会計、関係団体の財政状況及び健全化判断比率'!B37)</f>
        <v>小水力発電事業特別会計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岐阜県市町村会館組合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郡上大和総合開発㈱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鉄道経営対策事業基金特別会計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IF('各会計、関係団体の財政状況及び健全化判断比率'!B38="","",'各会計、関係団体の財政状況及び健全化判断比率'!B38)</f>
        <v>宅地開発特別会計</v>
      </c>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岐阜県後期高齢者医療広域連合（一般会計）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㈲阿弥陀ケ滝観光</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15</v>
      </c>
      <c r="BF37" s="656"/>
      <c r="BG37" s="657" t="str">
        <f>IF('各会計、関係団体の財政状況及び健全化判断比率'!B39="","",'各会計、関係団体の財政状況及び健全化判断比率'!B39)</f>
        <v>工業団地事業特別会計</v>
      </c>
      <c r="BH37" s="657"/>
      <c r="BI37" s="657"/>
      <c r="BJ37" s="657"/>
      <c r="BK37" s="657"/>
      <c r="BL37" s="657"/>
      <c r="BM37" s="657"/>
      <c r="BN37" s="657"/>
      <c r="BO37" s="657"/>
      <c r="BP37" s="657"/>
      <c r="BQ37" s="657"/>
      <c r="BR37" s="657"/>
      <c r="BS37" s="657"/>
      <c r="BT37" s="657"/>
      <c r="BU37" s="657"/>
      <c r="BV37" s="214"/>
      <c r="BW37" s="656">
        <f t="shared" si="2"/>
        <v>19</v>
      </c>
      <c r="BX37" s="656"/>
      <c r="BY37" s="657" t="str">
        <f>IF('各会計、関係団体の財政状況及び健全化判断比率'!B71="","",'各会計、関係団体の財政状況及び健全化判断比率'!B71)</f>
        <v>岐阜県後期高齢者医療広域連合（特別会計）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㈱伊野原の郷</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20</v>
      </c>
      <c r="BX38" s="656"/>
      <c r="BY38" s="657" t="str">
        <f>IF('各会計、関係団体の財政状況及び健全化判断比率'!B72="","",'各会計、関係団体の財政状況及び健全化判断比率'!B72)</f>
        <v>中濃地域農業共済事務組合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㈱ハイウェイたかす</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9</v>
      </c>
      <c r="V39" s="656"/>
      <c r="W39" s="657" t="str">
        <f>IF('各会計、関係団体の財政状況及び健全化判断比率'!B33="","",'各会計、関係団体の財政状況及び健全化判断比率'!B33)</f>
        <v>駐車場事業特別会計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㈱ネーブルみなみ</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27</v>
      </c>
      <c r="CP40" s="656"/>
      <c r="CQ40" s="657" t="str">
        <f>IF('各会計、関係団体の財政状況及び健全化判断比率'!BS13="","",'各会計、関係団体の財政状況及び健全化判断比率'!BS13)</f>
        <v>㈱ジェイエムみなみ</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28</v>
      </c>
      <c r="CP41" s="656"/>
      <c r="CQ41" s="657" t="str">
        <f>IF('各会計、関係団体の財政状況及び健全化判断比率'!BS14="","",'各会計、関係団体の財政状況及び健全化判断比率'!BS14)</f>
        <v>奥濃飛白山観光㈱</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29</v>
      </c>
      <c r="CP42" s="656"/>
      <c r="CQ42" s="657" t="str">
        <f>IF('各会計、関係団体の財政状況及び健全化判断比率'!BS15="","",'各会計、関係団体の財政状況及び健全化判断比率'!BS15)</f>
        <v>㈱郡上ネット</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30</v>
      </c>
      <c r="CP43" s="656"/>
      <c r="CQ43" s="657" t="str">
        <f>IF('各会計、関係団体の財政状況及び健全化判断比率'!BS16="","",'各会計、関係団体の財政状況及び健全化判断比率'!BS16)</f>
        <v>長良川鉄道㈱</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zPpT8U0UV98ol/SQ7kdpsSsd9gUhlFkkpJFpApAk6Rc019fCrv6gcoROOM1dC8r3SMD9wVBjQE4cZqu9BfvQw==" saltValue="b8f2scgNE4ACrTY124gO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v>6.89</v>
      </c>
      <c r="G34" s="33">
        <v>7.36</v>
      </c>
      <c r="H34" s="33">
        <v>7.1</v>
      </c>
      <c r="I34" s="33">
        <v>7.84</v>
      </c>
      <c r="J34" s="34">
        <v>7.09</v>
      </c>
      <c r="K34" s="22"/>
      <c r="L34" s="22"/>
      <c r="M34" s="22"/>
      <c r="N34" s="22"/>
      <c r="O34" s="22"/>
      <c r="P34" s="22"/>
    </row>
    <row r="35" spans="1:16" ht="39" customHeight="1" x14ac:dyDescent="0.15">
      <c r="A35" s="22"/>
      <c r="B35" s="35"/>
      <c r="C35" s="1242" t="s">
        <v>572</v>
      </c>
      <c r="D35" s="1243"/>
      <c r="E35" s="1244"/>
      <c r="F35" s="36">
        <v>4.3899999999999997</v>
      </c>
      <c r="G35" s="37">
        <v>5.03</v>
      </c>
      <c r="H35" s="37">
        <v>4.68</v>
      </c>
      <c r="I35" s="37">
        <v>4.42</v>
      </c>
      <c r="J35" s="38">
        <v>5.59</v>
      </c>
      <c r="K35" s="22"/>
      <c r="L35" s="22"/>
      <c r="M35" s="22"/>
      <c r="N35" s="22"/>
      <c r="O35" s="22"/>
      <c r="P35" s="22"/>
    </row>
    <row r="36" spans="1:16" ht="39" customHeight="1" x14ac:dyDescent="0.15">
      <c r="A36" s="22"/>
      <c r="B36" s="35"/>
      <c r="C36" s="1242" t="s">
        <v>573</v>
      </c>
      <c r="D36" s="1243"/>
      <c r="E36" s="1244"/>
      <c r="F36" s="36">
        <v>0.11</v>
      </c>
      <c r="G36" s="37">
        <v>0.12</v>
      </c>
      <c r="H36" s="37">
        <v>0.14000000000000001</v>
      </c>
      <c r="I36" s="37">
        <v>0.12</v>
      </c>
      <c r="J36" s="38">
        <v>1.3</v>
      </c>
      <c r="K36" s="22"/>
      <c r="L36" s="22"/>
      <c r="M36" s="22"/>
      <c r="N36" s="22"/>
      <c r="O36" s="22"/>
      <c r="P36" s="22"/>
    </row>
    <row r="37" spans="1:16" ht="39" customHeight="1" x14ac:dyDescent="0.15">
      <c r="A37" s="22"/>
      <c r="B37" s="35"/>
      <c r="C37" s="1242" t="s">
        <v>574</v>
      </c>
      <c r="D37" s="1243"/>
      <c r="E37" s="1244"/>
      <c r="F37" s="36">
        <v>1.17</v>
      </c>
      <c r="G37" s="37">
        <v>1.56</v>
      </c>
      <c r="H37" s="37">
        <v>2.77</v>
      </c>
      <c r="I37" s="37">
        <v>1.7</v>
      </c>
      <c r="J37" s="38">
        <v>0.85</v>
      </c>
      <c r="K37" s="22"/>
      <c r="L37" s="22"/>
      <c r="M37" s="22"/>
      <c r="N37" s="22"/>
      <c r="O37" s="22"/>
      <c r="P37" s="22"/>
    </row>
    <row r="38" spans="1:16" ht="39" customHeight="1" x14ac:dyDescent="0.15">
      <c r="A38" s="22"/>
      <c r="B38" s="35"/>
      <c r="C38" s="1242" t="s">
        <v>575</v>
      </c>
      <c r="D38" s="1243"/>
      <c r="E38" s="1244"/>
      <c r="F38" s="36">
        <v>0.78</v>
      </c>
      <c r="G38" s="37">
        <v>1</v>
      </c>
      <c r="H38" s="37">
        <v>1.07</v>
      </c>
      <c r="I38" s="37">
        <v>0.56999999999999995</v>
      </c>
      <c r="J38" s="38">
        <v>0.59</v>
      </c>
      <c r="K38" s="22"/>
      <c r="L38" s="22"/>
      <c r="M38" s="22"/>
      <c r="N38" s="22"/>
      <c r="O38" s="22"/>
      <c r="P38" s="22"/>
    </row>
    <row r="39" spans="1:16" ht="39" customHeight="1" x14ac:dyDescent="0.15">
      <c r="A39" s="22"/>
      <c r="B39" s="35"/>
      <c r="C39" s="1242" t="s">
        <v>576</v>
      </c>
      <c r="D39" s="1243"/>
      <c r="E39" s="1244"/>
      <c r="F39" s="36">
        <v>0.09</v>
      </c>
      <c r="G39" s="37">
        <v>0.09</v>
      </c>
      <c r="H39" s="37">
        <v>0.15</v>
      </c>
      <c r="I39" s="37">
        <v>0.12</v>
      </c>
      <c r="J39" s="38">
        <v>0.24</v>
      </c>
      <c r="K39" s="22"/>
      <c r="L39" s="22"/>
      <c r="M39" s="22"/>
      <c r="N39" s="22"/>
      <c r="O39" s="22"/>
      <c r="P39" s="22"/>
    </row>
    <row r="40" spans="1:16" ht="39" customHeight="1" x14ac:dyDescent="0.15">
      <c r="A40" s="22"/>
      <c r="B40" s="35"/>
      <c r="C40" s="1242" t="s">
        <v>577</v>
      </c>
      <c r="D40" s="1243"/>
      <c r="E40" s="1244"/>
      <c r="F40" s="36">
        <v>0.08</v>
      </c>
      <c r="G40" s="37">
        <v>0.08</v>
      </c>
      <c r="H40" s="37">
        <v>7.0000000000000007E-2</v>
      </c>
      <c r="I40" s="37">
        <v>0.09</v>
      </c>
      <c r="J40" s="38">
        <v>0.22</v>
      </c>
      <c r="K40" s="22"/>
      <c r="L40" s="22"/>
      <c r="M40" s="22"/>
      <c r="N40" s="22"/>
      <c r="O40" s="22"/>
      <c r="P40" s="22"/>
    </row>
    <row r="41" spans="1:16" ht="39" customHeight="1" x14ac:dyDescent="0.15">
      <c r="A41" s="22"/>
      <c r="B41" s="35"/>
      <c r="C41" s="1242" t="s">
        <v>578</v>
      </c>
      <c r="D41" s="1243"/>
      <c r="E41" s="1244"/>
      <c r="F41" s="36">
        <v>0.02</v>
      </c>
      <c r="G41" s="37">
        <v>0.02</v>
      </c>
      <c r="H41" s="37">
        <v>0.03</v>
      </c>
      <c r="I41" s="37">
        <v>0.03</v>
      </c>
      <c r="J41" s="38">
        <v>0.13</v>
      </c>
      <c r="K41" s="22"/>
      <c r="L41" s="22"/>
      <c r="M41" s="22"/>
      <c r="N41" s="22"/>
      <c r="O41" s="22"/>
      <c r="P41" s="22"/>
    </row>
    <row r="42" spans="1:16" ht="39" customHeight="1" x14ac:dyDescent="0.15">
      <c r="A42" s="22"/>
      <c r="B42" s="39"/>
      <c r="C42" s="1242" t="s">
        <v>579</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580</v>
      </c>
      <c r="D43" s="1246"/>
      <c r="E43" s="1247"/>
      <c r="F43" s="41">
        <v>5.58</v>
      </c>
      <c r="G43" s="42">
        <v>4.54</v>
      </c>
      <c r="H43" s="42">
        <v>3.21</v>
      </c>
      <c r="I43" s="42">
        <v>3.81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0oJT45nPm9xREmuKJZd6jjRCGfIzNVfrKbUjoINU3XmMTgzjJEIjtP6kBM2RHy5EzSs4e39Wzs26cQ2VKzuOA==" saltValue="lM6qpEaAOVbVYR2vutni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5065</v>
      </c>
      <c r="L45" s="60">
        <v>4784</v>
      </c>
      <c r="M45" s="60">
        <v>4501</v>
      </c>
      <c r="N45" s="60">
        <v>4262</v>
      </c>
      <c r="O45" s="61">
        <v>4053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1719</v>
      </c>
      <c r="L48" s="64">
        <v>1762</v>
      </c>
      <c r="M48" s="64">
        <v>1825</v>
      </c>
      <c r="N48" s="64">
        <v>1954</v>
      </c>
      <c r="O48" s="65">
        <v>1976</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522</v>
      </c>
      <c r="L49" s="64" t="s">
        <v>522</v>
      </c>
      <c r="M49" s="64" t="s">
        <v>522</v>
      </c>
      <c r="N49" s="64" t="s">
        <v>522</v>
      </c>
      <c r="O49" s="65" t="s">
        <v>522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4</v>
      </c>
      <c r="L50" s="64">
        <v>4</v>
      </c>
      <c r="M50" s="64">
        <v>3</v>
      </c>
      <c r="N50" s="64">
        <v>2</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4945</v>
      </c>
      <c r="L52" s="64">
        <v>4689</v>
      </c>
      <c r="M52" s="64">
        <v>4641</v>
      </c>
      <c r="N52" s="64">
        <v>4535</v>
      </c>
      <c r="O52" s="65">
        <v>4385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1844</v>
      </c>
      <c r="L53" s="69">
        <v>1861</v>
      </c>
      <c r="M53" s="69">
        <v>1688</v>
      </c>
      <c r="N53" s="69">
        <v>1683</v>
      </c>
      <c r="O53" s="70">
        <v>1646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522</v>
      </c>
      <c r="L57" s="84" t="s">
        <v>522</v>
      </c>
      <c r="M57" s="84" t="s">
        <v>522</v>
      </c>
      <c r="N57" s="84" t="s">
        <v>522</v>
      </c>
      <c r="O57" s="85" t="s">
        <v>522</v>
      </c>
    </row>
    <row r="58" spans="1:21" ht="31.5" customHeight="1" thickBot="1" x14ac:dyDescent="0.2">
      <c r="B58" s="1268"/>
      <c r="C58" s="1269"/>
      <c r="D58" s="1273" t="s">
        <v>27</v>
      </c>
      <c r="E58" s="1274"/>
      <c r="F58" s="1274"/>
      <c r="G58" s="1274"/>
      <c r="H58" s="1274"/>
      <c r="I58" s="1274"/>
      <c r="J58" s="1275"/>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VxddrA+goTqhwBW4IaEOomMpRaTaF3VwyFKGSny9yc33bEzir04gmPVT2L0Zcfh/h+CpHkf9uVIvzNdLoDVw==" saltValue="o+fiZYlydGqnu3dUjwdY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36294</v>
      </c>
      <c r="J41" s="104">
        <v>33631</v>
      </c>
      <c r="K41" s="104">
        <v>33942</v>
      </c>
      <c r="L41" s="104">
        <v>33230</v>
      </c>
      <c r="M41" s="105">
        <v>32539</v>
      </c>
    </row>
    <row r="42" spans="2:13" ht="27.75" customHeight="1" x14ac:dyDescent="0.15">
      <c r="B42" s="1278"/>
      <c r="C42" s="1279"/>
      <c r="D42" s="106"/>
      <c r="E42" s="1284" t="s">
        <v>32</v>
      </c>
      <c r="F42" s="1284"/>
      <c r="G42" s="1284"/>
      <c r="H42" s="1285"/>
      <c r="I42" s="107">
        <v>22</v>
      </c>
      <c r="J42" s="108">
        <v>18</v>
      </c>
      <c r="K42" s="108">
        <v>16</v>
      </c>
      <c r="L42" s="108">
        <v>14</v>
      </c>
      <c r="M42" s="109">
        <v>12</v>
      </c>
    </row>
    <row r="43" spans="2:13" ht="27.75" customHeight="1" x14ac:dyDescent="0.15">
      <c r="B43" s="1278"/>
      <c r="C43" s="1279"/>
      <c r="D43" s="106"/>
      <c r="E43" s="1284" t="s">
        <v>33</v>
      </c>
      <c r="F43" s="1284"/>
      <c r="G43" s="1284"/>
      <c r="H43" s="1285"/>
      <c r="I43" s="107">
        <v>22939</v>
      </c>
      <c r="J43" s="108">
        <v>23657</v>
      </c>
      <c r="K43" s="108">
        <v>23902</v>
      </c>
      <c r="L43" s="108">
        <v>22313</v>
      </c>
      <c r="M43" s="109">
        <v>21437</v>
      </c>
    </row>
    <row r="44" spans="2:13" ht="27.75" customHeight="1" x14ac:dyDescent="0.15">
      <c r="B44" s="1278"/>
      <c r="C44" s="1279"/>
      <c r="D44" s="106"/>
      <c r="E44" s="1284" t="s">
        <v>34</v>
      </c>
      <c r="F44" s="1284"/>
      <c r="G44" s="1284"/>
      <c r="H44" s="1285"/>
      <c r="I44" s="107" t="s">
        <v>522</v>
      </c>
      <c r="J44" s="108" t="s">
        <v>522</v>
      </c>
      <c r="K44" s="108" t="s">
        <v>522</v>
      </c>
      <c r="L44" s="108" t="s">
        <v>522</v>
      </c>
      <c r="M44" s="109" t="s">
        <v>522</v>
      </c>
    </row>
    <row r="45" spans="2:13" ht="27.75" customHeight="1" x14ac:dyDescent="0.15">
      <c r="B45" s="1278"/>
      <c r="C45" s="1279"/>
      <c r="D45" s="106"/>
      <c r="E45" s="1284" t="s">
        <v>35</v>
      </c>
      <c r="F45" s="1284"/>
      <c r="G45" s="1284"/>
      <c r="H45" s="1285"/>
      <c r="I45" s="107">
        <v>855</v>
      </c>
      <c r="J45" s="108">
        <v>863</v>
      </c>
      <c r="K45" s="108">
        <v>944</v>
      </c>
      <c r="L45" s="108">
        <v>919</v>
      </c>
      <c r="M45" s="109">
        <v>1022</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10416</v>
      </c>
      <c r="J50" s="108">
        <v>10349</v>
      </c>
      <c r="K50" s="108">
        <v>8870</v>
      </c>
      <c r="L50" s="108">
        <v>7796</v>
      </c>
      <c r="M50" s="109">
        <v>6324</v>
      </c>
    </row>
    <row r="51" spans="2:13" ht="27.75" customHeight="1" x14ac:dyDescent="0.15">
      <c r="B51" s="1278"/>
      <c r="C51" s="1279"/>
      <c r="D51" s="106"/>
      <c r="E51" s="1284" t="s">
        <v>42</v>
      </c>
      <c r="F51" s="1284"/>
      <c r="G51" s="1284"/>
      <c r="H51" s="1285"/>
      <c r="I51" s="107">
        <v>492</v>
      </c>
      <c r="J51" s="108">
        <v>437</v>
      </c>
      <c r="K51" s="108">
        <v>389</v>
      </c>
      <c r="L51" s="108">
        <v>341</v>
      </c>
      <c r="M51" s="109">
        <v>292</v>
      </c>
    </row>
    <row r="52" spans="2:13" ht="27.75" customHeight="1" x14ac:dyDescent="0.15">
      <c r="B52" s="1280"/>
      <c r="C52" s="1281"/>
      <c r="D52" s="106"/>
      <c r="E52" s="1284" t="s">
        <v>43</v>
      </c>
      <c r="F52" s="1284"/>
      <c r="G52" s="1284"/>
      <c r="H52" s="1285"/>
      <c r="I52" s="107">
        <v>42810</v>
      </c>
      <c r="J52" s="108">
        <v>41058</v>
      </c>
      <c r="K52" s="108">
        <v>40416</v>
      </c>
      <c r="L52" s="108">
        <v>39043</v>
      </c>
      <c r="M52" s="109">
        <v>36983</v>
      </c>
    </row>
    <row r="53" spans="2:13" ht="27.75" customHeight="1" thickBot="1" x14ac:dyDescent="0.2">
      <c r="B53" s="1291" t="s">
        <v>44</v>
      </c>
      <c r="C53" s="1292"/>
      <c r="D53" s="113"/>
      <c r="E53" s="1293" t="s">
        <v>45</v>
      </c>
      <c r="F53" s="1293"/>
      <c r="G53" s="1293"/>
      <c r="H53" s="1294"/>
      <c r="I53" s="114">
        <v>6392</v>
      </c>
      <c r="J53" s="115">
        <v>6326</v>
      </c>
      <c r="K53" s="115">
        <v>9128</v>
      </c>
      <c r="L53" s="115">
        <v>9296</v>
      </c>
      <c r="M53" s="116">
        <v>11412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ZUWw0A/VV+35sOHNk/apPmZxbdZXz+J/uAKPkmjaqoeB7BHrHF5fnAvmGcX3HuWYfZCjC7hMXoStV8c9Fn2oA==" saltValue="yh1nb+c4dlK7vVX7DCtn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3197</v>
      </c>
      <c r="G55" s="128">
        <v>2293</v>
      </c>
      <c r="H55" s="129">
        <v>1955</v>
      </c>
    </row>
    <row r="56" spans="2:8" ht="52.5" customHeight="1" x14ac:dyDescent="0.15">
      <c r="B56" s="130"/>
      <c r="C56" s="1305" t="s">
        <v>49</v>
      </c>
      <c r="D56" s="1305"/>
      <c r="E56" s="1306"/>
      <c r="F56" s="131">
        <v>39</v>
      </c>
      <c r="G56" s="131">
        <v>39</v>
      </c>
      <c r="H56" s="132">
        <v>39</v>
      </c>
    </row>
    <row r="57" spans="2:8" ht="53.25" customHeight="1" x14ac:dyDescent="0.15">
      <c r="B57" s="130"/>
      <c r="C57" s="1307" t="s">
        <v>50</v>
      </c>
      <c r="D57" s="1307"/>
      <c r="E57" s="1308"/>
      <c r="F57" s="133">
        <v>5268</v>
      </c>
      <c r="G57" s="133">
        <v>4777</v>
      </c>
      <c r="H57" s="134">
        <v>3724</v>
      </c>
    </row>
    <row r="58" spans="2:8" ht="45.75" customHeight="1" x14ac:dyDescent="0.15">
      <c r="B58" s="135"/>
      <c r="C58" s="1295" t="s">
        <v>615</v>
      </c>
      <c r="D58" s="1296"/>
      <c r="E58" s="1297"/>
      <c r="F58" s="136">
        <v>1118</v>
      </c>
      <c r="G58" s="136">
        <v>1120</v>
      </c>
      <c r="H58" s="137">
        <v>1052</v>
      </c>
    </row>
    <row r="59" spans="2:8" ht="45.75" customHeight="1" x14ac:dyDescent="0.15">
      <c r="B59" s="135"/>
      <c r="C59" s="1295" t="s">
        <v>616</v>
      </c>
      <c r="D59" s="1296"/>
      <c r="E59" s="1297"/>
      <c r="F59" s="136">
        <v>1000</v>
      </c>
      <c r="G59" s="136">
        <v>1000</v>
      </c>
      <c r="H59" s="137">
        <v>1000</v>
      </c>
    </row>
    <row r="60" spans="2:8" ht="45.75" customHeight="1" x14ac:dyDescent="0.15">
      <c r="B60" s="135"/>
      <c r="C60" s="1295" t="s">
        <v>617</v>
      </c>
      <c r="D60" s="1296"/>
      <c r="E60" s="1297"/>
      <c r="F60" s="136">
        <v>701</v>
      </c>
      <c r="G60" s="136">
        <v>701</v>
      </c>
      <c r="H60" s="137">
        <v>701</v>
      </c>
    </row>
    <row r="61" spans="2:8" ht="45.75" customHeight="1" x14ac:dyDescent="0.15">
      <c r="B61" s="135"/>
      <c r="C61" s="1295" t="s">
        <v>618</v>
      </c>
      <c r="D61" s="1296"/>
      <c r="E61" s="1297"/>
      <c r="F61" s="136">
        <v>678</v>
      </c>
      <c r="G61" s="136">
        <v>622</v>
      </c>
      <c r="H61" s="137">
        <v>380</v>
      </c>
    </row>
    <row r="62" spans="2:8" ht="45.75" customHeight="1" thickBot="1" x14ac:dyDescent="0.2">
      <c r="B62" s="138"/>
      <c r="C62" s="1298" t="s">
        <v>619</v>
      </c>
      <c r="D62" s="1299"/>
      <c r="E62" s="1300"/>
      <c r="F62" s="139">
        <v>42</v>
      </c>
      <c r="G62" s="139">
        <v>50</v>
      </c>
      <c r="H62" s="140">
        <v>121</v>
      </c>
    </row>
    <row r="63" spans="2:8" ht="52.5" customHeight="1" thickBot="1" x14ac:dyDescent="0.2">
      <c r="B63" s="141"/>
      <c r="C63" s="1301" t="s">
        <v>51</v>
      </c>
      <c r="D63" s="1301"/>
      <c r="E63" s="1302"/>
      <c r="F63" s="142">
        <v>8504</v>
      </c>
      <c r="G63" s="142">
        <v>7109</v>
      </c>
      <c r="H63" s="143">
        <v>5718</v>
      </c>
    </row>
    <row r="64" spans="2:8" ht="15" customHeight="1" x14ac:dyDescent="0.15"/>
  </sheetData>
  <sheetProtection algorithmName="SHA-512" hashValue="58QA0K5T2nh8wADdJnl+jQ4+iyaThMyL0hsQ1Dc2r2C38AQG3ciBsM7aakdywy5UPBxOw9IDFgdk/89R0jZ9cw==" saltValue="toBUenwvZfNdFZMXchMB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2" t="s">
        <v>631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624</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15">
      <c r="B51" s="387"/>
      <c r="G51" s="1311"/>
      <c r="H51" s="1311"/>
      <c r="I51" s="1329"/>
      <c r="J51" s="1329"/>
      <c r="K51" s="1327"/>
      <c r="L51" s="1327"/>
      <c r="M51" s="1327"/>
      <c r="N51" s="1327"/>
      <c r="AM51" s="394"/>
      <c r="AN51" s="1325" t="s">
        <v>623</v>
      </c>
      <c r="AO51" s="1325"/>
      <c r="AP51" s="1325"/>
      <c r="AQ51" s="1325"/>
      <c r="AR51" s="1325"/>
      <c r="AS51" s="1325"/>
      <c r="AT51" s="1325"/>
      <c r="AU51" s="1325"/>
      <c r="AV51" s="1325"/>
      <c r="AW51" s="1325"/>
      <c r="AX51" s="1325"/>
      <c r="AY51" s="1325"/>
      <c r="AZ51" s="1325"/>
      <c r="BA51" s="1325"/>
      <c r="BB51" s="1325" t="s">
        <v>621</v>
      </c>
      <c r="BC51" s="1325"/>
      <c r="BD51" s="1325"/>
      <c r="BE51" s="1325"/>
      <c r="BF51" s="1325"/>
      <c r="BG51" s="1325"/>
      <c r="BH51" s="1325"/>
      <c r="BI51" s="1325"/>
      <c r="BJ51" s="1325"/>
      <c r="BK51" s="1325"/>
      <c r="BL51" s="1325"/>
      <c r="BM51" s="1325"/>
      <c r="BN51" s="1325"/>
      <c r="BO51" s="1325"/>
      <c r="BP51" s="1326"/>
      <c r="BQ51" s="1310"/>
      <c r="BR51" s="1310"/>
      <c r="BS51" s="1310"/>
      <c r="BT51" s="1310"/>
      <c r="BU51" s="1310"/>
      <c r="BV51" s="1310"/>
      <c r="BW51" s="1310"/>
      <c r="BX51" s="1310">
        <v>45</v>
      </c>
      <c r="BY51" s="1310"/>
      <c r="BZ51" s="1310"/>
      <c r="CA51" s="1310"/>
      <c r="CB51" s="1310"/>
      <c r="CC51" s="1310"/>
      <c r="CD51" s="1310"/>
      <c r="CE51" s="1310"/>
      <c r="CF51" s="1310">
        <v>67.400000000000006</v>
      </c>
      <c r="CG51" s="1310"/>
      <c r="CH51" s="1310"/>
      <c r="CI51" s="1310"/>
      <c r="CJ51" s="1310"/>
      <c r="CK51" s="1310"/>
      <c r="CL51" s="1310"/>
      <c r="CM51" s="1310"/>
      <c r="CN51" s="1310">
        <v>69.5</v>
      </c>
      <c r="CO51" s="1310"/>
      <c r="CP51" s="1310"/>
      <c r="CQ51" s="1310"/>
      <c r="CR51" s="1310"/>
      <c r="CS51" s="1310"/>
      <c r="CT51" s="1310"/>
      <c r="CU51" s="1310"/>
      <c r="CV51" s="1310">
        <v>85.3</v>
      </c>
      <c r="CW51" s="1310"/>
      <c r="CX51" s="1310"/>
      <c r="CY51" s="1310"/>
      <c r="CZ51" s="1310"/>
      <c r="DA51" s="1310"/>
      <c r="DB51" s="1310"/>
      <c r="DC51" s="1310"/>
    </row>
    <row r="52" spans="1:109" ht="13.5" x14ac:dyDescent="0.15">
      <c r="B52" s="387"/>
      <c r="G52" s="1311"/>
      <c r="H52" s="1311"/>
      <c r="I52" s="1329"/>
      <c r="J52" s="1329"/>
      <c r="K52" s="1327"/>
      <c r="L52" s="1327"/>
      <c r="M52" s="1327"/>
      <c r="N52" s="1327"/>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11"/>
      <c r="H53" s="1311"/>
      <c r="I53" s="1321"/>
      <c r="J53" s="1321"/>
      <c r="K53" s="1327"/>
      <c r="L53" s="1327"/>
      <c r="M53" s="1327"/>
      <c r="N53" s="1327"/>
      <c r="AM53" s="394"/>
      <c r="AN53" s="1325"/>
      <c r="AO53" s="1325"/>
      <c r="AP53" s="1325"/>
      <c r="AQ53" s="1325"/>
      <c r="AR53" s="1325"/>
      <c r="AS53" s="1325"/>
      <c r="AT53" s="1325"/>
      <c r="AU53" s="1325"/>
      <c r="AV53" s="1325"/>
      <c r="AW53" s="1325"/>
      <c r="AX53" s="1325"/>
      <c r="AY53" s="1325"/>
      <c r="AZ53" s="1325"/>
      <c r="BA53" s="1325"/>
      <c r="BB53" s="1325" t="s">
        <v>627</v>
      </c>
      <c r="BC53" s="1325"/>
      <c r="BD53" s="1325"/>
      <c r="BE53" s="1325"/>
      <c r="BF53" s="1325"/>
      <c r="BG53" s="1325"/>
      <c r="BH53" s="1325"/>
      <c r="BI53" s="1325"/>
      <c r="BJ53" s="1325"/>
      <c r="BK53" s="1325"/>
      <c r="BL53" s="1325"/>
      <c r="BM53" s="1325"/>
      <c r="BN53" s="1325"/>
      <c r="BO53" s="1325"/>
      <c r="BP53" s="1326"/>
      <c r="BQ53" s="1310"/>
      <c r="BR53" s="1310"/>
      <c r="BS53" s="1310"/>
      <c r="BT53" s="1310"/>
      <c r="BU53" s="1310"/>
      <c r="BV53" s="1310"/>
      <c r="BW53" s="1310"/>
      <c r="BX53" s="1310">
        <v>47.7</v>
      </c>
      <c r="BY53" s="1310"/>
      <c r="BZ53" s="1310"/>
      <c r="CA53" s="1310"/>
      <c r="CB53" s="1310"/>
      <c r="CC53" s="1310"/>
      <c r="CD53" s="1310"/>
      <c r="CE53" s="1310"/>
      <c r="CF53" s="1310">
        <v>48.7</v>
      </c>
      <c r="CG53" s="1310"/>
      <c r="CH53" s="1310"/>
      <c r="CI53" s="1310"/>
      <c r="CJ53" s="1310"/>
      <c r="CK53" s="1310"/>
      <c r="CL53" s="1310"/>
      <c r="CM53" s="1310"/>
      <c r="CN53" s="1310">
        <v>50.4</v>
      </c>
      <c r="CO53" s="1310"/>
      <c r="CP53" s="1310"/>
      <c r="CQ53" s="1310"/>
      <c r="CR53" s="1310"/>
      <c r="CS53" s="1310"/>
      <c r="CT53" s="1310"/>
      <c r="CU53" s="1310"/>
      <c r="CV53" s="1310">
        <v>51.8</v>
      </c>
      <c r="CW53" s="1310"/>
      <c r="CX53" s="1310"/>
      <c r="CY53" s="1310"/>
      <c r="CZ53" s="1310"/>
      <c r="DA53" s="1310"/>
      <c r="DB53" s="1310"/>
      <c r="DC53" s="1310"/>
    </row>
    <row r="54" spans="1:109" ht="13.5" x14ac:dyDescent="0.15">
      <c r="A54" s="402"/>
      <c r="B54" s="387"/>
      <c r="G54" s="1311"/>
      <c r="H54" s="1311"/>
      <c r="I54" s="1321"/>
      <c r="J54" s="1321"/>
      <c r="K54" s="1327"/>
      <c r="L54" s="1327"/>
      <c r="M54" s="1327"/>
      <c r="N54" s="1327"/>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1"/>
      <c r="H55" s="1321"/>
      <c r="I55" s="1321"/>
      <c r="J55" s="1321"/>
      <c r="K55" s="1327"/>
      <c r="L55" s="1327"/>
      <c r="M55" s="1327"/>
      <c r="N55" s="1327"/>
      <c r="AN55" s="1309" t="s">
        <v>622</v>
      </c>
      <c r="AO55" s="1309"/>
      <c r="AP55" s="1309"/>
      <c r="AQ55" s="1309"/>
      <c r="AR55" s="1309"/>
      <c r="AS55" s="1309"/>
      <c r="AT55" s="1309"/>
      <c r="AU55" s="1309"/>
      <c r="AV55" s="1309"/>
      <c r="AW55" s="1309"/>
      <c r="AX55" s="1309"/>
      <c r="AY55" s="1309"/>
      <c r="AZ55" s="1309"/>
      <c r="BA55" s="1309"/>
      <c r="BB55" s="1325" t="s">
        <v>621</v>
      </c>
      <c r="BC55" s="1325"/>
      <c r="BD55" s="1325"/>
      <c r="BE55" s="1325"/>
      <c r="BF55" s="1325"/>
      <c r="BG55" s="1325"/>
      <c r="BH55" s="1325"/>
      <c r="BI55" s="1325"/>
      <c r="BJ55" s="1325"/>
      <c r="BK55" s="1325"/>
      <c r="BL55" s="1325"/>
      <c r="BM55" s="1325"/>
      <c r="BN55" s="1325"/>
      <c r="BO55" s="1325"/>
      <c r="BP55" s="1326"/>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ht="13.5" x14ac:dyDescent="0.15">
      <c r="A56" s="402"/>
      <c r="B56" s="387"/>
      <c r="G56" s="1321"/>
      <c r="H56" s="1321"/>
      <c r="I56" s="1321"/>
      <c r="J56" s="1321"/>
      <c r="K56" s="1327"/>
      <c r="L56" s="1327"/>
      <c r="M56" s="1327"/>
      <c r="N56" s="1327"/>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1"/>
      <c r="H57" s="1321"/>
      <c r="I57" s="1328"/>
      <c r="J57" s="1328"/>
      <c r="K57" s="1327"/>
      <c r="L57" s="1327"/>
      <c r="M57" s="1327"/>
      <c r="N57" s="1327"/>
      <c r="AM57" s="386"/>
      <c r="AN57" s="1309"/>
      <c r="AO57" s="1309"/>
      <c r="AP57" s="1309"/>
      <c r="AQ57" s="1309"/>
      <c r="AR57" s="1309"/>
      <c r="AS57" s="1309"/>
      <c r="AT57" s="1309"/>
      <c r="AU57" s="1309"/>
      <c r="AV57" s="1309"/>
      <c r="AW57" s="1309"/>
      <c r="AX57" s="1309"/>
      <c r="AY57" s="1309"/>
      <c r="AZ57" s="1309"/>
      <c r="BA57" s="1309"/>
      <c r="BB57" s="1325" t="s">
        <v>627</v>
      </c>
      <c r="BC57" s="1325"/>
      <c r="BD57" s="1325"/>
      <c r="BE57" s="1325"/>
      <c r="BF57" s="1325"/>
      <c r="BG57" s="1325"/>
      <c r="BH57" s="1325"/>
      <c r="BI57" s="1325"/>
      <c r="BJ57" s="1325"/>
      <c r="BK57" s="1325"/>
      <c r="BL57" s="1325"/>
      <c r="BM57" s="1325"/>
      <c r="BN57" s="1325"/>
      <c r="BO57" s="1325"/>
      <c r="BP57" s="1326"/>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413"/>
      <c r="DE57" s="408"/>
    </row>
    <row r="58" spans="1:109" s="402" customFormat="1" ht="13.5" x14ac:dyDescent="0.15">
      <c r="A58" s="386"/>
      <c r="B58" s="408"/>
      <c r="G58" s="1321"/>
      <c r="H58" s="1321"/>
      <c r="I58" s="1328"/>
      <c r="J58" s="1328"/>
      <c r="K58" s="1327"/>
      <c r="L58" s="1327"/>
      <c r="M58" s="1327"/>
      <c r="N58" s="1327"/>
      <c r="AM58" s="386"/>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626</v>
      </c>
    </row>
    <row r="64" spans="1:109" ht="13.5" x14ac:dyDescent="0.15">
      <c r="B64" s="387"/>
      <c r="G64" s="403"/>
      <c r="I64" s="405"/>
      <c r="J64" s="405"/>
      <c r="K64" s="405"/>
      <c r="L64" s="405"/>
      <c r="M64" s="405"/>
      <c r="N64" s="404"/>
      <c r="AM64" s="403"/>
      <c r="AN64" s="403" t="s">
        <v>625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2" t="s">
        <v>630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624</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ht="13.5" x14ac:dyDescent="0.15">
      <c r="B73" s="387"/>
      <c r="G73" s="1311"/>
      <c r="H73" s="1311"/>
      <c r="I73" s="1311"/>
      <c r="J73" s="1311"/>
      <c r="K73" s="1330"/>
      <c r="L73" s="1330"/>
      <c r="M73" s="1330"/>
      <c r="N73" s="1330"/>
      <c r="AM73" s="394"/>
      <c r="AN73" s="1325" t="s">
        <v>623</v>
      </c>
      <c r="AO73" s="1325"/>
      <c r="AP73" s="1325"/>
      <c r="AQ73" s="1325"/>
      <c r="AR73" s="1325"/>
      <c r="AS73" s="1325"/>
      <c r="AT73" s="1325"/>
      <c r="AU73" s="1325"/>
      <c r="AV73" s="1325"/>
      <c r="AW73" s="1325"/>
      <c r="AX73" s="1325"/>
      <c r="AY73" s="1325"/>
      <c r="AZ73" s="1325"/>
      <c r="BA73" s="1325"/>
      <c r="BB73" s="1325" t="s">
        <v>621</v>
      </c>
      <c r="BC73" s="1325"/>
      <c r="BD73" s="1325"/>
      <c r="BE73" s="1325"/>
      <c r="BF73" s="1325"/>
      <c r="BG73" s="1325"/>
      <c r="BH73" s="1325"/>
      <c r="BI73" s="1325"/>
      <c r="BJ73" s="1325"/>
      <c r="BK73" s="1325"/>
      <c r="BL73" s="1325"/>
      <c r="BM73" s="1325"/>
      <c r="BN73" s="1325"/>
      <c r="BO73" s="1325"/>
      <c r="BP73" s="1310">
        <v>43.8</v>
      </c>
      <c r="BQ73" s="1310"/>
      <c r="BR73" s="1310"/>
      <c r="BS73" s="1310"/>
      <c r="BT73" s="1310"/>
      <c r="BU73" s="1310"/>
      <c r="BV73" s="1310"/>
      <c r="BW73" s="1310"/>
      <c r="BX73" s="1310">
        <v>45</v>
      </c>
      <c r="BY73" s="1310"/>
      <c r="BZ73" s="1310"/>
      <c r="CA73" s="1310"/>
      <c r="CB73" s="1310"/>
      <c r="CC73" s="1310"/>
      <c r="CD73" s="1310"/>
      <c r="CE73" s="1310"/>
      <c r="CF73" s="1310">
        <v>67.400000000000006</v>
      </c>
      <c r="CG73" s="1310"/>
      <c r="CH73" s="1310"/>
      <c r="CI73" s="1310"/>
      <c r="CJ73" s="1310"/>
      <c r="CK73" s="1310"/>
      <c r="CL73" s="1310"/>
      <c r="CM73" s="1310"/>
      <c r="CN73" s="1310">
        <v>69.5</v>
      </c>
      <c r="CO73" s="1310"/>
      <c r="CP73" s="1310"/>
      <c r="CQ73" s="1310"/>
      <c r="CR73" s="1310"/>
      <c r="CS73" s="1310"/>
      <c r="CT73" s="1310"/>
      <c r="CU73" s="1310"/>
      <c r="CV73" s="1310">
        <v>85.3</v>
      </c>
      <c r="CW73" s="1310"/>
      <c r="CX73" s="1310"/>
      <c r="CY73" s="1310"/>
      <c r="CZ73" s="1310"/>
      <c r="DA73" s="1310"/>
      <c r="DB73" s="1310"/>
      <c r="DC73" s="1310"/>
    </row>
    <row r="74" spans="2:107" ht="13.5" x14ac:dyDescent="0.15">
      <c r="B74" s="387"/>
      <c r="G74" s="1311"/>
      <c r="H74" s="1311"/>
      <c r="I74" s="1311"/>
      <c r="J74" s="1311"/>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11"/>
      <c r="H75" s="1311"/>
      <c r="I75" s="1321"/>
      <c r="J75" s="1321"/>
      <c r="K75" s="1327"/>
      <c r="L75" s="1327"/>
      <c r="M75" s="1327"/>
      <c r="N75" s="1327"/>
      <c r="AM75" s="394"/>
      <c r="AN75" s="1325"/>
      <c r="AO75" s="1325"/>
      <c r="AP75" s="1325"/>
      <c r="AQ75" s="1325"/>
      <c r="AR75" s="1325"/>
      <c r="AS75" s="1325"/>
      <c r="AT75" s="1325"/>
      <c r="AU75" s="1325"/>
      <c r="AV75" s="1325"/>
      <c r="AW75" s="1325"/>
      <c r="AX75" s="1325"/>
      <c r="AY75" s="1325"/>
      <c r="AZ75" s="1325"/>
      <c r="BA75" s="1325"/>
      <c r="BB75" s="1325" t="s">
        <v>620</v>
      </c>
      <c r="BC75" s="1325"/>
      <c r="BD75" s="1325"/>
      <c r="BE75" s="1325"/>
      <c r="BF75" s="1325"/>
      <c r="BG75" s="1325"/>
      <c r="BH75" s="1325"/>
      <c r="BI75" s="1325"/>
      <c r="BJ75" s="1325"/>
      <c r="BK75" s="1325"/>
      <c r="BL75" s="1325"/>
      <c r="BM75" s="1325"/>
      <c r="BN75" s="1325"/>
      <c r="BO75" s="1325"/>
      <c r="BP75" s="1310">
        <v>13.6</v>
      </c>
      <c r="BQ75" s="1310"/>
      <c r="BR75" s="1310"/>
      <c r="BS75" s="1310"/>
      <c r="BT75" s="1310"/>
      <c r="BU75" s="1310"/>
      <c r="BV75" s="1310"/>
      <c r="BW75" s="1310"/>
      <c r="BX75" s="1310">
        <v>12.9</v>
      </c>
      <c r="BY75" s="1310"/>
      <c r="BZ75" s="1310"/>
      <c r="CA75" s="1310"/>
      <c r="CB75" s="1310"/>
      <c r="CC75" s="1310"/>
      <c r="CD75" s="1310"/>
      <c r="CE75" s="1310"/>
      <c r="CF75" s="1310">
        <v>12.7</v>
      </c>
      <c r="CG75" s="1310"/>
      <c r="CH75" s="1310"/>
      <c r="CI75" s="1310"/>
      <c r="CJ75" s="1310"/>
      <c r="CK75" s="1310"/>
      <c r="CL75" s="1310"/>
      <c r="CM75" s="1310"/>
      <c r="CN75" s="1310">
        <v>12.7</v>
      </c>
      <c r="CO75" s="1310"/>
      <c r="CP75" s="1310"/>
      <c r="CQ75" s="1310"/>
      <c r="CR75" s="1310"/>
      <c r="CS75" s="1310"/>
      <c r="CT75" s="1310"/>
      <c r="CU75" s="1310"/>
      <c r="CV75" s="1310">
        <v>12.4</v>
      </c>
      <c r="CW75" s="1310"/>
      <c r="CX75" s="1310"/>
      <c r="CY75" s="1310"/>
      <c r="CZ75" s="1310"/>
      <c r="DA75" s="1310"/>
      <c r="DB75" s="1310"/>
      <c r="DC75" s="1310"/>
    </row>
    <row r="76" spans="2:107" ht="13.5" x14ac:dyDescent="0.15">
      <c r="B76" s="387"/>
      <c r="G76" s="1311"/>
      <c r="H76" s="1311"/>
      <c r="I76" s="1321"/>
      <c r="J76" s="1321"/>
      <c r="K76" s="1327"/>
      <c r="L76" s="1327"/>
      <c r="M76" s="1327"/>
      <c r="N76" s="1327"/>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1"/>
      <c r="H77" s="1321"/>
      <c r="I77" s="1321"/>
      <c r="J77" s="1321"/>
      <c r="K77" s="1330"/>
      <c r="L77" s="1330"/>
      <c r="M77" s="1330"/>
      <c r="N77" s="1330"/>
      <c r="AN77" s="1309" t="s">
        <v>622</v>
      </c>
      <c r="AO77" s="1309"/>
      <c r="AP77" s="1309"/>
      <c r="AQ77" s="1309"/>
      <c r="AR77" s="1309"/>
      <c r="AS77" s="1309"/>
      <c r="AT77" s="1309"/>
      <c r="AU77" s="1309"/>
      <c r="AV77" s="1309"/>
      <c r="AW77" s="1309"/>
      <c r="AX77" s="1309"/>
      <c r="AY77" s="1309"/>
      <c r="AZ77" s="1309"/>
      <c r="BA77" s="1309"/>
      <c r="BB77" s="1325" t="s">
        <v>621</v>
      </c>
      <c r="BC77" s="1325"/>
      <c r="BD77" s="1325"/>
      <c r="BE77" s="1325"/>
      <c r="BF77" s="1325"/>
      <c r="BG77" s="1325"/>
      <c r="BH77" s="1325"/>
      <c r="BI77" s="1325"/>
      <c r="BJ77" s="1325"/>
      <c r="BK77" s="1325"/>
      <c r="BL77" s="1325"/>
      <c r="BM77" s="1325"/>
      <c r="BN77" s="1325"/>
      <c r="BO77" s="1325"/>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ht="13.5" x14ac:dyDescent="0.15">
      <c r="B78" s="387"/>
      <c r="G78" s="1321"/>
      <c r="H78" s="1321"/>
      <c r="I78" s="1321"/>
      <c r="J78" s="1321"/>
      <c r="K78" s="1330"/>
      <c r="L78" s="1330"/>
      <c r="M78" s="1330"/>
      <c r="N78" s="1330"/>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1"/>
      <c r="H79" s="1321"/>
      <c r="I79" s="1328"/>
      <c r="J79" s="1328"/>
      <c r="K79" s="1331"/>
      <c r="L79" s="1331"/>
      <c r="M79" s="1331"/>
      <c r="N79" s="1331"/>
      <c r="AN79" s="1309"/>
      <c r="AO79" s="1309"/>
      <c r="AP79" s="1309"/>
      <c r="AQ79" s="1309"/>
      <c r="AR79" s="1309"/>
      <c r="AS79" s="1309"/>
      <c r="AT79" s="1309"/>
      <c r="AU79" s="1309"/>
      <c r="AV79" s="1309"/>
      <c r="AW79" s="1309"/>
      <c r="AX79" s="1309"/>
      <c r="AY79" s="1309"/>
      <c r="AZ79" s="1309"/>
      <c r="BA79" s="1309"/>
      <c r="BB79" s="1325" t="s">
        <v>620</v>
      </c>
      <c r="BC79" s="1325"/>
      <c r="BD79" s="1325"/>
      <c r="BE79" s="1325"/>
      <c r="BF79" s="1325"/>
      <c r="BG79" s="1325"/>
      <c r="BH79" s="1325"/>
      <c r="BI79" s="1325"/>
      <c r="BJ79" s="1325"/>
      <c r="BK79" s="1325"/>
      <c r="BL79" s="1325"/>
      <c r="BM79" s="1325"/>
      <c r="BN79" s="1325"/>
      <c r="BO79" s="1325"/>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ht="13.5" x14ac:dyDescent="0.15">
      <c r="B80" s="387"/>
      <c r="G80" s="1321"/>
      <c r="H80" s="1321"/>
      <c r="I80" s="1328"/>
      <c r="J80" s="1328"/>
      <c r="K80" s="1331"/>
      <c r="L80" s="1331"/>
      <c r="M80" s="1331"/>
      <c r="N80" s="1331"/>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oSUmxpaM6jnHGjjEErhKxqEd+nJVd5Hck+vMJZxwjtYQ/hkhVftiQEfkMqH4UOUOmACsOOb65FCFextO4GKmaQ==" saltValue="0+C+QBYd/07/fAKU6M8JJ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2kGEuskM0bKv9Vx5iDNHhFaKHEBpl3Iy2AB/iIcY3le2rnGROphbRtN2ZgoV42+ilMMF42NZJmwJu6djdiWHKw==" saltValue="VY4FaAwVnevSbjIhfibm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hc7OG7rKN85qj3jCd+JPvjChpDUyOqAdJGnKvAkWS/QzZCwUnZTJOj0sjVNu3gTDsMBCWEbmQobdMlNREwxewg==" saltValue="alysoRPLw36uOzc9SRD7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113182</v>
      </c>
      <c r="E3" s="162"/>
      <c r="F3" s="163">
        <v>81768</v>
      </c>
      <c r="G3" s="164"/>
      <c r="H3" s="165"/>
    </row>
    <row r="4" spans="1:8" x14ac:dyDescent="0.15">
      <c r="A4" s="166"/>
      <c r="B4" s="167"/>
      <c r="C4" s="168"/>
      <c r="D4" s="169">
        <v>70015</v>
      </c>
      <c r="E4" s="170"/>
      <c r="F4" s="171">
        <v>37917</v>
      </c>
      <c r="G4" s="172"/>
      <c r="H4" s="173"/>
    </row>
    <row r="5" spans="1:8" x14ac:dyDescent="0.15">
      <c r="A5" s="154" t="s">
        <v>555</v>
      </c>
      <c r="B5" s="159"/>
      <c r="C5" s="160"/>
      <c r="D5" s="161">
        <v>95675</v>
      </c>
      <c r="E5" s="162"/>
      <c r="F5" s="163">
        <v>65876</v>
      </c>
      <c r="G5" s="164"/>
      <c r="H5" s="165"/>
    </row>
    <row r="6" spans="1:8" x14ac:dyDescent="0.15">
      <c r="A6" s="166"/>
      <c r="B6" s="167"/>
      <c r="C6" s="168"/>
      <c r="D6" s="169">
        <v>64472</v>
      </c>
      <c r="E6" s="170"/>
      <c r="F6" s="171">
        <v>36484</v>
      </c>
      <c r="G6" s="172"/>
      <c r="H6" s="173"/>
    </row>
    <row r="7" spans="1:8" x14ac:dyDescent="0.15">
      <c r="A7" s="154" t="s">
        <v>556</v>
      </c>
      <c r="B7" s="159"/>
      <c r="C7" s="160"/>
      <c r="D7" s="161">
        <v>186572</v>
      </c>
      <c r="E7" s="162"/>
      <c r="F7" s="163">
        <v>68468</v>
      </c>
      <c r="G7" s="164"/>
      <c r="H7" s="165"/>
    </row>
    <row r="8" spans="1:8" x14ac:dyDescent="0.15">
      <c r="A8" s="166"/>
      <c r="B8" s="167"/>
      <c r="C8" s="168"/>
      <c r="D8" s="169">
        <v>135230</v>
      </c>
      <c r="E8" s="170"/>
      <c r="F8" s="171">
        <v>34140</v>
      </c>
      <c r="G8" s="172"/>
      <c r="H8" s="173"/>
    </row>
    <row r="9" spans="1:8" x14ac:dyDescent="0.15">
      <c r="A9" s="154" t="s">
        <v>557</v>
      </c>
      <c r="B9" s="159"/>
      <c r="C9" s="160"/>
      <c r="D9" s="161">
        <v>126637</v>
      </c>
      <c r="E9" s="162"/>
      <c r="F9" s="163">
        <v>69729</v>
      </c>
      <c r="G9" s="164"/>
      <c r="H9" s="165"/>
    </row>
    <row r="10" spans="1:8" x14ac:dyDescent="0.15">
      <c r="A10" s="166"/>
      <c r="B10" s="167"/>
      <c r="C10" s="168"/>
      <c r="D10" s="169">
        <v>91054</v>
      </c>
      <c r="E10" s="170"/>
      <c r="F10" s="171">
        <v>38908</v>
      </c>
      <c r="G10" s="172"/>
      <c r="H10" s="173"/>
    </row>
    <row r="11" spans="1:8" x14ac:dyDescent="0.15">
      <c r="A11" s="154" t="s">
        <v>558</v>
      </c>
      <c r="B11" s="159"/>
      <c r="C11" s="160"/>
      <c r="D11" s="161">
        <v>156313</v>
      </c>
      <c r="E11" s="162"/>
      <c r="F11" s="163">
        <v>74581</v>
      </c>
      <c r="G11" s="164"/>
      <c r="H11" s="165"/>
    </row>
    <row r="12" spans="1:8" x14ac:dyDescent="0.15">
      <c r="A12" s="166"/>
      <c r="B12" s="167"/>
      <c r="C12" s="174"/>
      <c r="D12" s="169">
        <v>106648</v>
      </c>
      <c r="E12" s="170"/>
      <c r="F12" s="171">
        <v>41563</v>
      </c>
      <c r="G12" s="172"/>
      <c r="H12" s="173"/>
    </row>
    <row r="13" spans="1:8" x14ac:dyDescent="0.15">
      <c r="A13" s="154"/>
      <c r="B13" s="159"/>
      <c r="C13" s="175"/>
      <c r="D13" s="176">
        <v>135676</v>
      </c>
      <c r="E13" s="177"/>
      <c r="F13" s="178">
        <v>72084</v>
      </c>
      <c r="G13" s="179"/>
      <c r="H13" s="165"/>
    </row>
    <row r="14" spans="1:8" x14ac:dyDescent="0.15">
      <c r="A14" s="166"/>
      <c r="B14" s="167"/>
      <c r="C14" s="168"/>
      <c r="D14" s="169">
        <v>93484</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4.42</v>
      </c>
      <c r="C19" s="180">
        <f>ROUND(VALUE(SUBSTITUTE(実質収支比率等に係る経年分析!G$48,"▲","-")),2)</f>
        <v>5.07</v>
      </c>
      <c r="D19" s="180">
        <f>ROUND(VALUE(SUBSTITUTE(実質収支比率等に係る経年分析!H$48,"▲","-")),2)</f>
        <v>4.72</v>
      </c>
      <c r="E19" s="180">
        <f>ROUND(VALUE(SUBSTITUTE(実質収支比率等に係る経年分析!I$48,"▲","-")),2)</f>
        <v>4.46</v>
      </c>
      <c r="F19" s="180">
        <f>ROUND(VALUE(SUBSTITUTE(実質収支比率等に係る経年分析!J$48,"▲","-")),2)</f>
        <v>5.73</v>
      </c>
    </row>
    <row r="20" spans="1:11" x14ac:dyDescent="0.15">
      <c r="A20" s="180" t="s">
        <v>55</v>
      </c>
      <c r="B20" s="180">
        <f>ROUND(VALUE(SUBSTITUTE(実質収支比率等に係る経年分析!F$47,"▲","-")),2)</f>
        <v>21.78</v>
      </c>
      <c r="C20" s="180">
        <f>ROUND(VALUE(SUBSTITUTE(実質収支比率等に係る経年分析!G$47,"▲","-")),2)</f>
        <v>22.74</v>
      </c>
      <c r="D20" s="180">
        <f>ROUND(VALUE(SUBSTITUTE(実質収支比率等に係る経年分析!H$47,"▲","-")),2)</f>
        <v>17.64</v>
      </c>
      <c r="E20" s="180">
        <f>ROUND(VALUE(SUBSTITUTE(実質収支比率等に係る経年分析!I$47,"▲","-")),2)</f>
        <v>12.86</v>
      </c>
      <c r="F20" s="180">
        <f>ROUND(VALUE(SUBSTITUTE(実質収支比率等に係る経年分析!J$47,"▲","-")),2)</f>
        <v>11.04</v>
      </c>
    </row>
    <row r="21" spans="1:11" x14ac:dyDescent="0.15">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3.72</v>
      </c>
      <c r="D21" s="180">
        <f>IF(ISNUMBER(VALUE(SUBSTITUTE(実質収支比率等に係る経年分析!H$49,"▲","-"))),ROUND(VALUE(SUBSTITUTE(実質収支比率等に係る経年分析!H$49,"▲","-")),2),NA())</f>
        <v>-6.29</v>
      </c>
      <c r="E21" s="180">
        <f>IF(ISNUMBER(VALUE(SUBSTITUTE(実質収支比率等に係る経年分析!I$49,"▲","-"))),ROUND(VALUE(SUBSTITUTE(実質収支比率等に係る経年分析!I$49,"▲","-")),2),NA())</f>
        <v>-5.4</v>
      </c>
      <c r="F21" s="180">
        <f>IF(ISNUMBER(VALUE(SUBSTITUTE(実質収支比率等に係る経年分析!J$49,"▲","-"))),ROUND(VALUE(SUBSTITUTE(実質収支比率等に係る経年分析!J$49,"▲","-")),2),NA())</f>
        <v>-0.68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5.58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3.81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青少年育英奨学資金貸付特別会計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国民健康保険特別会計（直営診療施設勘定）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4.3899999999999997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4945</v>
      </c>
      <c r="E42" s="182"/>
      <c r="F42" s="182"/>
      <c r="G42" s="182">
        <f>'実質公債費比率（分子）の構造'!L$52</f>
        <v>4689</v>
      </c>
      <c r="H42" s="182"/>
      <c r="I42" s="182"/>
      <c r="J42" s="182">
        <f>'実質公債費比率（分子）の構造'!M$52</f>
        <v>4641</v>
      </c>
      <c r="K42" s="182"/>
      <c r="L42" s="182"/>
      <c r="M42" s="182">
        <f>'実質公債費比率（分子）の構造'!N$52</f>
        <v>4535</v>
      </c>
      <c r="N42" s="182"/>
      <c r="O42" s="182"/>
      <c r="P42" s="182">
        <f>'実質公債費比率（分子）の構造'!O$52</f>
        <v>4385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1719</v>
      </c>
      <c r="C46" s="182"/>
      <c r="D46" s="182"/>
      <c r="E46" s="182">
        <f>'実質公債費比率（分子）の構造'!L$48</f>
        <v>1762</v>
      </c>
      <c r="F46" s="182"/>
      <c r="G46" s="182"/>
      <c r="H46" s="182">
        <f>'実質公債費比率（分子）の構造'!M$48</f>
        <v>1825</v>
      </c>
      <c r="I46" s="182"/>
      <c r="J46" s="182"/>
      <c r="K46" s="182">
        <f>'実質公債費比率（分子）の構造'!N$48</f>
        <v>1954</v>
      </c>
      <c r="L46" s="182"/>
      <c r="M46" s="182"/>
      <c r="N46" s="182">
        <f>'実質公債費比率（分子）の構造'!O$48</f>
        <v>1976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5065</v>
      </c>
      <c r="C49" s="182"/>
      <c r="D49" s="182"/>
      <c r="E49" s="182">
        <f>'実質公債費比率（分子）の構造'!L$45</f>
        <v>4784</v>
      </c>
      <c r="F49" s="182"/>
      <c r="G49" s="182"/>
      <c r="H49" s="182">
        <f>'実質公債費比率（分子）の構造'!M$45</f>
        <v>4501</v>
      </c>
      <c r="I49" s="182"/>
      <c r="J49" s="182"/>
      <c r="K49" s="182">
        <f>'実質公債費比率（分子）の構造'!N$45</f>
        <v>4262</v>
      </c>
      <c r="L49" s="182"/>
      <c r="M49" s="182"/>
      <c r="N49" s="182">
        <f>'実質公債費比率（分子）の構造'!O$45</f>
        <v>4053</v>
      </c>
      <c r="O49" s="182"/>
      <c r="P49" s="182"/>
    </row>
    <row r="50" spans="1:16" x14ac:dyDescent="0.15">
      <c r="A50" s="182" t="s">
        <v>71</v>
      </c>
      <c r="B50" s="182" t="e">
        <f>NA()</f>
        <v>#N/A</v>
      </c>
      <c r="C50" s="182">
        <f>IF(ISNUMBER('実質公債費比率（分子）の構造'!K$53),'実質公債費比率（分子）の構造'!K$53,NA())</f>
        <v>1844</v>
      </c>
      <c r="D50" s="182" t="e">
        <f>NA()</f>
        <v>#N/A</v>
      </c>
      <c r="E50" s="182" t="e">
        <f>NA()</f>
        <v>#N/A</v>
      </c>
      <c r="F50" s="182">
        <f>IF(ISNUMBER('実質公債費比率（分子）の構造'!L$53),'実質公債費比率（分子）の構造'!L$53,NA())</f>
        <v>1861</v>
      </c>
      <c r="G50" s="182" t="e">
        <f>NA()</f>
        <v>#N/A</v>
      </c>
      <c r="H50" s="182" t="e">
        <f>NA()</f>
        <v>#N/A</v>
      </c>
      <c r="I50" s="182">
        <f>IF(ISNUMBER('実質公債費比率（分子）の構造'!M$53),'実質公債費比率（分子）の構造'!M$53,NA())</f>
        <v>1688</v>
      </c>
      <c r="J50" s="182" t="e">
        <f>NA()</f>
        <v>#N/A</v>
      </c>
      <c r="K50" s="182" t="e">
        <f>NA()</f>
        <v>#N/A</v>
      </c>
      <c r="L50" s="182">
        <f>IF(ISNUMBER('実質公債費比率（分子）の構造'!N$53),'実質公債費比率（分子）の構造'!N$53,NA())</f>
        <v>1683</v>
      </c>
      <c r="M50" s="182" t="e">
        <f>NA()</f>
        <v>#N/A</v>
      </c>
      <c r="N50" s="182" t="e">
        <f>NA()</f>
        <v>#N/A</v>
      </c>
      <c r="O50" s="182">
        <f>IF(ISNUMBER('実質公債費比率（分子）の構造'!O$53),'実質公債費比率（分子）の構造'!O$53,NA())</f>
        <v>1646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42810</v>
      </c>
      <c r="E56" s="181"/>
      <c r="F56" s="181"/>
      <c r="G56" s="181">
        <f>'将来負担比率（分子）の構造'!J$52</f>
        <v>41058</v>
      </c>
      <c r="H56" s="181"/>
      <c r="I56" s="181"/>
      <c r="J56" s="181">
        <f>'将来負担比率（分子）の構造'!K$52</f>
        <v>40416</v>
      </c>
      <c r="K56" s="181"/>
      <c r="L56" s="181"/>
      <c r="M56" s="181">
        <f>'将来負担比率（分子）の構造'!L$52</f>
        <v>39043</v>
      </c>
      <c r="N56" s="181"/>
      <c r="O56" s="181"/>
      <c r="P56" s="181">
        <f>'将来負担比率（分子）の構造'!M$52</f>
        <v>36983</v>
      </c>
    </row>
    <row r="57" spans="1:16" x14ac:dyDescent="0.15">
      <c r="A57" s="181" t="s">
        <v>42</v>
      </c>
      <c r="B57" s="181"/>
      <c r="C57" s="181"/>
      <c r="D57" s="181">
        <f>'将来負担比率（分子）の構造'!I$51</f>
        <v>492</v>
      </c>
      <c r="E57" s="181"/>
      <c r="F57" s="181"/>
      <c r="G57" s="181">
        <f>'将来負担比率（分子）の構造'!J$51</f>
        <v>437</v>
      </c>
      <c r="H57" s="181"/>
      <c r="I57" s="181"/>
      <c r="J57" s="181">
        <f>'将来負担比率（分子）の構造'!K$51</f>
        <v>389</v>
      </c>
      <c r="K57" s="181"/>
      <c r="L57" s="181"/>
      <c r="M57" s="181">
        <f>'将来負担比率（分子）の構造'!L$51</f>
        <v>341</v>
      </c>
      <c r="N57" s="181"/>
      <c r="O57" s="181"/>
      <c r="P57" s="181">
        <f>'将来負担比率（分子）の構造'!M$51</f>
        <v>292</v>
      </c>
    </row>
    <row r="58" spans="1:16" x14ac:dyDescent="0.15">
      <c r="A58" s="181" t="s">
        <v>41</v>
      </c>
      <c r="B58" s="181"/>
      <c r="C58" s="181"/>
      <c r="D58" s="181">
        <f>'将来負担比率（分子）の構造'!I$50</f>
        <v>10416</v>
      </c>
      <c r="E58" s="181"/>
      <c r="F58" s="181"/>
      <c r="G58" s="181">
        <f>'将来負担比率（分子）の構造'!J$50</f>
        <v>10349</v>
      </c>
      <c r="H58" s="181"/>
      <c r="I58" s="181"/>
      <c r="J58" s="181">
        <f>'将来負担比率（分子）の構造'!K$50</f>
        <v>8870</v>
      </c>
      <c r="K58" s="181"/>
      <c r="L58" s="181"/>
      <c r="M58" s="181">
        <f>'将来負担比率（分子）の構造'!L$50</f>
        <v>7796</v>
      </c>
      <c r="N58" s="181"/>
      <c r="O58" s="181"/>
      <c r="P58" s="181">
        <f>'将来負担比率（分子）の構造'!M$50</f>
        <v>6324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855</v>
      </c>
      <c r="C62" s="181"/>
      <c r="D62" s="181"/>
      <c r="E62" s="181">
        <f>'将来負担比率（分子）の構造'!J$45</f>
        <v>863</v>
      </c>
      <c r="F62" s="181"/>
      <c r="G62" s="181"/>
      <c r="H62" s="181">
        <f>'将来負担比率（分子）の構造'!K$45</f>
        <v>944</v>
      </c>
      <c r="I62" s="181"/>
      <c r="J62" s="181"/>
      <c r="K62" s="181">
        <f>'将来負担比率（分子）の構造'!L$45</f>
        <v>919</v>
      </c>
      <c r="L62" s="181"/>
      <c r="M62" s="181"/>
      <c r="N62" s="181">
        <f>'将来負担比率（分子）の構造'!M$45</f>
        <v>1022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22939</v>
      </c>
      <c r="C64" s="181"/>
      <c r="D64" s="181"/>
      <c r="E64" s="181">
        <f>'将来負担比率（分子）の構造'!J$43</f>
        <v>23657</v>
      </c>
      <c r="F64" s="181"/>
      <c r="G64" s="181"/>
      <c r="H64" s="181">
        <f>'将来負担比率（分子）の構造'!K$43</f>
        <v>23902</v>
      </c>
      <c r="I64" s="181"/>
      <c r="J64" s="181"/>
      <c r="K64" s="181">
        <f>'将来負担比率（分子）の構造'!L$43</f>
        <v>22313</v>
      </c>
      <c r="L64" s="181"/>
      <c r="M64" s="181"/>
      <c r="N64" s="181">
        <f>'将来負担比率（分子）の構造'!M$43</f>
        <v>21437</v>
      </c>
      <c r="O64" s="181"/>
      <c r="P64" s="181"/>
    </row>
    <row r="65" spans="1:16" x14ac:dyDescent="0.15">
      <c r="A65" s="181" t="s">
        <v>32</v>
      </c>
      <c r="B65" s="181">
        <f>'将来負担比率（分子）の構造'!I$42</f>
        <v>22</v>
      </c>
      <c r="C65" s="181"/>
      <c r="D65" s="181"/>
      <c r="E65" s="181">
        <f>'将来負担比率（分子）の構造'!J$42</f>
        <v>18</v>
      </c>
      <c r="F65" s="181"/>
      <c r="G65" s="181"/>
      <c r="H65" s="181">
        <f>'将来負担比率（分子）の構造'!K$42</f>
        <v>16</v>
      </c>
      <c r="I65" s="181"/>
      <c r="J65" s="181"/>
      <c r="K65" s="181">
        <f>'将来負担比率（分子）の構造'!L$42</f>
        <v>14</v>
      </c>
      <c r="L65" s="181"/>
      <c r="M65" s="181"/>
      <c r="N65" s="181">
        <f>'将来負担比率（分子）の構造'!M$42</f>
        <v>12</v>
      </c>
      <c r="O65" s="181"/>
      <c r="P65" s="181"/>
    </row>
    <row r="66" spans="1:16" x14ac:dyDescent="0.15">
      <c r="A66" s="181" t="s">
        <v>31</v>
      </c>
      <c r="B66" s="181">
        <f>'将来負担比率（分子）の構造'!I$41</f>
        <v>36294</v>
      </c>
      <c r="C66" s="181"/>
      <c r="D66" s="181"/>
      <c r="E66" s="181">
        <f>'将来負担比率（分子）の構造'!J$41</f>
        <v>33631</v>
      </c>
      <c r="F66" s="181"/>
      <c r="G66" s="181"/>
      <c r="H66" s="181">
        <f>'将来負担比率（分子）の構造'!K$41</f>
        <v>33942</v>
      </c>
      <c r="I66" s="181"/>
      <c r="J66" s="181"/>
      <c r="K66" s="181">
        <f>'将来負担比率（分子）の構造'!L$41</f>
        <v>33230</v>
      </c>
      <c r="L66" s="181"/>
      <c r="M66" s="181"/>
      <c r="N66" s="181">
        <f>'将来負担比率（分子）の構造'!M$41</f>
        <v>32539</v>
      </c>
      <c r="O66" s="181"/>
      <c r="P66" s="181"/>
    </row>
    <row r="67" spans="1:16" x14ac:dyDescent="0.15">
      <c r="A67" s="181" t="s">
        <v>75</v>
      </c>
      <c r="B67" s="181" t="e">
        <f>NA()</f>
        <v>#N/A</v>
      </c>
      <c r="C67" s="181">
        <f>IF(ISNUMBER('将来負担比率（分子）の構造'!I$53), IF('将来負担比率（分子）の構造'!I$53 &lt; 0, 0, '将来負担比率（分子）の構造'!I$53), NA())</f>
        <v>6392</v>
      </c>
      <c r="D67" s="181" t="e">
        <f>NA()</f>
        <v>#N/A</v>
      </c>
      <c r="E67" s="181" t="e">
        <f>NA()</f>
        <v>#N/A</v>
      </c>
      <c r="F67" s="181">
        <f>IF(ISNUMBER('将来負担比率（分子）の構造'!J$53), IF('将来負担比率（分子）の構造'!J$53 &lt; 0, 0, '将来負担比率（分子）の構造'!J$53), NA())</f>
        <v>6326</v>
      </c>
      <c r="G67" s="181" t="e">
        <f>NA()</f>
        <v>#N/A</v>
      </c>
      <c r="H67" s="181" t="e">
        <f>NA()</f>
        <v>#N/A</v>
      </c>
      <c r="I67" s="181">
        <f>IF(ISNUMBER('将来負担比率（分子）の構造'!K$53), IF('将来負担比率（分子）の構造'!K$53 &lt; 0, 0, '将来負担比率（分子）の構造'!K$53), NA())</f>
        <v>9128</v>
      </c>
      <c r="J67" s="181" t="e">
        <f>NA()</f>
        <v>#N/A</v>
      </c>
      <c r="K67" s="181" t="e">
        <f>NA()</f>
        <v>#N/A</v>
      </c>
      <c r="L67" s="181">
        <f>IF(ISNUMBER('将来負担比率（分子）の構造'!L$53), IF('将来負担比率（分子）の構造'!L$53 &lt; 0, 0, '将来負担比率（分子）の構造'!L$53), NA())</f>
        <v>9296</v>
      </c>
      <c r="M67" s="181" t="e">
        <f>NA()</f>
        <v>#N/A</v>
      </c>
      <c r="N67" s="181" t="e">
        <f>NA()</f>
        <v>#N/A</v>
      </c>
      <c r="O67" s="181">
        <f>IF(ISNUMBER('将来負担比率（分子）の構造'!M$53), IF('将来負担比率（分子）の構造'!M$53 &lt; 0, 0, '将来負担比率（分子）の構造'!M$53), NA())</f>
        <v>11412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3197</v>
      </c>
      <c r="C72" s="185">
        <f>基金残高に係る経年分析!G55</f>
        <v>2293</v>
      </c>
      <c r="D72" s="185">
        <f>基金残高に係る経年分析!H55</f>
        <v>1955</v>
      </c>
    </row>
    <row r="73" spans="1:16" x14ac:dyDescent="0.15">
      <c r="A73" s="184" t="s">
        <v>78</v>
      </c>
      <c r="B73" s="185">
        <f>基金残高に係る経年分析!F56</f>
        <v>39</v>
      </c>
      <c r="C73" s="185">
        <f>基金残高に係る経年分析!G56</f>
        <v>39</v>
      </c>
      <c r="D73" s="185">
        <f>基金残高に係る経年分析!H56</f>
        <v>39</v>
      </c>
    </row>
    <row r="74" spans="1:16" x14ac:dyDescent="0.15">
      <c r="A74" s="184" t="s">
        <v>79</v>
      </c>
      <c r="B74" s="185">
        <f>基金残高に係る経年分析!F57</f>
        <v>5268</v>
      </c>
      <c r="C74" s="185">
        <f>基金残高に係る経年分析!G57</f>
        <v>4777</v>
      </c>
      <c r="D74" s="185">
        <f>基金残高に係る経年分析!H57</f>
        <v>3724</v>
      </c>
    </row>
  </sheetData>
  <sheetProtection algorithmName="SHA-512" hashValue="TmDJL5GiMVzSJgfLDUzb6Yg+i2MEp72m7zVWTOakb/iYBWEw3j/NklOiHxdP4rCFiY4FN3XFIzYgpDW3EwCq6g==" saltValue="ygHiOlCU9nvcR2uqdUB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4960394</v>
      </c>
      <c r="S5" s="673"/>
      <c r="T5" s="673"/>
      <c r="U5" s="673"/>
      <c r="V5" s="673"/>
      <c r="W5" s="673"/>
      <c r="X5" s="673"/>
      <c r="Y5" s="674"/>
      <c r="Z5" s="675">
        <v>16.3</v>
      </c>
      <c r="AA5" s="675"/>
      <c r="AB5" s="675"/>
      <c r="AC5" s="675"/>
      <c r="AD5" s="676">
        <v>4960394</v>
      </c>
      <c r="AE5" s="676"/>
      <c r="AF5" s="676"/>
      <c r="AG5" s="676"/>
      <c r="AH5" s="676"/>
      <c r="AI5" s="676"/>
      <c r="AJ5" s="676"/>
      <c r="AK5" s="676"/>
      <c r="AL5" s="677">
        <v>28.7</v>
      </c>
      <c r="AM5" s="678"/>
      <c r="AN5" s="678"/>
      <c r="AO5" s="679"/>
      <c r="AP5" s="669" t="s">
        <v>226</v>
      </c>
      <c r="AQ5" s="670"/>
      <c r="AR5" s="670"/>
      <c r="AS5" s="670"/>
      <c r="AT5" s="670"/>
      <c r="AU5" s="670"/>
      <c r="AV5" s="670"/>
      <c r="AW5" s="670"/>
      <c r="AX5" s="670"/>
      <c r="AY5" s="670"/>
      <c r="AZ5" s="670"/>
      <c r="BA5" s="670"/>
      <c r="BB5" s="670"/>
      <c r="BC5" s="670"/>
      <c r="BD5" s="670"/>
      <c r="BE5" s="670"/>
      <c r="BF5" s="671"/>
      <c r="BG5" s="683">
        <v>4929733</v>
      </c>
      <c r="BH5" s="684"/>
      <c r="BI5" s="684"/>
      <c r="BJ5" s="684"/>
      <c r="BK5" s="684"/>
      <c r="BL5" s="684"/>
      <c r="BM5" s="684"/>
      <c r="BN5" s="685"/>
      <c r="BO5" s="686">
        <v>99.4</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358785</v>
      </c>
      <c r="S6" s="684"/>
      <c r="T6" s="684"/>
      <c r="U6" s="684"/>
      <c r="V6" s="684"/>
      <c r="W6" s="684"/>
      <c r="X6" s="684"/>
      <c r="Y6" s="685"/>
      <c r="Z6" s="686">
        <v>1.2</v>
      </c>
      <c r="AA6" s="686"/>
      <c r="AB6" s="686"/>
      <c r="AC6" s="686"/>
      <c r="AD6" s="687">
        <v>358785</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4929733</v>
      </c>
      <c r="BH6" s="684"/>
      <c r="BI6" s="684"/>
      <c r="BJ6" s="684"/>
      <c r="BK6" s="684"/>
      <c r="BL6" s="684"/>
      <c r="BM6" s="684"/>
      <c r="BN6" s="685"/>
      <c r="BO6" s="686">
        <v>99.4</v>
      </c>
      <c r="BP6" s="686"/>
      <c r="BQ6" s="686"/>
      <c r="BR6" s="686"/>
      <c r="BS6" s="687" t="s">
        <v>129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163088</v>
      </c>
      <c r="CS6" s="684"/>
      <c r="CT6" s="684"/>
      <c r="CU6" s="684"/>
      <c r="CV6" s="684"/>
      <c r="CW6" s="684"/>
      <c r="CX6" s="684"/>
      <c r="CY6" s="685"/>
      <c r="CZ6" s="677">
        <v>0.6</v>
      </c>
      <c r="DA6" s="678"/>
      <c r="DB6" s="678"/>
      <c r="DC6" s="697"/>
      <c r="DD6" s="692" t="s">
        <v>129</v>
      </c>
      <c r="DE6" s="684"/>
      <c r="DF6" s="684"/>
      <c r="DG6" s="684"/>
      <c r="DH6" s="684"/>
      <c r="DI6" s="684"/>
      <c r="DJ6" s="684"/>
      <c r="DK6" s="684"/>
      <c r="DL6" s="684"/>
      <c r="DM6" s="684"/>
      <c r="DN6" s="684"/>
      <c r="DO6" s="684"/>
      <c r="DP6" s="685"/>
      <c r="DQ6" s="692">
        <v>163088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5060</v>
      </c>
      <c r="S7" s="684"/>
      <c r="T7" s="684"/>
      <c r="U7" s="684"/>
      <c r="V7" s="684"/>
      <c r="W7" s="684"/>
      <c r="X7" s="684"/>
      <c r="Y7" s="685"/>
      <c r="Z7" s="686">
        <v>0</v>
      </c>
      <c r="AA7" s="686"/>
      <c r="AB7" s="686"/>
      <c r="AC7" s="686"/>
      <c r="AD7" s="687">
        <v>5060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1992806</v>
      </c>
      <c r="BH7" s="684"/>
      <c r="BI7" s="684"/>
      <c r="BJ7" s="684"/>
      <c r="BK7" s="684"/>
      <c r="BL7" s="684"/>
      <c r="BM7" s="684"/>
      <c r="BN7" s="685"/>
      <c r="BO7" s="686">
        <v>40.200000000000003</v>
      </c>
      <c r="BP7" s="686"/>
      <c r="BQ7" s="686"/>
      <c r="BR7" s="686"/>
      <c r="BS7" s="687" t="s">
        <v>129</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4081564</v>
      </c>
      <c r="CS7" s="684"/>
      <c r="CT7" s="684"/>
      <c r="CU7" s="684"/>
      <c r="CV7" s="684"/>
      <c r="CW7" s="684"/>
      <c r="CX7" s="684"/>
      <c r="CY7" s="685"/>
      <c r="CZ7" s="686">
        <v>14</v>
      </c>
      <c r="DA7" s="686"/>
      <c r="DB7" s="686"/>
      <c r="DC7" s="686"/>
      <c r="DD7" s="692">
        <v>1205373</v>
      </c>
      <c r="DE7" s="684"/>
      <c r="DF7" s="684"/>
      <c r="DG7" s="684"/>
      <c r="DH7" s="684"/>
      <c r="DI7" s="684"/>
      <c r="DJ7" s="684"/>
      <c r="DK7" s="684"/>
      <c r="DL7" s="684"/>
      <c r="DM7" s="684"/>
      <c r="DN7" s="684"/>
      <c r="DO7" s="684"/>
      <c r="DP7" s="685"/>
      <c r="DQ7" s="692">
        <v>2515551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20176</v>
      </c>
      <c r="S8" s="684"/>
      <c r="T8" s="684"/>
      <c r="U8" s="684"/>
      <c r="V8" s="684"/>
      <c r="W8" s="684"/>
      <c r="X8" s="684"/>
      <c r="Y8" s="685"/>
      <c r="Z8" s="686">
        <v>0.1</v>
      </c>
      <c r="AA8" s="686"/>
      <c r="AB8" s="686"/>
      <c r="AC8" s="686"/>
      <c r="AD8" s="687">
        <v>20176</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80972</v>
      </c>
      <c r="BH8" s="684"/>
      <c r="BI8" s="684"/>
      <c r="BJ8" s="684"/>
      <c r="BK8" s="684"/>
      <c r="BL8" s="684"/>
      <c r="BM8" s="684"/>
      <c r="BN8" s="685"/>
      <c r="BO8" s="686">
        <v>1.6</v>
      </c>
      <c r="BP8" s="686"/>
      <c r="BQ8" s="686"/>
      <c r="BR8" s="686"/>
      <c r="BS8" s="692" t="s">
        <v>129</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5962682</v>
      </c>
      <c r="CS8" s="684"/>
      <c r="CT8" s="684"/>
      <c r="CU8" s="684"/>
      <c r="CV8" s="684"/>
      <c r="CW8" s="684"/>
      <c r="CX8" s="684"/>
      <c r="CY8" s="685"/>
      <c r="CZ8" s="686">
        <v>20.5</v>
      </c>
      <c r="DA8" s="686"/>
      <c r="DB8" s="686"/>
      <c r="DC8" s="686"/>
      <c r="DD8" s="692">
        <v>87837</v>
      </c>
      <c r="DE8" s="684"/>
      <c r="DF8" s="684"/>
      <c r="DG8" s="684"/>
      <c r="DH8" s="684"/>
      <c r="DI8" s="684"/>
      <c r="DJ8" s="684"/>
      <c r="DK8" s="684"/>
      <c r="DL8" s="684"/>
      <c r="DM8" s="684"/>
      <c r="DN8" s="684"/>
      <c r="DO8" s="684"/>
      <c r="DP8" s="685"/>
      <c r="DQ8" s="692">
        <v>3543536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10770</v>
      </c>
      <c r="S9" s="684"/>
      <c r="T9" s="684"/>
      <c r="U9" s="684"/>
      <c r="V9" s="684"/>
      <c r="W9" s="684"/>
      <c r="X9" s="684"/>
      <c r="Y9" s="685"/>
      <c r="Z9" s="686">
        <v>0</v>
      </c>
      <c r="AA9" s="686"/>
      <c r="AB9" s="686"/>
      <c r="AC9" s="686"/>
      <c r="AD9" s="687">
        <v>10770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1609515</v>
      </c>
      <c r="BH9" s="684"/>
      <c r="BI9" s="684"/>
      <c r="BJ9" s="684"/>
      <c r="BK9" s="684"/>
      <c r="BL9" s="684"/>
      <c r="BM9" s="684"/>
      <c r="BN9" s="685"/>
      <c r="BO9" s="686">
        <v>32.4</v>
      </c>
      <c r="BP9" s="686"/>
      <c r="BQ9" s="686"/>
      <c r="BR9" s="686"/>
      <c r="BS9" s="692" t="s">
        <v>129</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2859475</v>
      </c>
      <c r="CS9" s="684"/>
      <c r="CT9" s="684"/>
      <c r="CU9" s="684"/>
      <c r="CV9" s="684"/>
      <c r="CW9" s="684"/>
      <c r="CX9" s="684"/>
      <c r="CY9" s="685"/>
      <c r="CZ9" s="686">
        <v>9.8000000000000007</v>
      </c>
      <c r="DA9" s="686"/>
      <c r="DB9" s="686"/>
      <c r="DC9" s="686"/>
      <c r="DD9" s="692">
        <v>200139</v>
      </c>
      <c r="DE9" s="684"/>
      <c r="DF9" s="684"/>
      <c r="DG9" s="684"/>
      <c r="DH9" s="684"/>
      <c r="DI9" s="684"/>
      <c r="DJ9" s="684"/>
      <c r="DK9" s="684"/>
      <c r="DL9" s="684"/>
      <c r="DM9" s="684"/>
      <c r="DN9" s="684"/>
      <c r="DO9" s="684"/>
      <c r="DP9" s="685"/>
      <c r="DQ9" s="692">
        <v>2674914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129</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126348</v>
      </c>
      <c r="BH10" s="684"/>
      <c r="BI10" s="684"/>
      <c r="BJ10" s="684"/>
      <c r="BK10" s="684"/>
      <c r="BL10" s="684"/>
      <c r="BM10" s="684"/>
      <c r="BN10" s="685"/>
      <c r="BO10" s="686">
        <v>2.5</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775784</v>
      </c>
      <c r="S11" s="684"/>
      <c r="T11" s="684"/>
      <c r="U11" s="684"/>
      <c r="V11" s="684"/>
      <c r="W11" s="684"/>
      <c r="X11" s="684"/>
      <c r="Y11" s="685"/>
      <c r="Z11" s="688">
        <v>2.5</v>
      </c>
      <c r="AA11" s="689"/>
      <c r="AB11" s="689"/>
      <c r="AC11" s="701"/>
      <c r="AD11" s="692">
        <v>775784</v>
      </c>
      <c r="AE11" s="684"/>
      <c r="AF11" s="684"/>
      <c r="AG11" s="684"/>
      <c r="AH11" s="684"/>
      <c r="AI11" s="684"/>
      <c r="AJ11" s="684"/>
      <c r="AK11" s="685"/>
      <c r="AL11" s="688">
        <v>4.5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175971</v>
      </c>
      <c r="BH11" s="684"/>
      <c r="BI11" s="684"/>
      <c r="BJ11" s="684"/>
      <c r="BK11" s="684"/>
      <c r="BL11" s="684"/>
      <c r="BM11" s="684"/>
      <c r="BN11" s="685"/>
      <c r="BO11" s="686">
        <v>3.5</v>
      </c>
      <c r="BP11" s="686"/>
      <c r="BQ11" s="686"/>
      <c r="BR11" s="686"/>
      <c r="BS11" s="692" t="s">
        <v>243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2255528</v>
      </c>
      <c r="CS11" s="684"/>
      <c r="CT11" s="684"/>
      <c r="CU11" s="684"/>
      <c r="CV11" s="684"/>
      <c r="CW11" s="684"/>
      <c r="CX11" s="684"/>
      <c r="CY11" s="685"/>
      <c r="CZ11" s="686">
        <v>7.7</v>
      </c>
      <c r="DA11" s="686"/>
      <c r="DB11" s="686"/>
      <c r="DC11" s="686"/>
      <c r="DD11" s="692">
        <v>809226</v>
      </c>
      <c r="DE11" s="684"/>
      <c r="DF11" s="684"/>
      <c r="DG11" s="684"/>
      <c r="DH11" s="684"/>
      <c r="DI11" s="684"/>
      <c r="DJ11" s="684"/>
      <c r="DK11" s="684"/>
      <c r="DL11" s="684"/>
      <c r="DM11" s="684"/>
      <c r="DN11" s="684"/>
      <c r="DO11" s="684"/>
      <c r="DP11" s="685"/>
      <c r="DQ11" s="692">
        <v>1393543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13477</v>
      </c>
      <c r="S12" s="684"/>
      <c r="T12" s="684"/>
      <c r="U12" s="684"/>
      <c r="V12" s="684"/>
      <c r="W12" s="684"/>
      <c r="X12" s="684"/>
      <c r="Y12" s="685"/>
      <c r="Z12" s="686">
        <v>0</v>
      </c>
      <c r="AA12" s="686"/>
      <c r="AB12" s="686"/>
      <c r="AC12" s="686"/>
      <c r="AD12" s="687">
        <v>13477</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2539381</v>
      </c>
      <c r="BH12" s="684"/>
      <c r="BI12" s="684"/>
      <c r="BJ12" s="684"/>
      <c r="BK12" s="684"/>
      <c r="BL12" s="684"/>
      <c r="BM12" s="684"/>
      <c r="BN12" s="685"/>
      <c r="BO12" s="686">
        <v>51.2</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1645408</v>
      </c>
      <c r="CS12" s="684"/>
      <c r="CT12" s="684"/>
      <c r="CU12" s="684"/>
      <c r="CV12" s="684"/>
      <c r="CW12" s="684"/>
      <c r="CX12" s="684"/>
      <c r="CY12" s="685"/>
      <c r="CZ12" s="686">
        <v>5.6</v>
      </c>
      <c r="DA12" s="686"/>
      <c r="DB12" s="686"/>
      <c r="DC12" s="686"/>
      <c r="DD12" s="692">
        <v>982360</v>
      </c>
      <c r="DE12" s="684"/>
      <c r="DF12" s="684"/>
      <c r="DG12" s="684"/>
      <c r="DH12" s="684"/>
      <c r="DI12" s="684"/>
      <c r="DJ12" s="684"/>
      <c r="DK12" s="684"/>
      <c r="DL12" s="684"/>
      <c r="DM12" s="684"/>
      <c r="DN12" s="684"/>
      <c r="DO12" s="684"/>
      <c r="DP12" s="685"/>
      <c r="DQ12" s="692">
        <v>609471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243</v>
      </c>
      <c r="AA13" s="686"/>
      <c r="AB13" s="686"/>
      <c r="AC13" s="686"/>
      <c r="AD13" s="687" t="s">
        <v>129</v>
      </c>
      <c r="AE13" s="687"/>
      <c r="AF13" s="687"/>
      <c r="AG13" s="687"/>
      <c r="AH13" s="687"/>
      <c r="AI13" s="687"/>
      <c r="AJ13" s="687"/>
      <c r="AK13" s="687"/>
      <c r="AL13" s="688" t="s">
        <v>129</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2536918</v>
      </c>
      <c r="BH13" s="684"/>
      <c r="BI13" s="684"/>
      <c r="BJ13" s="684"/>
      <c r="BK13" s="684"/>
      <c r="BL13" s="684"/>
      <c r="BM13" s="684"/>
      <c r="BN13" s="685"/>
      <c r="BO13" s="686">
        <v>51.1</v>
      </c>
      <c r="BP13" s="686"/>
      <c r="BQ13" s="686"/>
      <c r="BR13" s="686"/>
      <c r="BS13" s="692" t="s">
        <v>243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3181592</v>
      </c>
      <c r="CS13" s="684"/>
      <c r="CT13" s="684"/>
      <c r="CU13" s="684"/>
      <c r="CV13" s="684"/>
      <c r="CW13" s="684"/>
      <c r="CX13" s="684"/>
      <c r="CY13" s="685"/>
      <c r="CZ13" s="686">
        <v>10.9</v>
      </c>
      <c r="DA13" s="686"/>
      <c r="DB13" s="686"/>
      <c r="DC13" s="686"/>
      <c r="DD13" s="692">
        <v>1871432</v>
      </c>
      <c r="DE13" s="684"/>
      <c r="DF13" s="684"/>
      <c r="DG13" s="684"/>
      <c r="DH13" s="684"/>
      <c r="DI13" s="684"/>
      <c r="DJ13" s="684"/>
      <c r="DK13" s="684"/>
      <c r="DL13" s="684"/>
      <c r="DM13" s="684"/>
      <c r="DN13" s="684"/>
      <c r="DO13" s="684"/>
      <c r="DP13" s="685"/>
      <c r="DQ13" s="692">
        <v>1660298</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46400</v>
      </c>
      <c r="S14" s="684"/>
      <c r="T14" s="684"/>
      <c r="U14" s="684"/>
      <c r="V14" s="684"/>
      <c r="W14" s="684"/>
      <c r="X14" s="684"/>
      <c r="Y14" s="685"/>
      <c r="Z14" s="686">
        <v>0.2</v>
      </c>
      <c r="AA14" s="686"/>
      <c r="AB14" s="686"/>
      <c r="AC14" s="686"/>
      <c r="AD14" s="687">
        <v>46400</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146715</v>
      </c>
      <c r="BH14" s="684"/>
      <c r="BI14" s="684"/>
      <c r="BJ14" s="684"/>
      <c r="BK14" s="684"/>
      <c r="BL14" s="684"/>
      <c r="BM14" s="684"/>
      <c r="BN14" s="685"/>
      <c r="BO14" s="686">
        <v>3</v>
      </c>
      <c r="BP14" s="686"/>
      <c r="BQ14" s="686"/>
      <c r="BR14" s="686"/>
      <c r="BS14" s="692" t="s">
        <v>129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1211561</v>
      </c>
      <c r="CS14" s="684"/>
      <c r="CT14" s="684"/>
      <c r="CU14" s="684"/>
      <c r="CV14" s="684"/>
      <c r="CW14" s="684"/>
      <c r="CX14" s="684"/>
      <c r="CY14" s="685"/>
      <c r="CZ14" s="686">
        <v>4.2</v>
      </c>
      <c r="DA14" s="686"/>
      <c r="DB14" s="686"/>
      <c r="DC14" s="686"/>
      <c r="DD14" s="692">
        <v>290405</v>
      </c>
      <c r="DE14" s="684"/>
      <c r="DF14" s="684"/>
      <c r="DG14" s="684"/>
      <c r="DH14" s="684"/>
      <c r="DI14" s="684"/>
      <c r="DJ14" s="684"/>
      <c r="DK14" s="684"/>
      <c r="DL14" s="684"/>
      <c r="DM14" s="684"/>
      <c r="DN14" s="684"/>
      <c r="DO14" s="684"/>
      <c r="DP14" s="685"/>
      <c r="DQ14" s="692">
        <v>972409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243</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250831</v>
      </c>
      <c r="BH15" s="684"/>
      <c r="BI15" s="684"/>
      <c r="BJ15" s="684"/>
      <c r="BK15" s="684"/>
      <c r="BL15" s="684"/>
      <c r="BM15" s="684"/>
      <c r="BN15" s="685"/>
      <c r="BO15" s="686">
        <v>5.0999999999999996</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2986265</v>
      </c>
      <c r="CS15" s="684"/>
      <c r="CT15" s="684"/>
      <c r="CU15" s="684"/>
      <c r="CV15" s="684"/>
      <c r="CW15" s="684"/>
      <c r="CX15" s="684"/>
      <c r="CY15" s="685"/>
      <c r="CZ15" s="686">
        <v>10.199999999999999</v>
      </c>
      <c r="DA15" s="686"/>
      <c r="DB15" s="686"/>
      <c r="DC15" s="686"/>
      <c r="DD15" s="692">
        <v>1003330</v>
      </c>
      <c r="DE15" s="684"/>
      <c r="DF15" s="684"/>
      <c r="DG15" s="684"/>
      <c r="DH15" s="684"/>
      <c r="DI15" s="684"/>
      <c r="DJ15" s="684"/>
      <c r="DK15" s="684"/>
      <c r="DL15" s="684"/>
      <c r="DM15" s="684"/>
      <c r="DN15" s="684"/>
      <c r="DO15" s="684"/>
      <c r="DP15" s="685"/>
      <c r="DQ15" s="692">
        <v>1726158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13758</v>
      </c>
      <c r="S16" s="684"/>
      <c r="T16" s="684"/>
      <c r="U16" s="684"/>
      <c r="V16" s="684"/>
      <c r="W16" s="684"/>
      <c r="X16" s="684"/>
      <c r="Y16" s="685"/>
      <c r="Z16" s="686">
        <v>0</v>
      </c>
      <c r="AA16" s="686"/>
      <c r="AB16" s="686"/>
      <c r="AC16" s="686"/>
      <c r="AD16" s="687">
        <v>13758</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243</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748171</v>
      </c>
      <c r="CS16" s="684"/>
      <c r="CT16" s="684"/>
      <c r="CU16" s="684"/>
      <c r="CV16" s="684"/>
      <c r="CW16" s="684"/>
      <c r="CX16" s="684"/>
      <c r="CY16" s="685"/>
      <c r="CZ16" s="686">
        <v>2.6</v>
      </c>
      <c r="DA16" s="686"/>
      <c r="DB16" s="686"/>
      <c r="DC16" s="686"/>
      <c r="DD16" s="692" t="s">
        <v>243</v>
      </c>
      <c r="DE16" s="684"/>
      <c r="DF16" s="684"/>
      <c r="DG16" s="684"/>
      <c r="DH16" s="684"/>
      <c r="DI16" s="684"/>
      <c r="DJ16" s="684"/>
      <c r="DK16" s="684"/>
      <c r="DL16" s="684"/>
      <c r="DM16" s="684"/>
      <c r="DN16" s="684"/>
      <c r="DO16" s="684"/>
      <c r="DP16" s="685"/>
      <c r="DQ16" s="692">
        <v>49631</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103006</v>
      </c>
      <c r="S17" s="684"/>
      <c r="T17" s="684"/>
      <c r="U17" s="684"/>
      <c r="V17" s="684"/>
      <c r="W17" s="684"/>
      <c r="X17" s="684"/>
      <c r="Y17" s="685"/>
      <c r="Z17" s="686">
        <v>0.3</v>
      </c>
      <c r="AA17" s="686"/>
      <c r="AB17" s="686"/>
      <c r="AC17" s="686"/>
      <c r="AD17" s="687">
        <v>103006</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4053243</v>
      </c>
      <c r="CS17" s="684"/>
      <c r="CT17" s="684"/>
      <c r="CU17" s="684"/>
      <c r="CV17" s="684"/>
      <c r="CW17" s="684"/>
      <c r="CX17" s="684"/>
      <c r="CY17" s="685"/>
      <c r="CZ17" s="686">
        <v>13.9</v>
      </c>
      <c r="DA17" s="686"/>
      <c r="DB17" s="686"/>
      <c r="DC17" s="686"/>
      <c r="DD17" s="692" t="s">
        <v>243</v>
      </c>
      <c r="DE17" s="684"/>
      <c r="DF17" s="684"/>
      <c r="DG17" s="684"/>
      <c r="DH17" s="684"/>
      <c r="DI17" s="684"/>
      <c r="DJ17" s="684"/>
      <c r="DK17" s="684"/>
      <c r="DL17" s="684"/>
      <c r="DM17" s="684"/>
      <c r="DN17" s="684"/>
      <c r="DO17" s="684"/>
      <c r="DP17" s="685"/>
      <c r="DQ17" s="692">
        <v>3999320</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22099</v>
      </c>
      <c r="S18" s="684"/>
      <c r="T18" s="684"/>
      <c r="U18" s="684"/>
      <c r="V18" s="684"/>
      <c r="W18" s="684"/>
      <c r="X18" s="684"/>
      <c r="Y18" s="685"/>
      <c r="Z18" s="686">
        <v>0.1</v>
      </c>
      <c r="AA18" s="686"/>
      <c r="AB18" s="686"/>
      <c r="AC18" s="686"/>
      <c r="AD18" s="687">
        <v>22099</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243</v>
      </c>
      <c r="BP18" s="686"/>
      <c r="BQ18" s="686"/>
      <c r="BR18" s="686"/>
      <c r="BS18" s="692" t="s">
        <v>243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129</v>
      </c>
      <c r="DA18" s="686"/>
      <c r="DB18" s="686"/>
      <c r="DC18" s="686"/>
      <c r="DD18" s="692" t="s">
        <v>243</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6640</v>
      </c>
      <c r="S19" s="684"/>
      <c r="T19" s="684"/>
      <c r="U19" s="684"/>
      <c r="V19" s="684"/>
      <c r="W19" s="684"/>
      <c r="X19" s="684"/>
      <c r="Y19" s="685"/>
      <c r="Z19" s="686">
        <v>0</v>
      </c>
      <c r="AA19" s="686"/>
      <c r="AB19" s="686"/>
      <c r="AC19" s="686"/>
      <c r="AD19" s="687">
        <v>6640</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30661</v>
      </c>
      <c r="BH19" s="684"/>
      <c r="BI19" s="684"/>
      <c r="BJ19" s="684"/>
      <c r="BK19" s="684"/>
      <c r="BL19" s="684"/>
      <c r="BM19" s="684"/>
      <c r="BN19" s="685"/>
      <c r="BO19" s="686">
        <v>0.6</v>
      </c>
      <c r="BP19" s="686"/>
      <c r="BQ19" s="686"/>
      <c r="BR19" s="686"/>
      <c r="BS19" s="692" t="s">
        <v>129</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1310</v>
      </c>
      <c r="S20" s="684"/>
      <c r="T20" s="684"/>
      <c r="U20" s="684"/>
      <c r="V20" s="684"/>
      <c r="W20" s="684"/>
      <c r="X20" s="684"/>
      <c r="Y20" s="685"/>
      <c r="Z20" s="686">
        <v>0</v>
      </c>
      <c r="AA20" s="686"/>
      <c r="AB20" s="686"/>
      <c r="AC20" s="686"/>
      <c r="AD20" s="687">
        <v>1310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30661</v>
      </c>
      <c r="BH20" s="684"/>
      <c r="BI20" s="684"/>
      <c r="BJ20" s="684"/>
      <c r="BK20" s="684"/>
      <c r="BL20" s="684"/>
      <c r="BM20" s="684"/>
      <c r="BN20" s="685"/>
      <c r="BO20" s="686">
        <v>0.6</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29148577</v>
      </c>
      <c r="CS20" s="684"/>
      <c r="CT20" s="684"/>
      <c r="CU20" s="684"/>
      <c r="CV20" s="684"/>
      <c r="CW20" s="684"/>
      <c r="CX20" s="684"/>
      <c r="CY20" s="685"/>
      <c r="CZ20" s="686">
        <v>100</v>
      </c>
      <c r="DA20" s="686"/>
      <c r="DB20" s="686"/>
      <c r="DC20" s="686"/>
      <c r="DD20" s="692">
        <v>6450102</v>
      </c>
      <c r="DE20" s="684"/>
      <c r="DF20" s="684"/>
      <c r="DG20" s="684"/>
      <c r="DH20" s="684"/>
      <c r="DI20" s="684"/>
      <c r="DJ20" s="684"/>
      <c r="DK20" s="684"/>
      <c r="DL20" s="684"/>
      <c r="DM20" s="684"/>
      <c r="DN20" s="684"/>
      <c r="DO20" s="684"/>
      <c r="DP20" s="685"/>
      <c r="DQ20" s="692">
        <v>19307919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72957</v>
      </c>
      <c r="S21" s="684"/>
      <c r="T21" s="684"/>
      <c r="U21" s="684"/>
      <c r="V21" s="684"/>
      <c r="W21" s="684"/>
      <c r="X21" s="684"/>
      <c r="Y21" s="685"/>
      <c r="Z21" s="686">
        <v>0.2</v>
      </c>
      <c r="AA21" s="686"/>
      <c r="AB21" s="686"/>
      <c r="AC21" s="686"/>
      <c r="AD21" s="687">
        <v>72957</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30661</v>
      </c>
      <c r="BH21" s="684"/>
      <c r="BI21" s="684"/>
      <c r="BJ21" s="684"/>
      <c r="BK21" s="684"/>
      <c r="BL21" s="684"/>
      <c r="BM21" s="684"/>
      <c r="BN21" s="685"/>
      <c r="BO21" s="686">
        <v>0.6</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11901737</v>
      </c>
      <c r="S22" s="684"/>
      <c r="T22" s="684"/>
      <c r="U22" s="684"/>
      <c r="V22" s="684"/>
      <c r="W22" s="684"/>
      <c r="X22" s="684"/>
      <c r="Y22" s="685"/>
      <c r="Z22" s="686">
        <v>39.1</v>
      </c>
      <c r="AA22" s="686"/>
      <c r="AB22" s="686"/>
      <c r="AC22" s="686"/>
      <c r="AD22" s="687">
        <v>10931058</v>
      </c>
      <c r="AE22" s="687"/>
      <c r="AF22" s="687"/>
      <c r="AG22" s="687"/>
      <c r="AH22" s="687"/>
      <c r="AI22" s="687"/>
      <c r="AJ22" s="687"/>
      <c r="AK22" s="687"/>
      <c r="AL22" s="688">
        <v>63.2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10931058</v>
      </c>
      <c r="S23" s="684"/>
      <c r="T23" s="684"/>
      <c r="U23" s="684"/>
      <c r="V23" s="684"/>
      <c r="W23" s="684"/>
      <c r="X23" s="684"/>
      <c r="Y23" s="685"/>
      <c r="Z23" s="686">
        <v>35.9</v>
      </c>
      <c r="AA23" s="686"/>
      <c r="AB23" s="686"/>
      <c r="AC23" s="686"/>
      <c r="AD23" s="687">
        <v>10931058</v>
      </c>
      <c r="AE23" s="687"/>
      <c r="AF23" s="687"/>
      <c r="AG23" s="687"/>
      <c r="AH23" s="687"/>
      <c r="AI23" s="687"/>
      <c r="AJ23" s="687"/>
      <c r="AK23" s="687"/>
      <c r="AL23" s="688">
        <v>63.2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970679</v>
      </c>
      <c r="S24" s="684"/>
      <c r="T24" s="684"/>
      <c r="U24" s="684"/>
      <c r="V24" s="684"/>
      <c r="W24" s="684"/>
      <c r="X24" s="684"/>
      <c r="Y24" s="685"/>
      <c r="Z24" s="686">
        <v>3.2</v>
      </c>
      <c r="AA24" s="686"/>
      <c r="AB24" s="686"/>
      <c r="AC24" s="686"/>
      <c r="AD24" s="687" t="s">
        <v>129</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11108921</v>
      </c>
      <c r="CS24" s="673"/>
      <c r="CT24" s="673"/>
      <c r="CU24" s="673"/>
      <c r="CV24" s="673"/>
      <c r="CW24" s="673"/>
      <c r="CX24" s="673"/>
      <c r="CY24" s="674"/>
      <c r="CZ24" s="677">
        <v>38.1</v>
      </c>
      <c r="DA24" s="678"/>
      <c r="DB24" s="678"/>
      <c r="DC24" s="697"/>
      <c r="DD24" s="719">
        <v>8951861</v>
      </c>
      <c r="DE24" s="673"/>
      <c r="DF24" s="673"/>
      <c r="DG24" s="673"/>
      <c r="DH24" s="673"/>
      <c r="DI24" s="673"/>
      <c r="DJ24" s="673"/>
      <c r="DK24" s="674"/>
      <c r="DL24" s="719">
        <v>8933185</v>
      </c>
      <c r="DM24" s="673"/>
      <c r="DN24" s="673"/>
      <c r="DO24" s="673"/>
      <c r="DP24" s="673"/>
      <c r="DQ24" s="673"/>
      <c r="DR24" s="673"/>
      <c r="DS24" s="673"/>
      <c r="DT24" s="673"/>
      <c r="DU24" s="673"/>
      <c r="DV24" s="674"/>
      <c r="DW24" s="677">
        <v>49.9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129</v>
      </c>
      <c r="AE25" s="687"/>
      <c r="AF25" s="687"/>
      <c r="AG25" s="687"/>
      <c r="AH25" s="687"/>
      <c r="AI25" s="687"/>
      <c r="AJ25" s="687"/>
      <c r="AK25" s="687"/>
      <c r="AL25" s="688" t="s">
        <v>243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243</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3962145</v>
      </c>
      <c r="CS25" s="720"/>
      <c r="CT25" s="720"/>
      <c r="CU25" s="720"/>
      <c r="CV25" s="720"/>
      <c r="CW25" s="720"/>
      <c r="CX25" s="720"/>
      <c r="CY25" s="721"/>
      <c r="CZ25" s="688">
        <v>13.6</v>
      </c>
      <c r="DA25" s="717"/>
      <c r="DB25" s="717"/>
      <c r="DC25" s="722"/>
      <c r="DD25" s="692">
        <v>3799885</v>
      </c>
      <c r="DE25" s="720"/>
      <c r="DF25" s="720"/>
      <c r="DG25" s="720"/>
      <c r="DH25" s="720"/>
      <c r="DI25" s="720"/>
      <c r="DJ25" s="720"/>
      <c r="DK25" s="721"/>
      <c r="DL25" s="692">
        <v>3781363</v>
      </c>
      <c r="DM25" s="720"/>
      <c r="DN25" s="720"/>
      <c r="DO25" s="720"/>
      <c r="DP25" s="720"/>
      <c r="DQ25" s="720"/>
      <c r="DR25" s="720"/>
      <c r="DS25" s="720"/>
      <c r="DT25" s="720"/>
      <c r="DU25" s="720"/>
      <c r="DV25" s="721"/>
      <c r="DW25" s="688">
        <v>21.1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18209347</v>
      </c>
      <c r="S26" s="684"/>
      <c r="T26" s="684"/>
      <c r="U26" s="684"/>
      <c r="V26" s="684"/>
      <c r="W26" s="684"/>
      <c r="X26" s="684"/>
      <c r="Y26" s="685"/>
      <c r="Z26" s="686">
        <v>59.9</v>
      </c>
      <c r="AA26" s="686"/>
      <c r="AB26" s="686"/>
      <c r="AC26" s="686"/>
      <c r="AD26" s="687">
        <v>17238668</v>
      </c>
      <c r="AE26" s="687"/>
      <c r="AF26" s="687"/>
      <c r="AG26" s="687"/>
      <c r="AH26" s="687"/>
      <c r="AI26" s="687"/>
      <c r="AJ26" s="687"/>
      <c r="AK26" s="687"/>
      <c r="AL26" s="688">
        <v>99.6</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243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2745322</v>
      </c>
      <c r="CS26" s="684"/>
      <c r="CT26" s="684"/>
      <c r="CU26" s="684"/>
      <c r="CV26" s="684"/>
      <c r="CW26" s="684"/>
      <c r="CX26" s="684"/>
      <c r="CY26" s="685"/>
      <c r="CZ26" s="688">
        <v>9.4</v>
      </c>
      <c r="DA26" s="717"/>
      <c r="DB26" s="717"/>
      <c r="DC26" s="722"/>
      <c r="DD26" s="692">
        <v>2610585</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4244</v>
      </c>
      <c r="S27" s="684"/>
      <c r="T27" s="684"/>
      <c r="U27" s="684"/>
      <c r="V27" s="684"/>
      <c r="W27" s="684"/>
      <c r="X27" s="684"/>
      <c r="Y27" s="685"/>
      <c r="Z27" s="686">
        <v>0</v>
      </c>
      <c r="AA27" s="686"/>
      <c r="AB27" s="686"/>
      <c r="AC27" s="686"/>
      <c r="AD27" s="687">
        <v>4244</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4960394</v>
      </c>
      <c r="BH27" s="684"/>
      <c r="BI27" s="684"/>
      <c r="BJ27" s="684"/>
      <c r="BK27" s="684"/>
      <c r="BL27" s="684"/>
      <c r="BM27" s="684"/>
      <c r="BN27" s="685"/>
      <c r="BO27" s="686">
        <v>100</v>
      </c>
      <c r="BP27" s="686"/>
      <c r="BQ27" s="686"/>
      <c r="BR27" s="686"/>
      <c r="BS27" s="692" t="s">
        <v>243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3093533</v>
      </c>
      <c r="CS27" s="720"/>
      <c r="CT27" s="720"/>
      <c r="CU27" s="720"/>
      <c r="CV27" s="720"/>
      <c r="CW27" s="720"/>
      <c r="CX27" s="720"/>
      <c r="CY27" s="721"/>
      <c r="CZ27" s="688">
        <v>10.6</v>
      </c>
      <c r="DA27" s="717"/>
      <c r="DB27" s="717"/>
      <c r="DC27" s="722"/>
      <c r="DD27" s="692">
        <v>1152656</v>
      </c>
      <c r="DE27" s="720"/>
      <c r="DF27" s="720"/>
      <c r="DG27" s="720"/>
      <c r="DH27" s="720"/>
      <c r="DI27" s="720"/>
      <c r="DJ27" s="720"/>
      <c r="DK27" s="721"/>
      <c r="DL27" s="692">
        <v>1152502</v>
      </c>
      <c r="DM27" s="720"/>
      <c r="DN27" s="720"/>
      <c r="DO27" s="720"/>
      <c r="DP27" s="720"/>
      <c r="DQ27" s="720"/>
      <c r="DR27" s="720"/>
      <c r="DS27" s="720"/>
      <c r="DT27" s="720"/>
      <c r="DU27" s="720"/>
      <c r="DV27" s="721"/>
      <c r="DW27" s="688">
        <v>6.4</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99603</v>
      </c>
      <c r="S28" s="684"/>
      <c r="T28" s="684"/>
      <c r="U28" s="684"/>
      <c r="V28" s="684"/>
      <c r="W28" s="684"/>
      <c r="X28" s="684"/>
      <c r="Y28" s="685"/>
      <c r="Z28" s="686">
        <v>0.3</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4053243</v>
      </c>
      <c r="CS28" s="684"/>
      <c r="CT28" s="684"/>
      <c r="CU28" s="684"/>
      <c r="CV28" s="684"/>
      <c r="CW28" s="684"/>
      <c r="CX28" s="684"/>
      <c r="CY28" s="685"/>
      <c r="CZ28" s="688">
        <v>13.9</v>
      </c>
      <c r="DA28" s="717"/>
      <c r="DB28" s="717"/>
      <c r="DC28" s="722"/>
      <c r="DD28" s="692">
        <v>3999320</v>
      </c>
      <c r="DE28" s="684"/>
      <c r="DF28" s="684"/>
      <c r="DG28" s="684"/>
      <c r="DH28" s="684"/>
      <c r="DI28" s="684"/>
      <c r="DJ28" s="684"/>
      <c r="DK28" s="685"/>
      <c r="DL28" s="692">
        <v>3999320</v>
      </c>
      <c r="DM28" s="684"/>
      <c r="DN28" s="684"/>
      <c r="DO28" s="684"/>
      <c r="DP28" s="684"/>
      <c r="DQ28" s="684"/>
      <c r="DR28" s="684"/>
      <c r="DS28" s="684"/>
      <c r="DT28" s="684"/>
      <c r="DU28" s="684"/>
      <c r="DV28" s="685"/>
      <c r="DW28" s="688">
        <v>22.3</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267654</v>
      </c>
      <c r="S29" s="684"/>
      <c r="T29" s="684"/>
      <c r="U29" s="684"/>
      <c r="V29" s="684"/>
      <c r="W29" s="684"/>
      <c r="X29" s="684"/>
      <c r="Y29" s="685"/>
      <c r="Z29" s="686">
        <v>0.9</v>
      </c>
      <c r="AA29" s="686"/>
      <c r="AB29" s="686"/>
      <c r="AC29" s="686"/>
      <c r="AD29" s="687" t="s">
        <v>129</v>
      </c>
      <c r="AE29" s="687"/>
      <c r="AF29" s="687"/>
      <c r="AG29" s="687"/>
      <c r="AH29" s="687"/>
      <c r="AI29" s="687"/>
      <c r="AJ29" s="687"/>
      <c r="AK29" s="687"/>
      <c r="AL29" s="688" t="s">
        <v>129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4053238</v>
      </c>
      <c r="CS29" s="720"/>
      <c r="CT29" s="720"/>
      <c r="CU29" s="720"/>
      <c r="CV29" s="720"/>
      <c r="CW29" s="720"/>
      <c r="CX29" s="720"/>
      <c r="CY29" s="721"/>
      <c r="CZ29" s="688">
        <v>13.9</v>
      </c>
      <c r="DA29" s="717"/>
      <c r="DB29" s="717"/>
      <c r="DC29" s="722"/>
      <c r="DD29" s="692">
        <v>3999315</v>
      </c>
      <c r="DE29" s="720"/>
      <c r="DF29" s="720"/>
      <c r="DG29" s="720"/>
      <c r="DH29" s="720"/>
      <c r="DI29" s="720"/>
      <c r="DJ29" s="720"/>
      <c r="DK29" s="721"/>
      <c r="DL29" s="692">
        <v>3999315</v>
      </c>
      <c r="DM29" s="720"/>
      <c r="DN29" s="720"/>
      <c r="DO29" s="720"/>
      <c r="DP29" s="720"/>
      <c r="DQ29" s="720"/>
      <c r="DR29" s="720"/>
      <c r="DS29" s="720"/>
      <c r="DT29" s="720"/>
      <c r="DU29" s="720"/>
      <c r="DV29" s="721"/>
      <c r="DW29" s="688">
        <v>22.3</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206004</v>
      </c>
      <c r="S30" s="684"/>
      <c r="T30" s="684"/>
      <c r="U30" s="684"/>
      <c r="V30" s="684"/>
      <c r="W30" s="684"/>
      <c r="X30" s="684"/>
      <c r="Y30" s="685"/>
      <c r="Z30" s="686">
        <v>0.7</v>
      </c>
      <c r="AA30" s="686"/>
      <c r="AB30" s="686"/>
      <c r="AC30" s="686"/>
      <c r="AD30" s="687" t="s">
        <v>129</v>
      </c>
      <c r="AE30" s="687"/>
      <c r="AF30" s="687"/>
      <c r="AG30" s="687"/>
      <c r="AH30" s="687"/>
      <c r="AI30" s="687"/>
      <c r="AJ30" s="687"/>
      <c r="AK30" s="687"/>
      <c r="AL30" s="688" t="s">
        <v>129</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3866829</v>
      </c>
      <c r="CS30" s="684"/>
      <c r="CT30" s="684"/>
      <c r="CU30" s="684"/>
      <c r="CV30" s="684"/>
      <c r="CW30" s="684"/>
      <c r="CX30" s="684"/>
      <c r="CY30" s="685"/>
      <c r="CZ30" s="688">
        <v>13.3</v>
      </c>
      <c r="DA30" s="717"/>
      <c r="DB30" s="717"/>
      <c r="DC30" s="722"/>
      <c r="DD30" s="692">
        <v>3818601</v>
      </c>
      <c r="DE30" s="684"/>
      <c r="DF30" s="684"/>
      <c r="DG30" s="684"/>
      <c r="DH30" s="684"/>
      <c r="DI30" s="684"/>
      <c r="DJ30" s="684"/>
      <c r="DK30" s="685"/>
      <c r="DL30" s="692">
        <v>3818601</v>
      </c>
      <c r="DM30" s="684"/>
      <c r="DN30" s="684"/>
      <c r="DO30" s="684"/>
      <c r="DP30" s="684"/>
      <c r="DQ30" s="684"/>
      <c r="DR30" s="684"/>
      <c r="DS30" s="684"/>
      <c r="DT30" s="684"/>
      <c r="DU30" s="684"/>
      <c r="DV30" s="685"/>
      <c r="DW30" s="688">
        <v>21.3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2379633</v>
      </c>
      <c r="S31" s="684"/>
      <c r="T31" s="684"/>
      <c r="U31" s="684"/>
      <c r="V31" s="684"/>
      <c r="W31" s="684"/>
      <c r="X31" s="684"/>
      <c r="Y31" s="685"/>
      <c r="Z31" s="686">
        <v>7.8</v>
      </c>
      <c r="AA31" s="686"/>
      <c r="AB31" s="686"/>
      <c r="AC31" s="686"/>
      <c r="AD31" s="687" t="s">
        <v>243</v>
      </c>
      <c r="AE31" s="687"/>
      <c r="AF31" s="687"/>
      <c r="AG31" s="687"/>
      <c r="AH31" s="687"/>
      <c r="AI31" s="687"/>
      <c r="AJ31" s="687"/>
      <c r="AK31" s="687"/>
      <c r="AL31" s="688" t="s">
        <v>129</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39">
        <v>98.9</v>
      </c>
      <c r="BH31" s="735"/>
      <c r="BI31" s="735"/>
      <c r="BJ31" s="735"/>
      <c r="BK31" s="735"/>
      <c r="BL31" s="735"/>
      <c r="BM31" s="678">
        <v>95</v>
      </c>
      <c r="BN31" s="735"/>
      <c r="BO31" s="735"/>
      <c r="BP31" s="735"/>
      <c r="BQ31" s="736"/>
      <c r="BR31" s="739">
        <v>98.9</v>
      </c>
      <c r="BS31" s="735"/>
      <c r="BT31" s="735"/>
      <c r="BU31" s="735"/>
      <c r="BV31" s="735"/>
      <c r="BW31" s="735"/>
      <c r="BX31" s="678">
        <v>95</v>
      </c>
      <c r="BY31" s="735"/>
      <c r="BZ31" s="735"/>
      <c r="CA31" s="735"/>
      <c r="CB31" s="736"/>
      <c r="CD31" s="731"/>
      <c r="CE31" s="732"/>
      <c r="CF31" s="698" t="s">
        <v>312</v>
      </c>
      <c r="CG31" s="699"/>
      <c r="CH31" s="699"/>
      <c r="CI31" s="699"/>
      <c r="CJ31" s="699"/>
      <c r="CK31" s="699"/>
      <c r="CL31" s="699"/>
      <c r="CM31" s="699"/>
      <c r="CN31" s="699"/>
      <c r="CO31" s="699"/>
      <c r="CP31" s="699"/>
      <c r="CQ31" s="700"/>
      <c r="CR31" s="683">
        <v>186409</v>
      </c>
      <c r="CS31" s="720"/>
      <c r="CT31" s="720"/>
      <c r="CU31" s="720"/>
      <c r="CV31" s="720"/>
      <c r="CW31" s="720"/>
      <c r="CX31" s="720"/>
      <c r="CY31" s="721"/>
      <c r="CZ31" s="688">
        <v>0.6</v>
      </c>
      <c r="DA31" s="717"/>
      <c r="DB31" s="717"/>
      <c r="DC31" s="722"/>
      <c r="DD31" s="692">
        <v>180714</v>
      </c>
      <c r="DE31" s="720"/>
      <c r="DF31" s="720"/>
      <c r="DG31" s="720"/>
      <c r="DH31" s="720"/>
      <c r="DI31" s="720"/>
      <c r="DJ31" s="720"/>
      <c r="DK31" s="721"/>
      <c r="DL31" s="692">
        <v>180714</v>
      </c>
      <c r="DM31" s="720"/>
      <c r="DN31" s="720"/>
      <c r="DO31" s="720"/>
      <c r="DP31" s="720"/>
      <c r="DQ31" s="720"/>
      <c r="DR31" s="720"/>
      <c r="DS31" s="720"/>
      <c r="DT31" s="720"/>
      <c r="DU31" s="720"/>
      <c r="DV31" s="721"/>
      <c r="DW31" s="688">
        <v>1</v>
      </c>
      <c r="DX31" s="717"/>
      <c r="DY31" s="717"/>
      <c r="DZ31" s="717"/>
      <c r="EA31" s="717"/>
      <c r="EB31" s="717"/>
      <c r="EC31" s="718"/>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243</v>
      </c>
      <c r="AA32" s="686"/>
      <c r="AB32" s="686"/>
      <c r="AC32" s="686"/>
      <c r="AD32" s="687" t="s">
        <v>129</v>
      </c>
      <c r="AE32" s="687"/>
      <c r="AF32" s="687"/>
      <c r="AG32" s="687"/>
      <c r="AH32" s="687"/>
      <c r="AI32" s="687"/>
      <c r="AJ32" s="687"/>
      <c r="AK32" s="687"/>
      <c r="AL32" s="688" t="s">
        <v>243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v>
      </c>
      <c r="BH32" s="720"/>
      <c r="BI32" s="720"/>
      <c r="BJ32" s="720"/>
      <c r="BK32" s="720"/>
      <c r="BL32" s="720"/>
      <c r="BM32" s="689">
        <v>96.8</v>
      </c>
      <c r="BN32" s="737"/>
      <c r="BO32" s="737"/>
      <c r="BP32" s="737"/>
      <c r="BQ32" s="738"/>
      <c r="BR32" s="749">
        <v>98.9</v>
      </c>
      <c r="BS32" s="720"/>
      <c r="BT32" s="720"/>
      <c r="BU32" s="720"/>
      <c r="BV32" s="720"/>
      <c r="BW32" s="720"/>
      <c r="BX32" s="689">
        <v>96.8</v>
      </c>
      <c r="BY32" s="737"/>
      <c r="BZ32" s="737"/>
      <c r="CA32" s="737"/>
      <c r="CB32" s="738"/>
      <c r="CD32" s="733"/>
      <c r="CE32" s="734"/>
      <c r="CF32" s="698" t="s">
        <v>316</v>
      </c>
      <c r="CG32" s="699"/>
      <c r="CH32" s="699"/>
      <c r="CI32" s="699"/>
      <c r="CJ32" s="699"/>
      <c r="CK32" s="699"/>
      <c r="CL32" s="699"/>
      <c r="CM32" s="699"/>
      <c r="CN32" s="699"/>
      <c r="CO32" s="699"/>
      <c r="CP32" s="699"/>
      <c r="CQ32" s="700"/>
      <c r="CR32" s="683">
        <v>5</v>
      </c>
      <c r="CS32" s="684"/>
      <c r="CT32" s="684"/>
      <c r="CU32" s="684"/>
      <c r="CV32" s="684"/>
      <c r="CW32" s="684"/>
      <c r="CX32" s="684"/>
      <c r="CY32" s="685"/>
      <c r="CZ32" s="688">
        <v>0</v>
      </c>
      <c r="DA32" s="717"/>
      <c r="DB32" s="717"/>
      <c r="DC32" s="722"/>
      <c r="DD32" s="692">
        <v>5</v>
      </c>
      <c r="DE32" s="684"/>
      <c r="DF32" s="684"/>
      <c r="DG32" s="684"/>
      <c r="DH32" s="684"/>
      <c r="DI32" s="684"/>
      <c r="DJ32" s="684"/>
      <c r="DK32" s="685"/>
      <c r="DL32" s="692">
        <v>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2015066</v>
      </c>
      <c r="S33" s="684"/>
      <c r="T33" s="684"/>
      <c r="U33" s="684"/>
      <c r="V33" s="684"/>
      <c r="W33" s="684"/>
      <c r="X33" s="684"/>
      <c r="Y33" s="685"/>
      <c r="Z33" s="686">
        <v>6.6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98.7</v>
      </c>
      <c r="BH33" s="754"/>
      <c r="BI33" s="754"/>
      <c r="BJ33" s="754"/>
      <c r="BK33" s="754"/>
      <c r="BL33" s="754"/>
      <c r="BM33" s="755">
        <v>93.2</v>
      </c>
      <c r="BN33" s="754"/>
      <c r="BO33" s="754"/>
      <c r="BP33" s="754"/>
      <c r="BQ33" s="756"/>
      <c r="BR33" s="753">
        <v>98.7</v>
      </c>
      <c r="BS33" s="754"/>
      <c r="BT33" s="754"/>
      <c r="BU33" s="754"/>
      <c r="BV33" s="754"/>
      <c r="BW33" s="754"/>
      <c r="BX33" s="755">
        <v>93.1</v>
      </c>
      <c r="BY33" s="754"/>
      <c r="BZ33" s="754"/>
      <c r="CA33" s="754"/>
      <c r="CB33" s="756"/>
      <c r="CD33" s="698" t="s">
        <v>319</v>
      </c>
      <c r="CE33" s="699"/>
      <c r="CF33" s="699"/>
      <c r="CG33" s="699"/>
      <c r="CH33" s="699"/>
      <c r="CI33" s="699"/>
      <c r="CJ33" s="699"/>
      <c r="CK33" s="699"/>
      <c r="CL33" s="699"/>
      <c r="CM33" s="699"/>
      <c r="CN33" s="699"/>
      <c r="CO33" s="699"/>
      <c r="CP33" s="699"/>
      <c r="CQ33" s="700"/>
      <c r="CR33" s="683">
        <v>10841383</v>
      </c>
      <c r="CS33" s="720"/>
      <c r="CT33" s="720"/>
      <c r="CU33" s="720"/>
      <c r="CV33" s="720"/>
      <c r="CW33" s="720"/>
      <c r="CX33" s="720"/>
      <c r="CY33" s="721"/>
      <c r="CZ33" s="688">
        <v>37.200000000000003</v>
      </c>
      <c r="DA33" s="717"/>
      <c r="DB33" s="717"/>
      <c r="DC33" s="722"/>
      <c r="DD33" s="692">
        <v>8791766</v>
      </c>
      <c r="DE33" s="720"/>
      <c r="DF33" s="720"/>
      <c r="DG33" s="720"/>
      <c r="DH33" s="720"/>
      <c r="DI33" s="720"/>
      <c r="DJ33" s="720"/>
      <c r="DK33" s="721"/>
      <c r="DL33" s="692">
        <v>6790645</v>
      </c>
      <c r="DM33" s="720"/>
      <c r="DN33" s="720"/>
      <c r="DO33" s="720"/>
      <c r="DP33" s="720"/>
      <c r="DQ33" s="720"/>
      <c r="DR33" s="720"/>
      <c r="DS33" s="720"/>
      <c r="DT33" s="720"/>
      <c r="DU33" s="720"/>
      <c r="DV33" s="721"/>
      <c r="DW33" s="688">
        <v>37.9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93156</v>
      </c>
      <c r="S34" s="684"/>
      <c r="T34" s="684"/>
      <c r="U34" s="684"/>
      <c r="V34" s="684"/>
      <c r="W34" s="684"/>
      <c r="X34" s="684"/>
      <c r="Y34" s="685"/>
      <c r="Z34" s="686">
        <v>0.3</v>
      </c>
      <c r="AA34" s="686"/>
      <c r="AB34" s="686"/>
      <c r="AC34" s="686"/>
      <c r="AD34" s="687" t="s">
        <v>243</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3917369</v>
      </c>
      <c r="CS34" s="684"/>
      <c r="CT34" s="684"/>
      <c r="CU34" s="684"/>
      <c r="CV34" s="684"/>
      <c r="CW34" s="684"/>
      <c r="CX34" s="684"/>
      <c r="CY34" s="685"/>
      <c r="CZ34" s="688">
        <v>13.4</v>
      </c>
      <c r="DA34" s="717"/>
      <c r="DB34" s="717"/>
      <c r="DC34" s="722"/>
      <c r="DD34" s="692">
        <v>2959867</v>
      </c>
      <c r="DE34" s="684"/>
      <c r="DF34" s="684"/>
      <c r="DG34" s="684"/>
      <c r="DH34" s="684"/>
      <c r="DI34" s="684"/>
      <c r="DJ34" s="684"/>
      <c r="DK34" s="685"/>
      <c r="DL34" s="692">
        <v>2648799</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124775</v>
      </c>
      <c r="S35" s="684"/>
      <c r="T35" s="684"/>
      <c r="U35" s="684"/>
      <c r="V35" s="684"/>
      <c r="W35" s="684"/>
      <c r="X35" s="684"/>
      <c r="Y35" s="685"/>
      <c r="Z35" s="686">
        <v>0.4</v>
      </c>
      <c r="AA35" s="686"/>
      <c r="AB35" s="686"/>
      <c r="AC35" s="686"/>
      <c r="AD35" s="687" t="s">
        <v>243</v>
      </c>
      <c r="AE35" s="687"/>
      <c r="AF35" s="687"/>
      <c r="AG35" s="687"/>
      <c r="AH35" s="687"/>
      <c r="AI35" s="687"/>
      <c r="AJ35" s="687"/>
      <c r="AK35" s="687"/>
      <c r="AL35" s="688" t="s">
        <v>129</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349806</v>
      </c>
      <c r="CS35" s="720"/>
      <c r="CT35" s="720"/>
      <c r="CU35" s="720"/>
      <c r="CV35" s="720"/>
      <c r="CW35" s="720"/>
      <c r="CX35" s="720"/>
      <c r="CY35" s="721"/>
      <c r="CZ35" s="688">
        <v>1.2</v>
      </c>
      <c r="DA35" s="717"/>
      <c r="DB35" s="717"/>
      <c r="DC35" s="722"/>
      <c r="DD35" s="692">
        <v>319666</v>
      </c>
      <c r="DE35" s="720"/>
      <c r="DF35" s="720"/>
      <c r="DG35" s="720"/>
      <c r="DH35" s="720"/>
      <c r="DI35" s="720"/>
      <c r="DJ35" s="720"/>
      <c r="DK35" s="721"/>
      <c r="DL35" s="692">
        <v>319666</v>
      </c>
      <c r="DM35" s="720"/>
      <c r="DN35" s="720"/>
      <c r="DO35" s="720"/>
      <c r="DP35" s="720"/>
      <c r="DQ35" s="720"/>
      <c r="DR35" s="720"/>
      <c r="DS35" s="720"/>
      <c r="DT35" s="720"/>
      <c r="DU35" s="720"/>
      <c r="DV35" s="721"/>
      <c r="DW35" s="688">
        <v>1.8</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1736804</v>
      </c>
      <c r="S36" s="684"/>
      <c r="T36" s="684"/>
      <c r="U36" s="684"/>
      <c r="V36" s="684"/>
      <c r="W36" s="684"/>
      <c r="X36" s="684"/>
      <c r="Y36" s="685"/>
      <c r="Z36" s="686">
        <v>5.7</v>
      </c>
      <c r="AA36" s="686"/>
      <c r="AB36" s="686"/>
      <c r="AC36" s="686"/>
      <c r="AD36" s="687">
        <v>53119</v>
      </c>
      <c r="AE36" s="687"/>
      <c r="AF36" s="687"/>
      <c r="AG36" s="687"/>
      <c r="AH36" s="687"/>
      <c r="AI36" s="687"/>
      <c r="AJ36" s="687"/>
      <c r="AK36" s="687"/>
      <c r="AL36" s="688">
        <v>0.3</v>
      </c>
      <c r="AM36" s="689"/>
      <c r="AN36" s="689"/>
      <c r="AO36" s="690"/>
      <c r="AP36" s="235"/>
      <c r="AQ36" s="757" t="s">
        <v>327</v>
      </c>
      <c r="AR36" s="758"/>
      <c r="AS36" s="758"/>
      <c r="AT36" s="758"/>
      <c r="AU36" s="758"/>
      <c r="AV36" s="758"/>
      <c r="AW36" s="758"/>
      <c r="AX36" s="758"/>
      <c r="AY36" s="759"/>
      <c r="AZ36" s="672">
        <v>4581459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150750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2426083</v>
      </c>
      <c r="CS36" s="684"/>
      <c r="CT36" s="684"/>
      <c r="CU36" s="684"/>
      <c r="CV36" s="684"/>
      <c r="CW36" s="684"/>
      <c r="CX36" s="684"/>
      <c r="CY36" s="685"/>
      <c r="CZ36" s="688">
        <v>8.3000000000000007</v>
      </c>
      <c r="DA36" s="717"/>
      <c r="DB36" s="717"/>
      <c r="DC36" s="722"/>
      <c r="DD36" s="692">
        <v>1943339</v>
      </c>
      <c r="DE36" s="684"/>
      <c r="DF36" s="684"/>
      <c r="DG36" s="684"/>
      <c r="DH36" s="684"/>
      <c r="DI36" s="684"/>
      <c r="DJ36" s="684"/>
      <c r="DK36" s="685"/>
      <c r="DL36" s="692">
        <v>1119258</v>
      </c>
      <c r="DM36" s="684"/>
      <c r="DN36" s="684"/>
      <c r="DO36" s="684"/>
      <c r="DP36" s="684"/>
      <c r="DQ36" s="684"/>
      <c r="DR36" s="684"/>
      <c r="DS36" s="684"/>
      <c r="DT36" s="684"/>
      <c r="DU36" s="684"/>
      <c r="DV36" s="685"/>
      <c r="DW36" s="688">
        <v>6.2</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1364650</v>
      </c>
      <c r="S37" s="684"/>
      <c r="T37" s="684"/>
      <c r="U37" s="684"/>
      <c r="V37" s="684"/>
      <c r="W37" s="684"/>
      <c r="X37" s="684"/>
      <c r="Y37" s="685"/>
      <c r="Z37" s="686">
        <v>4.5</v>
      </c>
      <c r="AA37" s="686"/>
      <c r="AB37" s="686"/>
      <c r="AC37" s="686"/>
      <c r="AD37" s="687" t="s">
        <v>243</v>
      </c>
      <c r="AE37" s="687"/>
      <c r="AF37" s="687"/>
      <c r="AG37" s="687"/>
      <c r="AH37" s="687"/>
      <c r="AI37" s="687"/>
      <c r="AJ37" s="687"/>
      <c r="AK37" s="687"/>
      <c r="AL37" s="688" t="s">
        <v>243</v>
      </c>
      <c r="AM37" s="689"/>
      <c r="AN37" s="689"/>
      <c r="AO37" s="690"/>
      <c r="AQ37" s="761" t="s">
        <v>331</v>
      </c>
      <c r="AR37" s="762"/>
      <c r="AS37" s="762"/>
      <c r="AT37" s="762"/>
      <c r="AU37" s="762"/>
      <c r="AV37" s="762"/>
      <c r="AW37" s="762"/>
      <c r="AX37" s="762"/>
      <c r="AY37" s="763"/>
      <c r="AZ37" s="683">
        <v>1349861</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118606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3202</v>
      </c>
      <c r="CS37" s="720"/>
      <c r="CT37" s="720"/>
      <c r="CU37" s="720"/>
      <c r="CV37" s="720"/>
      <c r="CW37" s="720"/>
      <c r="CX37" s="720"/>
      <c r="CY37" s="721"/>
      <c r="CZ37" s="688">
        <v>0</v>
      </c>
      <c r="DA37" s="717"/>
      <c r="DB37" s="717"/>
      <c r="DC37" s="722"/>
      <c r="DD37" s="692">
        <v>3202</v>
      </c>
      <c r="DE37" s="720"/>
      <c r="DF37" s="720"/>
      <c r="DG37" s="720"/>
      <c r="DH37" s="720"/>
      <c r="DI37" s="720"/>
      <c r="DJ37" s="720"/>
      <c r="DK37" s="721"/>
      <c r="DL37" s="692">
        <v>3202</v>
      </c>
      <c r="DM37" s="720"/>
      <c r="DN37" s="720"/>
      <c r="DO37" s="720"/>
      <c r="DP37" s="720"/>
      <c r="DQ37" s="720"/>
      <c r="DR37" s="720"/>
      <c r="DS37" s="720"/>
      <c r="DT37" s="720"/>
      <c r="DU37" s="720"/>
      <c r="DV37" s="721"/>
      <c r="DW37" s="688">
        <v>0</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746286</v>
      </c>
      <c r="S38" s="684"/>
      <c r="T38" s="684"/>
      <c r="U38" s="684"/>
      <c r="V38" s="684"/>
      <c r="W38" s="684"/>
      <c r="X38" s="684"/>
      <c r="Y38" s="685"/>
      <c r="Z38" s="686">
        <v>2.5</v>
      </c>
      <c r="AA38" s="686"/>
      <c r="AB38" s="686"/>
      <c r="AC38" s="686"/>
      <c r="AD38" s="687">
        <v>3873</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646761</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5660</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3311439</v>
      </c>
      <c r="CS38" s="684"/>
      <c r="CT38" s="684"/>
      <c r="CU38" s="684"/>
      <c r="CV38" s="684"/>
      <c r="CW38" s="684"/>
      <c r="CX38" s="684"/>
      <c r="CY38" s="685"/>
      <c r="CZ38" s="688">
        <v>11.4</v>
      </c>
      <c r="DA38" s="717"/>
      <c r="DB38" s="717"/>
      <c r="DC38" s="722"/>
      <c r="DD38" s="692">
        <v>3040806</v>
      </c>
      <c r="DE38" s="684"/>
      <c r="DF38" s="684"/>
      <c r="DG38" s="684"/>
      <c r="DH38" s="684"/>
      <c r="DI38" s="684"/>
      <c r="DJ38" s="684"/>
      <c r="DK38" s="685"/>
      <c r="DL38" s="692">
        <v>2702922</v>
      </c>
      <c r="DM38" s="684"/>
      <c r="DN38" s="684"/>
      <c r="DO38" s="684"/>
      <c r="DP38" s="684"/>
      <c r="DQ38" s="684"/>
      <c r="DR38" s="684"/>
      <c r="DS38" s="684"/>
      <c r="DT38" s="684"/>
      <c r="DU38" s="684"/>
      <c r="DV38" s="685"/>
      <c r="DW38" s="688">
        <v>15.1</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3176200</v>
      </c>
      <c r="S39" s="684"/>
      <c r="T39" s="684"/>
      <c r="U39" s="684"/>
      <c r="V39" s="684"/>
      <c r="W39" s="684"/>
      <c r="X39" s="684"/>
      <c r="Y39" s="685"/>
      <c r="Z39" s="686">
        <v>10.4</v>
      </c>
      <c r="AA39" s="686"/>
      <c r="AB39" s="686"/>
      <c r="AC39" s="686"/>
      <c r="AD39" s="687" t="s">
        <v>129</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v>553521</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9368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265549</v>
      </c>
      <c r="CS39" s="720"/>
      <c r="CT39" s="720"/>
      <c r="CU39" s="720"/>
      <c r="CV39" s="720"/>
      <c r="CW39" s="720"/>
      <c r="CX39" s="720"/>
      <c r="CY39" s="721"/>
      <c r="CZ39" s="688">
        <v>0.9</v>
      </c>
      <c r="DA39" s="717"/>
      <c r="DB39" s="717"/>
      <c r="DC39" s="722"/>
      <c r="DD39" s="692">
        <v>48001</v>
      </c>
      <c r="DE39" s="720"/>
      <c r="DF39" s="720"/>
      <c r="DG39" s="720"/>
      <c r="DH39" s="720"/>
      <c r="DI39" s="720"/>
      <c r="DJ39" s="720"/>
      <c r="DK39" s="721"/>
      <c r="DL39" s="692" t="s">
        <v>129</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129</v>
      </c>
      <c r="AA40" s="686"/>
      <c r="AB40" s="686"/>
      <c r="AC40" s="686"/>
      <c r="AD40" s="687" t="s">
        <v>243</v>
      </c>
      <c r="AE40" s="687"/>
      <c r="AF40" s="687"/>
      <c r="AG40" s="687"/>
      <c r="AH40" s="687"/>
      <c r="AI40" s="687"/>
      <c r="AJ40" s="687"/>
      <c r="AK40" s="687"/>
      <c r="AL40" s="688" t="s">
        <v>129</v>
      </c>
      <c r="AM40" s="689"/>
      <c r="AN40" s="689"/>
      <c r="AO40" s="690"/>
      <c r="AQ40" s="761" t="s">
        <v>343</v>
      </c>
      <c r="AR40" s="762"/>
      <c r="AS40" s="762"/>
      <c r="AT40" s="762"/>
      <c r="AU40" s="762"/>
      <c r="AV40" s="762"/>
      <c r="AW40" s="762"/>
      <c r="AX40" s="762"/>
      <c r="AY40" s="763"/>
      <c r="AZ40" s="683">
        <v>115489</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100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571137</v>
      </c>
      <c r="CS40" s="684"/>
      <c r="CT40" s="684"/>
      <c r="CU40" s="684"/>
      <c r="CV40" s="684"/>
      <c r="CW40" s="684"/>
      <c r="CX40" s="684"/>
      <c r="CY40" s="685"/>
      <c r="CZ40" s="688">
        <v>2</v>
      </c>
      <c r="DA40" s="717"/>
      <c r="DB40" s="717"/>
      <c r="DC40" s="722"/>
      <c r="DD40" s="692">
        <v>480087</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618400</v>
      </c>
      <c r="S41" s="684"/>
      <c r="T41" s="684"/>
      <c r="U41" s="684"/>
      <c r="V41" s="684"/>
      <c r="W41" s="684"/>
      <c r="X41" s="684"/>
      <c r="Y41" s="685"/>
      <c r="Z41" s="686">
        <v>2</v>
      </c>
      <c r="AA41" s="686"/>
      <c r="AB41" s="686"/>
      <c r="AC41" s="686"/>
      <c r="AD41" s="687" t="s">
        <v>129</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478811</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t="s">
        <v>129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243</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30423422</v>
      </c>
      <c r="S42" s="769"/>
      <c r="T42" s="769"/>
      <c r="U42" s="769"/>
      <c r="V42" s="769"/>
      <c r="W42" s="769"/>
      <c r="X42" s="769"/>
      <c r="Y42" s="777"/>
      <c r="Z42" s="778">
        <v>100</v>
      </c>
      <c r="AA42" s="778"/>
      <c r="AB42" s="778"/>
      <c r="AC42" s="778"/>
      <c r="AD42" s="779">
        <v>17299904</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1437016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327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7198273</v>
      </c>
      <c r="CS42" s="684"/>
      <c r="CT42" s="684"/>
      <c r="CU42" s="684"/>
      <c r="CV42" s="684"/>
      <c r="CW42" s="684"/>
      <c r="CX42" s="684"/>
      <c r="CY42" s="685"/>
      <c r="CZ42" s="688">
        <v>24.7</v>
      </c>
      <c r="DA42" s="689"/>
      <c r="DB42" s="689"/>
      <c r="DC42" s="701"/>
      <c r="DD42" s="692">
        <v>1564292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123275</v>
      </c>
      <c r="CS43" s="720"/>
      <c r="CT43" s="720"/>
      <c r="CU43" s="720"/>
      <c r="CV43" s="720"/>
      <c r="CW43" s="720"/>
      <c r="CX43" s="720"/>
      <c r="CY43" s="721"/>
      <c r="CZ43" s="688">
        <v>0.4</v>
      </c>
      <c r="DA43" s="717"/>
      <c r="DB43" s="717"/>
      <c r="DC43" s="722"/>
      <c r="DD43" s="692">
        <v>123275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6450102</v>
      </c>
      <c r="CS44" s="684"/>
      <c r="CT44" s="684"/>
      <c r="CU44" s="684"/>
      <c r="CV44" s="684"/>
      <c r="CW44" s="684"/>
      <c r="CX44" s="684"/>
      <c r="CY44" s="685"/>
      <c r="CZ44" s="688">
        <v>22.1</v>
      </c>
      <c r="DA44" s="689"/>
      <c r="DB44" s="689"/>
      <c r="DC44" s="701"/>
      <c r="DD44" s="692">
        <v>1514661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1689538</v>
      </c>
      <c r="CS45" s="720"/>
      <c r="CT45" s="720"/>
      <c r="CU45" s="720"/>
      <c r="CV45" s="720"/>
      <c r="CW45" s="720"/>
      <c r="CX45" s="720"/>
      <c r="CY45" s="721"/>
      <c r="CZ45" s="688">
        <v>5.8</v>
      </c>
      <c r="DA45" s="717"/>
      <c r="DB45" s="717"/>
      <c r="DC45" s="722"/>
      <c r="DD45" s="692">
        <v>161486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4400703</v>
      </c>
      <c r="CS46" s="684"/>
      <c r="CT46" s="684"/>
      <c r="CU46" s="684"/>
      <c r="CV46" s="684"/>
      <c r="CW46" s="684"/>
      <c r="CX46" s="684"/>
      <c r="CY46" s="685"/>
      <c r="CZ46" s="688">
        <v>15.1</v>
      </c>
      <c r="DA46" s="689"/>
      <c r="DB46" s="689"/>
      <c r="DC46" s="701"/>
      <c r="DD46" s="692">
        <v>1184311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748171</v>
      </c>
      <c r="CS47" s="720"/>
      <c r="CT47" s="720"/>
      <c r="CU47" s="720"/>
      <c r="CV47" s="720"/>
      <c r="CW47" s="720"/>
      <c r="CX47" s="720"/>
      <c r="CY47" s="721"/>
      <c r="CZ47" s="688">
        <v>2.6</v>
      </c>
      <c r="DA47" s="717"/>
      <c r="DB47" s="717"/>
      <c r="DC47" s="722"/>
      <c r="DD47" s="692">
        <v>49631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243</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29148577</v>
      </c>
      <c r="CS49" s="754"/>
      <c r="CT49" s="754"/>
      <c r="CU49" s="754"/>
      <c r="CV49" s="754"/>
      <c r="CW49" s="754"/>
      <c r="CX49" s="754"/>
      <c r="CY49" s="785"/>
      <c r="CZ49" s="780">
        <v>100</v>
      </c>
      <c r="DA49" s="786"/>
      <c r="DB49" s="786"/>
      <c r="DC49" s="787"/>
      <c r="DD49" s="788">
        <v>19307919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st7JhA6JZ/vGt10uwXZd8Oc2/neKnqIGxsd80HksFBdBOe5lKeMlKPDpqiSdjHl13e3ge/wRZhDYQRo5684IA==" saltValue="QtH+mKFLASwzSOmXB79k2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sqref="A1:XFD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30378</v>
      </c>
      <c r="R7" s="819"/>
      <c r="S7" s="819"/>
      <c r="T7" s="819"/>
      <c r="U7" s="819"/>
      <c r="V7" s="819">
        <v>29127</v>
      </c>
      <c r="W7" s="819"/>
      <c r="X7" s="819"/>
      <c r="Y7" s="819"/>
      <c r="Z7" s="819"/>
      <c r="AA7" s="819">
        <v>1251</v>
      </c>
      <c r="AB7" s="819"/>
      <c r="AC7" s="819"/>
      <c r="AD7" s="819"/>
      <c r="AE7" s="820"/>
      <c r="AF7" s="821">
        <v>991</v>
      </c>
      <c r="AG7" s="822"/>
      <c r="AH7" s="822"/>
      <c r="AI7" s="822"/>
      <c r="AJ7" s="823"/>
      <c r="AK7" s="858">
        <v>1713</v>
      </c>
      <c r="AL7" s="859"/>
      <c r="AM7" s="859"/>
      <c r="AN7" s="859"/>
      <c r="AO7" s="859"/>
      <c r="AP7" s="859">
        <v>32539</v>
      </c>
      <c r="AQ7" s="859"/>
      <c r="AR7" s="859"/>
      <c r="AS7" s="859"/>
      <c r="AT7" s="859"/>
      <c r="AU7" s="860" t="s">
        <v>607</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18</v>
      </c>
      <c r="CI7" s="856"/>
      <c r="CJ7" s="856"/>
      <c r="CK7" s="856"/>
      <c r="CL7" s="857"/>
      <c r="CM7" s="855">
        <v>224</v>
      </c>
      <c r="CN7" s="856"/>
      <c r="CO7" s="856"/>
      <c r="CP7" s="856"/>
      <c r="CQ7" s="857"/>
      <c r="CR7" s="855">
        <v>20</v>
      </c>
      <c r="CS7" s="856"/>
      <c r="CT7" s="856"/>
      <c r="CU7" s="856"/>
      <c r="CV7" s="857"/>
      <c r="CW7" s="855" t="s">
        <v>605</v>
      </c>
      <c r="CX7" s="856"/>
      <c r="CY7" s="856"/>
      <c r="CZ7" s="856"/>
      <c r="DA7" s="857"/>
      <c r="DB7" s="855" t="s">
        <v>601</v>
      </c>
      <c r="DC7" s="856"/>
      <c r="DD7" s="856"/>
      <c r="DE7" s="856"/>
      <c r="DF7" s="857"/>
      <c r="DG7" s="855" t="s">
        <v>605</v>
      </c>
      <c r="DH7" s="856"/>
      <c r="DI7" s="856"/>
      <c r="DJ7" s="856"/>
      <c r="DK7" s="857"/>
      <c r="DL7" s="855" t="s">
        <v>602</v>
      </c>
      <c r="DM7" s="856"/>
      <c r="DN7" s="856"/>
      <c r="DO7" s="856"/>
      <c r="DP7" s="857"/>
      <c r="DQ7" s="855" t="s">
        <v>605</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44</v>
      </c>
      <c r="R8" s="843"/>
      <c r="S8" s="843"/>
      <c r="T8" s="843"/>
      <c r="U8" s="843"/>
      <c r="V8" s="843">
        <v>20</v>
      </c>
      <c r="W8" s="843"/>
      <c r="X8" s="843"/>
      <c r="Y8" s="843"/>
      <c r="Z8" s="843"/>
      <c r="AA8" s="843">
        <v>24</v>
      </c>
      <c r="AB8" s="843"/>
      <c r="AC8" s="843"/>
      <c r="AD8" s="843"/>
      <c r="AE8" s="844"/>
      <c r="AF8" s="845">
        <v>24</v>
      </c>
      <c r="AG8" s="846"/>
      <c r="AH8" s="846"/>
      <c r="AI8" s="846"/>
      <c r="AJ8" s="847"/>
      <c r="AK8" s="848">
        <v>24</v>
      </c>
      <c r="AL8" s="849"/>
      <c r="AM8" s="849"/>
      <c r="AN8" s="849"/>
      <c r="AO8" s="849"/>
      <c r="AP8" s="849" t="s">
        <v>602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-5</v>
      </c>
      <c r="CI8" s="866"/>
      <c r="CJ8" s="866"/>
      <c r="CK8" s="866"/>
      <c r="CL8" s="867"/>
      <c r="CM8" s="865">
        <v>217</v>
      </c>
      <c r="CN8" s="866"/>
      <c r="CO8" s="866"/>
      <c r="CP8" s="866"/>
      <c r="CQ8" s="867"/>
      <c r="CR8" s="865">
        <v>293</v>
      </c>
      <c r="CS8" s="866"/>
      <c r="CT8" s="866"/>
      <c r="CU8" s="866"/>
      <c r="CV8" s="867"/>
      <c r="CW8" s="865" t="s">
        <v>602</v>
      </c>
      <c r="CX8" s="866"/>
      <c r="CY8" s="866"/>
      <c r="CZ8" s="866"/>
      <c r="DA8" s="867"/>
      <c r="DB8" s="865" t="s">
        <v>601</v>
      </c>
      <c r="DC8" s="866"/>
      <c r="DD8" s="866"/>
      <c r="DE8" s="866"/>
      <c r="DF8" s="867"/>
      <c r="DG8" s="865" t="s">
        <v>601</v>
      </c>
      <c r="DH8" s="866"/>
      <c r="DI8" s="866"/>
      <c r="DJ8" s="866"/>
      <c r="DK8" s="867"/>
      <c r="DL8" s="865" t="s">
        <v>602</v>
      </c>
      <c r="DM8" s="866"/>
      <c r="DN8" s="866"/>
      <c r="DO8" s="866"/>
      <c r="DP8" s="867"/>
      <c r="DQ8" s="865" t="s">
        <v>602</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1</v>
      </c>
      <c r="R9" s="843"/>
      <c r="S9" s="843"/>
      <c r="T9" s="843"/>
      <c r="U9" s="843"/>
      <c r="V9" s="843">
        <v>1</v>
      </c>
      <c r="W9" s="843"/>
      <c r="X9" s="843"/>
      <c r="Y9" s="843"/>
      <c r="Z9" s="843"/>
      <c r="AA9" s="843" t="s">
        <v>601</v>
      </c>
      <c r="AB9" s="843"/>
      <c r="AC9" s="843"/>
      <c r="AD9" s="843"/>
      <c r="AE9" s="844"/>
      <c r="AF9" s="845" t="s">
        <v>129</v>
      </c>
      <c r="AG9" s="846"/>
      <c r="AH9" s="846"/>
      <c r="AI9" s="846"/>
      <c r="AJ9" s="847"/>
      <c r="AK9" s="848" t="s">
        <v>602</v>
      </c>
      <c r="AL9" s="849"/>
      <c r="AM9" s="849"/>
      <c r="AN9" s="849"/>
      <c r="AO9" s="849"/>
      <c r="AP9" s="849" t="s">
        <v>606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589</v>
      </c>
      <c r="BT9" s="853"/>
      <c r="BU9" s="853"/>
      <c r="BV9" s="853"/>
      <c r="BW9" s="853"/>
      <c r="BX9" s="853"/>
      <c r="BY9" s="853"/>
      <c r="BZ9" s="853"/>
      <c r="CA9" s="853"/>
      <c r="CB9" s="853"/>
      <c r="CC9" s="853"/>
      <c r="CD9" s="853"/>
      <c r="CE9" s="853"/>
      <c r="CF9" s="853"/>
      <c r="CG9" s="854"/>
      <c r="CH9" s="865">
        <v>0</v>
      </c>
      <c r="CI9" s="866"/>
      <c r="CJ9" s="866"/>
      <c r="CK9" s="866"/>
      <c r="CL9" s="867"/>
      <c r="CM9" s="865">
        <v>-21</v>
      </c>
      <c r="CN9" s="866"/>
      <c r="CO9" s="866"/>
      <c r="CP9" s="866"/>
      <c r="CQ9" s="867"/>
      <c r="CR9" s="865">
        <v>9</v>
      </c>
      <c r="CS9" s="866"/>
      <c r="CT9" s="866"/>
      <c r="CU9" s="866"/>
      <c r="CV9" s="867"/>
      <c r="CW9" s="865" t="s">
        <v>601</v>
      </c>
      <c r="CX9" s="866"/>
      <c r="CY9" s="866"/>
      <c r="CZ9" s="866"/>
      <c r="DA9" s="867"/>
      <c r="DB9" s="865" t="s">
        <v>602</v>
      </c>
      <c r="DC9" s="866"/>
      <c r="DD9" s="866"/>
      <c r="DE9" s="866"/>
      <c r="DF9" s="867"/>
      <c r="DG9" s="865" t="s">
        <v>605</v>
      </c>
      <c r="DH9" s="866"/>
      <c r="DI9" s="866"/>
      <c r="DJ9" s="866"/>
      <c r="DK9" s="867"/>
      <c r="DL9" s="865" t="s">
        <v>605</v>
      </c>
      <c r="DM9" s="866"/>
      <c r="DN9" s="866"/>
      <c r="DO9" s="866"/>
      <c r="DP9" s="867"/>
      <c r="DQ9" s="865" t="s">
        <v>602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590</v>
      </c>
      <c r="BT10" s="853"/>
      <c r="BU10" s="853"/>
      <c r="BV10" s="853"/>
      <c r="BW10" s="853"/>
      <c r="BX10" s="853"/>
      <c r="BY10" s="853"/>
      <c r="BZ10" s="853"/>
      <c r="CA10" s="853"/>
      <c r="CB10" s="853"/>
      <c r="CC10" s="853"/>
      <c r="CD10" s="853"/>
      <c r="CE10" s="853"/>
      <c r="CF10" s="853"/>
      <c r="CG10" s="854"/>
      <c r="CH10" s="865">
        <v>-5</v>
      </c>
      <c r="CI10" s="866"/>
      <c r="CJ10" s="866"/>
      <c r="CK10" s="866"/>
      <c r="CL10" s="867"/>
      <c r="CM10" s="865">
        <v>16</v>
      </c>
      <c r="CN10" s="866"/>
      <c r="CO10" s="866"/>
      <c r="CP10" s="866"/>
      <c r="CQ10" s="867"/>
      <c r="CR10" s="865">
        <v>10</v>
      </c>
      <c r="CS10" s="866"/>
      <c r="CT10" s="866"/>
      <c r="CU10" s="866"/>
      <c r="CV10" s="867"/>
      <c r="CW10" s="865" t="s">
        <v>601</v>
      </c>
      <c r="CX10" s="866"/>
      <c r="CY10" s="866"/>
      <c r="CZ10" s="866"/>
      <c r="DA10" s="867"/>
      <c r="DB10" s="865" t="s">
        <v>602</v>
      </c>
      <c r="DC10" s="866"/>
      <c r="DD10" s="866"/>
      <c r="DE10" s="866"/>
      <c r="DF10" s="867"/>
      <c r="DG10" s="865" t="s">
        <v>601</v>
      </c>
      <c r="DH10" s="866"/>
      <c r="DI10" s="866"/>
      <c r="DJ10" s="866"/>
      <c r="DK10" s="867"/>
      <c r="DL10" s="865" t="s">
        <v>601</v>
      </c>
      <c r="DM10" s="866"/>
      <c r="DN10" s="866"/>
      <c r="DO10" s="866"/>
      <c r="DP10" s="867"/>
      <c r="DQ10" s="865" t="s">
        <v>605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591</v>
      </c>
      <c r="BT11" s="853"/>
      <c r="BU11" s="853"/>
      <c r="BV11" s="853"/>
      <c r="BW11" s="853"/>
      <c r="BX11" s="853"/>
      <c r="BY11" s="853"/>
      <c r="BZ11" s="853"/>
      <c r="CA11" s="853"/>
      <c r="CB11" s="853"/>
      <c r="CC11" s="853"/>
      <c r="CD11" s="853"/>
      <c r="CE11" s="853"/>
      <c r="CF11" s="853"/>
      <c r="CG11" s="854"/>
      <c r="CH11" s="865">
        <v>69</v>
      </c>
      <c r="CI11" s="866"/>
      <c r="CJ11" s="866"/>
      <c r="CK11" s="866"/>
      <c r="CL11" s="867"/>
      <c r="CM11" s="865">
        <v>748</v>
      </c>
      <c r="CN11" s="866"/>
      <c r="CO11" s="866"/>
      <c r="CP11" s="866"/>
      <c r="CQ11" s="867"/>
      <c r="CR11" s="865">
        <v>30</v>
      </c>
      <c r="CS11" s="866"/>
      <c r="CT11" s="866"/>
      <c r="CU11" s="866"/>
      <c r="CV11" s="867"/>
      <c r="CW11" s="865" t="s">
        <v>602</v>
      </c>
      <c r="CX11" s="866"/>
      <c r="CY11" s="866"/>
      <c r="CZ11" s="866"/>
      <c r="DA11" s="867"/>
      <c r="DB11" s="865" t="s">
        <v>605</v>
      </c>
      <c r="DC11" s="866"/>
      <c r="DD11" s="866"/>
      <c r="DE11" s="866"/>
      <c r="DF11" s="867"/>
      <c r="DG11" s="865" t="s">
        <v>605</v>
      </c>
      <c r="DH11" s="866"/>
      <c r="DI11" s="866"/>
      <c r="DJ11" s="866"/>
      <c r="DK11" s="867"/>
      <c r="DL11" s="865" t="s">
        <v>601</v>
      </c>
      <c r="DM11" s="866"/>
      <c r="DN11" s="866"/>
      <c r="DO11" s="866"/>
      <c r="DP11" s="867"/>
      <c r="DQ11" s="865" t="s">
        <v>605</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592</v>
      </c>
      <c r="BT12" s="853"/>
      <c r="BU12" s="853"/>
      <c r="BV12" s="853"/>
      <c r="BW12" s="853"/>
      <c r="BX12" s="853"/>
      <c r="BY12" s="853"/>
      <c r="BZ12" s="853"/>
      <c r="CA12" s="853"/>
      <c r="CB12" s="853"/>
      <c r="CC12" s="853"/>
      <c r="CD12" s="853"/>
      <c r="CE12" s="853"/>
      <c r="CF12" s="853"/>
      <c r="CG12" s="854"/>
      <c r="CH12" s="865">
        <v>2</v>
      </c>
      <c r="CI12" s="866"/>
      <c r="CJ12" s="866"/>
      <c r="CK12" s="866"/>
      <c r="CL12" s="867"/>
      <c r="CM12" s="865">
        <v>106</v>
      </c>
      <c r="CN12" s="866"/>
      <c r="CO12" s="866"/>
      <c r="CP12" s="866"/>
      <c r="CQ12" s="867"/>
      <c r="CR12" s="865">
        <v>38</v>
      </c>
      <c r="CS12" s="866"/>
      <c r="CT12" s="866"/>
      <c r="CU12" s="866"/>
      <c r="CV12" s="867"/>
      <c r="CW12" s="865" t="s">
        <v>602</v>
      </c>
      <c r="CX12" s="866"/>
      <c r="CY12" s="866"/>
      <c r="CZ12" s="866"/>
      <c r="DA12" s="867"/>
      <c r="DB12" s="865" t="s">
        <v>601</v>
      </c>
      <c r="DC12" s="866"/>
      <c r="DD12" s="866"/>
      <c r="DE12" s="866"/>
      <c r="DF12" s="867"/>
      <c r="DG12" s="865" t="s">
        <v>602</v>
      </c>
      <c r="DH12" s="866"/>
      <c r="DI12" s="866"/>
      <c r="DJ12" s="866"/>
      <c r="DK12" s="867"/>
      <c r="DL12" s="865" t="s">
        <v>601</v>
      </c>
      <c r="DM12" s="866"/>
      <c r="DN12" s="866"/>
      <c r="DO12" s="866"/>
      <c r="DP12" s="867"/>
      <c r="DQ12" s="865" t="s">
        <v>601</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593</v>
      </c>
      <c r="BT13" s="853"/>
      <c r="BU13" s="853"/>
      <c r="BV13" s="853"/>
      <c r="BW13" s="853"/>
      <c r="BX13" s="853"/>
      <c r="BY13" s="853"/>
      <c r="BZ13" s="853"/>
      <c r="CA13" s="853"/>
      <c r="CB13" s="853"/>
      <c r="CC13" s="853"/>
      <c r="CD13" s="853"/>
      <c r="CE13" s="853"/>
      <c r="CF13" s="853"/>
      <c r="CG13" s="854"/>
      <c r="CH13" s="865">
        <v>3</v>
      </c>
      <c r="CI13" s="866"/>
      <c r="CJ13" s="866"/>
      <c r="CK13" s="866"/>
      <c r="CL13" s="867"/>
      <c r="CM13" s="865">
        <v>74</v>
      </c>
      <c r="CN13" s="866"/>
      <c r="CO13" s="866"/>
      <c r="CP13" s="866"/>
      <c r="CQ13" s="867"/>
      <c r="CR13" s="865">
        <v>8</v>
      </c>
      <c r="CS13" s="866"/>
      <c r="CT13" s="866"/>
      <c r="CU13" s="866"/>
      <c r="CV13" s="867"/>
      <c r="CW13" s="865" t="s">
        <v>602</v>
      </c>
      <c r="CX13" s="866"/>
      <c r="CY13" s="866"/>
      <c r="CZ13" s="866"/>
      <c r="DA13" s="867"/>
      <c r="DB13" s="865" t="s">
        <v>605</v>
      </c>
      <c r="DC13" s="866"/>
      <c r="DD13" s="866"/>
      <c r="DE13" s="866"/>
      <c r="DF13" s="867"/>
      <c r="DG13" s="865" t="s">
        <v>602</v>
      </c>
      <c r="DH13" s="866"/>
      <c r="DI13" s="866"/>
      <c r="DJ13" s="866"/>
      <c r="DK13" s="867"/>
      <c r="DL13" s="865" t="s">
        <v>602</v>
      </c>
      <c r="DM13" s="866"/>
      <c r="DN13" s="866"/>
      <c r="DO13" s="866"/>
      <c r="DP13" s="867"/>
      <c r="DQ13" s="865" t="s">
        <v>602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594</v>
      </c>
      <c r="BT14" s="853"/>
      <c r="BU14" s="853"/>
      <c r="BV14" s="853"/>
      <c r="BW14" s="853"/>
      <c r="BX14" s="853"/>
      <c r="BY14" s="853"/>
      <c r="BZ14" s="853"/>
      <c r="CA14" s="853"/>
      <c r="CB14" s="853"/>
      <c r="CC14" s="853"/>
      <c r="CD14" s="853"/>
      <c r="CE14" s="853"/>
      <c r="CF14" s="853"/>
      <c r="CG14" s="854"/>
      <c r="CH14" s="865">
        <v>-35</v>
      </c>
      <c r="CI14" s="866"/>
      <c r="CJ14" s="866"/>
      <c r="CK14" s="866"/>
      <c r="CL14" s="867"/>
      <c r="CM14" s="865">
        <v>-15</v>
      </c>
      <c r="CN14" s="866"/>
      <c r="CO14" s="866"/>
      <c r="CP14" s="866"/>
      <c r="CQ14" s="867"/>
      <c r="CR14" s="865">
        <v>24</v>
      </c>
      <c r="CS14" s="866"/>
      <c r="CT14" s="866"/>
      <c r="CU14" s="866"/>
      <c r="CV14" s="867"/>
      <c r="CW14" s="865" t="s">
        <v>605</v>
      </c>
      <c r="CX14" s="866"/>
      <c r="CY14" s="866"/>
      <c r="CZ14" s="866"/>
      <c r="DA14" s="867"/>
      <c r="DB14" s="865" t="s">
        <v>602</v>
      </c>
      <c r="DC14" s="866"/>
      <c r="DD14" s="866"/>
      <c r="DE14" s="866"/>
      <c r="DF14" s="867"/>
      <c r="DG14" s="865" t="s">
        <v>602</v>
      </c>
      <c r="DH14" s="866"/>
      <c r="DI14" s="866"/>
      <c r="DJ14" s="866"/>
      <c r="DK14" s="867"/>
      <c r="DL14" s="865" t="s">
        <v>605</v>
      </c>
      <c r="DM14" s="866"/>
      <c r="DN14" s="866"/>
      <c r="DO14" s="866"/>
      <c r="DP14" s="867"/>
      <c r="DQ14" s="865" t="s">
        <v>601</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595</v>
      </c>
      <c r="BT15" s="853"/>
      <c r="BU15" s="853"/>
      <c r="BV15" s="853"/>
      <c r="BW15" s="853"/>
      <c r="BX15" s="853"/>
      <c r="BY15" s="853"/>
      <c r="BZ15" s="853"/>
      <c r="CA15" s="853"/>
      <c r="CB15" s="853"/>
      <c r="CC15" s="853"/>
      <c r="CD15" s="853"/>
      <c r="CE15" s="853"/>
      <c r="CF15" s="853"/>
      <c r="CG15" s="854"/>
      <c r="CH15" s="865">
        <v>13</v>
      </c>
      <c r="CI15" s="866"/>
      <c r="CJ15" s="866"/>
      <c r="CK15" s="866"/>
      <c r="CL15" s="867"/>
      <c r="CM15" s="865">
        <v>74</v>
      </c>
      <c r="CN15" s="866"/>
      <c r="CO15" s="866"/>
      <c r="CP15" s="866"/>
      <c r="CQ15" s="867"/>
      <c r="CR15" s="865">
        <v>5</v>
      </c>
      <c r="CS15" s="866"/>
      <c r="CT15" s="866"/>
      <c r="CU15" s="866"/>
      <c r="CV15" s="867"/>
      <c r="CW15" s="865" t="s">
        <v>601</v>
      </c>
      <c r="CX15" s="866"/>
      <c r="CY15" s="866"/>
      <c r="CZ15" s="866"/>
      <c r="DA15" s="867"/>
      <c r="DB15" s="865" t="s">
        <v>601</v>
      </c>
      <c r="DC15" s="866"/>
      <c r="DD15" s="866"/>
      <c r="DE15" s="866"/>
      <c r="DF15" s="867"/>
      <c r="DG15" s="865" t="s">
        <v>602</v>
      </c>
      <c r="DH15" s="866"/>
      <c r="DI15" s="866"/>
      <c r="DJ15" s="866"/>
      <c r="DK15" s="867"/>
      <c r="DL15" s="865" t="s">
        <v>605</v>
      </c>
      <c r="DM15" s="866"/>
      <c r="DN15" s="866"/>
      <c r="DO15" s="866"/>
      <c r="DP15" s="867"/>
      <c r="DQ15" s="865" t="s">
        <v>601</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596</v>
      </c>
      <c r="BT16" s="853"/>
      <c r="BU16" s="853"/>
      <c r="BV16" s="853"/>
      <c r="BW16" s="853"/>
      <c r="BX16" s="853"/>
      <c r="BY16" s="853"/>
      <c r="BZ16" s="853"/>
      <c r="CA16" s="853"/>
      <c r="CB16" s="853"/>
      <c r="CC16" s="853"/>
      <c r="CD16" s="853"/>
      <c r="CE16" s="853"/>
      <c r="CF16" s="853"/>
      <c r="CG16" s="854"/>
      <c r="CH16" s="865">
        <v>-294</v>
      </c>
      <c r="CI16" s="866"/>
      <c r="CJ16" s="866"/>
      <c r="CK16" s="866"/>
      <c r="CL16" s="867"/>
      <c r="CM16" s="865">
        <v>277</v>
      </c>
      <c r="CN16" s="866"/>
      <c r="CO16" s="866"/>
      <c r="CP16" s="866"/>
      <c r="CQ16" s="867"/>
      <c r="CR16" s="865">
        <v>57</v>
      </c>
      <c r="CS16" s="866"/>
      <c r="CT16" s="866"/>
      <c r="CU16" s="866"/>
      <c r="CV16" s="867"/>
      <c r="CW16" s="865">
        <v>169</v>
      </c>
      <c r="CX16" s="866"/>
      <c r="CY16" s="866"/>
      <c r="CZ16" s="866"/>
      <c r="DA16" s="867"/>
      <c r="DB16" s="865" t="s">
        <v>602</v>
      </c>
      <c r="DC16" s="866"/>
      <c r="DD16" s="866"/>
      <c r="DE16" s="866"/>
      <c r="DF16" s="867"/>
      <c r="DG16" s="865" t="s">
        <v>605</v>
      </c>
      <c r="DH16" s="866"/>
      <c r="DI16" s="866"/>
      <c r="DJ16" s="866"/>
      <c r="DK16" s="867"/>
      <c r="DL16" s="865" t="s">
        <v>601</v>
      </c>
      <c r="DM16" s="866"/>
      <c r="DN16" s="866"/>
      <c r="DO16" s="866"/>
      <c r="DP16" s="867"/>
      <c r="DQ16" s="865" t="s">
        <v>602</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30423</v>
      </c>
      <c r="R23" s="878"/>
      <c r="S23" s="878"/>
      <c r="T23" s="878"/>
      <c r="U23" s="878"/>
      <c r="V23" s="878">
        <v>29148</v>
      </c>
      <c r="W23" s="878"/>
      <c r="X23" s="878"/>
      <c r="Y23" s="878"/>
      <c r="Z23" s="878"/>
      <c r="AA23" s="878">
        <v>1275</v>
      </c>
      <c r="AB23" s="878"/>
      <c r="AC23" s="878"/>
      <c r="AD23" s="878"/>
      <c r="AE23" s="879"/>
      <c r="AF23" s="880">
        <v>1014</v>
      </c>
      <c r="AG23" s="878"/>
      <c r="AH23" s="878"/>
      <c r="AI23" s="878"/>
      <c r="AJ23" s="881"/>
      <c r="AK23" s="882"/>
      <c r="AL23" s="883"/>
      <c r="AM23" s="883"/>
      <c r="AN23" s="883"/>
      <c r="AO23" s="883"/>
      <c r="AP23" s="878">
        <v>32539</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4797</v>
      </c>
      <c r="R28" s="907"/>
      <c r="S28" s="907"/>
      <c r="T28" s="907"/>
      <c r="U28" s="907"/>
      <c r="V28" s="907">
        <v>4646</v>
      </c>
      <c r="W28" s="907"/>
      <c r="X28" s="907"/>
      <c r="Y28" s="907"/>
      <c r="Z28" s="907"/>
      <c r="AA28" s="907">
        <v>151</v>
      </c>
      <c r="AB28" s="907"/>
      <c r="AC28" s="907"/>
      <c r="AD28" s="907"/>
      <c r="AE28" s="908"/>
      <c r="AF28" s="909">
        <v>151</v>
      </c>
      <c r="AG28" s="907"/>
      <c r="AH28" s="907"/>
      <c r="AI28" s="907"/>
      <c r="AJ28" s="910"/>
      <c r="AK28" s="911">
        <v>310</v>
      </c>
      <c r="AL28" s="902"/>
      <c r="AM28" s="902"/>
      <c r="AN28" s="902"/>
      <c r="AO28" s="902"/>
      <c r="AP28" s="902" t="s">
        <v>601</v>
      </c>
      <c r="AQ28" s="902"/>
      <c r="AR28" s="902"/>
      <c r="AS28" s="902"/>
      <c r="AT28" s="902"/>
      <c r="AU28" s="902" t="s">
        <v>601</v>
      </c>
      <c r="AV28" s="902"/>
      <c r="AW28" s="902"/>
      <c r="AX28" s="902"/>
      <c r="AY28" s="902"/>
      <c r="AZ28" s="903" t="s">
        <v>601</v>
      </c>
      <c r="BA28" s="903"/>
      <c r="BB28" s="903"/>
      <c r="BC28" s="903"/>
      <c r="BD28" s="903"/>
      <c r="BE28" s="904" t="s">
        <v>613</v>
      </c>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436</v>
      </c>
      <c r="R29" s="843"/>
      <c r="S29" s="843"/>
      <c r="T29" s="843"/>
      <c r="U29" s="843"/>
      <c r="V29" s="843">
        <v>393</v>
      </c>
      <c r="W29" s="843"/>
      <c r="X29" s="843"/>
      <c r="Y29" s="843"/>
      <c r="Z29" s="843"/>
      <c r="AA29" s="843">
        <v>43</v>
      </c>
      <c r="AB29" s="843"/>
      <c r="AC29" s="843"/>
      <c r="AD29" s="843"/>
      <c r="AE29" s="844"/>
      <c r="AF29" s="845">
        <v>43</v>
      </c>
      <c r="AG29" s="846"/>
      <c r="AH29" s="846"/>
      <c r="AI29" s="846"/>
      <c r="AJ29" s="847"/>
      <c r="AK29" s="914">
        <v>169</v>
      </c>
      <c r="AL29" s="915"/>
      <c r="AM29" s="915"/>
      <c r="AN29" s="915"/>
      <c r="AO29" s="915"/>
      <c r="AP29" s="916">
        <v>272</v>
      </c>
      <c r="AQ29" s="917"/>
      <c r="AR29" s="917"/>
      <c r="AS29" s="917"/>
      <c r="AT29" s="914"/>
      <c r="AU29" s="915">
        <v>110</v>
      </c>
      <c r="AV29" s="915"/>
      <c r="AW29" s="915"/>
      <c r="AX29" s="915"/>
      <c r="AY29" s="915"/>
      <c r="AZ29" s="918" t="s">
        <v>601</v>
      </c>
      <c r="BA29" s="918"/>
      <c r="BB29" s="918"/>
      <c r="BC29" s="918"/>
      <c r="BD29" s="918"/>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4344</v>
      </c>
      <c r="R30" s="843"/>
      <c r="S30" s="843"/>
      <c r="T30" s="843"/>
      <c r="U30" s="843"/>
      <c r="V30" s="843">
        <v>4239</v>
      </c>
      <c r="W30" s="843"/>
      <c r="X30" s="843"/>
      <c r="Y30" s="843"/>
      <c r="Z30" s="843"/>
      <c r="AA30" s="843">
        <v>105</v>
      </c>
      <c r="AB30" s="843"/>
      <c r="AC30" s="843"/>
      <c r="AD30" s="843"/>
      <c r="AE30" s="844"/>
      <c r="AF30" s="845">
        <v>105</v>
      </c>
      <c r="AG30" s="846"/>
      <c r="AH30" s="846"/>
      <c r="AI30" s="846"/>
      <c r="AJ30" s="847"/>
      <c r="AK30" s="914">
        <v>622</v>
      </c>
      <c r="AL30" s="915"/>
      <c r="AM30" s="915"/>
      <c r="AN30" s="915"/>
      <c r="AO30" s="915"/>
      <c r="AP30" s="916" t="s">
        <v>601</v>
      </c>
      <c r="AQ30" s="917"/>
      <c r="AR30" s="917"/>
      <c r="AS30" s="917"/>
      <c r="AT30" s="914"/>
      <c r="AU30" s="915" t="s">
        <v>602</v>
      </c>
      <c r="AV30" s="915"/>
      <c r="AW30" s="915"/>
      <c r="AX30" s="915"/>
      <c r="AY30" s="915"/>
      <c r="AZ30" s="918" t="s">
        <v>602</v>
      </c>
      <c r="BA30" s="918"/>
      <c r="BB30" s="918"/>
      <c r="BC30" s="918"/>
      <c r="BD30" s="918"/>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585</v>
      </c>
      <c r="R31" s="843"/>
      <c r="S31" s="843"/>
      <c r="T31" s="843"/>
      <c r="U31" s="843"/>
      <c r="V31" s="843">
        <v>579</v>
      </c>
      <c r="W31" s="843"/>
      <c r="X31" s="843"/>
      <c r="Y31" s="843"/>
      <c r="Z31" s="843"/>
      <c r="AA31" s="843">
        <v>6</v>
      </c>
      <c r="AB31" s="843"/>
      <c r="AC31" s="843"/>
      <c r="AD31" s="843"/>
      <c r="AE31" s="844"/>
      <c r="AF31" s="845">
        <v>6</v>
      </c>
      <c r="AG31" s="846"/>
      <c r="AH31" s="846"/>
      <c r="AI31" s="846"/>
      <c r="AJ31" s="847"/>
      <c r="AK31" s="914">
        <v>147</v>
      </c>
      <c r="AL31" s="915"/>
      <c r="AM31" s="915"/>
      <c r="AN31" s="915"/>
      <c r="AO31" s="915"/>
      <c r="AP31" s="916" t="s">
        <v>601</v>
      </c>
      <c r="AQ31" s="917"/>
      <c r="AR31" s="917"/>
      <c r="AS31" s="917"/>
      <c r="AT31" s="914"/>
      <c r="AU31" s="915" t="s">
        <v>601</v>
      </c>
      <c r="AV31" s="915"/>
      <c r="AW31" s="915"/>
      <c r="AX31" s="915"/>
      <c r="AY31" s="915"/>
      <c r="AZ31" s="918" t="s">
        <v>601</v>
      </c>
      <c r="BA31" s="918"/>
      <c r="BB31" s="918"/>
      <c r="BC31" s="918"/>
      <c r="BD31" s="918"/>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736</v>
      </c>
      <c r="R32" s="843"/>
      <c r="S32" s="843"/>
      <c r="T32" s="843"/>
      <c r="U32" s="843"/>
      <c r="V32" s="843">
        <v>695</v>
      </c>
      <c r="W32" s="843"/>
      <c r="X32" s="843"/>
      <c r="Y32" s="843"/>
      <c r="Z32" s="843"/>
      <c r="AA32" s="843">
        <v>41</v>
      </c>
      <c r="AB32" s="843"/>
      <c r="AC32" s="843"/>
      <c r="AD32" s="843"/>
      <c r="AE32" s="844"/>
      <c r="AF32" s="845">
        <v>41</v>
      </c>
      <c r="AG32" s="846"/>
      <c r="AH32" s="846"/>
      <c r="AI32" s="846"/>
      <c r="AJ32" s="847"/>
      <c r="AK32" s="914">
        <v>115</v>
      </c>
      <c r="AL32" s="915"/>
      <c r="AM32" s="915"/>
      <c r="AN32" s="915"/>
      <c r="AO32" s="915"/>
      <c r="AP32" s="916">
        <v>171</v>
      </c>
      <c r="AQ32" s="917"/>
      <c r="AR32" s="917"/>
      <c r="AS32" s="917"/>
      <c r="AT32" s="914"/>
      <c r="AU32" s="915">
        <v>25</v>
      </c>
      <c r="AV32" s="915"/>
      <c r="AW32" s="915"/>
      <c r="AX32" s="915"/>
      <c r="AY32" s="915"/>
      <c r="AZ32" s="918" t="s">
        <v>602</v>
      </c>
      <c r="BA32" s="918"/>
      <c r="BB32" s="918"/>
      <c r="BC32" s="918"/>
      <c r="BD32" s="918"/>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9</v>
      </c>
      <c r="R33" s="843"/>
      <c r="S33" s="843"/>
      <c r="T33" s="843"/>
      <c r="U33" s="843"/>
      <c r="V33" s="843">
        <v>5</v>
      </c>
      <c r="W33" s="843"/>
      <c r="X33" s="843"/>
      <c r="Y33" s="843"/>
      <c r="Z33" s="843"/>
      <c r="AA33" s="843">
        <v>4</v>
      </c>
      <c r="AB33" s="843"/>
      <c r="AC33" s="843"/>
      <c r="AD33" s="843"/>
      <c r="AE33" s="844"/>
      <c r="AF33" s="845">
        <v>4</v>
      </c>
      <c r="AG33" s="846"/>
      <c r="AH33" s="846"/>
      <c r="AI33" s="846"/>
      <c r="AJ33" s="847"/>
      <c r="AK33" s="914" t="s">
        <v>601</v>
      </c>
      <c r="AL33" s="915"/>
      <c r="AM33" s="915"/>
      <c r="AN33" s="915"/>
      <c r="AO33" s="915"/>
      <c r="AP33" s="916" t="s">
        <v>602</v>
      </c>
      <c r="AQ33" s="917"/>
      <c r="AR33" s="917"/>
      <c r="AS33" s="917"/>
      <c r="AT33" s="914"/>
      <c r="AU33" s="915" t="s">
        <v>602</v>
      </c>
      <c r="AV33" s="915"/>
      <c r="AW33" s="915"/>
      <c r="AX33" s="915"/>
      <c r="AY33" s="915"/>
      <c r="AZ33" s="918" t="s">
        <v>602</v>
      </c>
      <c r="BA33" s="918"/>
      <c r="BB33" s="918"/>
      <c r="BC33" s="918"/>
      <c r="BD33" s="918"/>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1216</v>
      </c>
      <c r="R34" s="843"/>
      <c r="S34" s="843"/>
      <c r="T34" s="843"/>
      <c r="U34" s="843"/>
      <c r="V34" s="843">
        <v>1152</v>
      </c>
      <c r="W34" s="843"/>
      <c r="X34" s="843"/>
      <c r="Y34" s="843"/>
      <c r="Z34" s="843"/>
      <c r="AA34" s="843">
        <v>64</v>
      </c>
      <c r="AB34" s="843"/>
      <c r="AC34" s="843"/>
      <c r="AD34" s="843"/>
      <c r="AE34" s="844"/>
      <c r="AF34" s="845">
        <v>1256</v>
      </c>
      <c r="AG34" s="846"/>
      <c r="AH34" s="846"/>
      <c r="AI34" s="846"/>
      <c r="AJ34" s="847"/>
      <c r="AK34" s="914">
        <v>651</v>
      </c>
      <c r="AL34" s="915"/>
      <c r="AM34" s="915"/>
      <c r="AN34" s="915"/>
      <c r="AO34" s="915"/>
      <c r="AP34" s="916">
        <v>7356</v>
      </c>
      <c r="AQ34" s="917"/>
      <c r="AR34" s="917"/>
      <c r="AS34" s="917"/>
      <c r="AT34" s="914"/>
      <c r="AU34" s="915">
        <v>4354</v>
      </c>
      <c r="AV34" s="915"/>
      <c r="AW34" s="915"/>
      <c r="AX34" s="915"/>
      <c r="AY34" s="915"/>
      <c r="AZ34" s="918" t="s">
        <v>602</v>
      </c>
      <c r="BA34" s="918"/>
      <c r="BB34" s="918"/>
      <c r="BC34" s="918"/>
      <c r="BD34" s="918"/>
      <c r="BE34" s="912" t="s">
        <v>608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4051</v>
      </c>
      <c r="R35" s="843"/>
      <c r="S35" s="843"/>
      <c r="T35" s="843"/>
      <c r="U35" s="843"/>
      <c r="V35" s="843">
        <v>4343</v>
      </c>
      <c r="W35" s="843"/>
      <c r="X35" s="843"/>
      <c r="Y35" s="843"/>
      <c r="Z35" s="843"/>
      <c r="AA35" s="843">
        <v>-292</v>
      </c>
      <c r="AB35" s="843"/>
      <c r="AC35" s="843"/>
      <c r="AD35" s="843"/>
      <c r="AE35" s="844"/>
      <c r="AF35" s="845" t="s">
        <v>412</v>
      </c>
      <c r="AG35" s="846"/>
      <c r="AH35" s="846"/>
      <c r="AI35" s="846"/>
      <c r="AJ35" s="847"/>
      <c r="AK35" s="914">
        <v>554</v>
      </c>
      <c r="AL35" s="915"/>
      <c r="AM35" s="915"/>
      <c r="AN35" s="915"/>
      <c r="AO35" s="915"/>
      <c r="AP35" s="916">
        <v>4940</v>
      </c>
      <c r="AQ35" s="917"/>
      <c r="AR35" s="917"/>
      <c r="AS35" s="917"/>
      <c r="AT35" s="914"/>
      <c r="AU35" s="915">
        <v>2623</v>
      </c>
      <c r="AV35" s="915"/>
      <c r="AW35" s="915"/>
      <c r="AX35" s="915"/>
      <c r="AY35" s="915"/>
      <c r="AZ35" s="918" t="s">
        <v>601</v>
      </c>
      <c r="BA35" s="918"/>
      <c r="BB35" s="918"/>
      <c r="BC35" s="918"/>
      <c r="BD35" s="918"/>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2401</v>
      </c>
      <c r="R36" s="843"/>
      <c r="S36" s="843"/>
      <c r="T36" s="843"/>
      <c r="U36" s="843"/>
      <c r="V36" s="843">
        <v>2164</v>
      </c>
      <c r="W36" s="843"/>
      <c r="X36" s="843"/>
      <c r="Y36" s="843"/>
      <c r="Z36" s="843"/>
      <c r="AA36" s="843">
        <v>237</v>
      </c>
      <c r="AB36" s="843"/>
      <c r="AC36" s="843"/>
      <c r="AD36" s="843"/>
      <c r="AE36" s="844"/>
      <c r="AF36" s="845">
        <v>231</v>
      </c>
      <c r="AG36" s="846"/>
      <c r="AH36" s="846"/>
      <c r="AI36" s="846"/>
      <c r="AJ36" s="847"/>
      <c r="AK36" s="914">
        <v>1353</v>
      </c>
      <c r="AL36" s="915"/>
      <c r="AM36" s="915"/>
      <c r="AN36" s="915"/>
      <c r="AO36" s="915"/>
      <c r="AP36" s="916">
        <v>15603</v>
      </c>
      <c r="AQ36" s="917"/>
      <c r="AR36" s="917"/>
      <c r="AS36" s="917"/>
      <c r="AT36" s="914"/>
      <c r="AU36" s="915">
        <v>14324</v>
      </c>
      <c r="AV36" s="915"/>
      <c r="AW36" s="915"/>
      <c r="AX36" s="915"/>
      <c r="AY36" s="915"/>
      <c r="AZ36" s="918" t="s">
        <v>601</v>
      </c>
      <c r="BA36" s="918"/>
      <c r="BB36" s="918"/>
      <c r="BC36" s="918"/>
      <c r="BD36" s="918"/>
      <c r="BE36" s="912" t="s">
        <v>609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414</v>
      </c>
      <c r="C37" s="840"/>
      <c r="D37" s="840"/>
      <c r="E37" s="840"/>
      <c r="F37" s="840"/>
      <c r="G37" s="840"/>
      <c r="H37" s="840"/>
      <c r="I37" s="840"/>
      <c r="J37" s="840"/>
      <c r="K37" s="840"/>
      <c r="L37" s="840"/>
      <c r="M37" s="840"/>
      <c r="N37" s="840"/>
      <c r="O37" s="840"/>
      <c r="P37" s="841"/>
      <c r="Q37" s="842">
        <v>36</v>
      </c>
      <c r="R37" s="843"/>
      <c r="S37" s="843"/>
      <c r="T37" s="843"/>
      <c r="U37" s="843"/>
      <c r="V37" s="843">
        <v>36</v>
      </c>
      <c r="W37" s="843"/>
      <c r="X37" s="843"/>
      <c r="Y37" s="843"/>
      <c r="Z37" s="843"/>
      <c r="AA37" s="843" t="s">
        <v>601</v>
      </c>
      <c r="AB37" s="843"/>
      <c r="AC37" s="843"/>
      <c r="AD37" s="843"/>
      <c r="AE37" s="844"/>
      <c r="AF37" s="845" t="s">
        <v>415</v>
      </c>
      <c r="AG37" s="846"/>
      <c r="AH37" s="846"/>
      <c r="AI37" s="846"/>
      <c r="AJ37" s="847"/>
      <c r="AK37" s="914" t="s">
        <v>602</v>
      </c>
      <c r="AL37" s="915"/>
      <c r="AM37" s="915"/>
      <c r="AN37" s="915"/>
      <c r="AO37" s="915"/>
      <c r="AP37" s="916" t="s">
        <v>606</v>
      </c>
      <c r="AQ37" s="917"/>
      <c r="AR37" s="917"/>
      <c r="AS37" s="917"/>
      <c r="AT37" s="914"/>
      <c r="AU37" s="915" t="s">
        <v>610</v>
      </c>
      <c r="AV37" s="915"/>
      <c r="AW37" s="915"/>
      <c r="AX37" s="915"/>
      <c r="AY37" s="915"/>
      <c r="AZ37" s="918" t="s">
        <v>611</v>
      </c>
      <c r="BA37" s="918"/>
      <c r="BB37" s="918"/>
      <c r="BC37" s="918"/>
      <c r="BD37" s="918"/>
      <c r="BE37" s="912" t="s">
        <v>612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416</v>
      </c>
      <c r="C38" s="840"/>
      <c r="D38" s="840"/>
      <c r="E38" s="840"/>
      <c r="F38" s="840"/>
      <c r="G38" s="840"/>
      <c r="H38" s="840"/>
      <c r="I38" s="840"/>
      <c r="J38" s="840"/>
      <c r="K38" s="840"/>
      <c r="L38" s="840"/>
      <c r="M38" s="840"/>
      <c r="N38" s="840"/>
      <c r="O38" s="840"/>
      <c r="P38" s="841"/>
      <c r="Q38" s="842">
        <v>0</v>
      </c>
      <c r="R38" s="843"/>
      <c r="S38" s="843"/>
      <c r="T38" s="843"/>
      <c r="U38" s="843"/>
      <c r="V38" s="843">
        <v>0</v>
      </c>
      <c r="W38" s="843"/>
      <c r="X38" s="843"/>
      <c r="Y38" s="843"/>
      <c r="Z38" s="843"/>
      <c r="AA38" s="843">
        <v>0</v>
      </c>
      <c r="AB38" s="843"/>
      <c r="AC38" s="843"/>
      <c r="AD38" s="843"/>
      <c r="AE38" s="844"/>
      <c r="AF38" s="845">
        <v>13</v>
      </c>
      <c r="AG38" s="846"/>
      <c r="AH38" s="846"/>
      <c r="AI38" s="846"/>
      <c r="AJ38" s="847"/>
      <c r="AK38" s="914">
        <v>0</v>
      </c>
      <c r="AL38" s="915"/>
      <c r="AM38" s="915"/>
      <c r="AN38" s="915"/>
      <c r="AO38" s="915"/>
      <c r="AP38" s="916" t="s">
        <v>611</v>
      </c>
      <c r="AQ38" s="917"/>
      <c r="AR38" s="917"/>
      <c r="AS38" s="917"/>
      <c r="AT38" s="914"/>
      <c r="AU38" s="915" t="s">
        <v>611</v>
      </c>
      <c r="AV38" s="915"/>
      <c r="AW38" s="915"/>
      <c r="AX38" s="915"/>
      <c r="AY38" s="915"/>
      <c r="AZ38" s="918" t="s">
        <v>611</v>
      </c>
      <c r="BA38" s="918"/>
      <c r="BB38" s="918"/>
      <c r="BC38" s="918"/>
      <c r="BD38" s="918"/>
      <c r="BE38" s="912" t="s">
        <v>612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417</v>
      </c>
      <c r="C39" s="840"/>
      <c r="D39" s="840"/>
      <c r="E39" s="840"/>
      <c r="F39" s="840"/>
      <c r="G39" s="840"/>
      <c r="H39" s="840"/>
      <c r="I39" s="840"/>
      <c r="J39" s="840"/>
      <c r="K39" s="840"/>
      <c r="L39" s="840"/>
      <c r="M39" s="840"/>
      <c r="N39" s="840"/>
      <c r="O39" s="840"/>
      <c r="P39" s="841"/>
      <c r="Q39" s="842">
        <v>237</v>
      </c>
      <c r="R39" s="843"/>
      <c r="S39" s="843"/>
      <c r="T39" s="843"/>
      <c r="U39" s="843"/>
      <c r="V39" s="843">
        <v>237</v>
      </c>
      <c r="W39" s="843"/>
      <c r="X39" s="843"/>
      <c r="Y39" s="843"/>
      <c r="Z39" s="843"/>
      <c r="AA39" s="843">
        <v>0</v>
      </c>
      <c r="AB39" s="843"/>
      <c r="AC39" s="843"/>
      <c r="AD39" s="843"/>
      <c r="AE39" s="844"/>
      <c r="AF39" s="845" t="s">
        <v>412</v>
      </c>
      <c r="AG39" s="846"/>
      <c r="AH39" s="846"/>
      <c r="AI39" s="846"/>
      <c r="AJ39" s="847"/>
      <c r="AK39" s="914">
        <v>1</v>
      </c>
      <c r="AL39" s="915"/>
      <c r="AM39" s="915"/>
      <c r="AN39" s="915"/>
      <c r="AO39" s="915"/>
      <c r="AP39" s="916">
        <v>685</v>
      </c>
      <c r="AQ39" s="917"/>
      <c r="AR39" s="917"/>
      <c r="AS39" s="917"/>
      <c r="AT39" s="914"/>
      <c r="AU39" s="915" t="s">
        <v>610</v>
      </c>
      <c r="AV39" s="915"/>
      <c r="AW39" s="915"/>
      <c r="AX39" s="915"/>
      <c r="AY39" s="915"/>
      <c r="AZ39" s="918" t="s">
        <v>611</v>
      </c>
      <c r="BA39" s="918"/>
      <c r="BB39" s="918"/>
      <c r="BC39" s="918"/>
      <c r="BD39" s="918"/>
      <c r="BE39" s="912" t="s">
        <v>612</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419</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1849</v>
      </c>
      <c r="AG63" s="928"/>
      <c r="AH63" s="928"/>
      <c r="AI63" s="928"/>
      <c r="AJ63" s="929"/>
      <c r="AK63" s="930"/>
      <c r="AL63" s="925"/>
      <c r="AM63" s="925"/>
      <c r="AN63" s="925"/>
      <c r="AO63" s="925"/>
      <c r="AP63" s="928">
        <v>29027</v>
      </c>
      <c r="AQ63" s="928"/>
      <c r="AR63" s="928"/>
      <c r="AS63" s="928"/>
      <c r="AT63" s="928"/>
      <c r="AU63" s="928">
        <v>21436</v>
      </c>
      <c r="AV63" s="928"/>
      <c r="AW63" s="928"/>
      <c r="AX63" s="928"/>
      <c r="AY63" s="928"/>
      <c r="AZ63" s="932"/>
      <c r="BA63" s="932"/>
      <c r="BB63" s="932"/>
      <c r="BC63" s="932"/>
      <c r="BD63" s="932"/>
      <c r="BE63" s="933"/>
      <c r="BF63" s="933"/>
      <c r="BG63" s="933"/>
      <c r="BH63" s="933"/>
      <c r="BI63" s="934"/>
      <c r="BJ63" s="935" t="s">
        <v>420</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38" t="s">
        <v>426</v>
      </c>
      <c r="AG66" s="897"/>
      <c r="AH66" s="897"/>
      <c r="AI66" s="897"/>
      <c r="AJ66" s="939"/>
      <c r="AK66" s="801" t="s">
        <v>427</v>
      </c>
      <c r="AL66" s="825"/>
      <c r="AM66" s="825"/>
      <c r="AN66" s="825"/>
      <c r="AO66" s="826"/>
      <c r="AP66" s="801" t="s">
        <v>428</v>
      </c>
      <c r="AQ66" s="802"/>
      <c r="AR66" s="802"/>
      <c r="AS66" s="802"/>
      <c r="AT66" s="803"/>
      <c r="AU66" s="801" t="s">
        <v>429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597</v>
      </c>
      <c r="C68" s="956"/>
      <c r="D68" s="956"/>
      <c r="E68" s="956"/>
      <c r="F68" s="956"/>
      <c r="G68" s="956"/>
      <c r="H68" s="956"/>
      <c r="I68" s="956"/>
      <c r="J68" s="956"/>
      <c r="K68" s="956"/>
      <c r="L68" s="956"/>
      <c r="M68" s="956"/>
      <c r="N68" s="956"/>
      <c r="O68" s="956"/>
      <c r="P68" s="957"/>
      <c r="Q68" s="958">
        <v>10088</v>
      </c>
      <c r="R68" s="952"/>
      <c r="S68" s="952"/>
      <c r="T68" s="952"/>
      <c r="U68" s="952"/>
      <c r="V68" s="952">
        <v>10036</v>
      </c>
      <c r="W68" s="952"/>
      <c r="X68" s="952"/>
      <c r="Y68" s="952"/>
      <c r="Z68" s="952"/>
      <c r="AA68" s="952">
        <v>51</v>
      </c>
      <c r="AB68" s="952"/>
      <c r="AC68" s="952"/>
      <c r="AD68" s="952"/>
      <c r="AE68" s="952"/>
      <c r="AF68" s="952">
        <v>51</v>
      </c>
      <c r="AG68" s="952"/>
      <c r="AH68" s="952"/>
      <c r="AI68" s="952"/>
      <c r="AJ68" s="952"/>
      <c r="AK68" s="952">
        <v>2348</v>
      </c>
      <c r="AL68" s="952"/>
      <c r="AM68" s="952"/>
      <c r="AN68" s="952"/>
      <c r="AO68" s="952"/>
      <c r="AP68" s="952" t="s">
        <v>602</v>
      </c>
      <c r="AQ68" s="952"/>
      <c r="AR68" s="952"/>
      <c r="AS68" s="952"/>
      <c r="AT68" s="952"/>
      <c r="AU68" s="952" t="s">
        <v>601</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598</v>
      </c>
      <c r="C69" s="960"/>
      <c r="D69" s="960"/>
      <c r="E69" s="960"/>
      <c r="F69" s="960"/>
      <c r="G69" s="960"/>
      <c r="H69" s="960"/>
      <c r="I69" s="960"/>
      <c r="J69" s="960"/>
      <c r="K69" s="960"/>
      <c r="L69" s="960"/>
      <c r="M69" s="960"/>
      <c r="N69" s="960"/>
      <c r="O69" s="960"/>
      <c r="P69" s="961"/>
      <c r="Q69" s="962">
        <v>72</v>
      </c>
      <c r="R69" s="915"/>
      <c r="S69" s="915"/>
      <c r="T69" s="915"/>
      <c r="U69" s="915"/>
      <c r="V69" s="915">
        <v>69</v>
      </c>
      <c r="W69" s="915"/>
      <c r="X69" s="915"/>
      <c r="Y69" s="915"/>
      <c r="Z69" s="915"/>
      <c r="AA69" s="915">
        <v>3</v>
      </c>
      <c r="AB69" s="915"/>
      <c r="AC69" s="915"/>
      <c r="AD69" s="915"/>
      <c r="AE69" s="915"/>
      <c r="AF69" s="915">
        <v>3</v>
      </c>
      <c r="AG69" s="915"/>
      <c r="AH69" s="915"/>
      <c r="AI69" s="915"/>
      <c r="AJ69" s="915"/>
      <c r="AK69" s="915" t="s">
        <v>602</v>
      </c>
      <c r="AL69" s="915"/>
      <c r="AM69" s="915"/>
      <c r="AN69" s="915"/>
      <c r="AO69" s="915"/>
      <c r="AP69" s="915" t="s">
        <v>601</v>
      </c>
      <c r="AQ69" s="915"/>
      <c r="AR69" s="915"/>
      <c r="AS69" s="915"/>
      <c r="AT69" s="915"/>
      <c r="AU69" s="915" t="s">
        <v>601</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599</v>
      </c>
      <c r="C70" s="960"/>
      <c r="D70" s="960"/>
      <c r="E70" s="960"/>
      <c r="F70" s="960"/>
      <c r="G70" s="960"/>
      <c r="H70" s="960"/>
      <c r="I70" s="960"/>
      <c r="J70" s="960"/>
      <c r="K70" s="960"/>
      <c r="L70" s="960"/>
      <c r="M70" s="960"/>
      <c r="N70" s="960"/>
      <c r="O70" s="960"/>
      <c r="P70" s="961"/>
      <c r="Q70" s="962">
        <v>271</v>
      </c>
      <c r="R70" s="915"/>
      <c r="S70" s="915"/>
      <c r="T70" s="915"/>
      <c r="U70" s="915"/>
      <c r="V70" s="915">
        <v>235</v>
      </c>
      <c r="W70" s="915"/>
      <c r="X70" s="915"/>
      <c r="Y70" s="915"/>
      <c r="Z70" s="915"/>
      <c r="AA70" s="915">
        <v>37</v>
      </c>
      <c r="AB70" s="915"/>
      <c r="AC70" s="915"/>
      <c r="AD70" s="915"/>
      <c r="AE70" s="915"/>
      <c r="AF70" s="915">
        <v>37</v>
      </c>
      <c r="AG70" s="915"/>
      <c r="AH70" s="915"/>
      <c r="AI70" s="915"/>
      <c r="AJ70" s="915"/>
      <c r="AK70" s="915" t="s">
        <v>601</v>
      </c>
      <c r="AL70" s="915"/>
      <c r="AM70" s="915"/>
      <c r="AN70" s="915"/>
      <c r="AO70" s="915"/>
      <c r="AP70" s="915" t="s">
        <v>601</v>
      </c>
      <c r="AQ70" s="915"/>
      <c r="AR70" s="915"/>
      <c r="AS70" s="915"/>
      <c r="AT70" s="915"/>
      <c r="AU70" s="915" t="s">
        <v>601</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600</v>
      </c>
      <c r="C71" s="960"/>
      <c r="D71" s="960"/>
      <c r="E71" s="960"/>
      <c r="F71" s="960"/>
      <c r="G71" s="960"/>
      <c r="H71" s="960"/>
      <c r="I71" s="960"/>
      <c r="J71" s="960"/>
      <c r="K71" s="960"/>
      <c r="L71" s="960"/>
      <c r="M71" s="960"/>
      <c r="N71" s="960"/>
      <c r="O71" s="960"/>
      <c r="P71" s="961"/>
      <c r="Q71" s="962">
        <v>261265</v>
      </c>
      <c r="R71" s="915"/>
      <c r="S71" s="915"/>
      <c r="T71" s="915"/>
      <c r="U71" s="915"/>
      <c r="V71" s="915">
        <v>253642</v>
      </c>
      <c r="W71" s="915"/>
      <c r="X71" s="915"/>
      <c r="Y71" s="915"/>
      <c r="Z71" s="915"/>
      <c r="AA71" s="915">
        <v>7623</v>
      </c>
      <c r="AB71" s="915"/>
      <c r="AC71" s="915"/>
      <c r="AD71" s="915"/>
      <c r="AE71" s="915"/>
      <c r="AF71" s="915">
        <v>7623</v>
      </c>
      <c r="AG71" s="915"/>
      <c r="AH71" s="915"/>
      <c r="AI71" s="915"/>
      <c r="AJ71" s="915"/>
      <c r="AK71" s="915" t="s">
        <v>601</v>
      </c>
      <c r="AL71" s="915"/>
      <c r="AM71" s="915"/>
      <c r="AN71" s="915"/>
      <c r="AO71" s="915"/>
      <c r="AP71" s="915" t="s">
        <v>601</v>
      </c>
      <c r="AQ71" s="915"/>
      <c r="AR71" s="915"/>
      <c r="AS71" s="915"/>
      <c r="AT71" s="915"/>
      <c r="AU71" s="915" t="s">
        <v>601</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603</v>
      </c>
      <c r="C72" s="960"/>
      <c r="D72" s="960"/>
      <c r="E72" s="960"/>
      <c r="F72" s="960"/>
      <c r="G72" s="960"/>
      <c r="H72" s="960"/>
      <c r="I72" s="960"/>
      <c r="J72" s="960"/>
      <c r="K72" s="960"/>
      <c r="L72" s="960"/>
      <c r="M72" s="960"/>
      <c r="N72" s="960"/>
      <c r="O72" s="960"/>
      <c r="P72" s="961"/>
      <c r="Q72" s="962">
        <v>522</v>
      </c>
      <c r="R72" s="915"/>
      <c r="S72" s="915"/>
      <c r="T72" s="915"/>
      <c r="U72" s="915"/>
      <c r="V72" s="915">
        <v>523</v>
      </c>
      <c r="W72" s="915"/>
      <c r="X72" s="915"/>
      <c r="Y72" s="915"/>
      <c r="Z72" s="915"/>
      <c r="AA72" s="915">
        <v>-1</v>
      </c>
      <c r="AB72" s="915"/>
      <c r="AC72" s="915"/>
      <c r="AD72" s="915"/>
      <c r="AE72" s="915"/>
      <c r="AF72" s="915" t="s">
        <v>614</v>
      </c>
      <c r="AG72" s="915"/>
      <c r="AH72" s="915"/>
      <c r="AI72" s="915"/>
      <c r="AJ72" s="915"/>
      <c r="AK72" s="915" t="s">
        <v>601</v>
      </c>
      <c r="AL72" s="915"/>
      <c r="AM72" s="915"/>
      <c r="AN72" s="915"/>
      <c r="AO72" s="915"/>
      <c r="AP72" s="915" t="s">
        <v>601</v>
      </c>
      <c r="AQ72" s="915"/>
      <c r="AR72" s="915"/>
      <c r="AS72" s="915"/>
      <c r="AT72" s="915"/>
      <c r="AU72" s="915" t="s">
        <v>601</v>
      </c>
      <c r="AV72" s="915"/>
      <c r="AW72" s="915"/>
      <c r="AX72" s="915"/>
      <c r="AY72" s="915"/>
      <c r="AZ72" s="963" t="s">
        <v>604</v>
      </c>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c r="C73" s="960"/>
      <c r="D73" s="960"/>
      <c r="E73" s="960"/>
      <c r="F73" s="960"/>
      <c r="G73" s="960"/>
      <c r="H73" s="960"/>
      <c r="I73" s="960"/>
      <c r="J73" s="960"/>
      <c r="K73" s="960"/>
      <c r="L73" s="960"/>
      <c r="M73" s="960"/>
      <c r="N73" s="960"/>
      <c r="O73" s="960"/>
      <c r="P73" s="961"/>
      <c r="Q73" s="962"/>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17"/>
      <c r="S75" s="917"/>
      <c r="T75" s="917"/>
      <c r="U75" s="914"/>
      <c r="V75" s="916"/>
      <c r="W75" s="917"/>
      <c r="X75" s="917"/>
      <c r="Y75" s="917"/>
      <c r="Z75" s="914"/>
      <c r="AA75" s="916"/>
      <c r="AB75" s="917"/>
      <c r="AC75" s="917"/>
      <c r="AD75" s="917"/>
      <c r="AE75" s="914"/>
      <c r="AF75" s="916"/>
      <c r="AG75" s="917"/>
      <c r="AH75" s="917"/>
      <c r="AI75" s="917"/>
      <c r="AJ75" s="914"/>
      <c r="AK75" s="916"/>
      <c r="AL75" s="917"/>
      <c r="AM75" s="917"/>
      <c r="AN75" s="917"/>
      <c r="AO75" s="914"/>
      <c r="AP75" s="916"/>
      <c r="AQ75" s="917"/>
      <c r="AR75" s="917"/>
      <c r="AS75" s="917"/>
      <c r="AT75" s="914"/>
      <c r="AU75" s="916"/>
      <c r="AV75" s="917"/>
      <c r="AW75" s="917"/>
      <c r="AX75" s="917"/>
      <c r="AY75" s="914"/>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17"/>
      <c r="S76" s="917"/>
      <c r="T76" s="917"/>
      <c r="U76" s="914"/>
      <c r="V76" s="916"/>
      <c r="W76" s="917"/>
      <c r="X76" s="917"/>
      <c r="Y76" s="917"/>
      <c r="Z76" s="914"/>
      <c r="AA76" s="916"/>
      <c r="AB76" s="917"/>
      <c r="AC76" s="917"/>
      <c r="AD76" s="917"/>
      <c r="AE76" s="914"/>
      <c r="AF76" s="916"/>
      <c r="AG76" s="917"/>
      <c r="AH76" s="917"/>
      <c r="AI76" s="917"/>
      <c r="AJ76" s="914"/>
      <c r="AK76" s="916"/>
      <c r="AL76" s="917"/>
      <c r="AM76" s="917"/>
      <c r="AN76" s="917"/>
      <c r="AO76" s="914"/>
      <c r="AP76" s="916"/>
      <c r="AQ76" s="917"/>
      <c r="AR76" s="917"/>
      <c r="AS76" s="917"/>
      <c r="AT76" s="914"/>
      <c r="AU76" s="916"/>
      <c r="AV76" s="917"/>
      <c r="AW76" s="917"/>
      <c r="AX76" s="917"/>
      <c r="AY76" s="914"/>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391</v>
      </c>
      <c r="B88" s="874" t="s">
        <v>430</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7714</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494</v>
      </c>
      <c r="CS102" s="936"/>
      <c r="CT102" s="936"/>
      <c r="CU102" s="936"/>
      <c r="CV102" s="977"/>
      <c r="CW102" s="976">
        <v>169</v>
      </c>
      <c r="CX102" s="936"/>
      <c r="CY102" s="936"/>
      <c r="CZ102" s="936"/>
      <c r="DA102" s="977"/>
      <c r="DB102" s="976"/>
      <c r="DC102" s="936"/>
      <c r="DD102" s="936"/>
      <c r="DE102" s="936"/>
      <c r="DF102" s="977"/>
      <c r="DG102" s="976"/>
      <c r="DH102" s="936"/>
      <c r="DI102" s="936"/>
      <c r="DJ102" s="936"/>
      <c r="DK102" s="977"/>
      <c r="DL102" s="976"/>
      <c r="DM102" s="936"/>
      <c r="DN102" s="936"/>
      <c r="DO102" s="936"/>
      <c r="DP102" s="977"/>
      <c r="DQ102" s="976"/>
      <c r="DR102" s="936"/>
      <c r="DS102" s="936"/>
      <c r="DT102" s="936"/>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307</v>
      </c>
      <c r="AG109" s="979"/>
      <c r="AH109" s="979"/>
      <c r="AI109" s="979"/>
      <c r="AJ109" s="980"/>
      <c r="AK109" s="978" t="s">
        <v>306</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307</v>
      </c>
      <c r="BW109" s="979"/>
      <c r="BX109" s="979"/>
      <c r="BY109" s="979"/>
      <c r="BZ109" s="980"/>
      <c r="CA109" s="978" t="s">
        <v>306</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307</v>
      </c>
      <c r="DM109" s="979"/>
      <c r="DN109" s="979"/>
      <c r="DO109" s="979"/>
      <c r="DP109" s="980"/>
      <c r="DQ109" s="978" t="s">
        <v>306</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4500777</v>
      </c>
      <c r="AB110" s="986"/>
      <c r="AC110" s="986"/>
      <c r="AD110" s="986"/>
      <c r="AE110" s="987"/>
      <c r="AF110" s="988">
        <v>4262140</v>
      </c>
      <c r="AG110" s="986"/>
      <c r="AH110" s="986"/>
      <c r="AI110" s="986"/>
      <c r="AJ110" s="987"/>
      <c r="AK110" s="988">
        <v>4053204</v>
      </c>
      <c r="AL110" s="986"/>
      <c r="AM110" s="986"/>
      <c r="AN110" s="986"/>
      <c r="AO110" s="987"/>
      <c r="AP110" s="989">
        <v>30.3</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33941578</v>
      </c>
      <c r="BR110" s="1021"/>
      <c r="BS110" s="1021"/>
      <c r="BT110" s="1021"/>
      <c r="BU110" s="1021"/>
      <c r="BV110" s="1021">
        <v>33229550</v>
      </c>
      <c r="BW110" s="1021"/>
      <c r="BX110" s="1021"/>
      <c r="BY110" s="1021"/>
      <c r="BZ110" s="1021"/>
      <c r="CA110" s="1021">
        <v>32538921</v>
      </c>
      <c r="CB110" s="1021"/>
      <c r="CC110" s="1021"/>
      <c r="CD110" s="1021"/>
      <c r="CE110" s="1021"/>
      <c r="CF110" s="1035">
        <v>243.4</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420</v>
      </c>
      <c r="DM110" s="1021"/>
      <c r="DN110" s="1021"/>
      <c r="DO110" s="1021"/>
      <c r="DP110" s="1021"/>
      <c r="DQ110" s="1021" t="s">
        <v>446</v>
      </c>
      <c r="DR110" s="1021"/>
      <c r="DS110" s="1021"/>
      <c r="DT110" s="1021"/>
      <c r="DU110" s="1021"/>
      <c r="DV110" s="1022" t="s">
        <v>446</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420</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15600</v>
      </c>
      <c r="BR111" s="1014"/>
      <c r="BS111" s="1014"/>
      <c r="BT111" s="1014"/>
      <c r="BU111" s="1014"/>
      <c r="BV111" s="1014">
        <v>14040</v>
      </c>
      <c r="BW111" s="1014"/>
      <c r="BX111" s="1014"/>
      <c r="BY111" s="1014"/>
      <c r="BZ111" s="1014"/>
      <c r="CA111" s="1014">
        <v>12480</v>
      </c>
      <c r="CB111" s="1014"/>
      <c r="CC111" s="1014"/>
      <c r="CD111" s="1014"/>
      <c r="CE111" s="1014"/>
      <c r="CF111" s="1008">
        <v>0.1</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412</v>
      </c>
      <c r="DM111" s="1014"/>
      <c r="DN111" s="1014"/>
      <c r="DO111" s="1014"/>
      <c r="DP111" s="1014"/>
      <c r="DQ111" s="1014" t="s">
        <v>420</v>
      </c>
      <c r="DR111" s="1014"/>
      <c r="DS111" s="1014"/>
      <c r="DT111" s="1014"/>
      <c r="DU111" s="1014"/>
      <c r="DV111" s="1015" t="s">
        <v>420</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412</v>
      </c>
      <c r="AG112" s="1053"/>
      <c r="AH112" s="1053"/>
      <c r="AI112" s="1053"/>
      <c r="AJ112" s="1054"/>
      <c r="AK112" s="1055" t="s">
        <v>420</v>
      </c>
      <c r="AL112" s="1053"/>
      <c r="AM112" s="1053"/>
      <c r="AN112" s="1053"/>
      <c r="AO112" s="1054"/>
      <c r="AP112" s="1056" t="s">
        <v>129</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23901917</v>
      </c>
      <c r="BR112" s="1014"/>
      <c r="BS112" s="1014"/>
      <c r="BT112" s="1014"/>
      <c r="BU112" s="1014"/>
      <c r="BV112" s="1014">
        <v>22313442</v>
      </c>
      <c r="BW112" s="1014"/>
      <c r="BX112" s="1014"/>
      <c r="BY112" s="1014"/>
      <c r="BZ112" s="1014"/>
      <c r="CA112" s="1014">
        <v>21437018</v>
      </c>
      <c r="CB112" s="1014"/>
      <c r="CC112" s="1014"/>
      <c r="CD112" s="1014"/>
      <c r="CE112" s="1014"/>
      <c r="CF112" s="1008">
        <v>160.4</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420</v>
      </c>
      <c r="DH112" s="1014"/>
      <c r="DI112" s="1014"/>
      <c r="DJ112" s="1014"/>
      <c r="DK112" s="1014"/>
      <c r="DL112" s="1014" t="s">
        <v>129</v>
      </c>
      <c r="DM112" s="1014"/>
      <c r="DN112" s="1014"/>
      <c r="DO112" s="1014"/>
      <c r="DP112" s="1014"/>
      <c r="DQ112" s="1014" t="s">
        <v>412</v>
      </c>
      <c r="DR112" s="1014"/>
      <c r="DS112" s="1014"/>
      <c r="DT112" s="1014"/>
      <c r="DU112" s="1014"/>
      <c r="DV112" s="1015" t="s">
        <v>129</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1825181</v>
      </c>
      <c r="AB113" s="1028"/>
      <c r="AC113" s="1028"/>
      <c r="AD113" s="1028"/>
      <c r="AE113" s="1029"/>
      <c r="AF113" s="1030">
        <v>1953593</v>
      </c>
      <c r="AG113" s="1028"/>
      <c r="AH113" s="1028"/>
      <c r="AI113" s="1028"/>
      <c r="AJ113" s="1029"/>
      <c r="AK113" s="1030">
        <v>1975985</v>
      </c>
      <c r="AL113" s="1028"/>
      <c r="AM113" s="1028"/>
      <c r="AN113" s="1028"/>
      <c r="AO113" s="1029"/>
      <c r="AP113" s="1031">
        <v>14.8</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412</v>
      </c>
      <c r="BW113" s="1014"/>
      <c r="BX113" s="1014"/>
      <c r="BY113" s="1014"/>
      <c r="BZ113" s="1014"/>
      <c r="CA113" s="1014" t="s">
        <v>129</v>
      </c>
      <c r="CB113" s="1014"/>
      <c r="CC113" s="1014"/>
      <c r="CD113" s="1014"/>
      <c r="CE113" s="1014"/>
      <c r="CF113" s="1008" t="s">
        <v>412</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412</v>
      </c>
      <c r="DR113" s="1053"/>
      <c r="DS113" s="1053"/>
      <c r="DT113" s="1053"/>
      <c r="DU113" s="1054"/>
      <c r="DV113" s="1056" t="s">
        <v>129</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129</v>
      </c>
      <c r="AB114" s="1053"/>
      <c r="AC114" s="1053"/>
      <c r="AD114" s="1053"/>
      <c r="AE114" s="1054"/>
      <c r="AF114" s="1055" t="s">
        <v>129</v>
      </c>
      <c r="AG114" s="1053"/>
      <c r="AH114" s="1053"/>
      <c r="AI114" s="1053"/>
      <c r="AJ114" s="1054"/>
      <c r="AK114" s="1055" t="s">
        <v>129</v>
      </c>
      <c r="AL114" s="1053"/>
      <c r="AM114" s="1053"/>
      <c r="AN114" s="1053"/>
      <c r="AO114" s="1054"/>
      <c r="AP114" s="1056" t="s">
        <v>129</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944246</v>
      </c>
      <c r="BR114" s="1014"/>
      <c r="BS114" s="1014"/>
      <c r="BT114" s="1014"/>
      <c r="BU114" s="1014"/>
      <c r="BV114" s="1014">
        <v>919029</v>
      </c>
      <c r="BW114" s="1014"/>
      <c r="BX114" s="1014"/>
      <c r="BY114" s="1014"/>
      <c r="BZ114" s="1014"/>
      <c r="CA114" s="1014">
        <v>1022085</v>
      </c>
      <c r="CB114" s="1014"/>
      <c r="CC114" s="1014"/>
      <c r="CD114" s="1014"/>
      <c r="CE114" s="1014"/>
      <c r="CF114" s="1008">
        <v>7.6</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420</v>
      </c>
      <c r="DH114" s="1053"/>
      <c r="DI114" s="1053"/>
      <c r="DJ114" s="1053"/>
      <c r="DK114" s="1054"/>
      <c r="DL114" s="1055" t="s">
        <v>129</v>
      </c>
      <c r="DM114" s="1053"/>
      <c r="DN114" s="1053"/>
      <c r="DO114" s="1053"/>
      <c r="DP114" s="1054"/>
      <c r="DQ114" s="1055" t="s">
        <v>129</v>
      </c>
      <c r="DR114" s="1053"/>
      <c r="DS114" s="1053"/>
      <c r="DT114" s="1053"/>
      <c r="DU114" s="1054"/>
      <c r="DV114" s="1056" t="s">
        <v>412</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2832</v>
      </c>
      <c r="AB115" s="1028"/>
      <c r="AC115" s="1028"/>
      <c r="AD115" s="1028"/>
      <c r="AE115" s="1029"/>
      <c r="AF115" s="1030">
        <v>1560</v>
      </c>
      <c r="AG115" s="1028"/>
      <c r="AH115" s="1028"/>
      <c r="AI115" s="1028"/>
      <c r="AJ115" s="1029"/>
      <c r="AK115" s="1030">
        <v>1560</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420</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412</v>
      </c>
      <c r="DH115" s="1053"/>
      <c r="DI115" s="1053"/>
      <c r="DJ115" s="1053"/>
      <c r="DK115" s="1054"/>
      <c r="DL115" s="1055" t="s">
        <v>129</v>
      </c>
      <c r="DM115" s="1053"/>
      <c r="DN115" s="1053"/>
      <c r="DO115" s="1053"/>
      <c r="DP115" s="1054"/>
      <c r="DQ115" s="1055" t="s">
        <v>129</v>
      </c>
      <c r="DR115" s="1053"/>
      <c r="DS115" s="1053"/>
      <c r="DT115" s="1053"/>
      <c r="DU115" s="1054"/>
      <c r="DV115" s="1056" t="s">
        <v>412</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23</v>
      </c>
      <c r="AB116" s="1053"/>
      <c r="AC116" s="1053"/>
      <c r="AD116" s="1053"/>
      <c r="AE116" s="1054"/>
      <c r="AF116" s="1055">
        <v>52</v>
      </c>
      <c r="AG116" s="1053"/>
      <c r="AH116" s="1053"/>
      <c r="AI116" s="1053"/>
      <c r="AJ116" s="1054"/>
      <c r="AK116" s="1055">
        <v>39</v>
      </c>
      <c r="AL116" s="1053"/>
      <c r="AM116" s="1053"/>
      <c r="AN116" s="1053"/>
      <c r="AO116" s="1054"/>
      <c r="AP116" s="1056">
        <v>0</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420</v>
      </c>
      <c r="BR116" s="1014"/>
      <c r="BS116" s="1014"/>
      <c r="BT116" s="1014"/>
      <c r="BU116" s="1014"/>
      <c r="BV116" s="1014" t="s">
        <v>446</v>
      </c>
      <c r="BW116" s="1014"/>
      <c r="BX116" s="1014"/>
      <c r="BY116" s="1014"/>
      <c r="BZ116" s="1014"/>
      <c r="CA116" s="1014" t="s">
        <v>129</v>
      </c>
      <c r="CB116" s="1014"/>
      <c r="CC116" s="1014"/>
      <c r="CD116" s="1014"/>
      <c r="CE116" s="1014"/>
      <c r="CF116" s="1008" t="s">
        <v>412</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412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6328813</v>
      </c>
      <c r="AB117" s="1071"/>
      <c r="AC117" s="1071"/>
      <c r="AD117" s="1071"/>
      <c r="AE117" s="1072"/>
      <c r="AF117" s="1073">
        <v>6217345</v>
      </c>
      <c r="AG117" s="1071"/>
      <c r="AH117" s="1071"/>
      <c r="AI117" s="1071"/>
      <c r="AJ117" s="1072"/>
      <c r="AK117" s="1073">
        <v>6030788</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420</v>
      </c>
      <c r="BR117" s="1014"/>
      <c r="BS117" s="1014"/>
      <c r="BT117" s="1014"/>
      <c r="BU117" s="1014"/>
      <c r="BV117" s="1014" t="s">
        <v>129</v>
      </c>
      <c r="BW117" s="1014"/>
      <c r="BX117" s="1014"/>
      <c r="BY117" s="1014"/>
      <c r="BZ117" s="1014"/>
      <c r="CA117" s="1014" t="s">
        <v>129</v>
      </c>
      <c r="CB117" s="1014"/>
      <c r="CC117" s="1014"/>
      <c r="CD117" s="1014"/>
      <c r="CE117" s="1014"/>
      <c r="CF117" s="1008" t="s">
        <v>420</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412</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307</v>
      </c>
      <c r="AG118" s="979"/>
      <c r="AH118" s="979"/>
      <c r="AI118" s="979"/>
      <c r="AJ118" s="980"/>
      <c r="AK118" s="978" t="s">
        <v>306</v>
      </c>
      <c r="AL118" s="979"/>
      <c r="AM118" s="979"/>
      <c r="AN118" s="979"/>
      <c r="AO118" s="980"/>
      <c r="AP118" s="1065" t="s">
        <v>440</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420</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420</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420</v>
      </c>
      <c r="AL119" s="986"/>
      <c r="AM119" s="986"/>
      <c r="AN119" s="986"/>
      <c r="AO119" s="987"/>
      <c r="AP119" s="989" t="s">
        <v>420</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471</v>
      </c>
      <c r="BP119" s="1100"/>
      <c r="BQ119" s="1091">
        <v>58803341</v>
      </c>
      <c r="BR119" s="1092"/>
      <c r="BS119" s="1092"/>
      <c r="BT119" s="1092"/>
      <c r="BU119" s="1092"/>
      <c r="BV119" s="1092">
        <v>56476061</v>
      </c>
      <c r="BW119" s="1092"/>
      <c r="BX119" s="1092"/>
      <c r="BY119" s="1092"/>
      <c r="BZ119" s="1092"/>
      <c r="CA119" s="1092">
        <v>55010504</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15600</v>
      </c>
      <c r="DH119" s="1078"/>
      <c r="DI119" s="1078"/>
      <c r="DJ119" s="1078"/>
      <c r="DK119" s="1079"/>
      <c r="DL119" s="1077">
        <v>14040</v>
      </c>
      <c r="DM119" s="1078"/>
      <c r="DN119" s="1078"/>
      <c r="DO119" s="1078"/>
      <c r="DP119" s="1079"/>
      <c r="DQ119" s="1077">
        <v>12480</v>
      </c>
      <c r="DR119" s="1078"/>
      <c r="DS119" s="1078"/>
      <c r="DT119" s="1078"/>
      <c r="DU119" s="1079"/>
      <c r="DV119" s="1080">
        <v>0.1</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420</v>
      </c>
      <c r="AL120" s="1053"/>
      <c r="AM120" s="1053"/>
      <c r="AN120" s="1053"/>
      <c r="AO120" s="1054"/>
      <c r="AP120" s="1056" t="s">
        <v>446</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8870383</v>
      </c>
      <c r="BR120" s="1021"/>
      <c r="BS120" s="1021"/>
      <c r="BT120" s="1021"/>
      <c r="BU120" s="1021"/>
      <c r="BV120" s="1021">
        <v>7796347</v>
      </c>
      <c r="BW120" s="1021"/>
      <c r="BX120" s="1021"/>
      <c r="BY120" s="1021"/>
      <c r="BZ120" s="1021"/>
      <c r="CA120" s="1021">
        <v>6323581</v>
      </c>
      <c r="CB120" s="1021"/>
      <c r="CC120" s="1021"/>
      <c r="CD120" s="1021"/>
      <c r="CE120" s="1021"/>
      <c r="CF120" s="1035">
        <v>47.3</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16087035</v>
      </c>
      <c r="DH120" s="1021"/>
      <c r="DI120" s="1021"/>
      <c r="DJ120" s="1021"/>
      <c r="DK120" s="1021"/>
      <c r="DL120" s="1021">
        <v>15153090</v>
      </c>
      <c r="DM120" s="1021"/>
      <c r="DN120" s="1021"/>
      <c r="DO120" s="1021"/>
      <c r="DP120" s="1021"/>
      <c r="DQ120" s="1021">
        <v>14323720</v>
      </c>
      <c r="DR120" s="1021"/>
      <c r="DS120" s="1021"/>
      <c r="DT120" s="1021"/>
      <c r="DU120" s="1021"/>
      <c r="DV120" s="1022">
        <v>107.1</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389078</v>
      </c>
      <c r="BR121" s="1014"/>
      <c r="BS121" s="1014"/>
      <c r="BT121" s="1014"/>
      <c r="BU121" s="1014"/>
      <c r="BV121" s="1014">
        <v>340590</v>
      </c>
      <c r="BW121" s="1014"/>
      <c r="BX121" s="1014"/>
      <c r="BY121" s="1014"/>
      <c r="BZ121" s="1014"/>
      <c r="CA121" s="1014">
        <v>292362</v>
      </c>
      <c r="CB121" s="1014"/>
      <c r="CC121" s="1014"/>
      <c r="CD121" s="1014"/>
      <c r="CE121" s="1014"/>
      <c r="CF121" s="1008">
        <v>2.2000000000000002</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459598</v>
      </c>
      <c r="DH121" s="1014"/>
      <c r="DI121" s="1014"/>
      <c r="DJ121" s="1014"/>
      <c r="DK121" s="1014"/>
      <c r="DL121" s="1014">
        <v>4246715</v>
      </c>
      <c r="DM121" s="1014"/>
      <c r="DN121" s="1014"/>
      <c r="DO121" s="1014"/>
      <c r="DP121" s="1014"/>
      <c r="DQ121" s="1014">
        <v>4354465</v>
      </c>
      <c r="DR121" s="1014"/>
      <c r="DS121" s="1014"/>
      <c r="DT121" s="1014"/>
      <c r="DU121" s="1014"/>
      <c r="DV121" s="1015">
        <v>32.6</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420</v>
      </c>
      <c r="AB122" s="1053"/>
      <c r="AC122" s="1053"/>
      <c r="AD122" s="1053"/>
      <c r="AE122" s="1054"/>
      <c r="AF122" s="1055" t="s">
        <v>129</v>
      </c>
      <c r="AG122" s="1053"/>
      <c r="AH122" s="1053"/>
      <c r="AI122" s="1053"/>
      <c r="AJ122" s="1054"/>
      <c r="AK122" s="1055" t="s">
        <v>129</v>
      </c>
      <c r="AL122" s="1053"/>
      <c r="AM122" s="1053"/>
      <c r="AN122" s="1053"/>
      <c r="AO122" s="1054"/>
      <c r="AP122" s="1056" t="s">
        <v>420</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40415756</v>
      </c>
      <c r="BR122" s="1092"/>
      <c r="BS122" s="1092"/>
      <c r="BT122" s="1092"/>
      <c r="BU122" s="1092"/>
      <c r="BV122" s="1092">
        <v>39043185</v>
      </c>
      <c r="BW122" s="1092"/>
      <c r="BX122" s="1092"/>
      <c r="BY122" s="1092"/>
      <c r="BZ122" s="1092"/>
      <c r="CA122" s="1092">
        <v>36983025</v>
      </c>
      <c r="CB122" s="1092"/>
      <c r="CC122" s="1092"/>
      <c r="CD122" s="1092"/>
      <c r="CE122" s="1092"/>
      <c r="CF122" s="1112">
        <v>276.7</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2922999</v>
      </c>
      <c r="DH122" s="1014"/>
      <c r="DI122" s="1014"/>
      <c r="DJ122" s="1014"/>
      <c r="DK122" s="1014"/>
      <c r="DL122" s="1014">
        <v>2773045</v>
      </c>
      <c r="DM122" s="1014"/>
      <c r="DN122" s="1014"/>
      <c r="DO122" s="1014"/>
      <c r="DP122" s="1014"/>
      <c r="DQ122" s="1014">
        <v>2622983</v>
      </c>
      <c r="DR122" s="1014"/>
      <c r="DS122" s="1014"/>
      <c r="DT122" s="1014"/>
      <c r="DU122" s="1014"/>
      <c r="DV122" s="1015">
        <v>19.600000000000001</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420</v>
      </c>
      <c r="AB123" s="1053"/>
      <c r="AC123" s="1053"/>
      <c r="AD123" s="1053"/>
      <c r="AE123" s="1054"/>
      <c r="AF123" s="1055" t="s">
        <v>420</v>
      </c>
      <c r="AG123" s="1053"/>
      <c r="AH123" s="1053"/>
      <c r="AI123" s="1053"/>
      <c r="AJ123" s="1054"/>
      <c r="AK123" s="1055" t="s">
        <v>129</v>
      </c>
      <c r="AL123" s="1053"/>
      <c r="AM123" s="1053"/>
      <c r="AN123" s="1053"/>
      <c r="AO123" s="1054"/>
      <c r="AP123" s="1056" t="s">
        <v>420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482</v>
      </c>
      <c r="BP123" s="1100"/>
      <c r="BQ123" s="1159">
        <v>49675217</v>
      </c>
      <c r="BR123" s="1160"/>
      <c r="BS123" s="1160"/>
      <c r="BT123" s="1160"/>
      <c r="BU123" s="1160"/>
      <c r="BV123" s="1160">
        <v>47180122</v>
      </c>
      <c r="BW123" s="1160"/>
      <c r="BX123" s="1160"/>
      <c r="BY123" s="1160"/>
      <c r="BZ123" s="1160"/>
      <c r="CA123" s="1160">
        <v>43598968</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v>123257</v>
      </c>
      <c r="DH123" s="1053"/>
      <c r="DI123" s="1053"/>
      <c r="DJ123" s="1053"/>
      <c r="DK123" s="1054"/>
      <c r="DL123" s="1055">
        <v>117892</v>
      </c>
      <c r="DM123" s="1053"/>
      <c r="DN123" s="1053"/>
      <c r="DO123" s="1053"/>
      <c r="DP123" s="1054"/>
      <c r="DQ123" s="1055">
        <v>110373</v>
      </c>
      <c r="DR123" s="1053"/>
      <c r="DS123" s="1053"/>
      <c r="DT123" s="1053"/>
      <c r="DU123" s="1054"/>
      <c r="DV123" s="1056">
        <v>0.8</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420</v>
      </c>
      <c r="AG124" s="1053"/>
      <c r="AH124" s="1053"/>
      <c r="AI124" s="1053"/>
      <c r="AJ124" s="1054"/>
      <c r="AK124" s="1055" t="s">
        <v>129</v>
      </c>
      <c r="AL124" s="1053"/>
      <c r="AM124" s="1053"/>
      <c r="AN124" s="1053"/>
      <c r="AO124" s="1054"/>
      <c r="AP124" s="1056" t="s">
        <v>446</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67.400000000000006</v>
      </c>
      <c r="BR124" s="1122"/>
      <c r="BS124" s="1122"/>
      <c r="BT124" s="1122"/>
      <c r="BU124" s="1122"/>
      <c r="BV124" s="1122">
        <v>69.5</v>
      </c>
      <c r="BW124" s="1122"/>
      <c r="BX124" s="1122"/>
      <c r="BY124" s="1122"/>
      <c r="BZ124" s="1122"/>
      <c r="CA124" s="1122">
        <v>85.3</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4309028</v>
      </c>
      <c r="DH124" s="1078"/>
      <c r="DI124" s="1078"/>
      <c r="DJ124" s="1078"/>
      <c r="DK124" s="1079"/>
      <c r="DL124" s="1077">
        <v>22700</v>
      </c>
      <c r="DM124" s="1078"/>
      <c r="DN124" s="1078"/>
      <c r="DO124" s="1078"/>
      <c r="DP124" s="1079"/>
      <c r="DQ124" s="1077">
        <v>25477</v>
      </c>
      <c r="DR124" s="1078"/>
      <c r="DS124" s="1078"/>
      <c r="DT124" s="1078"/>
      <c r="DU124" s="1079"/>
      <c r="DV124" s="1080">
        <v>0.2</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420</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420</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2827</v>
      </c>
      <c r="AB126" s="1053"/>
      <c r="AC126" s="1053"/>
      <c r="AD126" s="1053"/>
      <c r="AE126" s="1054"/>
      <c r="AF126" s="1055">
        <v>1560</v>
      </c>
      <c r="AG126" s="1053"/>
      <c r="AH126" s="1053"/>
      <c r="AI126" s="1053"/>
      <c r="AJ126" s="1054"/>
      <c r="AK126" s="1055">
        <v>1560</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420</v>
      </c>
      <c r="DR126" s="1014"/>
      <c r="DS126" s="1014"/>
      <c r="DT126" s="1014"/>
      <c r="DU126" s="1014"/>
      <c r="DV126" s="1015" t="s">
        <v>129</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v>
      </c>
      <c r="AB127" s="1053"/>
      <c r="AC127" s="1053"/>
      <c r="AD127" s="1053"/>
      <c r="AE127" s="1054"/>
      <c r="AF127" s="1055" t="s">
        <v>129</v>
      </c>
      <c r="AG127" s="1053"/>
      <c r="AH127" s="1053"/>
      <c r="AI127" s="1053"/>
      <c r="AJ127" s="1054"/>
      <c r="AK127" s="1055" t="s">
        <v>446</v>
      </c>
      <c r="AL127" s="1053"/>
      <c r="AM127" s="1053"/>
      <c r="AN127" s="1053"/>
      <c r="AO127" s="1054"/>
      <c r="AP127" s="1056" t="s">
        <v>129</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446</v>
      </c>
      <c r="DR127" s="1014"/>
      <c r="DS127" s="1014"/>
      <c r="DT127" s="1014"/>
      <c r="DU127" s="1014"/>
      <c r="DV127" s="1015" t="s">
        <v>129</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55068</v>
      </c>
      <c r="AB128" s="1142"/>
      <c r="AC128" s="1142"/>
      <c r="AD128" s="1142"/>
      <c r="AE128" s="1143"/>
      <c r="AF128" s="1144">
        <v>55068</v>
      </c>
      <c r="AG128" s="1142"/>
      <c r="AH128" s="1142"/>
      <c r="AI128" s="1142"/>
      <c r="AJ128" s="1143"/>
      <c r="AK128" s="1144">
        <v>53923</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129</v>
      </c>
      <c r="BG128" s="1149"/>
      <c r="BH128" s="1149"/>
      <c r="BI128" s="1149"/>
      <c r="BJ128" s="1149"/>
      <c r="BK128" s="1149"/>
      <c r="BL128" s="1150"/>
      <c r="BM128" s="1148">
        <v>12.61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420</v>
      </c>
      <c r="DH128" s="1134"/>
      <c r="DI128" s="1134"/>
      <c r="DJ128" s="1134"/>
      <c r="DK128" s="1134"/>
      <c r="DL128" s="1134" t="s">
        <v>412</v>
      </c>
      <c r="DM128" s="1134"/>
      <c r="DN128" s="1134"/>
      <c r="DO128" s="1134"/>
      <c r="DP128" s="1134"/>
      <c r="DQ128" s="1134" t="s">
        <v>129</v>
      </c>
      <c r="DR128" s="1134"/>
      <c r="DS128" s="1134"/>
      <c r="DT128" s="1134"/>
      <c r="DU128" s="1134"/>
      <c r="DV128" s="1135" t="s">
        <v>412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18124189</v>
      </c>
      <c r="AB129" s="1053"/>
      <c r="AC129" s="1053"/>
      <c r="AD129" s="1053"/>
      <c r="AE129" s="1054"/>
      <c r="AF129" s="1055">
        <v>17839036</v>
      </c>
      <c r="AG129" s="1053"/>
      <c r="AH129" s="1053"/>
      <c r="AI129" s="1053"/>
      <c r="AJ129" s="1054"/>
      <c r="AK129" s="1055">
        <v>17699904</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129</v>
      </c>
      <c r="BG129" s="1163"/>
      <c r="BH129" s="1163"/>
      <c r="BI129" s="1163"/>
      <c r="BJ129" s="1163"/>
      <c r="BK129" s="1163"/>
      <c r="BL129" s="1164"/>
      <c r="BM129" s="1162">
        <v>17.61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4584631</v>
      </c>
      <c r="AB130" s="1053"/>
      <c r="AC130" s="1053"/>
      <c r="AD130" s="1053"/>
      <c r="AE130" s="1054"/>
      <c r="AF130" s="1055">
        <v>4479469</v>
      </c>
      <c r="AG130" s="1053"/>
      <c r="AH130" s="1053"/>
      <c r="AI130" s="1053"/>
      <c r="AJ130" s="1054"/>
      <c r="AK130" s="1055">
        <v>4331839</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12.4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13539558</v>
      </c>
      <c r="AB131" s="1078"/>
      <c r="AC131" s="1078"/>
      <c r="AD131" s="1078"/>
      <c r="AE131" s="1079"/>
      <c r="AF131" s="1077">
        <v>13359567</v>
      </c>
      <c r="AG131" s="1078"/>
      <c r="AH131" s="1078"/>
      <c r="AI131" s="1078"/>
      <c r="AJ131" s="1079"/>
      <c r="AK131" s="1077">
        <v>13368065</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85.3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12.47539986</v>
      </c>
      <c r="AB132" s="1194"/>
      <c r="AC132" s="1194"/>
      <c r="AD132" s="1194"/>
      <c r="AE132" s="1195"/>
      <c r="AF132" s="1196">
        <v>12.596276509999999</v>
      </c>
      <c r="AG132" s="1194"/>
      <c r="AH132" s="1194"/>
      <c r="AI132" s="1194"/>
      <c r="AJ132" s="1195"/>
      <c r="AK132" s="1196">
        <v>12.305640349999999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12.7</v>
      </c>
      <c r="AB133" s="1177"/>
      <c r="AC133" s="1177"/>
      <c r="AD133" s="1177"/>
      <c r="AE133" s="1178"/>
      <c r="AF133" s="1176">
        <v>12.7</v>
      </c>
      <c r="AG133" s="1177"/>
      <c r="AH133" s="1177"/>
      <c r="AI133" s="1177"/>
      <c r="AJ133" s="1178"/>
      <c r="AK133" s="1176">
        <v>12.4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22aJuq/hQ+fu3EPBF9WISOMJ/nmS9eEVGeNDCkU2aceNm0uXrJvIWrSpax8FbYXNKvEAgKR/EQUykVDw+yC1A==" saltValue="qsCIEHVuYvgjT9VCo1sS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sqref="A1:XFD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flaWboXEkzkdr0Nb3CQIk8KSgc9oLcQbVKTx8qy4ls4IAAGQt2yuGLOcI75DE7gQ70k0vk/SmATkTKudTrqzg==" saltValue="LkpgD6fBIv0DMkMTZifN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nyM1dmSA+Pg/+CwXyOAVrTN91feSvs+acDUnOitbc1+MJ2GKLfd9KpXT8AcscZgvRj3bPqOGQYOVmOFrXnW6A==" saltValue="6c8+dR9VXPZqMeRvpId5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3962145</v>
      </c>
      <c r="AP9" s="313">
        <v>96019</v>
      </c>
      <c r="AQ9" s="314">
        <v>70630</v>
      </c>
      <c r="AR9" s="315">
        <v>35.9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454471</v>
      </c>
      <c r="AP10" s="316">
        <v>11014</v>
      </c>
      <c r="AQ10" s="317">
        <v>8333</v>
      </c>
      <c r="AR10" s="318">
        <v>32.200000000000003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251</v>
      </c>
      <c r="AP11" s="316">
        <v>6</v>
      </c>
      <c r="AQ11" s="317">
        <v>8447</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283297</v>
      </c>
      <c r="AP12" s="316">
        <v>6865</v>
      </c>
      <c r="AQ12" s="317">
        <v>1002</v>
      </c>
      <c r="AR12" s="318">
        <v>585.1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12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159481</v>
      </c>
      <c r="AP14" s="316">
        <v>3865</v>
      </c>
      <c r="AQ14" s="317">
        <v>2952</v>
      </c>
      <c r="AR14" s="318">
        <v>30.9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123275</v>
      </c>
      <c r="AP15" s="316">
        <v>2987</v>
      </c>
      <c r="AQ15" s="317">
        <v>1842</v>
      </c>
      <c r="AR15" s="318">
        <v>62.2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-278017</v>
      </c>
      <c r="AP16" s="316">
        <v>-6738</v>
      </c>
      <c r="AQ16" s="317">
        <v>-6186</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4704903</v>
      </c>
      <c r="AP17" s="316">
        <v>114020</v>
      </c>
      <c r="AQ17" s="317">
        <v>87031</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11.9</v>
      </c>
      <c r="AP21" s="329">
        <v>8.3000000000000007</v>
      </c>
      <c r="AQ21" s="330">
        <v>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93.6</v>
      </c>
      <c r="AP22" s="334">
        <v>97.7</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4053204</v>
      </c>
      <c r="AP32" s="343">
        <v>98226</v>
      </c>
      <c r="AQ32" s="344">
        <v>50496</v>
      </c>
      <c r="AR32" s="345">
        <v>94.5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1975985</v>
      </c>
      <c r="AP35" s="343">
        <v>47886</v>
      </c>
      <c r="AQ35" s="344">
        <v>19688</v>
      </c>
      <c r="AR35" s="345">
        <v>143.19999999999999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2838</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1560</v>
      </c>
      <c r="AP37" s="343">
        <v>38</v>
      </c>
      <c r="AQ37" s="344">
        <v>486</v>
      </c>
      <c r="AR37" s="345">
        <v>-92.2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v>39</v>
      </c>
      <c r="AP38" s="346">
        <v>1</v>
      </c>
      <c r="AQ38" s="347">
        <v>3</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-53923</v>
      </c>
      <c r="AP39" s="343">
        <v>-1307</v>
      </c>
      <c r="AQ39" s="344">
        <v>-4320</v>
      </c>
      <c r="AR39" s="345">
        <v>-69.7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-4331839</v>
      </c>
      <c r="AP40" s="343">
        <v>-104979</v>
      </c>
      <c r="AQ40" s="344">
        <v>-47973</v>
      </c>
      <c r="AR40" s="345">
        <v>118.8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1645026</v>
      </c>
      <c r="AP41" s="343">
        <v>39866</v>
      </c>
      <c r="AQ41" s="344">
        <v>21258</v>
      </c>
      <c r="AR41" s="345">
        <v>87.5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4973211</v>
      </c>
      <c r="AN51" s="365">
        <v>113182</v>
      </c>
      <c r="AO51" s="366">
        <v>-4.4000000000000004</v>
      </c>
      <c r="AP51" s="367">
        <v>81768</v>
      </c>
      <c r="AQ51" s="368">
        <v>-23.3</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3076459</v>
      </c>
      <c r="AN52" s="373">
        <v>70015</v>
      </c>
      <c r="AO52" s="374">
        <v>13.1</v>
      </c>
      <c r="AP52" s="375">
        <v>37917</v>
      </c>
      <c r="AQ52" s="376">
        <v>-16.7</v>
      </c>
      <c r="AR52" s="377">
        <v>29.8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4143318</v>
      </c>
      <c r="AN53" s="365">
        <v>95675</v>
      </c>
      <c r="AO53" s="366">
        <v>-15.5</v>
      </c>
      <c r="AP53" s="367">
        <v>65876</v>
      </c>
      <c r="AQ53" s="368">
        <v>-19.399999999999999</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2792024</v>
      </c>
      <c r="AN54" s="373">
        <v>64472</v>
      </c>
      <c r="AO54" s="374">
        <v>-7.9</v>
      </c>
      <c r="AP54" s="375">
        <v>36484</v>
      </c>
      <c r="AQ54" s="376">
        <v>-3.8</v>
      </c>
      <c r="AR54" s="377">
        <v>-4.0999999999999996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7960272</v>
      </c>
      <c r="AN55" s="365">
        <v>186572</v>
      </c>
      <c r="AO55" s="366">
        <v>95</v>
      </c>
      <c r="AP55" s="367">
        <v>68468</v>
      </c>
      <c r="AQ55" s="368">
        <v>3.9</v>
      </c>
      <c r="AR55" s="369">
        <v>91.1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5769709</v>
      </c>
      <c r="AN56" s="373">
        <v>135230</v>
      </c>
      <c r="AO56" s="374">
        <v>109.7</v>
      </c>
      <c r="AP56" s="375">
        <v>34140</v>
      </c>
      <c r="AQ56" s="376">
        <v>-6.4</v>
      </c>
      <c r="AR56" s="377">
        <v>116.1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5310285</v>
      </c>
      <c r="AN57" s="365">
        <v>126637</v>
      </c>
      <c r="AO57" s="366">
        <v>-32.1</v>
      </c>
      <c r="AP57" s="367">
        <v>69729</v>
      </c>
      <c r="AQ57" s="368">
        <v>1.8</v>
      </c>
      <c r="AR57" s="369">
        <v>-33.9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3818169</v>
      </c>
      <c r="AN58" s="373">
        <v>91054</v>
      </c>
      <c r="AO58" s="374">
        <v>-32.700000000000003</v>
      </c>
      <c r="AP58" s="375">
        <v>38908</v>
      </c>
      <c r="AQ58" s="376">
        <v>14</v>
      </c>
      <c r="AR58" s="377">
        <v>-46.7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6450102</v>
      </c>
      <c r="AN59" s="365">
        <v>156313</v>
      </c>
      <c r="AO59" s="366">
        <v>23.4</v>
      </c>
      <c r="AP59" s="367">
        <v>74581</v>
      </c>
      <c r="AQ59" s="368">
        <v>7</v>
      </c>
      <c r="AR59" s="369">
        <v>16.399999999999999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4400703</v>
      </c>
      <c r="AN60" s="373">
        <v>106648</v>
      </c>
      <c r="AO60" s="374">
        <v>17.100000000000001</v>
      </c>
      <c r="AP60" s="375">
        <v>41563</v>
      </c>
      <c r="AQ60" s="376">
        <v>6.8</v>
      </c>
      <c r="AR60" s="377">
        <v>10.3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5767438</v>
      </c>
      <c r="AN61" s="380">
        <v>135676</v>
      </c>
      <c r="AO61" s="381">
        <v>13.3</v>
      </c>
      <c r="AP61" s="382">
        <v>72084</v>
      </c>
      <c r="AQ61" s="383">
        <v>-6</v>
      </c>
      <c r="AR61" s="369">
        <v>19.3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3971413</v>
      </c>
      <c r="AN62" s="373">
        <v>93484</v>
      </c>
      <c r="AO62" s="374">
        <v>19.899999999999999</v>
      </c>
      <c r="AP62" s="375">
        <v>37802</v>
      </c>
      <c r="AQ62" s="376">
        <v>-1.2</v>
      </c>
      <c r="AR62" s="377">
        <v>21.1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HwpcQThjjB+aX2emaGHyQzPXekDsCIgspjXTBmxbncImFQeuZrUinpidruOxh4ZCjVvtssjpdLFIBIfvPChwg==" saltValue="voK3+Q0sQ+gygtgmyCOB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sqref="A1:XFD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zm405KDxLY4nWPyo5vHRMRVMhigUlytQIgT5NVMPTc4wvFJt/w9wBHmY1Jun5oUX6hV7C06f2d8X+khgQ2X/aw==" saltValue="CNJyOkL22Se58ZvYQs6J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sqref="A1:XFD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0GKxWgi9XVRJ5kgXZvv6vSBtqaJZUFmLfc3R2UkX3H5BXIy3jLMLJDpoBQxAf34H97aAmnQ6wq46+j+WqIVT1g==" saltValue="N2FRF/nP+aa7mW3gf3s0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21.78</v>
      </c>
      <c r="G47" s="12">
        <v>22.74</v>
      </c>
      <c r="H47" s="12">
        <v>17.64</v>
      </c>
      <c r="I47" s="12">
        <v>12.86</v>
      </c>
      <c r="J47" s="13">
        <v>11.04</v>
      </c>
    </row>
    <row r="48" spans="2:10" ht="57.75" customHeight="1" x14ac:dyDescent="0.15">
      <c r="B48" s="14"/>
      <c r="C48" s="1238" t="s">
        <v>4</v>
      </c>
      <c r="D48" s="1238"/>
      <c r="E48" s="1239"/>
      <c r="F48" s="15">
        <v>4.42</v>
      </c>
      <c r="G48" s="16">
        <v>5.07</v>
      </c>
      <c r="H48" s="16">
        <v>4.72</v>
      </c>
      <c r="I48" s="16">
        <v>4.46</v>
      </c>
      <c r="J48" s="17">
        <v>5.73</v>
      </c>
    </row>
    <row r="49" spans="2:10" ht="57.75" customHeight="1" thickBot="1" x14ac:dyDescent="0.2">
      <c r="B49" s="18"/>
      <c r="C49" s="1240" t="s">
        <v>5</v>
      </c>
      <c r="D49" s="1240"/>
      <c r="E49" s="1241"/>
      <c r="F49" s="19">
        <v>3.31</v>
      </c>
      <c r="G49" s="20">
        <v>3.72</v>
      </c>
      <c r="H49" s="20" t="s">
        <v>568</v>
      </c>
      <c r="I49" s="20" t="s">
        <v>569</v>
      </c>
      <c r="J49" s="21" t="s">
        <v>570</v>
      </c>
    </row>
    <row r="50" spans="2:10" ht="13.5" customHeight="1" x14ac:dyDescent="0.15"/>
  </sheetData>
  <sheetProtection algorithmName="SHA-512" hashValue="wQ/5nLAYcRaqlISDBePBXKWIcsgUYe6FZn1LIneUSUSJXZb2Pxd71y3QJI0bemFzokkEimoZ/VbMpiu822yaqw==" saltValue="FAsAoM+R32rRfG0k8e4v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2021-03-09T01:38:53Z</cp:lastPrinted>
  <dcterms:created xsi:type="dcterms:W3CDTF">2021-02-05T02:45:37Z</dcterms:created>
  <dcterms:modified xsi:type="dcterms:W3CDTF">2021-10-01T09:17:15Z</dcterms:modified>
  <cp:category/>
</cp:coreProperties>
</file>