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tabRatio="8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<sst xmlns="http://schemas.openxmlformats.org/spreadsheetml/2006/main" count="1131" uniqueCount="628">
  <si>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</si>
  <si>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</si>
  <si>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</si>
  <si>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</si>
  <si>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</si>
  <si>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</si>
  <si>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</si>
  <si>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</si>
  <si>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</si>
  <si>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</si>
  <si>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</si>
  <si>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</si>
  <si>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</si>
  <si>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</si>
  <si>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</si>
  <si>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</si>
  <si>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</si>
  <si>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</si>
  <si>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</si>
  <si>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</si>
  <si>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</si>
  <si>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</si>
  <si>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</si>
  <si>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</si>
  <si>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</si>
  <si>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</si>
  <si>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</si>
  <si>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</si>
  <si>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</si>
  <si>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</si>
  <si>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</si>
  <si>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</si>
  <si>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</si>
  <si>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</si>
  <si>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</si>
  <si>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</si>
  <si>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</si>
  <si>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</si>
  <si>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</si>
  <si>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</si>
  <si>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</si>
  <si>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</si>
  <si>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</si>
  <si>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</si>
  <si>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</si>
  <si>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</si>
  <si>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</si>
  <si>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</si>
  <si>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</si>
  <si>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</si>
  <si>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</si>
  <si>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</si>
  <si>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</si>
  <si>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</si>
  <si>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</si>
  <si>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</si>
  <si>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</si>
  <si>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</si>
  <si>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</si>
  <si>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</si>
  <si>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</si>
  <si>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</si>
  <si>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</si>
  <si>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</si>
  <si>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</si>
  <si>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</si>
  <si>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</si>
  <si>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</si>
  <si>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</si>
  <si>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</si>
  <si>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</si>
  <si>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</si>
  <si>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</si>
  <si>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</si>
  <si>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</si>
  <si>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</si>
  <si>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</si>
  <si>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</si>
  <si>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</si>
  <si>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</si>
  <si>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</si>
  <si>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</si>
  <si>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</si>
  <si>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</si>
  <si>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</si>
  <si>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</si>
  <si>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</si>
  <si>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</si>
  <si>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</si>
  <si>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</si>
  <si>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</si>
  <si>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</si>
  <si>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</si>
  <si>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</si>
  <si>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</si>
  <si>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</si>
  <si>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</si>
  <si>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</si>
  <si>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</si>
  <si>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</si>
  <si>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</si>
  <si>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</si>
  <si>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</si>
  <si>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</si>
  <si>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</si>
  <si>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</si>
  <si>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</si>
  <si>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</si>
  <si>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</si>
  <si>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</si>
  <si>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</si>
  <si>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</si>
  <si>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</si>
  <si>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</si>
  <si>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</si>
  <si>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</si>
  <si>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</si>
  <si>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</si>
  <si>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</si>
  <si>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</si>
  <si>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</si>
  <si>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</si>
  <si>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</si>
  <si>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</si>
  <si>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</si>
  <si>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</si>
  <si>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</si>
  <si>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</si>
  <si>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</si>
  <si>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</si>
  <si>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</si>
  <si>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</si>
  <si>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</si>
  <si>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</si>
  <si>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</si>
  <si>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</si>
  <si>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</si>
  <si>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</si>
  <si>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</si>
  <si>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</si>
  <si>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</si>
  <si>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</si>
  <si>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</si>
  <si>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</si>
  <si>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</si>
  <si>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</si>
  <si>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</si>
  <si>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</si>
  <si>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</si>
  <si>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</si>
  <si>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</si>
  <si>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</si>
  <si>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</si>
  <si>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</si>
  <si>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</si>
  <si>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</si>
  <si>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</si>
  <si>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</si>
  <si>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</si>
  <si>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</si>
  <si>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</si>
  <si>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</si>
  <si>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</si>
  <si>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</si>
  <si>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</si>
  <si>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</si>
  <si>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</si>
  <si>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</si>
  <si>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</si>
  <si>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</si>
  <si>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</si>
  <si>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</si>
  <si>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</si>
  <si>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</si>
  <si>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</si>
  <si>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</si>
  <si>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</si>
  <si>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</si>
  <si>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</si>
  <si>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</si>
  <si>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</si>
  <si>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</si>
  <si>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</si>
  <si>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</si>
  <si>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</si>
  <si>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</si>
  <si>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</si>
  <si>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</si>
  <si>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</si>
  <si>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</si>
  <si>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</si>
  <si>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</si>
  <si>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</si>
  <si>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</si>
  <si>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</si>
  <si>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</si>
  <si>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</si>
  <si>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</si>
  <si>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</si>
  <si>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</si>
  <si>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</si>
  <si>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</si>
  <si>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</si>
  <si>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</si>
  <si>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</si>
  <si>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</si>
  <si>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</si>
  <si>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</si>
  <si>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</si>
  <si>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</si>
  <si>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</si>
  <si>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</si>
  <si>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岐阜県本巣市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</si>
  <si>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</si>
  <si>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</si>
  <si>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</si>
  <si>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</si>
  <si>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</si>
  <si>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</si>
  <si>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</si>
  <si>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</si>
  <si>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</si>
  <si>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</si>
  <si>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</si>
  <si>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</si>
  <si>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</si>
  <si>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</si>
  <si>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</si>
  <si>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</si>
  <si>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</si>
  <si>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</si>
  <si>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</si>
  <si>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</si>
  <si>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</si>
  <si>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</si>
  <si>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</si>
  <si>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</si>
  <si>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</si>
  <si>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</si>
  <si>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</si>
  <si>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</si>
  <si>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</si>
  <si>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</si>
  <si>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</si>
  <si>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</si>
  <si>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</si>
  <si>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</si>
  <si>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</si>
  <si>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</si>
  <si>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</si>
  <si>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</si>
  <si>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</si>
  <si>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</si>
  <si>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</si>
  <si>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</si>
  <si>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</si>
  <si>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</si>
  <si>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</si>
  <si>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</si>
  <si>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</si>
  <si>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</si>
  <si>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</si>
  <si>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</si>
  <si>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</si>
  <si>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</si>
  <si>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</si>
  <si>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</si>
  <si>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</si>
  <si>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</si>
  <si>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</si>
  <si>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</si>
  <si>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</si>
  <si>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</si>
  <si>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</si>
  <si>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</si>
  <si>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</si>
  <si>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</si>
  <si>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</si>
  <si>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</si>
  <si>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</si>
  <si>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</si>
  <si>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</si>
  <si>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</si>
  <si>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</si>
  <si>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</si>
  <si>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</si>
  <si>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</si>
  <si>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</si>
  <si>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</si>
  <si>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</si>
  <si>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</si>
  <si>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</si>
  <si>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</si>
  <si>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</si>
  <si>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</si>
  <si>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</si>
  <si>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</si>
  <si>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</si>
  <si>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</si>
  <si>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</si>
  <si>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</si>
  <si>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</si>
  <si>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</si>
  <si>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</si>
  <si>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</si>
  <si>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</si>
  <si>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</si>
  <si>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</si>
  <si>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</si>
  <si>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</si>
  <si>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</si>
  <si>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</si>
  <si>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</si>
  <si>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</si>
  <si>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</si>
  <si>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</si>
  <si>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</si>
  <si>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</si>
  <si>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</si>
  <si>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</si>
  <si>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</si>
  <si>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</si>
  <si>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</si>
  <si>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</si>
  <si>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</si>
  <si>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</si>
  <si>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</si>
  <si>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</si>
  <si>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</si>
  <si>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</si>
  <si>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</si>
  <si>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</si>
  <si>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</si>
  <si>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</si>
  <si>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</si>
  <si>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</si>
  <si>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</si>
  <si>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</si>
  <si>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</si>
  <si>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</si>
  <si>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</si>
  <si>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</si>
  <si>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</si>
  <si>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</si>
  <si>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</si>
  <si>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</si>
  <si>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</si>
  <si>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</si>
  <si>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</si>
  <si>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</si>
  <si>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</si>
  <si>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</si>
  <si>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</si>
  <si>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</si>
  <si>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</si>
  <si>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</si>
  <si>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</si>
  <si>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</si>
  <si>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</si>
  <si>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</si>
  <si>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</si>
  <si>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</si>
  <si>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</si>
  <si>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</si>
  <si>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</si>
  <si>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</si>
  <si>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岐阜県本巣市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</si>
  <si>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</si>
  <si>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</si>
  <si>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</si>
  <si>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</si>
  <si>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</si>
  <si>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</si>
  <si>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</si>
  <si>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</si>
  <si>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</si>
  <si>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</si>
  <si>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</si>
  <si>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</si>
  <si>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</si>
  <si>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</si>
  <si>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</si>
  <si>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</si>
  <si>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</si>
  <si>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</si>
  <si>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</si>
  <si>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</si>
  <si>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</si>
  <si>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</si>
  <si>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</si>
  <si>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</si>
  <si>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</si>
  <si>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</si>
  <si>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</si>
  <si>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</si>
  <si>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</si>
  <si>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</si>
  <si>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</si>
  <si>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</si>
  <si>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</si>
  <si>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</si>
  <si>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</si>
  <si>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</si>
  <si>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</si>
  <si>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</si>
  <si>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</si>
  <si>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</si>
  <si>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公共下水道特別会計</t>
    <phoneticPr fontId="5"/>
  </si>
  <si>
    <t>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</si>
  <si>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</si>
  <si>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</si>
  <si>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</si>
  <si>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</si>
  <si>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</si>
  <si>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</si>
  <si>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</si>
  <si>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</si>
  <si>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</si>
  <si>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</si>
  <si>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</si>
  <si>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</si>
  <si>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</si>
  <si>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</si>
  <si>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</si>
  <si>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</si>
  <si>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</si>
  <si>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</si>
  <si>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</si>
  <si>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</si>
  <si>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</si>
  <si>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</si>
  <si>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</si>
  <si>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</si>
  <si>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</si>
  <si>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</si>
  <si>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</si>
  <si>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</si>
  <si>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</si>
  <si>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</si>
  <si>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</si>
  <si>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</si>
  <si>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</si>
  <si>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</si>
  <si>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</si>
  <si>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</si>
  <si>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</si>
  <si>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</si>
  <si>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</si>
  <si>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</si>
  <si>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</si>
  <si>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</si>
  <si>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</si>
  <si>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</si>
  <si>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</si>
  <si>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</si>
  <si>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</si>
  <si>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</si>
  <si>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</si>
  <si>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</si>
  <si>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</si>
  <si>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</si>
  <si>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</si>
  <si>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</si>
  <si>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</si>
  <si>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</si>
  <si>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</si>
  <si>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</si>
  <si>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</si>
  <si>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</si>
  <si>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</si>
  <si>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</si>
  <si>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</si>
  <si>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</si>
  <si>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</si>
  <si>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</si>
  <si>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</si>
  <si>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</si>
  <si>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</si>
  <si>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</si>
  <si>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</si>
  <si>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</si>
  <si>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</si>
  <si>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</si>
  <si>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</si>
  <si>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</si>
  <si>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</si>
  <si>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</si>
  <si>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</si>
  <si>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</si>
  <si>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</si>
  <si>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</si>
  <si>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</si>
  <si>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</si>
  <si>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</si>
  <si>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</si>
  <si>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</si>
  <si>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</si>
  <si>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</si>
  <si>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</si>
  <si>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</si>
  <si>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</si>
  <si>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</si>
  <si>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</si>
  <si>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</si>
  <si>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</si>
  <si>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</si>
  <si>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</si>
  <si>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</si>
  <si>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</si>
  <si>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</si>
  <si>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</si>
  <si>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</si>
  <si>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</si>
  <si>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</si>
  <si>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</si>
  <si>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</si>
  <si>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</si>
  <si>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</si>
  <si>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</si>
  <si>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</si>
  <si>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</si>
  <si>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</si>
  <si>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</si>
  <si>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</si>
  <si>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</si>
  <si>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</si>
  <si>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</si>
  <si>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</si>
  <si>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</si>
  <si>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</si>
  <si>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</si>
  <si>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</si>
  <si>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</si>
  <si>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</si>
  <si>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</si>
  <si>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</si>
  <si>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</si>
  <si>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</si>
  <si>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</si>
  <si>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</si>
  <si>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</si>
  <si>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</si>
  <si>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</si>
  <si>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</si>
  <si>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</si>
  <si>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</si>
  <si>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</si>
  <si>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</si>
  <si>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</si>
  <si>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</si>
  <si>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</si>
  <si>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</si>
  <si>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</si>
  <si>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</si>
  <si>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</si>
  <si>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</si>
  <si>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</si>
  <si>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</si>
  <si>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</si>
  <si>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</si>
  <si>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</si>
  <si>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</si>
  <si>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</si>
  <si>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</si>
  <si>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</si>
  <si>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</si>
  <si>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</si>
  <si>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</si>
  <si>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8.26</t>
  </si>
  <si>
    <t>▲ 3.42</t>
  </si>
  <si>
    <t>▲ 1.83</t>
  </si>
  <si>
    <t>一般会計</t>
  </si>
  <si>
    <t>水道事業会計</t>
  </si>
  <si>
    <t>国民健康保険特別会計（事業勘定）</t>
  </si>
  <si>
    <t>公共下水道特別会計</t>
  </si>
  <si>
    <t>農業集落排水事業特別会計</t>
  </si>
  <si>
    <t>国民健康保険特別会計（施設勘定）</t>
  </si>
  <si>
    <t>後期高齢者医療特別会計</t>
  </si>
  <si>
    <t>企業用地造成事業特別会計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</si>
  <si>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</si>
  <si>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</si>
  <si>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</si>
  <si>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</si>
  <si>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</si>
  <si>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</si>
  <si>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</si>
  <si>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</si>
  <si>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</si>
  <si>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</si>
  <si>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公共施設等整備基金（Ｈ３０年度～統合）</t>
    <rPh sb="0" eb="2">
      <t>コウキョウ</t>
    </rPh>
    <rPh sb="2" eb="4">
      <t>シセツ</t>
    </rPh>
    <rPh sb="4" eb="5">
      <t>ナド</t>
    </rPh>
    <rPh sb="5" eb="7">
      <t>セイビ</t>
    </rPh>
    <rPh sb="7" eb="9">
      <t>キキン</t>
    </rPh>
    <rPh sb="13" eb="16">
      <t>ネンドカラ</t>
    </rPh>
    <rPh sb="16" eb="18">
      <t>トウゴウ</t>
    </rPh>
    <phoneticPr fontId="2"/>
  </si>
  <si>
    <t>淡墨桜維持管理基金</t>
    <rPh sb="0" eb="1">
      <t>アワ</t>
    </rPh>
    <rPh sb="1" eb="2">
      <t>スミ</t>
    </rPh>
    <rPh sb="2" eb="3">
      <t>サクラ</t>
    </rPh>
    <rPh sb="3" eb="5">
      <t>イジ</t>
    </rPh>
    <rPh sb="5" eb="7">
      <t>カンリ</t>
    </rPh>
    <rPh sb="7" eb="9">
      <t>キキン</t>
    </rPh>
    <phoneticPr fontId="2"/>
  </si>
  <si>
    <t>地域振興基金</t>
    <rPh sb="0" eb="2">
      <t>チイキ</t>
    </rPh>
    <rPh sb="2" eb="4">
      <t>シンコウ</t>
    </rPh>
    <rPh sb="4" eb="6">
      <t>キキン</t>
    </rPh>
    <phoneticPr fontId="2"/>
  </si>
  <si>
    <t>樽見鉄道対策基金</t>
    <rPh sb="0" eb="2">
      <t>タルミ</t>
    </rPh>
    <rPh sb="2" eb="4">
      <t>テツドウ</t>
    </rPh>
    <rPh sb="4" eb="6">
      <t>タイサク</t>
    </rPh>
    <rPh sb="6" eb="8">
      <t>キキン</t>
    </rPh>
    <phoneticPr fontId="2"/>
  </si>
  <si>
    <t>安藤基金</t>
    <rPh sb="0" eb="2">
      <t>アンドウ</t>
    </rPh>
    <rPh sb="2" eb="4">
      <t>キキン</t>
    </rPh>
    <phoneticPr fontId="2"/>
  </si>
  <si>
    <t>西濃環境整備組合</t>
    <rPh sb="0" eb="2">
      <t>セイノウ</t>
    </rPh>
    <rPh sb="2" eb="4">
      <t>カンキョウ</t>
    </rPh>
    <rPh sb="4" eb="6">
      <t>セイビ</t>
    </rPh>
    <rPh sb="6" eb="8">
      <t>クミアイ</t>
    </rPh>
    <phoneticPr fontId="5"/>
  </si>
  <si>
    <t>もとす広域連合（一般会計）</t>
    <rPh sb="3" eb="5">
      <t>コウイキ</t>
    </rPh>
    <rPh sb="5" eb="7">
      <t>レンゴウ</t>
    </rPh>
    <rPh sb="8" eb="10">
      <t>イッパン</t>
    </rPh>
    <rPh sb="10" eb="12">
      <t>カイケイ</t>
    </rPh>
    <rPh sb="12" eb="13">
      <t>ヨウブン</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</si>
  <si>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</si>
  <si>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</si>
  <si>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岐阜県市町村会館組合</t>
    <rPh sb="0" eb="3">
      <t>ギフケン</t>
    </rPh>
    <rPh sb="3" eb="6">
      <t>シチョウソン</t>
    </rPh>
    <rPh sb="6" eb="8">
      <t>カイカン</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</si>
  <si>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</si>
  <si>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</si>
  <si>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6"/>
  </si>
  <si>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6"/>
  </si>
  <si>
    <t>樽見鉄道</t>
    <rPh sb="0" eb="2">
      <t>タルミ</t>
    </rPh>
    <rPh sb="2" eb="4">
      <t>テツドウ</t>
    </rPh>
    <phoneticPr fontId="5"/>
  </si>
  <si>
    <t>基金から繰入(508百万円)</t>
    <rPh sb="0" eb="2">
      <t>キキン</t>
    </rPh>
    <rPh sb="4" eb="6">
      <t>クリイレ</t>
    </rPh>
    <rPh sb="10" eb="11">
      <t>ヒャク</t>
    </rPh>
    <rPh sb="11" eb="13">
      <t>マンエン</t>
    </rPh>
    <phoneticPr fontId="2"/>
  </si>
  <si>
    <t>-</t>
    <phoneticPr fontId="2"/>
  </si>
  <si>
    <t>-</t>
    <phoneticPr fontId="2"/>
  </si>
  <si>
    <t>基金から繰入(11百万円)</t>
    <phoneticPr fontId="2"/>
  </si>
  <si>
    <t>-</t>
    <phoneticPr fontId="2"/>
  </si>
  <si>
    <t>-</t>
    <phoneticPr fontId="2"/>
  </si>
  <si>
    <t>-</t>
    <phoneticPr fontId="2"/>
  </si>
  <si>
    <t>基金から繰入(10百万円)</t>
    <phoneticPr fontId="2"/>
  </si>
  <si>
    <t>基金から繰入(80百万円)</t>
    <phoneticPr fontId="2"/>
  </si>
  <si>
    <t>基金から繰入(21百万円)</t>
    <phoneticPr fontId="2"/>
  </si>
  <si>
    <t>基金から繰入(13百万円)</t>
    <phoneticPr fontId="2"/>
  </si>
  <si>
    <t>基金から繰入(2348百万円)</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</si>
  <si>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</si>
  <si>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</si>
  <si>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</si>
  <si>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</si>
  <si>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</si>
  <si>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類似団体より低い水準となっているが、平成２７年度以降上昇しており、今後も上昇が見込まれるため、過度な将来負担、公債費負担とならないよう留意しながら計画的な施設更新やそれに伴う市債発行について計画的且つ、その抑制に努める。
　実質公債費率算定にあたり　「公営企業債の元利償還金に対する繰入金」について過去の算定数値に誤りがありH27　4.3％、H28　4.9％、H29 5.6％、H30　6.2％へ訂正。</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</si>
  <si>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</si>
  <si>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</si>
  <si>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</si>
  <si>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有形固定資産減価償却率とも類似団体より低い水準となっている。今後は、公共施設等総合管理計画等に基づき、施設の統廃合や維持管理を適切に行っていくとともに、市債の新規発行額の抑制に努める。
　将来負担比率算定にあたり「公営企業債等繰入見込額」について過去の算定数値に誤りがあり　H27　31.1％、H28 32.4 ％、H29 33.3％、H30　32.5％へ訂正。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</si>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</sst>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1" xfId="16" applyFont="1" applyBorder="1" applyAlignment="1" applyProtection="1">
      <alignment horizontal="left" vertical="center"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3B5-4F64-95FB-4BB160331D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65824</c:v>
                </c:pt>
                <c:pt idx="1">
                  <c:v>76162</c:v>
                </c:pt>
                <c:pt idx="2">
                  <c:v>86594</c:v>
                </c:pt>
                <c:pt idx="3">
                  <c:v>74270</c:v>
                </c:pt>
                <c:pt idx="4">
                  <c:v>69411</c:v>
                </c:pt>
              </c:numCache>
            </c:numRef>
          </c:val>
          <c:smooth val="0"/>
          <c:extLst>
            <c:ext xmlns:c16="http://schemas.microsoft.com/office/drawing/2014/chart" uri="{C3380CC4-5D6E-409C-BE32-E72D297353CC}">
              <c16:uniqueId val="{00000001-13B5-4F64-95FB-4BB160331D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8.2200000000000006</c:v>
                </c:pt>
                <c:pt idx="1">
                  <c:v>6.61</c:v>
                </c:pt>
                <c:pt idx="2">
                  <c:v>8.0299999999999994</c:v>
                </c:pt>
                <c:pt idx="3">
                  <c:v>8.2799999999999994</c:v>
                </c:pt>
                <c:pt idx="4">
                  <c:v>8.36</c:v>
                </c:pt>
              </c:numCache>
            </c:numRef>
          </c:val>
          <c:extLst>
            <c:ext xmlns:c16="http://schemas.microsoft.com/office/drawing/2014/chart" uri="{C3380CC4-5D6E-409C-BE32-E72D297353CC}">
              <c16:uniqueId val="{00000000-6A69-4808-9F71-CCEE1EE233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46.03</c:v>
                </c:pt>
                <c:pt idx="1">
                  <c:v>39.979999999999997</c:v>
                </c:pt>
                <c:pt idx="2">
                  <c:v>35.35</c:v>
                </c:pt>
                <c:pt idx="3">
                  <c:v>36.299999999999997</c:v>
                </c:pt>
                <c:pt idx="4">
                  <c:v>34.479999999999997</c:v>
                </c:pt>
              </c:numCache>
            </c:numRef>
          </c:val>
          <c:extLst>
            <c:ext xmlns:c16="http://schemas.microsoft.com/office/drawing/2014/chart" uri="{C3380CC4-5D6E-409C-BE32-E72D297353CC}">
              <c16:uniqueId val="{00000001-6A69-4808-9F71-CCEE1EE233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0.96</c:v>
                </c:pt>
                <c:pt idx="1">
                  <c:v>-8.26</c:v>
                </c:pt>
                <c:pt idx="2">
                  <c:v>-3.42</c:v>
                </c:pt>
                <c:pt idx="3">
                  <c:v>0.85</c:v>
                </c:pt>
                <c:pt idx="4">
                  <c:v>-1.83</c:v>
                </c:pt>
              </c:numCache>
            </c:numRef>
          </c:val>
          <c:smooth val="0"/>
          <c:extLst>
            <c:ext xmlns:c16="http://schemas.microsoft.com/office/drawing/2014/chart" uri="{C3380CC4-5D6E-409C-BE32-E72D297353CC}">
              <c16:uniqueId val="{00000002-6A69-4808-9F71-CCEE1EE233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84C-4528-BDD4-E3CF9D02B7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4C-4528-BDD4-E3CF9D02B78D}"/>
            </c:ext>
          </c:extLst>
        </c:ser>
        <c:ser>
          <c:idx val="2"/>
          <c:order val="2"/>
          <c:tx>
            <c:strRef>
              <c:f>データシート!$A$29</c:f>
              <c:strCache>
                <c:ptCount val="1"/>
                <c:pt idx="0">
                  <c:v>企業用地造成事業特別会計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E84C-4528-BDD4-E3CF9D02B78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3-E84C-4528-BDD4-E3CF9D02B78D}"/>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7.0000000000000007E-2</c:v>
                </c:pt>
              </c:numCache>
            </c:numRef>
          </c:val>
          <c:extLst>
            <c:ext xmlns:c16="http://schemas.microsoft.com/office/drawing/2014/chart" uri="{C3380CC4-5D6E-409C-BE32-E72D297353CC}">
              <c16:uniqueId val="{00000004-E84C-4528-BDD4-E3CF9D02B78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0.2</c:v>
                </c:pt>
                <c:pt idx="4">
                  <c:v>#N/A</c:v>
                </c:pt>
                <c:pt idx="5">
                  <c:v>0.17</c:v>
                </c:pt>
                <c:pt idx="6">
                  <c:v>#N/A</c:v>
                </c:pt>
                <c:pt idx="7">
                  <c:v>0.22</c:v>
                </c:pt>
                <c:pt idx="8">
                  <c:v>#N/A</c:v>
                </c:pt>
                <c:pt idx="9">
                  <c:v>0.2</c:v>
                </c:pt>
              </c:numCache>
            </c:numRef>
          </c:val>
          <c:extLst>
            <c:ext xmlns:c16="http://schemas.microsoft.com/office/drawing/2014/chart" uri="{C3380CC4-5D6E-409C-BE32-E72D297353CC}">
              <c16:uniqueId val="{00000005-E84C-4528-BDD4-E3CF9D02B78D}"/>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0.18</c:v>
                </c:pt>
                <c:pt idx="4">
                  <c:v>#N/A</c:v>
                </c:pt>
                <c:pt idx="5">
                  <c:v>0.06</c:v>
                </c:pt>
                <c:pt idx="6">
                  <c:v>#N/A</c:v>
                </c:pt>
                <c:pt idx="7">
                  <c:v>0.12</c:v>
                </c:pt>
                <c:pt idx="8">
                  <c:v>#N/A</c:v>
                </c:pt>
                <c:pt idx="9">
                  <c:v>0.47</c:v>
                </c:pt>
              </c:numCache>
            </c:numRef>
          </c:val>
          <c:extLst>
            <c:ext xmlns:c16="http://schemas.microsoft.com/office/drawing/2014/chart" uri="{C3380CC4-5D6E-409C-BE32-E72D297353CC}">
              <c16:uniqueId val="{00000006-E84C-4528-BDD4-E3CF9D02B78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1.83</c:v>
                </c:pt>
                <c:pt idx="2">
                  <c:v>#N/A</c:v>
                </c:pt>
                <c:pt idx="3">
                  <c:v>2.65</c:v>
                </c:pt>
                <c:pt idx="4">
                  <c:v>#N/A</c:v>
                </c:pt>
                <c:pt idx="5">
                  <c:v>3.01</c:v>
                </c:pt>
                <c:pt idx="6">
                  <c:v>#N/A</c:v>
                </c:pt>
                <c:pt idx="7">
                  <c:v>1.31</c:v>
                </c:pt>
                <c:pt idx="8">
                  <c:v>#N/A</c:v>
                </c:pt>
                <c:pt idx="9">
                  <c:v>1</c:v>
                </c:pt>
              </c:numCache>
            </c:numRef>
          </c:val>
          <c:extLst>
            <c:ext xmlns:c16="http://schemas.microsoft.com/office/drawing/2014/chart" uri="{C3380CC4-5D6E-409C-BE32-E72D297353CC}">
              <c16:uniqueId val="{00000007-E84C-4528-BDD4-E3CF9D02B78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6.98</c:v>
                </c:pt>
                <c:pt idx="2">
                  <c:v>#N/A</c:v>
                </c:pt>
                <c:pt idx="3">
                  <c:v>7.87</c:v>
                </c:pt>
                <c:pt idx="4">
                  <c:v>#N/A</c:v>
                </c:pt>
                <c:pt idx="5">
                  <c:v>7.88</c:v>
                </c:pt>
                <c:pt idx="6">
                  <c:v>#N/A</c:v>
                </c:pt>
                <c:pt idx="7">
                  <c:v>7.74</c:v>
                </c:pt>
                <c:pt idx="8">
                  <c:v>#N/A</c:v>
                </c:pt>
                <c:pt idx="9">
                  <c:v>7.52</c:v>
                </c:pt>
              </c:numCache>
            </c:numRef>
          </c:val>
          <c:extLst>
            <c:ext xmlns:c16="http://schemas.microsoft.com/office/drawing/2014/chart" uri="{C3380CC4-5D6E-409C-BE32-E72D297353CC}">
              <c16:uniqueId val="{00000008-E84C-4528-BDD4-E3CF9D02B7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8.2100000000000009</c:v>
                </c:pt>
                <c:pt idx="2">
                  <c:v>#N/A</c:v>
                </c:pt>
                <c:pt idx="3">
                  <c:v>6.6</c:v>
                </c:pt>
                <c:pt idx="4">
                  <c:v>#N/A</c:v>
                </c:pt>
                <c:pt idx="5">
                  <c:v>8.02</c:v>
                </c:pt>
                <c:pt idx="6">
                  <c:v>#N/A</c:v>
                </c:pt>
                <c:pt idx="7">
                  <c:v>8.27</c:v>
                </c:pt>
                <c:pt idx="8">
                  <c:v>#N/A</c:v>
                </c:pt>
                <c:pt idx="9">
                  <c:v>8.35</c:v>
                </c:pt>
              </c:numCache>
            </c:numRef>
          </c:val>
          <c:extLst>
            <c:ext xmlns:c16="http://schemas.microsoft.com/office/drawing/2014/chart" uri="{C3380CC4-5D6E-409C-BE32-E72D297353CC}">
              <c16:uniqueId val="{00000009-E84C-4528-BDD4-E3CF9D02B7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1502</c:v>
                </c:pt>
                <c:pt idx="5">
                  <c:v>1542</c:v>
                </c:pt>
                <c:pt idx="8">
                  <c:v>1584</c:v>
                </c:pt>
                <c:pt idx="11">
                  <c:v>1576</c:v>
                </c:pt>
                <c:pt idx="14">
                  <c:v>1587</c:v>
                </c:pt>
              </c:numCache>
            </c:numRef>
          </c:val>
          <c:extLst>
            <c:ext xmlns:c16="http://schemas.microsoft.com/office/drawing/2014/chart" uri="{C3380CC4-5D6E-409C-BE32-E72D297353CC}">
              <c16:uniqueId val="{00000000-1FA9-47EC-968C-F7771B27C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A9-47EC-968C-F7771B27C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4</c:v>
                </c:pt>
                <c:pt idx="6">
                  <c:v>0</c:v>
                </c:pt>
                <c:pt idx="9">
                  <c:v>0</c:v>
                </c:pt>
                <c:pt idx="12">
                  <c:v>0</c:v>
                </c:pt>
              </c:numCache>
            </c:numRef>
          </c:val>
          <c:extLst>
            <c:ext xmlns:c16="http://schemas.microsoft.com/office/drawing/2014/chart" uri="{C3380CC4-5D6E-409C-BE32-E72D297353CC}">
              <c16:uniqueId val="{00000002-1FA9-47EC-968C-F7771B27C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65</c:v>
                </c:pt>
                <c:pt idx="6">
                  <c:v>65</c:v>
                </c:pt>
                <c:pt idx="9">
                  <c:v>52</c:v>
                </c:pt>
                <c:pt idx="12">
                  <c:v>40</c:v>
                </c:pt>
              </c:numCache>
            </c:numRef>
          </c:val>
          <c:extLst>
            <c:ext xmlns:c16="http://schemas.microsoft.com/office/drawing/2014/chart" uri="{C3380CC4-5D6E-409C-BE32-E72D297353CC}">
              <c16:uniqueId val="{00000003-1FA9-47EC-968C-F7771B27C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749</c:v>
                </c:pt>
                <c:pt idx="3">
                  <c:v>730</c:v>
                </c:pt>
                <c:pt idx="6">
                  <c:v>720</c:v>
                </c:pt>
                <c:pt idx="9">
                  <c:v>678</c:v>
                </c:pt>
                <c:pt idx="12">
                  <c:v>711</c:v>
                </c:pt>
              </c:numCache>
            </c:numRef>
          </c:val>
          <c:extLst>
            <c:ext xmlns:c16="http://schemas.microsoft.com/office/drawing/2014/chart" uri="{C3380CC4-5D6E-409C-BE32-E72D297353CC}">
              <c16:uniqueId val="{00000004-1FA9-47EC-968C-F7771B27C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A9-47EC-968C-F7771B27C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A9-47EC-968C-F7771B27C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1120</c:v>
                </c:pt>
                <c:pt idx="3">
                  <c:v>1277</c:v>
                </c:pt>
                <c:pt idx="6">
                  <c:v>1314</c:v>
                </c:pt>
                <c:pt idx="9">
                  <c:v>1406</c:v>
                </c:pt>
                <c:pt idx="12">
                  <c:v>1448</c:v>
                </c:pt>
              </c:numCache>
            </c:numRef>
          </c:val>
          <c:extLst>
            <c:ext xmlns:c16="http://schemas.microsoft.com/office/drawing/2014/chart" uri="{C3380CC4-5D6E-409C-BE32-E72D297353CC}">
              <c16:uniqueId val="{00000007-1FA9-47EC-968C-F7771B27C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444</c:v>
                </c:pt>
                <c:pt idx="2">
                  <c:v>#N/A</c:v>
                </c:pt>
                <c:pt idx="3">
                  <c:v>#N/A</c:v>
                </c:pt>
                <c:pt idx="4">
                  <c:v>534</c:v>
                </c:pt>
                <c:pt idx="5">
                  <c:v>#N/A</c:v>
                </c:pt>
                <c:pt idx="6">
                  <c:v>#N/A</c:v>
                </c:pt>
                <c:pt idx="7">
                  <c:v>515</c:v>
                </c:pt>
                <c:pt idx="8">
                  <c:v>#N/A</c:v>
                </c:pt>
                <c:pt idx="9">
                  <c:v>#N/A</c:v>
                </c:pt>
                <c:pt idx="10">
                  <c:v>560</c:v>
                </c:pt>
                <c:pt idx="11">
                  <c:v>#N/A</c:v>
                </c:pt>
                <c:pt idx="12">
                  <c:v>#N/A</c:v>
                </c:pt>
                <c:pt idx="13">
                  <c:v>612</c:v>
                </c:pt>
                <c:pt idx="14">
                  <c:v>#N/A</c:v>
                </c:pt>
              </c:numCache>
            </c:numRef>
          </c:val>
          <c:smooth val="0"/>
          <c:extLst>
            <c:ext xmlns:c16="http://schemas.microsoft.com/office/drawing/2014/chart" uri="{C3380CC4-5D6E-409C-BE32-E72D297353CC}">
              <c16:uniqueId val="{00000008-1FA9-47EC-968C-F7771B27C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18491</c:v>
                </c:pt>
                <c:pt idx="5">
                  <c:v>18459</c:v>
                </c:pt>
                <c:pt idx="8">
                  <c:v>18192</c:v>
                </c:pt>
                <c:pt idx="11">
                  <c:v>17881</c:v>
                </c:pt>
                <c:pt idx="14">
                  <c:v>17443</c:v>
                </c:pt>
              </c:numCache>
            </c:numRef>
          </c:val>
          <c:extLst>
            <c:ext xmlns:c16="http://schemas.microsoft.com/office/drawing/2014/chart" uri="{C3380CC4-5D6E-409C-BE32-E72D297353CC}">
              <c16:uniqueId val="{00000000-CA21-4F25-8898-6C88D9B29A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c:v>
                </c:pt>
                <c:pt idx="5">
                  <c:v>58</c:v>
                </c:pt>
                <c:pt idx="8">
                  <c:v>48</c:v>
                </c:pt>
                <c:pt idx="11">
                  <c:v>42</c:v>
                </c:pt>
                <c:pt idx="14">
                  <c:v>36</c:v>
                </c:pt>
              </c:numCache>
            </c:numRef>
          </c:val>
          <c:extLst>
            <c:ext xmlns:c16="http://schemas.microsoft.com/office/drawing/2014/chart" uri="{C3380CC4-5D6E-409C-BE32-E72D297353CC}">
              <c16:uniqueId val="{00000001-CA21-4F25-8898-6C88D9B29A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9260</c:v>
                </c:pt>
                <c:pt idx="5">
                  <c:v>8443</c:v>
                </c:pt>
                <c:pt idx="8">
                  <c:v>7774</c:v>
                </c:pt>
                <c:pt idx="11">
                  <c:v>7752</c:v>
                </c:pt>
                <c:pt idx="14">
                  <c:v>7500</c:v>
                </c:pt>
              </c:numCache>
            </c:numRef>
          </c:val>
          <c:extLst>
            <c:ext xmlns:c16="http://schemas.microsoft.com/office/drawing/2014/chart" uri="{C3380CC4-5D6E-409C-BE32-E72D297353CC}">
              <c16:uniqueId val="{00000002-CA21-4F25-8898-6C88D9B29A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21-4F25-8898-6C88D9B29A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21-4F25-8898-6C88D9B29A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1-4F25-8898-6C88D9B29A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2224</c:v>
                </c:pt>
                <c:pt idx="3">
                  <c:v>2255</c:v>
                </c:pt>
                <c:pt idx="6">
                  <c:v>1999</c:v>
                </c:pt>
                <c:pt idx="9">
                  <c:v>1922</c:v>
                </c:pt>
                <c:pt idx="12">
                  <c:v>1915</c:v>
                </c:pt>
              </c:numCache>
            </c:numRef>
          </c:val>
          <c:extLst>
            <c:ext xmlns:c16="http://schemas.microsoft.com/office/drawing/2014/chart" uri="{C3380CC4-5D6E-409C-BE32-E72D297353CC}">
              <c16:uniqueId val="{00000006-CA21-4F25-8898-6C88D9B29A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436</c:v>
                </c:pt>
                <c:pt idx="3">
                  <c:v>512</c:v>
                </c:pt>
                <c:pt idx="6">
                  <c:v>523</c:v>
                </c:pt>
                <c:pt idx="9">
                  <c:v>396</c:v>
                </c:pt>
                <c:pt idx="12">
                  <c:v>350</c:v>
                </c:pt>
              </c:numCache>
            </c:numRef>
          </c:val>
          <c:extLst>
            <c:ext xmlns:c16="http://schemas.microsoft.com/office/drawing/2014/chart" uri="{C3380CC4-5D6E-409C-BE32-E72D297353CC}">
              <c16:uniqueId val="{00000007-CA21-4F25-8898-6C88D9B29A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10869</c:v>
                </c:pt>
                <c:pt idx="3">
                  <c:v>9525</c:v>
                </c:pt>
                <c:pt idx="6">
                  <c:v>9429</c:v>
                </c:pt>
                <c:pt idx="9">
                  <c:v>9186</c:v>
                </c:pt>
                <c:pt idx="12">
                  <c:v>8896</c:v>
                </c:pt>
              </c:numCache>
            </c:numRef>
          </c:val>
          <c:extLst>
            <c:ext xmlns:c16="http://schemas.microsoft.com/office/drawing/2014/chart" uri="{C3380CC4-5D6E-409C-BE32-E72D297353CC}">
              <c16:uniqueId val="{00000008-CA21-4F25-8898-6C88D9B29A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738</c:v>
                </c:pt>
                <c:pt idx="3">
                  <c:v>734</c:v>
                </c:pt>
                <c:pt idx="6">
                  <c:v>1</c:v>
                </c:pt>
                <c:pt idx="9">
                  <c:v>0</c:v>
                </c:pt>
                <c:pt idx="12">
                  <c:v>0</c:v>
                </c:pt>
              </c:numCache>
            </c:numRef>
          </c:val>
          <c:extLst>
            <c:ext xmlns:c16="http://schemas.microsoft.com/office/drawing/2014/chart" uri="{C3380CC4-5D6E-409C-BE32-E72D297353CC}">
              <c16:uniqueId val="{00000009-CA21-4F25-8898-6C88D9B29A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16221</c:v>
                </c:pt>
                <c:pt idx="3">
                  <c:v>16481</c:v>
                </c:pt>
                <c:pt idx="6">
                  <c:v>16658</c:v>
                </c:pt>
                <c:pt idx="9">
                  <c:v>16697</c:v>
                </c:pt>
                <c:pt idx="12">
                  <c:v>16747</c:v>
                </c:pt>
              </c:numCache>
            </c:numRef>
          </c:val>
          <c:extLst>
            <c:ext xmlns:c16="http://schemas.microsoft.com/office/drawing/2014/chart" uri="{C3380CC4-5D6E-409C-BE32-E72D297353CC}">
              <c16:uniqueId val="{0000000A-CA21-4F25-8898-6C88D9B29A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2664</c:v>
                </c:pt>
                <c:pt idx="2">
                  <c:v>#N/A</c:v>
                </c:pt>
                <c:pt idx="3">
                  <c:v>#N/A</c:v>
                </c:pt>
                <c:pt idx="4">
                  <c:v>2546</c:v>
                </c:pt>
                <c:pt idx="5">
                  <c:v>#N/A</c:v>
                </c:pt>
                <c:pt idx="6">
                  <c:v>#N/A</c:v>
                </c:pt>
                <c:pt idx="7">
                  <c:v>2596</c:v>
                </c:pt>
                <c:pt idx="8">
                  <c:v>#N/A</c:v>
                </c:pt>
                <c:pt idx="9">
                  <c:v>#N/A</c:v>
                </c:pt>
                <c:pt idx="10">
                  <c:v>2526</c:v>
                </c:pt>
                <c:pt idx="11">
                  <c:v>#N/A</c:v>
                </c:pt>
                <c:pt idx="12">
                  <c:v>#N/A</c:v>
                </c:pt>
                <c:pt idx="13">
                  <c:v>2928</c:v>
                </c:pt>
                <c:pt idx="14">
                  <c:v>#N/A</c:v>
                </c:pt>
              </c:numCache>
            </c:numRef>
          </c:val>
          <c:smooth val="0"/>
          <c:extLst>
            <c:ext xmlns:c16="http://schemas.microsoft.com/office/drawing/2014/chart" uri="{C3380CC4-5D6E-409C-BE32-E72D297353CC}">
              <c16:uniqueId val="{0000000B-CA21-4F25-8898-6C88D9B29A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3753</c:v>
                </c:pt>
                <c:pt idx="1">
                  <c:v>3823</c:v>
                </c:pt>
                <c:pt idx="2">
                  <c:v>3624</c:v>
                </c:pt>
              </c:numCache>
            </c:numRef>
          </c:val>
          <c:extLst>
            <c:ext xmlns:c16="http://schemas.microsoft.com/office/drawing/2014/chart" uri="{C3380CC4-5D6E-409C-BE32-E72D297353CC}">
              <c16:uniqueId val="{00000000-BAF3-474F-94E7-DA75B40F6F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364</c:v>
                </c:pt>
                <c:pt idx="1">
                  <c:v>366</c:v>
                </c:pt>
                <c:pt idx="2">
                  <c:v>416</c:v>
                </c:pt>
              </c:numCache>
            </c:numRef>
          </c:val>
          <c:extLst>
            <c:ext xmlns:c16="http://schemas.microsoft.com/office/drawing/2014/chart" uri="{C3380CC4-5D6E-409C-BE32-E72D297353CC}">
              <c16:uniqueId val="{00000001-BAF3-474F-94E7-DA75B40F6F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2985</c:v>
                </c:pt>
                <c:pt idx="1">
                  <c:v>2744</c:v>
                </c:pt>
                <c:pt idx="2">
                  <c:v>2637</c:v>
                </c:pt>
              </c:numCache>
            </c:numRef>
          </c:val>
          <c:extLst>
            <c:ext xmlns:c16="http://schemas.microsoft.com/office/drawing/2014/chart" uri="{C3380CC4-5D6E-409C-BE32-E72D297353CC}">
              <c16:uniqueId val="{00000002-BAF3-474F-94E7-DA75B40F6F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{EBF9648D-9C63-478F-BFD9-BFC65618DDC6}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F8-49B4-B248-73FF55E0B8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{30428A2D-3664-482D-9F9C-97FCBB5145AF}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F8-49B4-B248-73FF55E0B8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{4222C4D3-2EE3-448D-981D-8E81C82CFBE7}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F8-49B4-B248-73FF55E0B8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{55CDA065-51B3-4034-86E3-B8D8FBEE5AB2}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F8-49B4-B248-73FF55E0B8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{BB71837B-2781-4EDF-8286-3956C5FADBB8}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F8-49B4-B248-73FF55E0B83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{AD7AE901-2101-4248-989A-8144E6ED7DA7}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F8-49B4-B248-73FF55E0B83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{7DD0C0CB-2223-46A4-B9BB-F47D513A8632}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F8-49B4-B248-73FF55E0B83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{112137FF-FE66-43DF-B28D-D5A2FA38A029}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F8-49B4-B248-73FF55E0B83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{4E611E77-C4C9-4AAA-BA59-18F9C4F20BE3}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F8-49B4-B248-73FF55E0B8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51.2</c:v>
                </c:pt>
                <c:pt idx="16">
                  <c:v>52.6</c:v>
                </c:pt>
                <c:pt idx="24">
                  <c:v>53.9</c:v>
                </c:pt>
                <c:pt idx="32">
                  <c:v>55.5</c:v>
                </c:pt>
              </c:numCache>
            </c:numRef>
          </c:xVal>
          <c:yVal>
            <c:numRef>
              <c:f>公会計指標分析・財政指標組合せ分析表!$BP$51:$DC$51</c:f>
              <c:numCache>
                <c:formatCode>#,##0.0;"▲ "#,##0.0</c:formatCode>
                <c:ptCount val="40"/>
                <c:pt idx="0">
                  <c:v>28.6</c:v>
                </c:pt>
                <c:pt idx="8">
                  <c:v>27.8</c:v>
                </c:pt>
                <c:pt idx="16">
                  <c:v>28.7</c:v>
                </c:pt>
                <c:pt idx="24">
                  <c:v>28.1</c:v>
                </c:pt>
                <c:pt idx="32">
                  <c:v>32.700000000000003</c:v>
                </c:pt>
              </c:numCache>
            </c:numRef>
          </c:yVal>
          <c:smooth val="0"/>
          <c:extLst>
            <c:ext xmlns:c16="http://schemas.microsoft.com/office/drawing/2014/chart" uri="{C3380CC4-5D6E-409C-BE32-E72D297353CC}">
              <c16:uniqueId val="{00000009-30F8-49B4-B248-73FF55E0B8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{4DEFBFA3-4955-4239-903B-196DB7CB9BF2}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F8-49B4-B248-73FF55E0B8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{61755D5C-0610-4385-9E46-C9283DD110CA}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F8-49B4-B248-73FF55E0B8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{36F67E9B-2988-4EB5-AD14-E57C897D987E}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F8-49B4-B248-73FF55E0B8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{3F39DE7D-73D5-410C-B2A9-4EFB3D0FD083}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F8-49B4-B248-73FF55E0B8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{E0979081-B30C-4D13-B2F1-5B3BCB74AB1A}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F8-49B4-B248-73FF55E0B83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{5A85F9E2-4A2E-47F5-809D-76FC152F7BBF}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F8-49B4-B248-73FF55E0B83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{7E5A95D8-1529-462E-9412-5957A407E34F}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F8-49B4-B248-73FF55E0B83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{9E5D528C-65FE-49A6-A7F7-D915D3A5F75A}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F8-49B4-B248-73FF55E0B83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{FF6549FB-BE98-4C31-8176-8E4C430C48E1}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F8-49B4-B248-73FF55E0B8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0F8-49B4-B248-73FF55E0B83B}"/>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{92105560-7B86-413C-831A-0321D43EB85C}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17B-4F0A-BAAE-EB352C7D62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{12A484DB-4417-4158-B709-C5F3B277D552}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7B-4F0A-BAAE-EB352C7D62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{03C45E21-817F-4526-AAA5-E02414BB8B8B}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7B-4F0A-BAAE-EB352C7D62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{ACE9EDCF-158B-47D3-A810-1C28FA30B194}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7B-4F0A-BAAE-EB352C7D62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{BD3F5F45-0084-4ABB-8841-5326AF13400A}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7B-4F0A-BAAE-EB352C7D62D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{68367AB9-3558-419B-AACF-533E66FAE12A}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17B-4F0A-BAAE-EB352C7D62D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{F1C49E9A-99EC-4970-B038-1B4CEEC2756B}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17B-4F0A-BAAE-EB352C7D62D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{413C21F5-3424-404A-8E7B-E83F4E3FF787}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17B-4F0A-BAAE-EB352C7D62D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{253CD0AC-9268-447E-9318-1844E022CE94}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17B-4F0A-BAAE-EB352C7D6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4.7</c:v>
                </c:pt>
                <c:pt idx="16">
                  <c:v>5.4</c:v>
                </c:pt>
                <c:pt idx="24">
                  <c:v>5.9</c:v>
                </c:pt>
                <c:pt idx="32">
                  <c:v>6.4</c:v>
                </c:pt>
              </c:numCache>
            </c:numRef>
          </c:xVal>
          <c:yVal>
            <c:numRef>
              <c:f>公会計指標分析・財政指標組合せ分析表!$BP$73:$DC$73</c:f>
              <c:numCache>
                <c:formatCode>#,##0.0;"▲ "#,##0.0</c:formatCode>
                <c:ptCount val="40"/>
                <c:pt idx="0">
                  <c:v>28.6</c:v>
                </c:pt>
                <c:pt idx="8">
                  <c:v>27.8</c:v>
                </c:pt>
                <c:pt idx="16">
                  <c:v>28.7</c:v>
                </c:pt>
                <c:pt idx="24">
                  <c:v>28.1</c:v>
                </c:pt>
                <c:pt idx="32">
                  <c:v>32.700000000000003</c:v>
                </c:pt>
              </c:numCache>
            </c:numRef>
          </c:yVal>
          <c:smooth val="0"/>
          <c:extLst>
            <c:ext xmlns:c16="http://schemas.microsoft.com/office/drawing/2014/chart" uri="{C3380CC4-5D6E-409C-BE32-E72D297353CC}">
              <c16:uniqueId val="{00000009-817B-4F0A-BAAE-EB352C7D62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{29E7BD62-5B85-4400-8A87-C4921C36F370}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17B-4F0A-BAAE-EB352C7D62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{F4C846BA-7765-4B87-A621-E20FF53A07FC}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7B-4F0A-BAAE-EB352C7D62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{E72E6205-858A-4BDF-8A52-41879B9FBC94}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7B-4F0A-BAAE-EB352C7D62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{79AC9BB3-4258-4118-85CD-B013DAA38BCA}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7B-4F0A-BAAE-EB352C7D62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{4F4F1C0F-8E3C-46B1-8B80-92F0E28D704B}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7B-4F0A-BAAE-EB352C7D62D0}"/>
                </c:ext>
              </c:extLst>
            </c:dLbl>
            <c:dLbl>
              <c:idx val="8"/>
              <c:layout>
                <c:manualLayout>
                  <c:x val="-2.953614488278714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{3EDD0F87-0C4C-4442-A9A2-D677E573CB65}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17B-4F0A-BAAE-EB352C7D62D0}"/>
                </c:ext>
              </c:extLst>
            </c:dLbl>
            <c:dLbl>
              <c:idx val="16"/>
              <c:layout>
                <c:manualLayout>
                  <c:x val="-3.385983835543425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{81AEEC02-2314-4AB8-9A14-BB0E61CCE7AC}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17B-4F0A-BAAE-EB352C7D62D0}"/>
                </c:ext>
              </c:extLst>
            </c:dLbl>
            <c:dLbl>
              <c:idx val="24"/>
              <c:layout>
                <c:manualLayout>
                  <c:x val="-2.382202613973676E-2"/>
                  <c:y val="-5.420910373058009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{C7DFA6D3-1EEC-41FE-A0DA-A1EAC955A1C8}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17B-4F0A-BAAE-EB352C7D62D0}"/>
                </c:ext>
              </c:extLst>
            </c:dLbl>
            <c:dLbl>
              <c:idx val="32"/>
              <c:layout>
                <c:manualLayout>
                  <c:x val="-3.9446308204449589E-2"/>
                  <c:y val="-7.062419044500779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{065D9ACE-59D0-4D5C-85BD-FDE80C992512}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17B-4F0A-BAAE-EB352C7D6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17B-4F0A-BAAE-EB352C7D62D0}"/>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元利償還金は、臨時財政対策債などの元金償還開始などにより４２百万円の増となった。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公営企業債の元利償還金に対する繰入金は、水道事業会計及び公共下水道特別会計で増となり、全体で３３百万円の増となった。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一方、実質公債費比率の分子算出の際に控除する算入公債費等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も１１百万円の増となった。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以上の結果から、元利償還金等（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 ６３百万円の増、算入公債費等（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が１１百万円の増となり、差引き実質公債費比率の分子（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 ５２百万円の増となった。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引き続き交付税参入となる地方債の借入れに努める。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減債基金は定期償還債が今後増加が見込まれるため、積立額の増額を検討している。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一般会計等に係る地方債の現在高は、臨時財政対策債の発行などにより、５０百万円の増額となったものの、公営企業債等繰入見込額が２９０百万円の減となったことから、将来負担額（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の合計は、２９３百万円の減となった。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一方、将来負担額から差し引く充当可能財源等（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は、充当可能基金が、主に特定目的基金である公共施設等整備基金の取り崩しにより、２５２百万円の減となったことで、合わせて６９６百万円の減となった。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以上の結果から、将来負担額（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の減額分よりも充当可能財源等（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の減額分が大きかったため、将来負担比率の分子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は、４０２百万円の増となった。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岐阜県本巣市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産年齢人口の減少による地方税収の減少や普通交付税の段階的縮減による交付額の減少により歳入の減額が増加傾向である一方で、東海環状自動車道の開通による経済効果等の発現に向けたインター周辺道路の整備やＰＡ周辺公園の整備が本格化し投資的経費が増加、また、町村合併以前からの公共施設を維持しながら行政運営を行っているため、老朽化する施設の維持管理に係る経常的経費も増加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うした中、財政調整基金においては、２１百万円を積み立てるものの２２０百万円を取り崩し、その他特定目的基金である「公共施設等整備基金」においては、１６８百万円を積み立てたものの２７８百万円を取り崩して幼児園整備に向けた園舎工事費や庁内ＬＡＮ整備、学校間ネットワーク整備、小学校の防犯カメラ整備等に充当している状況であり、年々基金の総残高が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が減少する中、充当事業を適切に見極めるため、市の将来を構築するための主要プロジェクトについては、優先的に充当を行うが、それ以外の事業については、補助金等他の特定財源を活用して実施するよう、メリハリをつけた充当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・公共施設等整備基金･･･市の公共施設等の整備に必要な資金に充てる。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・淡墨桜維持管理基金･･･文化観光資源たる淡墨桜を保護し、地域の活性化に資するための資金に充てる。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・地域振興基金･･･根尾地域の振興に資する事業及び施策に必要な資金に充てる。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・樽見鉄道対策基金･･･樽見鉄道対策事業に必要な資金に充てる。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・安藤基金･･･真桑文楽の保存及び伝承に係る事業の資金に充てる。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１６８百万円を積み立てたものの２７８百万円を取り崩して幼児園整備に向けた園舎工事費や庁内ＬＡＮ整備、学校間ネットワーク整備、小学校の防犯カメラ整備等に充当したことにより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おいては、東海環状自動車道のインター周辺道路の整備やＰＡ周辺公園の整備への充当額が今後も増加することが見込まれ、さらに、新庁舎の建設（令和５年度完成予定）に対しても本基金の活用を見込んでいる。本基金は、平成３０年度に６つの基金を統合し、柔軟な活用が可能となった反面、様々な事業に充当が可能となったため、充当先を適切に見極める必要があり、市の主要プロジェクトの選定にあたって、緊急性や必要性などを十分精査しながら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また、公共施設等整備基金以外の特定目的基金の活用にあたっても上記同様、充当事業を十分に精査し、長期の効果効用が発揮できる事業に活用していく。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普通交付税の合併算定替えの恩恵を受けていた頃は、取崩以上に積立を大半の年度で行ってきたが、合併算定替の縮減期間に移行した平成２６年度以降は、人口減少による税収の減が生じ始めたこともあり、平成２６年度から令和元年度までの積立額が２５１百万円に対して、取崩額は２，０１０百万円と財政調整基金に頼った財政運営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２１年度以降、歳出総額が増加傾向であることから、新庁舎への移転（令和５年度予定）を機に、事務事業評価により抜本的な事業のあり方等を検証し事務の効率化を図り、公共施設再配置計画に基づき既存施設の統廃合等を断行し経常的経費を削減するとともに、国県支出金を積極的に活用し、基金取崩額の抑制に努める。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、東海環状自動車道整備に伴い企業進出を促進させるための誘致活動を積極的に行い、税収の増額による財源確保に努め、積立額の増額を図る。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平成２７年度から毎年１．５百万円積立ててきたが、公債費のピークと見込んでいる令和５年度に向けて、令和元年度から積立額を５０百万円に増額した。なお、取崩しは行っ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公債費のピークが令和５年度と見込んでおり、積立額を令和元年度以降、５０百万円に増額し、公債費の増加に対応していく。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低い水準にあるものの、昭和５３年から昭和５８年を第１次のピークとして整備された施設に加え、その後、平成２年から平成１０年にかけて第２次のピークとして整備された施設が多く、今後、老朽化による改修・更新のピークが集中することが見込まれるため、平成２９年３月に策定した「公共施設等総合管理計画」及び平成３０年３月に策定した「公共施設再配置計画」に基づき、現在、各施設の個別計画を策定し、施設の統廃合に向けた再編整備を進めていくところ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79" name="楕円 78"/>
        <xdr:cNvSpPr/>
      </xdr:nvSpPr>
      <xdr:spPr>
        <a:xfrm>
          <a:off x="47117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0" name="有形固定資産減価償却率該当値テキスト"/>
        <xdr:cNvSpPr txBox="1"/>
      </xdr:nvSpPr>
      <xdr:spPr>
        <a:xfrm>
          <a:off x="4813300" y="47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61976</xdr:rowOff>
    </xdr:from>
    <xdr:to>
      <xdr:col>19</xdr:col>
      <xdr:colOff>187325</xdr:colOff>
      <xdr:row>28</xdr:row>
      <xdr:rowOff>163576</xdr:rowOff>
    </xdr:to>
    <xdr:sp macro="" textlink="">
      <xdr:nvSpPr>
        <xdr:cNvPr id="81" name="楕円 80"/>
        <xdr:cNvSpPr/>
      </xdr:nvSpPr>
      <xdr:spPr>
        <a:xfrm>
          <a:off x="4000500" y="48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112776</xdr:rowOff>
    </xdr:from>
    <xdr:to>
      <xdr:col>23</xdr:col>
      <xdr:colOff>85725</xdr:colOff>
      <xdr:row>28</xdr:row>
      <xdr:rowOff>147320</xdr:rowOff>
    </xdr:to>
    <xdr:cxnSp macro="">
      <xdr:nvCxnSpPr>
        <xdr:cNvPr id="82" name="直線コネクタ 81"/>
        <xdr:cNvCxnSpPr/>
      </xdr:nvCxnSpPr>
      <xdr:spPr>
        <a:xfrm>
          <a:off x="4051300" y="491337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xdr:cNvSpPr/>
      </xdr:nvSpPr>
      <xdr:spPr>
        <a:xfrm>
          <a:off x="3238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112776</xdr:rowOff>
    </xdr:to>
    <xdr:cxnSp macro="">
      <xdr:nvCxnSpPr>
        <xdr:cNvPr id="84" name="直線コネクタ 83"/>
        <xdr:cNvCxnSpPr/>
      </xdr:nvCxnSpPr>
      <xdr:spPr>
        <a:xfrm>
          <a:off x="3289300" y="488530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85" name="楕円 84"/>
        <xdr:cNvSpPr/>
      </xdr:nvSpPr>
      <xdr:spPr>
        <a:xfrm>
          <a:off x="2476500" y="4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84709</xdr:rowOff>
    </xdr:to>
    <xdr:cxnSp macro="">
      <xdr:nvCxnSpPr>
        <xdr:cNvPr id="86" name="直線コネクタ 85"/>
        <xdr:cNvCxnSpPr/>
      </xdr:nvCxnSpPr>
      <xdr:spPr>
        <a:xfrm>
          <a:off x="2527300" y="48550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151384</xdr:rowOff>
    </xdr:from>
    <xdr:to>
      <xdr:col>7</xdr:col>
      <xdr:colOff>187325</xdr:colOff>
      <xdr:row>28</xdr:row>
      <xdr:rowOff>81534</xdr:rowOff>
    </xdr:to>
    <xdr:sp macro="" textlink="">
      <xdr:nvSpPr>
        <xdr:cNvPr id="87" name="楕円 86"/>
        <xdr:cNvSpPr/>
      </xdr:nvSpPr>
      <xdr:spPr>
        <a:xfrm>
          <a:off x="1714500" y="4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30734</xdr:rowOff>
    </xdr:from>
    <xdr:to>
      <xdr:col>11</xdr:col>
      <xdr:colOff>136525</xdr:colOff>
      <xdr:row>28</xdr:row>
      <xdr:rowOff>54483</xdr:rowOff>
    </xdr:to>
    <xdr:cxnSp macro="">
      <xdr:nvCxnSpPr>
        <xdr:cNvPr id="88" name="直線コネクタ 87"/>
        <xdr:cNvCxnSpPr/>
      </xdr:nvCxnSpPr>
      <xdr:spPr>
        <a:xfrm>
          <a:off x="1765300" y="483133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133113</xdr:rowOff>
    </xdr:from>
    <xdr:ext cx="405111" cy="259045"/>
    <xdr:sp macro="" textlink="">
      <xdr:nvSpPr>
        <xdr:cNvPr id="92" name="n_4aveValue有形固定資産減価償却率"/>
        <xdr:cNvSpPr txBox="1"/>
      </xdr:nvSpPr>
      <xdr:spPr>
        <a:xfrm>
          <a:off x="1562744" y="49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8653</xdr:rowOff>
    </xdr:from>
    <xdr:ext cx="405111" cy="259045"/>
    <xdr:sp macro="" textlink="">
      <xdr:nvSpPr>
        <xdr:cNvPr id="93" name="n_1mainValue有形固定資産減価償却率"/>
        <xdr:cNvSpPr txBox="1"/>
      </xdr:nvSpPr>
      <xdr:spPr>
        <a:xfrm>
          <a:off x="3836044" y="463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94" name="n_2mainValue有形固定資産減価償却率"/>
        <xdr:cNvSpPr txBox="1"/>
      </xdr:nvSpPr>
      <xdr:spPr>
        <a:xfrm>
          <a:off x="30867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95" name="n_3mainValue有形固定資産減価償却率"/>
        <xdr:cNvSpPr txBox="1"/>
      </xdr:nvSpPr>
      <xdr:spPr>
        <a:xfrm>
          <a:off x="2324744" y="4579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98061</xdr:rowOff>
    </xdr:from>
    <xdr:ext cx="405111" cy="259045"/>
    <xdr:sp macro="" textlink="">
      <xdr:nvSpPr>
        <xdr:cNvPr id="96" name="n_4mainValue有形固定資産減価償却率"/>
        <xdr:cNvSpPr txBox="1"/>
      </xdr:nvSpPr>
      <xdr:spPr>
        <a:xfrm>
          <a:off x="1562744" y="45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債務償還比率は類似団体と比較しても低い水準であり全国平均よりも下回る水準となっている。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今後は、道路整備事業や統合庁舎整備等の大型事業の実施を予定しており、地方債残高の増加が見込まれているため、投資的事業の実施について慎重に判断し、将来負担の抑制に努める。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75994</xdr:rowOff>
    </xdr:from>
    <xdr:to>
      <xdr:col>76</xdr:col>
      <xdr:colOff>73025</xdr:colOff>
      <xdr:row>30</xdr:row>
      <xdr:rowOff>6144</xdr:rowOff>
    </xdr:to>
    <xdr:sp macro="" textlink="">
      <xdr:nvSpPr>
        <xdr:cNvPr id="143" name="楕円 142"/>
        <xdr:cNvSpPr/>
      </xdr:nvSpPr>
      <xdr:spPr>
        <a:xfrm>
          <a:off x="14744700" y="5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98871</xdr:rowOff>
    </xdr:from>
    <xdr:ext cx="469744" cy="259045"/>
    <xdr:sp macro="" textlink="">
      <xdr:nvSpPr>
        <xdr:cNvPr id="144" name="債務償還比率該当値テキスト"/>
        <xdr:cNvSpPr txBox="1"/>
      </xdr:nvSpPr>
      <xdr:spPr>
        <a:xfrm>
          <a:off x="14846300" y="48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81546</xdr:rowOff>
    </xdr:from>
    <xdr:to>
      <xdr:col>72</xdr:col>
      <xdr:colOff>123825</xdr:colOff>
      <xdr:row>30</xdr:row>
      <xdr:rowOff>11696</xdr:rowOff>
    </xdr:to>
    <xdr:sp macro="" textlink="">
      <xdr:nvSpPr>
        <xdr:cNvPr id="145" name="楕円 144"/>
        <xdr:cNvSpPr/>
      </xdr:nvSpPr>
      <xdr:spPr>
        <a:xfrm>
          <a:off x="14033500" y="50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126794</xdr:rowOff>
    </xdr:from>
    <xdr:to>
      <xdr:col>76</xdr:col>
      <xdr:colOff>22225</xdr:colOff>
      <xdr:row>29</xdr:row>
      <xdr:rowOff>132346</xdr:rowOff>
    </xdr:to>
    <xdr:cxnSp macro="">
      <xdr:nvCxnSpPr>
        <xdr:cNvPr id="146" name="直線コネクタ 145"/>
        <xdr:cNvCxnSpPr/>
      </xdr:nvCxnSpPr>
      <xdr:spPr>
        <a:xfrm flipV="1">
          <a:off x="14084300" y="5098844"/>
          <a:ext cx="711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58620</xdr:rowOff>
    </xdr:from>
    <xdr:to>
      <xdr:col>68</xdr:col>
      <xdr:colOff>123825</xdr:colOff>
      <xdr:row>29</xdr:row>
      <xdr:rowOff>160220</xdr:rowOff>
    </xdr:to>
    <xdr:sp macro="" textlink="">
      <xdr:nvSpPr>
        <xdr:cNvPr id="147" name="楕円 146"/>
        <xdr:cNvSpPr/>
      </xdr:nvSpPr>
      <xdr:spPr>
        <a:xfrm>
          <a:off x="13271500" y="5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109420</xdr:rowOff>
    </xdr:from>
    <xdr:to>
      <xdr:col>72</xdr:col>
      <xdr:colOff>73025</xdr:colOff>
      <xdr:row>29</xdr:row>
      <xdr:rowOff>132346</xdr:rowOff>
    </xdr:to>
    <xdr:cxnSp macro="">
      <xdr:nvCxnSpPr>
        <xdr:cNvPr id="148" name="直線コネクタ 147"/>
        <xdr:cNvCxnSpPr/>
      </xdr:nvCxnSpPr>
      <xdr:spPr>
        <a:xfrm>
          <a:off x="13322300" y="5081470"/>
          <a:ext cx="762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29525</xdr:rowOff>
    </xdr:from>
    <xdr:to>
      <xdr:col>64</xdr:col>
      <xdr:colOff>123825</xdr:colOff>
      <xdr:row>29</xdr:row>
      <xdr:rowOff>131125</xdr:rowOff>
    </xdr:to>
    <xdr:sp macro="" textlink="">
      <xdr:nvSpPr>
        <xdr:cNvPr id="149" name="楕円 148"/>
        <xdr:cNvSpPr/>
      </xdr:nvSpPr>
      <xdr:spPr>
        <a:xfrm>
          <a:off x="12509500" y="50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80325</xdr:rowOff>
    </xdr:from>
    <xdr:to>
      <xdr:col>68</xdr:col>
      <xdr:colOff>73025</xdr:colOff>
      <xdr:row>29</xdr:row>
      <xdr:rowOff>109420</xdr:rowOff>
    </xdr:to>
    <xdr:cxnSp macro="">
      <xdr:nvCxnSpPr>
        <xdr:cNvPr id="150" name="直線コネクタ 149"/>
        <xdr:cNvCxnSpPr/>
      </xdr:nvCxnSpPr>
      <xdr:spPr>
        <a:xfrm>
          <a:off x="12560300" y="5052375"/>
          <a:ext cx="762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9374</xdr:rowOff>
    </xdr:from>
    <xdr:to>
      <xdr:col>60</xdr:col>
      <xdr:colOff>123825</xdr:colOff>
      <xdr:row>29</xdr:row>
      <xdr:rowOff>110974</xdr:rowOff>
    </xdr:to>
    <xdr:sp macro="" textlink="">
      <xdr:nvSpPr>
        <xdr:cNvPr id="151" name="楕円 150"/>
        <xdr:cNvSpPr/>
      </xdr:nvSpPr>
      <xdr:spPr>
        <a:xfrm>
          <a:off x="11747500" y="49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60174</xdr:rowOff>
    </xdr:from>
    <xdr:to>
      <xdr:col>64</xdr:col>
      <xdr:colOff>73025</xdr:colOff>
      <xdr:row>29</xdr:row>
      <xdr:rowOff>80325</xdr:rowOff>
    </xdr:to>
    <xdr:cxnSp macro="">
      <xdr:nvCxnSpPr>
        <xdr:cNvPr id="152" name="直線コネクタ 151"/>
        <xdr:cNvCxnSpPr/>
      </xdr:nvCxnSpPr>
      <xdr:spPr>
        <a:xfrm>
          <a:off x="11798300" y="5032224"/>
          <a:ext cx="762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28223</xdr:rowOff>
    </xdr:from>
    <xdr:ext cx="469744" cy="259045"/>
    <xdr:sp macro="" textlink="">
      <xdr:nvSpPr>
        <xdr:cNvPr id="157" name="n_1mainValue債務償還比率"/>
        <xdr:cNvSpPr txBox="1"/>
      </xdr:nvSpPr>
      <xdr:spPr>
        <a:xfrm>
          <a:off x="13836727" y="482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5297</xdr:rowOff>
    </xdr:from>
    <xdr:ext cx="469744" cy="259045"/>
    <xdr:sp macro="" textlink="">
      <xdr:nvSpPr>
        <xdr:cNvPr id="158" name="n_2mainValue債務償還比率"/>
        <xdr:cNvSpPr txBox="1"/>
      </xdr:nvSpPr>
      <xdr:spPr>
        <a:xfrm>
          <a:off x="13087427" y="48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147652</xdr:rowOff>
    </xdr:from>
    <xdr:ext cx="469744" cy="259045"/>
    <xdr:sp macro="" textlink="">
      <xdr:nvSpPr>
        <xdr:cNvPr id="159" name="n_3mainValue債務償還比率"/>
        <xdr:cNvSpPr txBox="1"/>
      </xdr:nvSpPr>
      <xdr:spPr>
        <a:xfrm>
          <a:off x="12325427" y="477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127501</xdr:rowOff>
    </xdr:from>
    <xdr:ext cx="469744" cy="259045"/>
    <xdr:sp macro="" textlink="">
      <xdr:nvSpPr>
        <xdr:cNvPr id="160" name="n_4mainValue債務償還比率"/>
        <xdr:cNvSpPr txBox="1"/>
      </xdr:nvSpPr>
      <xdr:spPr>
        <a:xfrm>
          <a:off x="11563427" y="47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74" name="楕円 73"/>
        <xdr:cNvSpPr/>
      </xdr:nvSpPr>
      <xdr:spPr>
        <a:xfrm>
          <a:off x="45847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79301</xdr:rowOff>
    </xdr:from>
    <xdr:ext cx="405111" cy="259045"/>
    <xdr:sp macro="" textlink="">
      <xdr:nvSpPr>
        <xdr:cNvPr id="75" name="【道路】&#10;有形固定資産減価償却率該当値テキスト"/>
        <xdr:cNvSpPr txBox="1"/>
      </xdr:nvSpPr>
      <xdr:spPr>
        <a:xfrm>
          <a:off x="4673600"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6" name="楕円 75"/>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107224</xdr:rowOff>
    </xdr:to>
    <xdr:cxnSp macro="">
      <xdr:nvCxnSpPr>
        <xdr:cNvPr id="77" name="直線コネクタ 76"/>
        <xdr:cNvCxnSpPr/>
      </xdr:nvCxnSpPr>
      <xdr:spPr>
        <a:xfrm>
          <a:off x="3797300" y="625819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85997</xdr:rowOff>
    </xdr:to>
    <xdr:cxnSp macro="">
      <xdr:nvCxnSpPr>
        <xdr:cNvPr id="79" name="直線コネクタ 78"/>
        <xdr:cNvCxnSpPr/>
      </xdr:nvCxnSpPr>
      <xdr:spPr>
        <a:xfrm>
          <a:off x="2908300" y="62484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37</xdr:row>
      <xdr:rowOff>27214</xdr:rowOff>
    </xdr:to>
    <xdr:cxnSp macro="">
      <xdr:nvCxnSpPr>
        <xdr:cNvPr id="81" name="直線コネクタ 80"/>
        <xdr:cNvCxnSpPr/>
      </xdr:nvCxnSpPr>
      <xdr:spPr>
        <a:xfrm flipV="1">
          <a:off x="2019300" y="624840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22134</xdr:rowOff>
    </xdr:from>
    <xdr:to>
      <xdr:col>6</xdr:col>
      <xdr:colOff>38100</xdr:colOff>
      <xdr:row>36</xdr:row>
      <xdr:rowOff>123734</xdr:rowOff>
    </xdr:to>
    <xdr:sp macro="" textlink="">
      <xdr:nvSpPr>
        <xdr:cNvPr id="82" name="楕円 81"/>
        <xdr:cNvSpPr/>
      </xdr:nvSpPr>
      <xdr:spPr>
        <a:xfrm>
          <a:off x="1079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72934</xdr:rowOff>
    </xdr:from>
    <xdr:to>
      <xdr:col>10</xdr:col>
      <xdr:colOff>114300</xdr:colOff>
      <xdr:row>37</xdr:row>
      <xdr:rowOff>27214</xdr:rowOff>
    </xdr:to>
    <xdr:cxnSp macro="">
      <xdr:nvCxnSpPr>
        <xdr:cNvPr id="83" name="直線コネクタ 82"/>
        <xdr:cNvCxnSpPr/>
      </xdr:nvCxnSpPr>
      <xdr:spPr>
        <a:xfrm>
          <a:off x="1130300" y="624513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8" name="n_1mainValue【道路】&#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道路】&#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道路】&#10;有形固定資産減価償却率"/>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91" name="n_4mainValue【道路】&#10;有形固定資産減価償却率"/>
        <xdr:cNvSpPr txBox="1"/>
      </xdr:nvSpPr>
      <xdr:spPr>
        <a:xfrm>
          <a:off x="927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15542</xdr:rowOff>
    </xdr:from>
    <xdr:to>
      <xdr:col>55</xdr:col>
      <xdr:colOff>50800</xdr:colOff>
      <xdr:row>40</xdr:row>
      <xdr:rowOff>117142</xdr:rowOff>
    </xdr:to>
    <xdr:sp macro="" textlink="">
      <xdr:nvSpPr>
        <xdr:cNvPr id="129" name="楕円 128"/>
        <xdr:cNvSpPr/>
      </xdr:nvSpPr>
      <xdr:spPr>
        <a:xfrm>
          <a:off x="10426700" y="68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38419</xdr:rowOff>
    </xdr:from>
    <xdr:ext cx="534377" cy="259045"/>
    <xdr:sp macro="" textlink="">
      <xdr:nvSpPr>
        <xdr:cNvPr id="130" name="【道路】&#10;一人当たり延長該当値テキスト"/>
        <xdr:cNvSpPr txBox="1"/>
      </xdr:nvSpPr>
      <xdr:spPr>
        <a:xfrm>
          <a:off x="10515600" y="67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53344</xdr:rowOff>
    </xdr:from>
    <xdr:to>
      <xdr:col>50</xdr:col>
      <xdr:colOff>165100</xdr:colOff>
      <xdr:row>40</xdr:row>
      <xdr:rowOff>154944</xdr:rowOff>
    </xdr:to>
    <xdr:sp macro="" textlink="">
      <xdr:nvSpPr>
        <xdr:cNvPr id="131" name="楕円 130"/>
        <xdr:cNvSpPr/>
      </xdr:nvSpPr>
      <xdr:spPr>
        <a:xfrm>
          <a:off x="9588500" y="69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66342</xdr:rowOff>
    </xdr:from>
    <xdr:to>
      <xdr:col>55</xdr:col>
      <xdr:colOff>0</xdr:colOff>
      <xdr:row>40</xdr:row>
      <xdr:rowOff>104144</xdr:rowOff>
    </xdr:to>
    <xdr:cxnSp macro="">
      <xdr:nvCxnSpPr>
        <xdr:cNvPr id="132" name="直線コネクタ 131"/>
        <xdr:cNvCxnSpPr/>
      </xdr:nvCxnSpPr>
      <xdr:spPr>
        <a:xfrm flipV="1">
          <a:off x="9639300" y="6924342"/>
          <a:ext cx="8382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55319</xdr:rowOff>
    </xdr:from>
    <xdr:to>
      <xdr:col>46</xdr:col>
      <xdr:colOff>38100</xdr:colOff>
      <xdr:row>40</xdr:row>
      <xdr:rowOff>156919</xdr:rowOff>
    </xdr:to>
    <xdr:sp macro="" textlink="">
      <xdr:nvSpPr>
        <xdr:cNvPr id="133" name="楕円 132"/>
        <xdr:cNvSpPr/>
      </xdr:nvSpPr>
      <xdr:spPr>
        <a:xfrm>
          <a:off x="8699500" y="69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104144</xdr:rowOff>
    </xdr:from>
    <xdr:to>
      <xdr:col>50</xdr:col>
      <xdr:colOff>114300</xdr:colOff>
      <xdr:row>40</xdr:row>
      <xdr:rowOff>106119</xdr:rowOff>
    </xdr:to>
    <xdr:cxnSp macro="">
      <xdr:nvCxnSpPr>
        <xdr:cNvPr id="134" name="直線コネクタ 133"/>
        <xdr:cNvCxnSpPr/>
      </xdr:nvCxnSpPr>
      <xdr:spPr>
        <a:xfrm flipV="1">
          <a:off x="8750300" y="6962144"/>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24047</xdr:rowOff>
    </xdr:from>
    <xdr:to>
      <xdr:col>41</xdr:col>
      <xdr:colOff>101600</xdr:colOff>
      <xdr:row>40</xdr:row>
      <xdr:rowOff>125647</xdr:rowOff>
    </xdr:to>
    <xdr:sp macro="" textlink="">
      <xdr:nvSpPr>
        <xdr:cNvPr id="135" name="楕円 134"/>
        <xdr:cNvSpPr/>
      </xdr:nvSpPr>
      <xdr:spPr>
        <a:xfrm>
          <a:off x="7810500" y="6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74847</xdr:rowOff>
    </xdr:from>
    <xdr:to>
      <xdr:col>45</xdr:col>
      <xdr:colOff>177800</xdr:colOff>
      <xdr:row>40</xdr:row>
      <xdr:rowOff>106119</xdr:rowOff>
    </xdr:to>
    <xdr:cxnSp macro="">
      <xdr:nvCxnSpPr>
        <xdr:cNvPr id="136" name="直線コネクタ 135"/>
        <xdr:cNvCxnSpPr/>
      </xdr:nvCxnSpPr>
      <xdr:spPr>
        <a:xfrm>
          <a:off x="7861300" y="693284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83427</xdr:rowOff>
    </xdr:from>
    <xdr:to>
      <xdr:col>36</xdr:col>
      <xdr:colOff>165100</xdr:colOff>
      <xdr:row>41</xdr:row>
      <xdr:rowOff>13577</xdr:rowOff>
    </xdr:to>
    <xdr:sp macro="" textlink="">
      <xdr:nvSpPr>
        <xdr:cNvPr id="137" name="楕円 136"/>
        <xdr:cNvSpPr/>
      </xdr:nvSpPr>
      <xdr:spPr>
        <a:xfrm>
          <a:off x="6921500" y="69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74847</xdr:rowOff>
    </xdr:from>
    <xdr:to>
      <xdr:col>41</xdr:col>
      <xdr:colOff>50800</xdr:colOff>
      <xdr:row>40</xdr:row>
      <xdr:rowOff>134227</xdr:rowOff>
    </xdr:to>
    <xdr:cxnSp macro="">
      <xdr:nvCxnSpPr>
        <xdr:cNvPr id="138" name="直線コネクタ 137"/>
        <xdr:cNvCxnSpPr/>
      </xdr:nvCxnSpPr>
      <xdr:spPr>
        <a:xfrm flipV="1">
          <a:off x="6972300" y="6932847"/>
          <a:ext cx="889000" cy="5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146071</xdr:rowOff>
    </xdr:from>
    <xdr:ext cx="534377" cy="259045"/>
    <xdr:sp macro="" textlink="">
      <xdr:nvSpPr>
        <xdr:cNvPr id="143" name="n_1mainValue【道路】&#10;一人当たり延長"/>
        <xdr:cNvSpPr txBox="1"/>
      </xdr:nvSpPr>
      <xdr:spPr>
        <a:xfrm>
          <a:off x="9359411" y="7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148046</xdr:rowOff>
    </xdr:from>
    <xdr:ext cx="534377" cy="259045"/>
    <xdr:sp macro="" textlink="">
      <xdr:nvSpPr>
        <xdr:cNvPr id="144" name="n_2mainValue【道路】&#10;一人当たり延長"/>
        <xdr:cNvSpPr txBox="1"/>
      </xdr:nvSpPr>
      <xdr:spPr>
        <a:xfrm>
          <a:off x="8483111" y="70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142174</xdr:rowOff>
    </xdr:from>
    <xdr:ext cx="534377" cy="259045"/>
    <xdr:sp macro="" textlink="">
      <xdr:nvSpPr>
        <xdr:cNvPr id="145" name="n_3mainValue【道路】&#10;一人当たり延長"/>
        <xdr:cNvSpPr txBox="1"/>
      </xdr:nvSpPr>
      <xdr:spPr>
        <a:xfrm>
          <a:off x="7594111" y="66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4704</xdr:rowOff>
    </xdr:from>
    <xdr:ext cx="534377" cy="259045"/>
    <xdr:sp macro="" textlink="">
      <xdr:nvSpPr>
        <xdr:cNvPr id="146" name="n_4mainValue【道路】&#10;一人当たり延長"/>
        <xdr:cNvSpPr txBox="1"/>
      </xdr:nvSpPr>
      <xdr:spPr>
        <a:xfrm>
          <a:off x="6705111" y="70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186" name="楕円 185"/>
        <xdr:cNvSpPr/>
      </xdr:nvSpPr>
      <xdr:spPr>
        <a:xfrm>
          <a:off x="4584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141622</xdr:rowOff>
    </xdr:from>
    <xdr:ext cx="405111" cy="259045"/>
    <xdr:sp macro="" textlink="">
      <xdr:nvSpPr>
        <xdr:cNvPr id="187" name="【橋りょう・トンネル】&#10;有形固定資産減価償却率該当値テキスト"/>
        <xdr:cNvSpPr txBox="1"/>
      </xdr:nvSpPr>
      <xdr:spPr>
        <a:xfrm>
          <a:off x="4673600"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8" name="楕円 187"/>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137160</xdr:rowOff>
    </xdr:from>
    <xdr:to>
      <xdr:col>24</xdr:col>
      <xdr:colOff>63500</xdr:colOff>
      <xdr:row>61</xdr:row>
      <xdr:rowOff>169545</xdr:rowOff>
    </xdr:to>
    <xdr:cxnSp macro="">
      <xdr:nvCxnSpPr>
        <xdr:cNvPr id="189" name="直線コネクタ 188"/>
        <xdr:cNvCxnSpPr/>
      </xdr:nvCxnSpPr>
      <xdr:spPr>
        <a:xfrm>
          <a:off x="3797300" y="105956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0" name="楕円 189"/>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137160</xdr:rowOff>
    </xdr:to>
    <xdr:cxnSp macro="">
      <xdr:nvCxnSpPr>
        <xdr:cNvPr id="191" name="直線コネクタ 190"/>
        <xdr:cNvCxnSpPr/>
      </xdr:nvCxnSpPr>
      <xdr:spPr>
        <a:xfrm>
          <a:off x="2908300" y="105670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2" name="楕円 191"/>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61</xdr:row>
      <xdr:rowOff>108585</xdr:rowOff>
    </xdr:to>
    <xdr:cxnSp macro="">
      <xdr:nvCxnSpPr>
        <xdr:cNvPr id="193" name="直線コネクタ 192"/>
        <xdr:cNvCxnSpPr/>
      </xdr:nvCxnSpPr>
      <xdr:spPr>
        <a:xfrm>
          <a:off x="2019300" y="1030986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4" name="楕円 193"/>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22860</xdr:rowOff>
    </xdr:to>
    <xdr:cxnSp macro="">
      <xdr:nvCxnSpPr>
        <xdr:cNvPr id="195" name="直線コネクタ 194"/>
        <xdr:cNvCxnSpPr/>
      </xdr:nvCxnSpPr>
      <xdr:spPr>
        <a:xfrm>
          <a:off x="1130300" y="10296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33037</xdr:rowOff>
    </xdr:from>
    <xdr:ext cx="405111" cy="259045"/>
    <xdr:sp macro="" textlink="">
      <xdr:nvSpPr>
        <xdr:cNvPr id="200" name="n_1main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4462</xdr:rowOff>
    </xdr:from>
    <xdr:ext cx="405111" cy="259045"/>
    <xdr:sp macro="" textlink="">
      <xdr:nvSpPr>
        <xdr:cNvPr id="201" name="n_2mainValue【橋りょう・トンネル】&#10;有形固定資産減価償却率"/>
        <xdr:cNvSpPr txBox="1"/>
      </xdr:nvSpPr>
      <xdr:spPr>
        <a:xfrm>
          <a:off x="2705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202" name="n_3mainValue【橋りょう・トンネル】&#10;有形固定資産減価償却率"/>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3" name="n_4mainValue【橋りょう・トンネ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41" name="楕円 240"/>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599010" cy="259045"/>
    <xdr:sp macro="" textlink="">
      <xdr:nvSpPr>
        <xdr:cNvPr id="242" name="【橋りょう・トンネル】&#10;一人当たり有形固定資産（償却資産）額該当値テキスト"/>
        <xdr:cNvSpPr txBox="1"/>
      </xdr:nvSpPr>
      <xdr:spPr>
        <a:xfrm>
          <a:off x="10515600" y="1031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9392</xdr:rowOff>
    </xdr:from>
    <xdr:to>
      <xdr:col>50</xdr:col>
      <xdr:colOff>165100</xdr:colOff>
      <xdr:row>61</xdr:row>
      <xdr:rowOff>110992</xdr:rowOff>
    </xdr:to>
    <xdr:sp macro="" textlink="">
      <xdr:nvSpPr>
        <xdr:cNvPr id="243" name="楕円 242"/>
        <xdr:cNvSpPr/>
      </xdr:nvSpPr>
      <xdr:spPr>
        <a:xfrm>
          <a:off x="9588500" y="10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60192</xdr:rowOff>
    </xdr:to>
    <xdr:cxnSp macro="">
      <xdr:nvCxnSpPr>
        <xdr:cNvPr id="244" name="直線コネクタ 243"/>
        <xdr:cNvCxnSpPr/>
      </xdr:nvCxnSpPr>
      <xdr:spPr>
        <a:xfrm flipV="1">
          <a:off x="9639300" y="10515600"/>
          <a:ext cx="8382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12187</xdr:rowOff>
    </xdr:from>
    <xdr:to>
      <xdr:col>46</xdr:col>
      <xdr:colOff>38100</xdr:colOff>
      <xdr:row>61</xdr:row>
      <xdr:rowOff>113787</xdr:rowOff>
    </xdr:to>
    <xdr:sp macro="" textlink="">
      <xdr:nvSpPr>
        <xdr:cNvPr id="245" name="楕円 244"/>
        <xdr:cNvSpPr/>
      </xdr:nvSpPr>
      <xdr:spPr>
        <a:xfrm>
          <a:off x="8699500" y="104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60192</xdr:rowOff>
    </xdr:from>
    <xdr:to>
      <xdr:col>50</xdr:col>
      <xdr:colOff>114300</xdr:colOff>
      <xdr:row>61</xdr:row>
      <xdr:rowOff>62987</xdr:rowOff>
    </xdr:to>
    <xdr:cxnSp macro="">
      <xdr:nvCxnSpPr>
        <xdr:cNvPr id="246" name="直線コネクタ 245"/>
        <xdr:cNvCxnSpPr/>
      </xdr:nvCxnSpPr>
      <xdr:spPr>
        <a:xfrm flipV="1">
          <a:off x="8750300" y="1051864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140143</xdr:rowOff>
    </xdr:from>
    <xdr:to>
      <xdr:col>41</xdr:col>
      <xdr:colOff>101600</xdr:colOff>
      <xdr:row>63</xdr:row>
      <xdr:rowOff>70293</xdr:rowOff>
    </xdr:to>
    <xdr:sp macro="" textlink="">
      <xdr:nvSpPr>
        <xdr:cNvPr id="247" name="楕円 246"/>
        <xdr:cNvSpPr/>
      </xdr:nvSpPr>
      <xdr:spPr>
        <a:xfrm>
          <a:off x="7810500" y="107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62987</xdr:rowOff>
    </xdr:from>
    <xdr:to>
      <xdr:col>45</xdr:col>
      <xdr:colOff>177800</xdr:colOff>
      <xdr:row>63</xdr:row>
      <xdr:rowOff>19493</xdr:rowOff>
    </xdr:to>
    <xdr:cxnSp macro="">
      <xdr:nvCxnSpPr>
        <xdr:cNvPr id="248" name="直線コネクタ 247"/>
        <xdr:cNvCxnSpPr/>
      </xdr:nvCxnSpPr>
      <xdr:spPr>
        <a:xfrm flipV="1">
          <a:off x="7861300" y="10521437"/>
          <a:ext cx="889000" cy="29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144197</xdr:rowOff>
    </xdr:from>
    <xdr:to>
      <xdr:col>36</xdr:col>
      <xdr:colOff>165100</xdr:colOff>
      <xdr:row>63</xdr:row>
      <xdr:rowOff>74347</xdr:rowOff>
    </xdr:to>
    <xdr:sp macro="" textlink="">
      <xdr:nvSpPr>
        <xdr:cNvPr id="249" name="楕円 248"/>
        <xdr:cNvSpPr/>
      </xdr:nvSpPr>
      <xdr:spPr>
        <a:xfrm>
          <a:off x="6921500" y="107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19493</xdr:rowOff>
    </xdr:from>
    <xdr:to>
      <xdr:col>41</xdr:col>
      <xdr:colOff>50800</xdr:colOff>
      <xdr:row>63</xdr:row>
      <xdr:rowOff>23547</xdr:rowOff>
    </xdr:to>
    <xdr:cxnSp macro="">
      <xdr:nvCxnSpPr>
        <xdr:cNvPr id="250" name="直線コネクタ 249"/>
        <xdr:cNvCxnSpPr/>
      </xdr:nvCxnSpPr>
      <xdr:spPr>
        <a:xfrm flipV="1">
          <a:off x="6972300" y="1082084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127519</xdr:rowOff>
    </xdr:from>
    <xdr:ext cx="599010" cy="259045"/>
    <xdr:sp macro="" textlink="">
      <xdr:nvSpPr>
        <xdr:cNvPr id="255" name="n_1mainValue【橋りょう・トンネル】&#10;一人当たり有形固定資産（償却資産）額"/>
        <xdr:cNvSpPr txBox="1"/>
      </xdr:nvSpPr>
      <xdr:spPr>
        <a:xfrm>
          <a:off x="9327095" y="1024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130314</xdr:rowOff>
    </xdr:from>
    <xdr:ext cx="599010" cy="259045"/>
    <xdr:sp macro="" textlink="">
      <xdr:nvSpPr>
        <xdr:cNvPr id="256" name="n_2mainValue【橋りょう・トンネル】&#10;一人当たり有形固定資産（償却資産）額"/>
        <xdr:cNvSpPr txBox="1"/>
      </xdr:nvSpPr>
      <xdr:spPr>
        <a:xfrm>
          <a:off x="8450795" y="1024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61420</xdr:rowOff>
    </xdr:from>
    <xdr:ext cx="599010" cy="259045"/>
    <xdr:sp macro="" textlink="">
      <xdr:nvSpPr>
        <xdr:cNvPr id="257" name="n_3mainValue【橋りょう・トンネル】&#10;一人当たり有形固定資産（償却資産）額"/>
        <xdr:cNvSpPr txBox="1"/>
      </xdr:nvSpPr>
      <xdr:spPr>
        <a:xfrm>
          <a:off x="7561795" y="1086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65474</xdr:rowOff>
    </xdr:from>
    <xdr:ext cx="599010" cy="259045"/>
    <xdr:sp macro="" textlink="">
      <xdr:nvSpPr>
        <xdr:cNvPr id="258" name="n_4mainValue【橋りょう・トンネル】&#10;一人当たり有形固定資産（償却資産）額"/>
        <xdr:cNvSpPr txBox="1"/>
      </xdr:nvSpPr>
      <xdr:spPr>
        <a:xfrm>
          <a:off x="6672795" y="1086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99" name="楕円 298"/>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300"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301" name="楕円 300"/>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36195</xdr:rowOff>
    </xdr:from>
    <xdr:to>
      <xdr:col>24</xdr:col>
      <xdr:colOff>63500</xdr:colOff>
      <xdr:row>81</xdr:row>
      <xdr:rowOff>72389</xdr:rowOff>
    </xdr:to>
    <xdr:cxnSp macro="">
      <xdr:nvCxnSpPr>
        <xdr:cNvPr id="302" name="直線コネクタ 301"/>
        <xdr:cNvCxnSpPr/>
      </xdr:nvCxnSpPr>
      <xdr:spPr>
        <a:xfrm>
          <a:off x="3797300" y="139236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303" name="楕円 302"/>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36195</xdr:rowOff>
    </xdr:to>
    <xdr:cxnSp macro="">
      <xdr:nvCxnSpPr>
        <xdr:cNvPr id="304" name="直線コネクタ 303"/>
        <xdr:cNvCxnSpPr/>
      </xdr:nvCxnSpPr>
      <xdr:spPr>
        <a:xfrm>
          <a:off x="2908300" y="139103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05" name="楕円 304"/>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22861</xdr:rowOff>
    </xdr:to>
    <xdr:cxnSp macro="">
      <xdr:nvCxnSpPr>
        <xdr:cNvPr id="306" name="直線コネクタ 305"/>
        <xdr:cNvCxnSpPr/>
      </xdr:nvCxnSpPr>
      <xdr:spPr>
        <a:xfrm>
          <a:off x="2019300" y="13904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07" name="楕円 306"/>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17145</xdr:rowOff>
    </xdr:to>
    <xdr:cxnSp macro="">
      <xdr:nvCxnSpPr>
        <xdr:cNvPr id="308" name="直線コネクタ 307"/>
        <xdr:cNvCxnSpPr/>
      </xdr:nvCxnSpPr>
      <xdr:spPr>
        <a:xfrm>
          <a:off x="1130300" y="13896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313" name="n_1main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314" name="n_2main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5" name="n_3mainValue【公営住宅】&#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16" name="n_4mainValue【公営住宅】&#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134702</xdr:rowOff>
    </xdr:from>
    <xdr:to>
      <xdr:col>55</xdr:col>
      <xdr:colOff>50800</xdr:colOff>
      <xdr:row>86</xdr:row>
      <xdr:rowOff>64852</xdr:rowOff>
    </xdr:to>
    <xdr:sp macro="" textlink="">
      <xdr:nvSpPr>
        <xdr:cNvPr id="354" name="楕円 353"/>
        <xdr:cNvSpPr/>
      </xdr:nvSpPr>
      <xdr:spPr>
        <a:xfrm>
          <a:off x="10426700" y="14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134747</xdr:rowOff>
    </xdr:from>
    <xdr:to>
      <xdr:col>50</xdr:col>
      <xdr:colOff>165100</xdr:colOff>
      <xdr:row>86</xdr:row>
      <xdr:rowOff>64897</xdr:rowOff>
    </xdr:to>
    <xdr:sp macro="" textlink="">
      <xdr:nvSpPr>
        <xdr:cNvPr id="356" name="楕円 355"/>
        <xdr:cNvSpPr/>
      </xdr:nvSpPr>
      <xdr:spPr>
        <a:xfrm>
          <a:off x="9588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14052</xdr:rowOff>
    </xdr:from>
    <xdr:to>
      <xdr:col>55</xdr:col>
      <xdr:colOff>0</xdr:colOff>
      <xdr:row>86</xdr:row>
      <xdr:rowOff>14097</xdr:rowOff>
    </xdr:to>
    <xdr:cxnSp macro="">
      <xdr:nvCxnSpPr>
        <xdr:cNvPr id="357" name="直線コネクタ 356"/>
        <xdr:cNvCxnSpPr/>
      </xdr:nvCxnSpPr>
      <xdr:spPr>
        <a:xfrm flipV="1">
          <a:off x="9639300" y="1475875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134838</xdr:rowOff>
    </xdr:from>
    <xdr:to>
      <xdr:col>46</xdr:col>
      <xdr:colOff>38100</xdr:colOff>
      <xdr:row>86</xdr:row>
      <xdr:rowOff>64988</xdr:rowOff>
    </xdr:to>
    <xdr:sp macro="" textlink="">
      <xdr:nvSpPr>
        <xdr:cNvPr id="358" name="楕円 357"/>
        <xdr:cNvSpPr/>
      </xdr:nvSpPr>
      <xdr:spPr>
        <a:xfrm>
          <a:off x="8699500" y="147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14188</xdr:rowOff>
    </xdr:to>
    <xdr:cxnSp macro="">
      <xdr:nvCxnSpPr>
        <xdr:cNvPr id="359" name="直線コネクタ 358"/>
        <xdr:cNvCxnSpPr/>
      </xdr:nvCxnSpPr>
      <xdr:spPr>
        <a:xfrm flipV="1">
          <a:off x="8750300" y="147587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133970</xdr:rowOff>
    </xdr:from>
    <xdr:to>
      <xdr:col>41</xdr:col>
      <xdr:colOff>101600</xdr:colOff>
      <xdr:row>86</xdr:row>
      <xdr:rowOff>64120</xdr:rowOff>
    </xdr:to>
    <xdr:sp macro="" textlink="">
      <xdr:nvSpPr>
        <xdr:cNvPr id="360" name="楕円 359"/>
        <xdr:cNvSpPr/>
      </xdr:nvSpPr>
      <xdr:spPr>
        <a:xfrm>
          <a:off x="7810500" y="147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13320</xdr:rowOff>
    </xdr:from>
    <xdr:to>
      <xdr:col>45</xdr:col>
      <xdr:colOff>177800</xdr:colOff>
      <xdr:row>86</xdr:row>
      <xdr:rowOff>14188</xdr:rowOff>
    </xdr:to>
    <xdr:cxnSp macro="">
      <xdr:nvCxnSpPr>
        <xdr:cNvPr id="361" name="直線コネクタ 360"/>
        <xdr:cNvCxnSpPr/>
      </xdr:nvCxnSpPr>
      <xdr:spPr>
        <a:xfrm>
          <a:off x="7861300" y="14758020"/>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150292</xdr:rowOff>
    </xdr:from>
    <xdr:to>
      <xdr:col>36</xdr:col>
      <xdr:colOff>165100</xdr:colOff>
      <xdr:row>86</xdr:row>
      <xdr:rowOff>80442</xdr:rowOff>
    </xdr:to>
    <xdr:sp macro="" textlink="">
      <xdr:nvSpPr>
        <xdr:cNvPr id="362" name="楕円 361"/>
        <xdr:cNvSpPr/>
      </xdr:nvSpPr>
      <xdr:spPr>
        <a:xfrm>
          <a:off x="6921500" y="147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13320</xdr:rowOff>
    </xdr:from>
    <xdr:to>
      <xdr:col>41</xdr:col>
      <xdr:colOff>50800</xdr:colOff>
      <xdr:row>86</xdr:row>
      <xdr:rowOff>29642</xdr:rowOff>
    </xdr:to>
    <xdr:cxnSp macro="">
      <xdr:nvCxnSpPr>
        <xdr:cNvPr id="363" name="直線コネクタ 362"/>
        <xdr:cNvCxnSpPr/>
      </xdr:nvCxnSpPr>
      <xdr:spPr>
        <a:xfrm flipV="1">
          <a:off x="6972300" y="14758020"/>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56024</xdr:rowOff>
    </xdr:from>
    <xdr:ext cx="469744" cy="259045"/>
    <xdr:sp macro="" textlink="">
      <xdr:nvSpPr>
        <xdr:cNvPr id="368" name="n_1mainValue【公営住宅】&#10;一人当たり面積"/>
        <xdr:cNvSpPr txBox="1"/>
      </xdr:nvSpPr>
      <xdr:spPr>
        <a:xfrm>
          <a:off x="93917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56115</xdr:rowOff>
    </xdr:from>
    <xdr:ext cx="469744" cy="259045"/>
    <xdr:sp macro="" textlink="">
      <xdr:nvSpPr>
        <xdr:cNvPr id="369" name="n_2mainValue【公営住宅】&#10;一人当たり面積"/>
        <xdr:cNvSpPr txBox="1"/>
      </xdr:nvSpPr>
      <xdr:spPr>
        <a:xfrm>
          <a:off x="8515427" y="148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55247</xdr:rowOff>
    </xdr:from>
    <xdr:ext cx="469744" cy="259045"/>
    <xdr:sp macro="" textlink="">
      <xdr:nvSpPr>
        <xdr:cNvPr id="370" name="n_3mainValue【公営住宅】&#10;一人当たり面積"/>
        <xdr:cNvSpPr txBox="1"/>
      </xdr:nvSpPr>
      <xdr:spPr>
        <a:xfrm>
          <a:off x="7626427" y="147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71569</xdr:rowOff>
    </xdr:from>
    <xdr:ext cx="469744" cy="259045"/>
    <xdr:sp macro="" textlink="">
      <xdr:nvSpPr>
        <xdr:cNvPr id="371" name="n_4mainValue【公営住宅】&#10;一人当たり面積"/>
        <xdr:cNvSpPr txBox="1"/>
      </xdr:nvSpPr>
      <xdr:spPr>
        <a:xfrm>
          <a:off x="6737427" y="1481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28" name="楕円 427"/>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29" name="【認定こども園・幼稚園・保育所】&#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63500</xdr:rowOff>
    </xdr:from>
    <xdr:to>
      <xdr:col>81</xdr:col>
      <xdr:colOff>101600</xdr:colOff>
      <xdr:row>35</xdr:row>
      <xdr:rowOff>165100</xdr:rowOff>
    </xdr:to>
    <xdr:sp macro="" textlink="">
      <xdr:nvSpPr>
        <xdr:cNvPr id="430" name="楕円 429"/>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114300</xdr:rowOff>
    </xdr:from>
    <xdr:to>
      <xdr:col>85</xdr:col>
      <xdr:colOff>127000</xdr:colOff>
      <xdr:row>35</xdr:row>
      <xdr:rowOff>169545</xdr:rowOff>
    </xdr:to>
    <xdr:cxnSp macro="">
      <xdr:nvCxnSpPr>
        <xdr:cNvPr id="431" name="直線コネクタ 430"/>
        <xdr:cNvCxnSpPr/>
      </xdr:nvCxnSpPr>
      <xdr:spPr>
        <a:xfrm>
          <a:off x="15481300" y="61150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432" name="楕円 431"/>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114300</xdr:rowOff>
    </xdr:to>
    <xdr:cxnSp macro="">
      <xdr:nvCxnSpPr>
        <xdr:cNvPr id="433" name="直線コネクタ 432"/>
        <xdr:cNvCxnSpPr/>
      </xdr:nvCxnSpPr>
      <xdr:spPr>
        <a:xfrm>
          <a:off x="14592300" y="6057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97790</xdr:rowOff>
    </xdr:from>
    <xdr:to>
      <xdr:col>72</xdr:col>
      <xdr:colOff>38100</xdr:colOff>
      <xdr:row>35</xdr:row>
      <xdr:rowOff>27940</xdr:rowOff>
    </xdr:to>
    <xdr:sp macro="" textlink="">
      <xdr:nvSpPr>
        <xdr:cNvPr id="434" name="楕円 433"/>
        <xdr:cNvSpPr/>
      </xdr:nvSpPr>
      <xdr:spPr>
        <a:xfrm>
          <a:off x="13652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148590</xdr:rowOff>
    </xdr:from>
    <xdr:to>
      <xdr:col>76</xdr:col>
      <xdr:colOff>114300</xdr:colOff>
      <xdr:row>35</xdr:row>
      <xdr:rowOff>57150</xdr:rowOff>
    </xdr:to>
    <xdr:cxnSp macro="">
      <xdr:nvCxnSpPr>
        <xdr:cNvPr id="435" name="直線コネクタ 434"/>
        <xdr:cNvCxnSpPr/>
      </xdr:nvCxnSpPr>
      <xdr:spPr>
        <a:xfrm>
          <a:off x="13703300" y="59778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42545</xdr:rowOff>
    </xdr:from>
    <xdr:to>
      <xdr:col>67</xdr:col>
      <xdr:colOff>101600</xdr:colOff>
      <xdr:row>34</xdr:row>
      <xdr:rowOff>144145</xdr:rowOff>
    </xdr:to>
    <xdr:sp macro="" textlink="">
      <xdr:nvSpPr>
        <xdr:cNvPr id="436" name="楕円 435"/>
        <xdr:cNvSpPr/>
      </xdr:nvSpPr>
      <xdr:spPr>
        <a:xfrm>
          <a:off x="12763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93345</xdr:rowOff>
    </xdr:from>
    <xdr:to>
      <xdr:col>71</xdr:col>
      <xdr:colOff>177800</xdr:colOff>
      <xdr:row>34</xdr:row>
      <xdr:rowOff>148590</xdr:rowOff>
    </xdr:to>
    <xdr:cxnSp macro="">
      <xdr:nvCxnSpPr>
        <xdr:cNvPr id="437" name="直線コネクタ 436"/>
        <xdr:cNvCxnSpPr/>
      </xdr:nvCxnSpPr>
      <xdr:spPr>
        <a:xfrm>
          <a:off x="12814300" y="59226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1"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10177</xdr:rowOff>
    </xdr:from>
    <xdr:ext cx="405111" cy="259045"/>
    <xdr:sp macro="" textlink="">
      <xdr:nvSpPr>
        <xdr:cNvPr id="442" name="n_1mainValue【認定こども園・幼稚園・保育所】&#10;有形固定資産減価償却率"/>
        <xdr:cNvSpPr txBox="1"/>
      </xdr:nvSpPr>
      <xdr:spPr>
        <a:xfrm>
          <a:off x="152660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43" name="n_2mainValue【認定こども園・幼稚園・保育所】&#10;有形固定資産減価償却率"/>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44467</xdr:rowOff>
    </xdr:from>
    <xdr:ext cx="405111" cy="259045"/>
    <xdr:sp macro="" textlink="">
      <xdr:nvSpPr>
        <xdr:cNvPr id="444" name="n_3mainValue【認定こども園・幼稚園・保育所】&#10;有形固定資産減価償却率"/>
        <xdr:cNvSpPr txBox="1"/>
      </xdr:nvSpPr>
      <xdr:spPr>
        <a:xfrm>
          <a:off x="13500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160672</xdr:rowOff>
    </xdr:from>
    <xdr:ext cx="405111" cy="259045"/>
    <xdr:sp macro="" textlink="">
      <xdr:nvSpPr>
        <xdr:cNvPr id="445" name="n_4mainValue【認定こども園・幼稚園・保育所】&#10;有形固定資産減価償却率"/>
        <xdr:cNvSpPr txBox="1"/>
      </xdr:nvSpPr>
      <xdr:spPr>
        <a:xfrm>
          <a:off x="12611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164846</xdr:rowOff>
    </xdr:from>
    <xdr:to>
      <xdr:col>116</xdr:col>
      <xdr:colOff>114300</xdr:colOff>
      <xdr:row>34</xdr:row>
      <xdr:rowOff>94996</xdr:rowOff>
    </xdr:to>
    <xdr:sp macro="" textlink="">
      <xdr:nvSpPr>
        <xdr:cNvPr id="483" name="楕円 482"/>
        <xdr:cNvSpPr/>
      </xdr:nvSpPr>
      <xdr:spPr>
        <a:xfrm>
          <a:off x="221107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117873</xdr:rowOff>
    </xdr:from>
    <xdr:ext cx="469744" cy="259045"/>
    <xdr:sp macro="" textlink="">
      <xdr:nvSpPr>
        <xdr:cNvPr id="484" name="【認定こども園・幼稚園・保育所】&#10;一人当たり面積該当値テキスト"/>
        <xdr:cNvSpPr txBox="1"/>
      </xdr:nvSpPr>
      <xdr:spPr>
        <a:xfrm>
          <a:off x="22199600"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xdr:rowOff>
    </xdr:from>
    <xdr:to>
      <xdr:col>112</xdr:col>
      <xdr:colOff>38100</xdr:colOff>
      <xdr:row>34</xdr:row>
      <xdr:rowOff>101854</xdr:rowOff>
    </xdr:to>
    <xdr:sp macro="" textlink="">
      <xdr:nvSpPr>
        <xdr:cNvPr id="485" name="楕円 484"/>
        <xdr:cNvSpPr/>
      </xdr:nvSpPr>
      <xdr:spPr>
        <a:xfrm>
          <a:off x="21272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44196</xdr:rowOff>
    </xdr:from>
    <xdr:to>
      <xdr:col>116</xdr:col>
      <xdr:colOff>63500</xdr:colOff>
      <xdr:row>34</xdr:row>
      <xdr:rowOff>51054</xdr:rowOff>
    </xdr:to>
    <xdr:cxnSp macro="">
      <xdr:nvCxnSpPr>
        <xdr:cNvPr id="486" name="直線コネクタ 485"/>
        <xdr:cNvCxnSpPr/>
      </xdr:nvCxnSpPr>
      <xdr:spPr>
        <a:xfrm flipV="1">
          <a:off x="21323300" y="58734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7112</xdr:rowOff>
    </xdr:from>
    <xdr:to>
      <xdr:col>107</xdr:col>
      <xdr:colOff>101600</xdr:colOff>
      <xdr:row>34</xdr:row>
      <xdr:rowOff>108712</xdr:rowOff>
    </xdr:to>
    <xdr:sp macro="" textlink="">
      <xdr:nvSpPr>
        <xdr:cNvPr id="487" name="楕円 486"/>
        <xdr:cNvSpPr/>
      </xdr:nvSpPr>
      <xdr:spPr>
        <a:xfrm>
          <a:off x="20383500" y="58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51054</xdr:rowOff>
    </xdr:from>
    <xdr:to>
      <xdr:col>111</xdr:col>
      <xdr:colOff>177800</xdr:colOff>
      <xdr:row>34</xdr:row>
      <xdr:rowOff>57912</xdr:rowOff>
    </xdr:to>
    <xdr:cxnSp macro="">
      <xdr:nvCxnSpPr>
        <xdr:cNvPr id="488" name="直線コネクタ 487"/>
        <xdr:cNvCxnSpPr/>
      </xdr:nvCxnSpPr>
      <xdr:spPr>
        <a:xfrm flipV="1">
          <a:off x="20434300" y="58803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98552</xdr:rowOff>
    </xdr:from>
    <xdr:to>
      <xdr:col>102</xdr:col>
      <xdr:colOff>165100</xdr:colOff>
      <xdr:row>35</xdr:row>
      <xdr:rowOff>28702</xdr:rowOff>
    </xdr:to>
    <xdr:sp macro="" textlink="">
      <xdr:nvSpPr>
        <xdr:cNvPr id="489" name="楕円 488"/>
        <xdr:cNvSpPr/>
      </xdr:nvSpPr>
      <xdr:spPr>
        <a:xfrm>
          <a:off x="19494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57912</xdr:rowOff>
    </xdr:from>
    <xdr:to>
      <xdr:col>107</xdr:col>
      <xdr:colOff>50800</xdr:colOff>
      <xdr:row>34</xdr:row>
      <xdr:rowOff>149352</xdr:rowOff>
    </xdr:to>
    <xdr:cxnSp macro="">
      <xdr:nvCxnSpPr>
        <xdr:cNvPr id="490" name="直線コネクタ 489"/>
        <xdr:cNvCxnSpPr/>
      </xdr:nvCxnSpPr>
      <xdr:spPr>
        <a:xfrm flipV="1">
          <a:off x="19545300" y="58872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57404</xdr:rowOff>
    </xdr:from>
    <xdr:to>
      <xdr:col>98</xdr:col>
      <xdr:colOff>38100</xdr:colOff>
      <xdr:row>39</xdr:row>
      <xdr:rowOff>159004</xdr:rowOff>
    </xdr:to>
    <xdr:sp macro="" textlink="">
      <xdr:nvSpPr>
        <xdr:cNvPr id="491" name="楕円 490"/>
        <xdr:cNvSpPr/>
      </xdr:nvSpPr>
      <xdr:spPr>
        <a:xfrm>
          <a:off x="18605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149352</xdr:rowOff>
    </xdr:from>
    <xdr:to>
      <xdr:col>102</xdr:col>
      <xdr:colOff>114300</xdr:colOff>
      <xdr:row>39</xdr:row>
      <xdr:rowOff>108204</xdr:rowOff>
    </xdr:to>
    <xdr:cxnSp macro="">
      <xdr:nvCxnSpPr>
        <xdr:cNvPr id="492" name="直線コネクタ 491"/>
        <xdr:cNvCxnSpPr/>
      </xdr:nvCxnSpPr>
      <xdr:spPr>
        <a:xfrm flipV="1">
          <a:off x="18656300" y="5978652"/>
          <a:ext cx="889000" cy="8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118381</xdr:rowOff>
    </xdr:from>
    <xdr:ext cx="469744" cy="259045"/>
    <xdr:sp macro="" textlink="">
      <xdr:nvSpPr>
        <xdr:cNvPr id="497" name="n_1mainValue【認定こども園・幼稚園・保育所】&#10;一人当たり面積"/>
        <xdr:cNvSpPr txBox="1"/>
      </xdr:nvSpPr>
      <xdr:spPr>
        <a:xfrm>
          <a:off x="21075727" y="56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125239</xdr:rowOff>
    </xdr:from>
    <xdr:ext cx="469744" cy="259045"/>
    <xdr:sp macro="" textlink="">
      <xdr:nvSpPr>
        <xdr:cNvPr id="498" name="n_2mainValue【認定こども園・幼稚園・保育所】&#10;一人当たり面積"/>
        <xdr:cNvSpPr txBox="1"/>
      </xdr:nvSpPr>
      <xdr:spPr>
        <a:xfrm>
          <a:off x="20199427" y="561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45229</xdr:rowOff>
    </xdr:from>
    <xdr:ext cx="469744" cy="259045"/>
    <xdr:sp macro="" textlink="">
      <xdr:nvSpPr>
        <xdr:cNvPr id="499" name="n_3mainValue【認定こども園・幼稚園・保育所】&#10;一人当たり面積"/>
        <xdr:cNvSpPr txBox="1"/>
      </xdr:nvSpPr>
      <xdr:spPr>
        <a:xfrm>
          <a:off x="19310427" y="57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150131</xdr:rowOff>
    </xdr:from>
    <xdr:ext cx="469744" cy="259045"/>
    <xdr:sp macro="" textlink="">
      <xdr:nvSpPr>
        <xdr:cNvPr id="500" name="n_4mainValue【認定こども園・幼稚園・保育所】&#10;一人当たり面積"/>
        <xdr:cNvSpPr txBox="1"/>
      </xdr:nvSpPr>
      <xdr:spPr>
        <a:xfrm>
          <a:off x="184214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1" name="楕円 540"/>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42"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43" name="楕円 542"/>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57150</xdr:rowOff>
    </xdr:to>
    <xdr:cxnSp macro="">
      <xdr:nvCxnSpPr>
        <xdr:cNvPr id="544" name="直線コネクタ 543"/>
        <xdr:cNvCxnSpPr/>
      </xdr:nvCxnSpPr>
      <xdr:spPr>
        <a:xfrm>
          <a:off x="15481300" y="1047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545" name="楕円 544"/>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17145</xdr:rowOff>
    </xdr:to>
    <xdr:cxnSp macro="">
      <xdr:nvCxnSpPr>
        <xdr:cNvPr id="546" name="直線コネクタ 545"/>
        <xdr:cNvCxnSpPr/>
      </xdr:nvCxnSpPr>
      <xdr:spPr>
        <a:xfrm>
          <a:off x="14592300" y="10435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547" name="楕円 546"/>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60</xdr:row>
      <xdr:rowOff>148590</xdr:rowOff>
    </xdr:to>
    <xdr:cxnSp macro="">
      <xdr:nvCxnSpPr>
        <xdr:cNvPr id="548" name="直線コネクタ 547"/>
        <xdr:cNvCxnSpPr/>
      </xdr:nvCxnSpPr>
      <xdr:spPr>
        <a:xfrm>
          <a:off x="13703300" y="10414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549" name="楕円 548"/>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127635</xdr:rowOff>
    </xdr:to>
    <xdr:cxnSp macro="">
      <xdr:nvCxnSpPr>
        <xdr:cNvPr id="550" name="直線コネクタ 549"/>
        <xdr:cNvCxnSpPr/>
      </xdr:nvCxnSpPr>
      <xdr:spPr>
        <a:xfrm>
          <a:off x="12814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555" name="n_1mainValue【学校施設】&#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6" name="n_2mainValue【学校施設】&#10;有形固定資産減価償却率"/>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557" name="n_3mainValue【学校施設】&#10;有形固定資産減価償却率"/>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558" name="n_4mainValue【学校施設】&#10;有形固定資産減価償却率"/>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22161</xdr:rowOff>
    </xdr:from>
    <xdr:to>
      <xdr:col>116</xdr:col>
      <xdr:colOff>114300</xdr:colOff>
      <xdr:row>61</xdr:row>
      <xdr:rowOff>123761</xdr:rowOff>
    </xdr:to>
    <xdr:sp macro="" textlink="">
      <xdr:nvSpPr>
        <xdr:cNvPr id="598" name="楕円 597"/>
        <xdr:cNvSpPr/>
      </xdr:nvSpPr>
      <xdr:spPr>
        <a:xfrm>
          <a:off x="22110700" y="10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45038</xdr:rowOff>
    </xdr:from>
    <xdr:ext cx="469744" cy="259045"/>
    <xdr:sp macro="" textlink="">
      <xdr:nvSpPr>
        <xdr:cNvPr id="599" name="【学校施設】&#10;一人当たり面積該当値テキスト"/>
        <xdr:cNvSpPr txBox="1"/>
      </xdr:nvSpPr>
      <xdr:spPr>
        <a:xfrm>
          <a:off x="22199600" y="103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25591</xdr:rowOff>
    </xdr:from>
    <xdr:to>
      <xdr:col>112</xdr:col>
      <xdr:colOff>38100</xdr:colOff>
      <xdr:row>61</xdr:row>
      <xdr:rowOff>127191</xdr:rowOff>
    </xdr:to>
    <xdr:sp macro="" textlink="">
      <xdr:nvSpPr>
        <xdr:cNvPr id="600" name="楕円 599"/>
        <xdr:cNvSpPr/>
      </xdr:nvSpPr>
      <xdr:spPr>
        <a:xfrm>
          <a:off x="21272500" y="104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72961</xdr:rowOff>
    </xdr:from>
    <xdr:to>
      <xdr:col>116</xdr:col>
      <xdr:colOff>63500</xdr:colOff>
      <xdr:row>61</xdr:row>
      <xdr:rowOff>76391</xdr:rowOff>
    </xdr:to>
    <xdr:cxnSp macro="">
      <xdr:nvCxnSpPr>
        <xdr:cNvPr id="601" name="直線コネクタ 600"/>
        <xdr:cNvCxnSpPr/>
      </xdr:nvCxnSpPr>
      <xdr:spPr>
        <a:xfrm flipV="1">
          <a:off x="21323300" y="10531411"/>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28448</xdr:rowOff>
    </xdr:from>
    <xdr:to>
      <xdr:col>107</xdr:col>
      <xdr:colOff>101600</xdr:colOff>
      <xdr:row>61</xdr:row>
      <xdr:rowOff>130048</xdr:rowOff>
    </xdr:to>
    <xdr:sp macro="" textlink="">
      <xdr:nvSpPr>
        <xdr:cNvPr id="602" name="楕円 601"/>
        <xdr:cNvSpPr/>
      </xdr:nvSpPr>
      <xdr:spPr>
        <a:xfrm>
          <a:off x="20383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76391</xdr:rowOff>
    </xdr:from>
    <xdr:to>
      <xdr:col>111</xdr:col>
      <xdr:colOff>177800</xdr:colOff>
      <xdr:row>61</xdr:row>
      <xdr:rowOff>79248</xdr:rowOff>
    </xdr:to>
    <xdr:cxnSp macro="">
      <xdr:nvCxnSpPr>
        <xdr:cNvPr id="603" name="直線コネクタ 602"/>
        <xdr:cNvCxnSpPr/>
      </xdr:nvCxnSpPr>
      <xdr:spPr>
        <a:xfrm flipV="1">
          <a:off x="20434300" y="1053484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55690</xdr:rowOff>
    </xdr:from>
    <xdr:to>
      <xdr:col>102</xdr:col>
      <xdr:colOff>165100</xdr:colOff>
      <xdr:row>61</xdr:row>
      <xdr:rowOff>157290</xdr:rowOff>
    </xdr:to>
    <xdr:sp macro="" textlink="">
      <xdr:nvSpPr>
        <xdr:cNvPr id="604" name="楕円 603"/>
        <xdr:cNvSpPr/>
      </xdr:nvSpPr>
      <xdr:spPr>
        <a:xfrm>
          <a:off x="19494500" y="105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79248</xdr:rowOff>
    </xdr:from>
    <xdr:to>
      <xdr:col>107</xdr:col>
      <xdr:colOff>50800</xdr:colOff>
      <xdr:row>61</xdr:row>
      <xdr:rowOff>106490</xdr:rowOff>
    </xdr:to>
    <xdr:cxnSp macro="">
      <xdr:nvCxnSpPr>
        <xdr:cNvPr id="605" name="直線コネクタ 604"/>
        <xdr:cNvCxnSpPr/>
      </xdr:nvCxnSpPr>
      <xdr:spPr>
        <a:xfrm flipV="1">
          <a:off x="19545300" y="1053769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xdr:rowOff>
    </xdr:from>
    <xdr:to>
      <xdr:col>98</xdr:col>
      <xdr:colOff>38100</xdr:colOff>
      <xdr:row>63</xdr:row>
      <xdr:rowOff>105283</xdr:rowOff>
    </xdr:to>
    <xdr:sp macro="" textlink="">
      <xdr:nvSpPr>
        <xdr:cNvPr id="606" name="楕円 605"/>
        <xdr:cNvSpPr/>
      </xdr:nvSpPr>
      <xdr:spPr>
        <a:xfrm>
          <a:off x="18605500" y="108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106490</xdr:rowOff>
    </xdr:from>
    <xdr:to>
      <xdr:col>102</xdr:col>
      <xdr:colOff>114300</xdr:colOff>
      <xdr:row>63</xdr:row>
      <xdr:rowOff>54483</xdr:rowOff>
    </xdr:to>
    <xdr:cxnSp macro="">
      <xdr:nvCxnSpPr>
        <xdr:cNvPr id="607" name="直線コネクタ 606"/>
        <xdr:cNvCxnSpPr/>
      </xdr:nvCxnSpPr>
      <xdr:spPr>
        <a:xfrm flipV="1">
          <a:off x="18656300" y="10564940"/>
          <a:ext cx="889000" cy="29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609"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143718</xdr:rowOff>
    </xdr:from>
    <xdr:ext cx="469744" cy="259045"/>
    <xdr:sp macro="" textlink="">
      <xdr:nvSpPr>
        <xdr:cNvPr id="612" name="n_1mainValue【学校施設】&#10;一人当たり面積"/>
        <xdr:cNvSpPr txBox="1"/>
      </xdr:nvSpPr>
      <xdr:spPr>
        <a:xfrm>
          <a:off x="21075727" y="1025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146575</xdr:rowOff>
    </xdr:from>
    <xdr:ext cx="469744" cy="259045"/>
    <xdr:sp macro="" textlink="">
      <xdr:nvSpPr>
        <xdr:cNvPr id="613" name="n_2mainValue【学校施設】&#10;一人当たり面積"/>
        <xdr:cNvSpPr txBox="1"/>
      </xdr:nvSpPr>
      <xdr:spPr>
        <a:xfrm>
          <a:off x="20199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2367</xdr:rowOff>
    </xdr:from>
    <xdr:ext cx="469744" cy="259045"/>
    <xdr:sp macro="" textlink="">
      <xdr:nvSpPr>
        <xdr:cNvPr id="614" name="n_3mainValue【学校施設】&#10;一人当たり面積"/>
        <xdr:cNvSpPr txBox="1"/>
      </xdr:nvSpPr>
      <xdr:spPr>
        <a:xfrm>
          <a:off x="19310427" y="102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96410</xdr:rowOff>
    </xdr:from>
    <xdr:ext cx="469744" cy="259045"/>
    <xdr:sp macro="" textlink="">
      <xdr:nvSpPr>
        <xdr:cNvPr id="615" name="n_4mainValue【学校施設】&#10;一人当たり面積"/>
        <xdr:cNvSpPr txBox="1"/>
      </xdr:nvSpPr>
      <xdr:spPr>
        <a:xfrm>
          <a:off x="18421427" y="1089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57" name="楕円 656"/>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658" name="【児童館】&#10;有形固定資産減価償却率該当値テキスト"/>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150586</xdr:rowOff>
    </xdr:from>
    <xdr:to>
      <xdr:col>81</xdr:col>
      <xdr:colOff>101600</xdr:colOff>
      <xdr:row>80</xdr:row>
      <xdr:rowOff>80736</xdr:rowOff>
    </xdr:to>
    <xdr:sp macro="" textlink="">
      <xdr:nvSpPr>
        <xdr:cNvPr id="659" name="楕円 658"/>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29936</xdr:rowOff>
    </xdr:from>
    <xdr:to>
      <xdr:col>85</xdr:col>
      <xdr:colOff>127000</xdr:colOff>
      <xdr:row>80</xdr:row>
      <xdr:rowOff>106680</xdr:rowOff>
    </xdr:to>
    <xdr:cxnSp macro="">
      <xdr:nvCxnSpPr>
        <xdr:cNvPr id="660" name="直線コネクタ 659"/>
        <xdr:cNvCxnSpPr/>
      </xdr:nvCxnSpPr>
      <xdr:spPr>
        <a:xfrm>
          <a:off x="15481300" y="1374593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75474</xdr:rowOff>
    </xdr:from>
    <xdr:to>
      <xdr:col>76</xdr:col>
      <xdr:colOff>165100</xdr:colOff>
      <xdr:row>80</xdr:row>
      <xdr:rowOff>5624</xdr:rowOff>
    </xdr:to>
    <xdr:sp macro="" textlink="">
      <xdr:nvSpPr>
        <xdr:cNvPr id="661" name="楕円 660"/>
        <xdr:cNvSpPr/>
      </xdr:nvSpPr>
      <xdr:spPr>
        <a:xfrm>
          <a:off x="14541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126274</xdr:rowOff>
    </xdr:from>
    <xdr:to>
      <xdr:col>81</xdr:col>
      <xdr:colOff>50800</xdr:colOff>
      <xdr:row>80</xdr:row>
      <xdr:rowOff>29936</xdr:rowOff>
    </xdr:to>
    <xdr:cxnSp macro="">
      <xdr:nvCxnSpPr>
        <xdr:cNvPr id="662" name="直線コネクタ 661"/>
        <xdr:cNvCxnSpPr/>
      </xdr:nvCxnSpPr>
      <xdr:spPr>
        <a:xfrm>
          <a:off x="14592300" y="1367082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170180</xdr:rowOff>
    </xdr:from>
    <xdr:to>
      <xdr:col>72</xdr:col>
      <xdr:colOff>38100</xdr:colOff>
      <xdr:row>79</xdr:row>
      <xdr:rowOff>100330</xdr:rowOff>
    </xdr:to>
    <xdr:sp macro="" textlink="">
      <xdr:nvSpPr>
        <xdr:cNvPr id="663" name="楕円 662"/>
        <xdr:cNvSpPr/>
      </xdr:nvSpPr>
      <xdr:spPr>
        <a:xfrm>
          <a:off x="1365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49530</xdr:rowOff>
    </xdr:from>
    <xdr:to>
      <xdr:col>76</xdr:col>
      <xdr:colOff>114300</xdr:colOff>
      <xdr:row>79</xdr:row>
      <xdr:rowOff>126274</xdr:rowOff>
    </xdr:to>
    <xdr:cxnSp macro="">
      <xdr:nvCxnSpPr>
        <xdr:cNvPr id="664" name="直線コネクタ 663"/>
        <xdr:cNvCxnSpPr/>
      </xdr:nvCxnSpPr>
      <xdr:spPr>
        <a:xfrm>
          <a:off x="13703300" y="1359408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95069</xdr:rowOff>
    </xdr:from>
    <xdr:to>
      <xdr:col>67</xdr:col>
      <xdr:colOff>101600</xdr:colOff>
      <xdr:row>79</xdr:row>
      <xdr:rowOff>25219</xdr:rowOff>
    </xdr:to>
    <xdr:sp macro="" textlink="">
      <xdr:nvSpPr>
        <xdr:cNvPr id="665" name="楕円 664"/>
        <xdr:cNvSpPr/>
      </xdr:nvSpPr>
      <xdr:spPr>
        <a:xfrm>
          <a:off x="12763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145869</xdr:rowOff>
    </xdr:from>
    <xdr:to>
      <xdr:col>71</xdr:col>
      <xdr:colOff>177800</xdr:colOff>
      <xdr:row>79</xdr:row>
      <xdr:rowOff>49530</xdr:rowOff>
    </xdr:to>
    <xdr:cxnSp macro="">
      <xdr:nvCxnSpPr>
        <xdr:cNvPr id="666" name="直線コネクタ 665"/>
        <xdr:cNvCxnSpPr/>
      </xdr:nvCxnSpPr>
      <xdr:spPr>
        <a:xfrm>
          <a:off x="12814300" y="135189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7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97263</xdr:rowOff>
    </xdr:from>
    <xdr:ext cx="405111" cy="259045"/>
    <xdr:sp macro="" textlink="">
      <xdr:nvSpPr>
        <xdr:cNvPr id="671" name="n_1mainValue【児童館】&#10;有形固定資産減価償却率"/>
        <xdr:cNvSpPr txBox="1"/>
      </xdr:nvSpPr>
      <xdr:spPr>
        <a:xfrm>
          <a:off x="15266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22151</xdr:rowOff>
    </xdr:from>
    <xdr:ext cx="405111" cy="259045"/>
    <xdr:sp macro="" textlink="">
      <xdr:nvSpPr>
        <xdr:cNvPr id="672" name="n_2mainValue【児童館】&#10;有形固定資産減価償却率"/>
        <xdr:cNvSpPr txBox="1"/>
      </xdr:nvSpPr>
      <xdr:spPr>
        <a:xfrm>
          <a:off x="14389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116857</xdr:rowOff>
    </xdr:from>
    <xdr:ext cx="405111" cy="259045"/>
    <xdr:sp macro="" textlink="">
      <xdr:nvSpPr>
        <xdr:cNvPr id="673" name="n_3mainValue【児童館】&#10;有形固定資産減価償却率"/>
        <xdr:cNvSpPr txBox="1"/>
      </xdr:nvSpPr>
      <xdr:spPr>
        <a:xfrm>
          <a:off x="13500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41746</xdr:rowOff>
    </xdr:from>
    <xdr:ext cx="405111" cy="259045"/>
    <xdr:sp macro="" textlink="">
      <xdr:nvSpPr>
        <xdr:cNvPr id="674" name="n_4mainValue【児童館】&#10;有形固定資産減価償却率"/>
        <xdr:cNvSpPr txBox="1"/>
      </xdr:nvSpPr>
      <xdr:spPr>
        <a:xfrm>
          <a:off x="12611744" y="1324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12" name="楕円 711"/>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13" name="【児童館】&#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14" name="楕円 713"/>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15" name="直線コネクタ 714"/>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16" name="楕円 715"/>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17" name="直線コネクタ 716"/>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18" name="楕円 717"/>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19" name="直線コネクタ 718"/>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20" name="楕円 719"/>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21" name="直線コネクタ 720"/>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26" name="n_1mainValue【児童館】&#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27" name="n_2mainValue【児童館】&#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28" name="n_3mainValue【児童館】&#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29" name="n_4mainValue【児童館】&#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113574</xdr:rowOff>
    </xdr:from>
    <xdr:to>
      <xdr:col>85</xdr:col>
      <xdr:colOff>177800</xdr:colOff>
      <xdr:row>107</xdr:row>
      <xdr:rowOff>43724</xdr:rowOff>
    </xdr:to>
    <xdr:sp macro="" textlink="">
      <xdr:nvSpPr>
        <xdr:cNvPr id="771" name="楕円 770"/>
        <xdr:cNvSpPr/>
      </xdr:nvSpPr>
      <xdr:spPr>
        <a:xfrm>
          <a:off x="16268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92001</xdr:rowOff>
    </xdr:from>
    <xdr:ext cx="405111" cy="259045"/>
    <xdr:sp macro="" textlink="">
      <xdr:nvSpPr>
        <xdr:cNvPr id="772" name="【公民館】&#10;有形固定資産減価償却率該当値テキスト"/>
        <xdr:cNvSpPr txBox="1"/>
      </xdr:nvSpPr>
      <xdr:spPr>
        <a:xfrm>
          <a:off x="16357600"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73" name="楕円 772"/>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4355</xdr:rowOff>
    </xdr:to>
    <xdr:cxnSp macro="">
      <xdr:nvCxnSpPr>
        <xdr:cNvPr id="774" name="直線コネクタ 773"/>
        <xdr:cNvCxnSpPr/>
      </xdr:nvCxnSpPr>
      <xdr:spPr>
        <a:xfrm flipV="1">
          <a:off x="15481300" y="1833807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775" name="楕円 774"/>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4355</xdr:rowOff>
    </xdr:to>
    <xdr:cxnSp macro="">
      <xdr:nvCxnSpPr>
        <xdr:cNvPr id="776" name="直線コネクタ 775"/>
        <xdr:cNvCxnSpPr/>
      </xdr:nvCxnSpPr>
      <xdr:spPr>
        <a:xfrm>
          <a:off x="14592300" y="183201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66221</xdr:rowOff>
    </xdr:from>
    <xdr:to>
      <xdr:col>72</xdr:col>
      <xdr:colOff>38100</xdr:colOff>
      <xdr:row>106</xdr:row>
      <xdr:rowOff>167821</xdr:rowOff>
    </xdr:to>
    <xdr:sp macro="" textlink="">
      <xdr:nvSpPr>
        <xdr:cNvPr id="777" name="楕円 776"/>
        <xdr:cNvSpPr/>
      </xdr:nvSpPr>
      <xdr:spPr>
        <a:xfrm>
          <a:off x="1365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117021</xdr:rowOff>
    </xdr:from>
    <xdr:to>
      <xdr:col>76</xdr:col>
      <xdr:colOff>114300</xdr:colOff>
      <xdr:row>106</xdr:row>
      <xdr:rowOff>146413</xdr:rowOff>
    </xdr:to>
    <xdr:cxnSp macro="">
      <xdr:nvCxnSpPr>
        <xdr:cNvPr id="778" name="直線コネクタ 777"/>
        <xdr:cNvCxnSpPr/>
      </xdr:nvCxnSpPr>
      <xdr:spPr>
        <a:xfrm>
          <a:off x="13703300" y="182907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779" name="楕円 778"/>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117021</xdr:rowOff>
    </xdr:to>
    <xdr:cxnSp macro="">
      <xdr:nvCxnSpPr>
        <xdr:cNvPr id="780" name="直線コネクタ 779"/>
        <xdr:cNvCxnSpPr/>
      </xdr:nvCxnSpPr>
      <xdr:spPr>
        <a:xfrm>
          <a:off x="12814300" y="182613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85" name="n_1mainValue【公民館】&#10;有形固定資産減価償却率"/>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786" name="n_2mainValue【公民館】&#10;有形固定資産減価償却率"/>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158948</xdr:rowOff>
    </xdr:from>
    <xdr:ext cx="405111" cy="259045"/>
    <xdr:sp macro="" textlink="">
      <xdr:nvSpPr>
        <xdr:cNvPr id="787" name="n_3mainValue【公民館】&#10;有形固定資産減価償却率"/>
        <xdr:cNvSpPr txBox="1"/>
      </xdr:nvSpPr>
      <xdr:spPr>
        <a:xfrm>
          <a:off x="135007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788" name="n_4mainValue【公民館】&#10;有形固定資産減価償却率"/>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830" name="楕円 829"/>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831"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113574</xdr:rowOff>
    </xdr:from>
    <xdr:to>
      <xdr:col>112</xdr:col>
      <xdr:colOff>38100</xdr:colOff>
      <xdr:row>108</xdr:row>
      <xdr:rowOff>43724</xdr:rowOff>
    </xdr:to>
    <xdr:sp macro="" textlink="">
      <xdr:nvSpPr>
        <xdr:cNvPr id="832" name="楕円 831"/>
        <xdr:cNvSpPr/>
      </xdr:nvSpPr>
      <xdr:spPr>
        <a:xfrm>
          <a:off x="2127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162742</xdr:rowOff>
    </xdr:from>
    <xdr:to>
      <xdr:col>116</xdr:col>
      <xdr:colOff>63500</xdr:colOff>
      <xdr:row>107</xdr:row>
      <xdr:rowOff>164374</xdr:rowOff>
    </xdr:to>
    <xdr:cxnSp macro="">
      <xdr:nvCxnSpPr>
        <xdr:cNvPr id="833" name="直線コネクタ 832"/>
        <xdr:cNvCxnSpPr/>
      </xdr:nvCxnSpPr>
      <xdr:spPr>
        <a:xfrm flipV="1">
          <a:off x="21323300" y="185078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834" name="楕円 833"/>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164374</xdr:rowOff>
    </xdr:from>
    <xdr:to>
      <xdr:col>111</xdr:col>
      <xdr:colOff>177800</xdr:colOff>
      <xdr:row>107</xdr:row>
      <xdr:rowOff>166007</xdr:rowOff>
    </xdr:to>
    <xdr:cxnSp macro="">
      <xdr:nvCxnSpPr>
        <xdr:cNvPr id="835" name="直線コネクタ 834"/>
        <xdr:cNvCxnSpPr/>
      </xdr:nvCxnSpPr>
      <xdr:spPr>
        <a:xfrm flipV="1">
          <a:off x="20434300" y="1850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836" name="楕円 835"/>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167639</xdr:rowOff>
    </xdr:to>
    <xdr:cxnSp macro="">
      <xdr:nvCxnSpPr>
        <xdr:cNvPr id="837" name="直線コネクタ 836"/>
        <xdr:cNvCxnSpPr/>
      </xdr:nvCxnSpPr>
      <xdr:spPr>
        <a:xfrm flipV="1">
          <a:off x="19545300" y="185111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97245</xdr:rowOff>
    </xdr:from>
    <xdr:to>
      <xdr:col>98</xdr:col>
      <xdr:colOff>38100</xdr:colOff>
      <xdr:row>109</xdr:row>
      <xdr:rowOff>27395</xdr:rowOff>
    </xdr:to>
    <xdr:sp macro="" textlink="">
      <xdr:nvSpPr>
        <xdr:cNvPr id="838" name="楕円 837"/>
        <xdr:cNvSpPr/>
      </xdr:nvSpPr>
      <xdr:spPr>
        <a:xfrm>
          <a:off x="18605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108</xdr:row>
      <xdr:rowOff>148045</xdr:rowOff>
    </xdr:to>
    <xdr:cxnSp macro="">
      <xdr:nvCxnSpPr>
        <xdr:cNvPr id="839" name="直線コネクタ 838"/>
        <xdr:cNvCxnSpPr/>
      </xdr:nvCxnSpPr>
      <xdr:spPr>
        <a:xfrm flipV="1">
          <a:off x="18656300" y="1851278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1"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2"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34851</xdr:rowOff>
    </xdr:from>
    <xdr:ext cx="469744" cy="259045"/>
    <xdr:sp macro="" textlink="">
      <xdr:nvSpPr>
        <xdr:cNvPr id="844" name="n_1mainValue【公民館】&#10;一人当たり面積"/>
        <xdr:cNvSpPr txBox="1"/>
      </xdr:nvSpPr>
      <xdr:spPr>
        <a:xfrm>
          <a:off x="210757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845" name="n_2mainValue【公民館】&#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846"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18522</xdr:rowOff>
    </xdr:from>
    <xdr:ext cx="469744" cy="259045"/>
    <xdr:sp macro="" textlink="">
      <xdr:nvSpPr>
        <xdr:cNvPr id="847" name="n_4mainValue【公民館】&#10;一人当たり面積"/>
        <xdr:cNvSpPr txBox="1"/>
      </xdr:nvSpPr>
      <xdr:spPr>
        <a:xfrm>
          <a:off x="18421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より高くなっている施設は、「公民館」であり、４施設のうち、３施設が昭和４０年代から昭和５０年代に整備されているため、有形固定資産減価償却率が高い水準にある。</a:t>
          </a:r>
        </a:p>
        <a:p>
          <a:r>
            <a:rPr kumimoji="1" lang="ja-JP" altLang="en-US" sz="1300">
              <a:latin typeface="ＭＳ Ｐゴシック" panose="020B0600070205080204" pitchFamily="50" charset="-128"/>
              <a:ea typeface="ＭＳ Ｐゴシック" panose="020B0600070205080204" pitchFamily="50" charset="-128"/>
            </a:rPr>
            <a:t>また、学校施設においても類似団体より高くなっており、１２ある小中学校のうち、最も新しい中学校が平成１７年に竣工したのみで、それ以外の小中学校においては大半が昭和４５年から昭和５６年に建築されており、更新時期が集中することが見込まれるため、公共施設総合管理計画に基づく更新計画や財務シミュレーションを行い、財政負担の軽減や長寿命化等により、財政負担の平準化を図る必要がある。</a:t>
          </a:r>
        </a:p>
        <a:p>
          <a:r>
            <a:rPr kumimoji="1" lang="ja-JP" altLang="en-US" sz="1300">
              <a:latin typeface="ＭＳ Ｐゴシック" panose="020B0600070205080204" pitchFamily="50" charset="-128"/>
              <a:ea typeface="ＭＳ Ｐゴシック" panose="020B0600070205080204" pitchFamily="50" charset="-128"/>
            </a:rPr>
            <a:t>　一方、一人当たり面積等については、「認定こども園・幼稚園・保育所」の水準が高い水準にある。これについては、本市には認可保育所及び幼稚園が全て公設で運営されているためである。</a:t>
          </a:r>
        </a:p>
        <a:p>
          <a:r>
            <a:rPr kumimoji="1" lang="ja-JP" altLang="en-US" sz="1300">
              <a:latin typeface="ＭＳ Ｐゴシック" panose="020B0600070205080204" pitchFamily="50" charset="-128"/>
              <a:ea typeface="ＭＳ Ｐゴシック" panose="020B0600070205080204" pitchFamily="50" charset="-128"/>
            </a:rPr>
            <a:t>　上記以外の施設における一人当たり面積等については、類似団体よりやや低い水準もしくは、概ね同等の水準となっている。　</a:t>
          </a:r>
        </a:p>
        <a:p>
          <a:r>
            <a:rPr kumimoji="1" lang="ja-JP" altLang="en-US" sz="1300">
              <a:latin typeface="ＭＳ Ｐゴシック" panose="020B0600070205080204" pitchFamily="50" charset="-128"/>
              <a:ea typeface="ＭＳ Ｐゴシック" panose="020B0600070205080204" pitchFamily="50" charset="-128"/>
            </a:rPr>
            <a:t>　「幼稚園・保育所」については、人口減少に伴う少子化が著しい本市においては、民間参入が見込まれないため、本面積を維持する必要があり、一人当たり面積は現状よりもより高い水準に移行していくこと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76200</xdr:rowOff>
    </xdr:from>
    <xdr:to>
      <xdr:col>24</xdr:col>
      <xdr:colOff>114300</xdr:colOff>
      <xdr:row>38</xdr:row>
      <xdr:rowOff>6350</xdr:rowOff>
    </xdr:to>
    <xdr:sp macro="" textlink="">
      <xdr:nvSpPr>
        <xdr:cNvPr id="72" name="楕円 71"/>
        <xdr:cNvSpPr/>
      </xdr:nvSpPr>
      <xdr:spPr>
        <a:xfrm>
          <a:off x="4584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54627</xdr:rowOff>
    </xdr:from>
    <xdr:ext cx="405111" cy="259045"/>
    <xdr:sp macro="" textlink="">
      <xdr:nvSpPr>
        <xdr:cNvPr id="73" name="【図書館】&#10;有形固定資産減価償却率該当値テキスト"/>
        <xdr:cNvSpPr txBox="1"/>
      </xdr:nvSpPr>
      <xdr:spPr>
        <a:xfrm>
          <a:off x="467360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4" name="楕円 73"/>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107950</xdr:rowOff>
    </xdr:from>
    <xdr:to>
      <xdr:col>24</xdr:col>
      <xdr:colOff>63500</xdr:colOff>
      <xdr:row>37</xdr:row>
      <xdr:rowOff>127000</xdr:rowOff>
    </xdr:to>
    <xdr:cxnSp macro="">
      <xdr:nvCxnSpPr>
        <xdr:cNvPr id="75" name="直線コネクタ 74"/>
        <xdr:cNvCxnSpPr/>
      </xdr:nvCxnSpPr>
      <xdr:spPr>
        <a:xfrm>
          <a:off x="3797300" y="6451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6" name="楕円 75"/>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107950</xdr:rowOff>
    </xdr:to>
    <xdr:cxnSp macro="">
      <xdr:nvCxnSpPr>
        <xdr:cNvPr id="77" name="直線コネクタ 76"/>
        <xdr:cNvCxnSpPr/>
      </xdr:nvCxnSpPr>
      <xdr:spPr>
        <a:xfrm>
          <a:off x="2908300" y="64312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8" name="楕円 77"/>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87630</xdr:rowOff>
    </xdr:to>
    <xdr:cxnSp macro="">
      <xdr:nvCxnSpPr>
        <xdr:cNvPr id="79" name="直線コネクタ 78"/>
        <xdr:cNvCxnSpPr/>
      </xdr:nvCxnSpPr>
      <xdr:spPr>
        <a:xfrm>
          <a:off x="2019300" y="6412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168910</xdr:rowOff>
    </xdr:from>
    <xdr:to>
      <xdr:col>6</xdr:col>
      <xdr:colOff>38100</xdr:colOff>
      <xdr:row>37</xdr:row>
      <xdr:rowOff>99060</xdr:rowOff>
    </xdr:to>
    <xdr:sp macro="" textlink="">
      <xdr:nvSpPr>
        <xdr:cNvPr id="80" name="楕円 79"/>
        <xdr:cNvSpPr/>
      </xdr:nvSpPr>
      <xdr:spPr>
        <a:xfrm>
          <a:off x="107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48260</xdr:rowOff>
    </xdr:from>
    <xdr:to>
      <xdr:col>10</xdr:col>
      <xdr:colOff>114300</xdr:colOff>
      <xdr:row>37</xdr:row>
      <xdr:rowOff>68580</xdr:rowOff>
    </xdr:to>
    <xdr:cxnSp macro="">
      <xdr:nvCxnSpPr>
        <xdr:cNvPr id="81" name="直線コネクタ 80"/>
        <xdr:cNvCxnSpPr/>
      </xdr:nvCxnSpPr>
      <xdr:spPr>
        <a:xfrm>
          <a:off x="1130300" y="63919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149877</xdr:rowOff>
    </xdr:from>
    <xdr:ext cx="405111" cy="259045"/>
    <xdr:sp macro="" textlink="">
      <xdr:nvSpPr>
        <xdr:cNvPr id="86" name="n_1mainValue【図書館】&#10;有形固定資産減価償却率"/>
        <xdr:cNvSpPr txBox="1"/>
      </xdr:nvSpPr>
      <xdr:spPr>
        <a:xfrm>
          <a:off x="35820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7"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8" name="n_3mainValue【図書館】&#10;有形固定資産減価償却率"/>
        <xdr:cNvSpPr txBox="1"/>
      </xdr:nvSpPr>
      <xdr:spPr>
        <a:xfrm>
          <a:off x="1816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90187</xdr:rowOff>
    </xdr:from>
    <xdr:ext cx="405111" cy="259045"/>
    <xdr:sp macro="" textlink="">
      <xdr:nvSpPr>
        <xdr:cNvPr id="89" name="n_4mainValue【図書館】&#10;有形固定資産減価償却率"/>
        <xdr:cNvSpPr txBox="1"/>
      </xdr:nvSpPr>
      <xdr:spPr>
        <a:xfrm>
          <a:off x="927744"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29" name="楕円 128"/>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0"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1" name="楕円 130"/>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2" name="直線コネクタ 131"/>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3" name="楕円 132"/>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4" name="直線コネクタ 133"/>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36830</xdr:rowOff>
    </xdr:from>
    <xdr:to>
      <xdr:col>41</xdr:col>
      <xdr:colOff>101600</xdr:colOff>
      <xdr:row>41</xdr:row>
      <xdr:rowOff>138430</xdr:rowOff>
    </xdr:to>
    <xdr:sp macro="" textlink="">
      <xdr:nvSpPr>
        <xdr:cNvPr id="135" name="楕円 134"/>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41</xdr:row>
      <xdr:rowOff>87630</xdr:rowOff>
    </xdr:to>
    <xdr:cxnSp macro="">
      <xdr:nvCxnSpPr>
        <xdr:cNvPr id="136" name="直線コネクタ 135"/>
        <xdr:cNvCxnSpPr/>
      </xdr:nvCxnSpPr>
      <xdr:spPr>
        <a:xfrm flipV="1">
          <a:off x="7861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135890</xdr:rowOff>
    </xdr:from>
    <xdr:to>
      <xdr:col>36</xdr:col>
      <xdr:colOff>165100</xdr:colOff>
      <xdr:row>42</xdr:row>
      <xdr:rowOff>66040</xdr:rowOff>
    </xdr:to>
    <xdr:sp macro="" textlink="">
      <xdr:nvSpPr>
        <xdr:cNvPr id="137" name="楕円 136"/>
        <xdr:cNvSpPr/>
      </xdr:nvSpPr>
      <xdr:spPr>
        <a:xfrm>
          <a:off x="6921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87630</xdr:rowOff>
    </xdr:from>
    <xdr:to>
      <xdr:col>41</xdr:col>
      <xdr:colOff>50800</xdr:colOff>
      <xdr:row>42</xdr:row>
      <xdr:rowOff>15240</xdr:rowOff>
    </xdr:to>
    <xdr:cxnSp macro="">
      <xdr:nvCxnSpPr>
        <xdr:cNvPr id="138" name="直線コネクタ 137"/>
        <xdr:cNvCxnSpPr/>
      </xdr:nvCxnSpPr>
      <xdr:spPr>
        <a:xfrm flipV="1">
          <a:off x="6972300" y="7117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3"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4"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129557</xdr:rowOff>
    </xdr:from>
    <xdr:ext cx="469744" cy="259045"/>
    <xdr:sp macro="" textlink="">
      <xdr:nvSpPr>
        <xdr:cNvPr id="145" name="n_3mainValue【図書館】&#10;一人当たり面積"/>
        <xdr:cNvSpPr txBox="1"/>
      </xdr:nvSpPr>
      <xdr:spPr>
        <a:xfrm>
          <a:off x="7626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57167</xdr:rowOff>
    </xdr:from>
    <xdr:ext cx="469744" cy="259045"/>
    <xdr:sp macro="" textlink="">
      <xdr:nvSpPr>
        <xdr:cNvPr id="146" name="n_4mainValue【図書館】&#10;一人当たり面積"/>
        <xdr:cNvSpPr txBox="1"/>
      </xdr:nvSpPr>
      <xdr:spPr>
        <a:xfrm>
          <a:off x="6737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87" name="楕円 186"/>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88" name="【体育館・プー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9" name="楕円 18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114300</xdr:rowOff>
    </xdr:to>
    <xdr:cxnSp macro="">
      <xdr:nvCxnSpPr>
        <xdr:cNvPr id="190" name="直線コネクタ 189"/>
        <xdr:cNvCxnSpPr/>
      </xdr:nvCxnSpPr>
      <xdr:spPr>
        <a:xfrm>
          <a:off x="3797300" y="10195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91" name="楕円 190"/>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80010</xdr:rowOff>
    </xdr:to>
    <xdr:cxnSp macro="">
      <xdr:nvCxnSpPr>
        <xdr:cNvPr id="192" name="直線コネクタ 191"/>
        <xdr:cNvCxnSpPr/>
      </xdr:nvCxnSpPr>
      <xdr:spPr>
        <a:xfrm>
          <a:off x="2908300" y="10159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3" name="楕円 192"/>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154305</xdr:rowOff>
    </xdr:to>
    <xdr:cxnSp macro="">
      <xdr:nvCxnSpPr>
        <xdr:cNvPr id="194" name="直線コネクタ 193"/>
        <xdr:cNvCxnSpPr/>
      </xdr:nvCxnSpPr>
      <xdr:spPr>
        <a:xfrm flipV="1">
          <a:off x="2019300" y="101593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141605</xdr:rowOff>
    </xdr:from>
    <xdr:to>
      <xdr:col>6</xdr:col>
      <xdr:colOff>38100</xdr:colOff>
      <xdr:row>61</xdr:row>
      <xdr:rowOff>71755</xdr:rowOff>
    </xdr:to>
    <xdr:sp macro="" textlink="">
      <xdr:nvSpPr>
        <xdr:cNvPr id="195" name="楕円 194"/>
        <xdr:cNvSpPr/>
      </xdr:nvSpPr>
      <xdr:spPr>
        <a:xfrm>
          <a:off x="107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61</xdr:row>
      <xdr:rowOff>20955</xdr:rowOff>
    </xdr:to>
    <xdr:cxnSp macro="">
      <xdr:nvCxnSpPr>
        <xdr:cNvPr id="196" name="直線コネクタ 195"/>
        <xdr:cNvCxnSpPr/>
      </xdr:nvCxnSpPr>
      <xdr:spPr>
        <a:xfrm flipV="1">
          <a:off x="1130300" y="1026985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1" name="n_1main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202" name="n_2mainValue【体育館・プー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50182</xdr:rowOff>
    </xdr:from>
    <xdr:ext cx="405111" cy="259045"/>
    <xdr:sp macro="" textlink="">
      <xdr:nvSpPr>
        <xdr:cNvPr id="203" name="n_3mainValue【体育館・プール】&#10;有形固定資産減価償却率"/>
        <xdr:cNvSpPr txBox="1"/>
      </xdr:nvSpPr>
      <xdr:spPr>
        <a:xfrm>
          <a:off x="1816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62882</xdr:rowOff>
    </xdr:from>
    <xdr:ext cx="405111" cy="259045"/>
    <xdr:sp macro="" textlink="">
      <xdr:nvSpPr>
        <xdr:cNvPr id="204" name="n_4mainValue【体育館・プール】&#10;有形固定資産減価償却率"/>
        <xdr:cNvSpPr txBox="1"/>
      </xdr:nvSpPr>
      <xdr:spPr>
        <a:xfrm>
          <a:off x="927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74473</xdr:rowOff>
    </xdr:from>
    <xdr:to>
      <xdr:col>55</xdr:col>
      <xdr:colOff>50800</xdr:colOff>
      <xdr:row>64</xdr:row>
      <xdr:rowOff>4623</xdr:rowOff>
    </xdr:to>
    <xdr:sp macro="" textlink="">
      <xdr:nvSpPr>
        <xdr:cNvPr id="242" name="楕円 241"/>
        <xdr:cNvSpPr/>
      </xdr:nvSpPr>
      <xdr:spPr>
        <a:xfrm>
          <a:off x="104267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160850</xdr:rowOff>
    </xdr:from>
    <xdr:ext cx="469744" cy="259045"/>
    <xdr:sp macro="" textlink="">
      <xdr:nvSpPr>
        <xdr:cNvPr id="243" name="【体育館・プール】&#10;一人当たり面積該当値テキスト"/>
        <xdr:cNvSpPr txBox="1"/>
      </xdr:nvSpPr>
      <xdr:spPr>
        <a:xfrm>
          <a:off x="10515600" y="1079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44" name="楕円 243"/>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125273</xdr:rowOff>
    </xdr:from>
    <xdr:to>
      <xdr:col>55</xdr:col>
      <xdr:colOff>0</xdr:colOff>
      <xdr:row>63</xdr:row>
      <xdr:rowOff>125730</xdr:rowOff>
    </xdr:to>
    <xdr:cxnSp macro="">
      <xdr:nvCxnSpPr>
        <xdr:cNvPr id="245" name="直線コネクタ 244"/>
        <xdr:cNvCxnSpPr/>
      </xdr:nvCxnSpPr>
      <xdr:spPr>
        <a:xfrm flipV="1">
          <a:off x="9639300" y="109266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6" name="楕円 245"/>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125730</xdr:rowOff>
    </xdr:to>
    <xdr:cxnSp macro="">
      <xdr:nvCxnSpPr>
        <xdr:cNvPr id="247" name="直線コネクタ 246"/>
        <xdr:cNvCxnSpPr/>
      </xdr:nvCxnSpPr>
      <xdr:spPr>
        <a:xfrm>
          <a:off x="8750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160884</xdr:rowOff>
    </xdr:from>
    <xdr:to>
      <xdr:col>41</xdr:col>
      <xdr:colOff>101600</xdr:colOff>
      <xdr:row>63</xdr:row>
      <xdr:rowOff>91034</xdr:rowOff>
    </xdr:to>
    <xdr:sp macro="" textlink="">
      <xdr:nvSpPr>
        <xdr:cNvPr id="248" name="楕円 247"/>
        <xdr:cNvSpPr/>
      </xdr:nvSpPr>
      <xdr:spPr>
        <a:xfrm>
          <a:off x="7810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40234</xdr:rowOff>
    </xdr:from>
    <xdr:to>
      <xdr:col>45</xdr:col>
      <xdr:colOff>177800</xdr:colOff>
      <xdr:row>63</xdr:row>
      <xdr:rowOff>125730</xdr:rowOff>
    </xdr:to>
    <xdr:cxnSp macro="">
      <xdr:nvCxnSpPr>
        <xdr:cNvPr id="249" name="直線コネクタ 248"/>
        <xdr:cNvCxnSpPr/>
      </xdr:nvCxnSpPr>
      <xdr:spPr>
        <a:xfrm>
          <a:off x="7861300" y="10841584"/>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50" name="楕円 249"/>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40234</xdr:rowOff>
    </xdr:from>
    <xdr:to>
      <xdr:col>41</xdr:col>
      <xdr:colOff>50800</xdr:colOff>
      <xdr:row>63</xdr:row>
      <xdr:rowOff>157734</xdr:rowOff>
    </xdr:to>
    <xdr:cxnSp macro="">
      <xdr:nvCxnSpPr>
        <xdr:cNvPr id="251" name="直線コネクタ 250"/>
        <xdr:cNvCxnSpPr/>
      </xdr:nvCxnSpPr>
      <xdr:spPr>
        <a:xfrm flipV="1">
          <a:off x="6972300" y="10841584"/>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56"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57"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82161</xdr:rowOff>
    </xdr:from>
    <xdr:ext cx="469744" cy="259045"/>
    <xdr:sp macro="" textlink="">
      <xdr:nvSpPr>
        <xdr:cNvPr id="258" name="n_3mainValue【体育館・プール】&#10;一人当たり面積"/>
        <xdr:cNvSpPr txBox="1"/>
      </xdr:nvSpPr>
      <xdr:spPr>
        <a:xfrm>
          <a:off x="76264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59"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0" name="楕円 299"/>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1" name="【福祉施設】&#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2" name="楕円 301"/>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110489</xdr:rowOff>
    </xdr:to>
    <xdr:cxnSp macro="">
      <xdr:nvCxnSpPr>
        <xdr:cNvPr id="303" name="直線コネクタ 302"/>
        <xdr:cNvCxnSpPr/>
      </xdr:nvCxnSpPr>
      <xdr:spPr>
        <a:xfrm>
          <a:off x="3797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304" name="楕円 303"/>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70486</xdr:rowOff>
    </xdr:to>
    <xdr:cxnSp macro="">
      <xdr:nvCxnSpPr>
        <xdr:cNvPr id="305" name="直線コネクタ 304"/>
        <xdr:cNvCxnSpPr/>
      </xdr:nvCxnSpPr>
      <xdr:spPr>
        <a:xfrm>
          <a:off x="2908300" y="13923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306" name="楕円 305"/>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36195</xdr:rowOff>
    </xdr:to>
    <xdr:cxnSp macro="">
      <xdr:nvCxnSpPr>
        <xdr:cNvPr id="307" name="直線コネクタ 306"/>
        <xdr:cNvCxnSpPr/>
      </xdr:nvCxnSpPr>
      <xdr:spPr>
        <a:xfrm>
          <a:off x="2019300" y="13891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86361</xdr:rowOff>
    </xdr:from>
    <xdr:to>
      <xdr:col>6</xdr:col>
      <xdr:colOff>38100</xdr:colOff>
      <xdr:row>81</xdr:row>
      <xdr:rowOff>16511</xdr:rowOff>
    </xdr:to>
    <xdr:sp macro="" textlink="">
      <xdr:nvSpPr>
        <xdr:cNvPr id="308" name="楕円 307"/>
        <xdr:cNvSpPr/>
      </xdr:nvSpPr>
      <xdr:spPr>
        <a:xfrm>
          <a:off x="1079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137161</xdr:rowOff>
    </xdr:from>
    <xdr:to>
      <xdr:col>10</xdr:col>
      <xdr:colOff>114300</xdr:colOff>
      <xdr:row>81</xdr:row>
      <xdr:rowOff>3811</xdr:rowOff>
    </xdr:to>
    <xdr:cxnSp macro="">
      <xdr:nvCxnSpPr>
        <xdr:cNvPr id="309" name="直線コネクタ 308"/>
        <xdr:cNvCxnSpPr/>
      </xdr:nvCxnSpPr>
      <xdr:spPr>
        <a:xfrm>
          <a:off x="1130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4" name="n_1mainValue【福祉施設】&#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315" name="n_2mainValue【福祉施設】&#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16" name="n_3mainValue【福祉施設】&#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33038</xdr:rowOff>
    </xdr:from>
    <xdr:ext cx="405111" cy="259045"/>
    <xdr:sp macro="" textlink="">
      <xdr:nvSpPr>
        <xdr:cNvPr id="317" name="n_4mainValue【福祉施設】&#10;有形固定資産減価償却率"/>
        <xdr:cNvSpPr txBox="1"/>
      </xdr:nvSpPr>
      <xdr:spPr>
        <a:xfrm>
          <a:off x="927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57" name="楕円 356"/>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2557</xdr:rowOff>
    </xdr:from>
    <xdr:ext cx="469744" cy="259045"/>
    <xdr:sp macro="" textlink="">
      <xdr:nvSpPr>
        <xdr:cNvPr id="358" name="【福祉施設】&#10;一人当たり面積該当値テキスト"/>
        <xdr:cNvSpPr txBox="1"/>
      </xdr:nvSpPr>
      <xdr:spPr>
        <a:xfrm>
          <a:off x="10515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153670</xdr:rowOff>
    </xdr:from>
    <xdr:to>
      <xdr:col>50</xdr:col>
      <xdr:colOff>165100</xdr:colOff>
      <xdr:row>84</xdr:row>
      <xdr:rowOff>83820</xdr:rowOff>
    </xdr:to>
    <xdr:sp macro="" textlink="">
      <xdr:nvSpPr>
        <xdr:cNvPr id="359" name="楕円 358"/>
        <xdr:cNvSpPr/>
      </xdr:nvSpPr>
      <xdr:spPr>
        <a:xfrm>
          <a:off x="9588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33020</xdr:rowOff>
    </xdr:to>
    <xdr:cxnSp macro="">
      <xdr:nvCxnSpPr>
        <xdr:cNvPr id="360" name="直線コネクタ 359"/>
        <xdr:cNvCxnSpPr/>
      </xdr:nvCxnSpPr>
      <xdr:spPr>
        <a:xfrm flipV="1">
          <a:off x="9639300" y="14432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61" name="楕円 360"/>
        <xdr:cNvSpPr/>
      </xdr:nvSpPr>
      <xdr:spPr>
        <a:xfrm>
          <a:off x="869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33020</xdr:rowOff>
    </xdr:from>
    <xdr:to>
      <xdr:col>50</xdr:col>
      <xdr:colOff>114300</xdr:colOff>
      <xdr:row>84</xdr:row>
      <xdr:rowOff>34289</xdr:rowOff>
    </xdr:to>
    <xdr:cxnSp macro="">
      <xdr:nvCxnSpPr>
        <xdr:cNvPr id="362" name="直線コネクタ 361"/>
        <xdr:cNvCxnSpPr/>
      </xdr:nvCxnSpPr>
      <xdr:spPr>
        <a:xfrm flipV="1">
          <a:off x="8750300" y="14434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63" name="楕円 362"/>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34289</xdr:rowOff>
    </xdr:from>
    <xdr:to>
      <xdr:col>45</xdr:col>
      <xdr:colOff>177800</xdr:colOff>
      <xdr:row>84</xdr:row>
      <xdr:rowOff>101600</xdr:rowOff>
    </xdr:to>
    <xdr:cxnSp macro="">
      <xdr:nvCxnSpPr>
        <xdr:cNvPr id="364" name="直線コネクタ 363"/>
        <xdr:cNvCxnSpPr/>
      </xdr:nvCxnSpPr>
      <xdr:spPr>
        <a:xfrm flipV="1">
          <a:off x="7861300" y="14436089"/>
          <a:ext cx="8890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68580</xdr:rowOff>
    </xdr:from>
    <xdr:to>
      <xdr:col>36</xdr:col>
      <xdr:colOff>165100</xdr:colOff>
      <xdr:row>85</xdr:row>
      <xdr:rowOff>170180</xdr:rowOff>
    </xdr:to>
    <xdr:sp macro="" textlink="">
      <xdr:nvSpPr>
        <xdr:cNvPr id="365" name="楕円 364"/>
        <xdr:cNvSpPr/>
      </xdr:nvSpPr>
      <xdr:spPr>
        <a:xfrm>
          <a:off x="6921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85</xdr:row>
      <xdr:rowOff>119380</xdr:rowOff>
    </xdr:to>
    <xdr:cxnSp macro="">
      <xdr:nvCxnSpPr>
        <xdr:cNvPr id="366" name="直線コネクタ 365"/>
        <xdr:cNvCxnSpPr/>
      </xdr:nvCxnSpPr>
      <xdr:spPr>
        <a:xfrm flipV="1">
          <a:off x="6972300" y="14503400"/>
          <a:ext cx="889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68"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69" name="n_3aveValue【福祉施設】&#10;一人当たり面積"/>
        <xdr:cNvSpPr txBox="1"/>
      </xdr:nvSpPr>
      <xdr:spPr>
        <a:xfrm>
          <a:off x="7626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100347</xdr:rowOff>
    </xdr:from>
    <xdr:ext cx="469744" cy="259045"/>
    <xdr:sp macro="" textlink="">
      <xdr:nvSpPr>
        <xdr:cNvPr id="371" name="n_1mainValue【福祉施設】&#10;一人当たり面積"/>
        <xdr:cNvSpPr txBox="1"/>
      </xdr:nvSpPr>
      <xdr:spPr>
        <a:xfrm>
          <a:off x="9391727" y="1415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101616</xdr:rowOff>
    </xdr:from>
    <xdr:ext cx="469744" cy="259045"/>
    <xdr:sp macro="" textlink="">
      <xdr:nvSpPr>
        <xdr:cNvPr id="372" name="n_2mainValue【福祉施設】&#10;一人当たり面積"/>
        <xdr:cNvSpPr txBox="1"/>
      </xdr:nvSpPr>
      <xdr:spPr>
        <a:xfrm>
          <a:off x="8515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3" name="n_3main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15257</xdr:rowOff>
    </xdr:from>
    <xdr:ext cx="469744" cy="259045"/>
    <xdr:sp macro="" textlink="">
      <xdr:nvSpPr>
        <xdr:cNvPr id="374" name="n_4mainValue【福祉施設】&#10;一人当たり面積"/>
        <xdr:cNvSpPr txBox="1"/>
      </xdr:nvSpPr>
      <xdr:spPr>
        <a:xfrm>
          <a:off x="6737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414" name="楕円 413"/>
        <xdr:cNvSpPr/>
      </xdr:nvSpPr>
      <xdr:spPr>
        <a:xfrm>
          <a:off x="4584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87647</xdr:rowOff>
    </xdr:from>
    <xdr:ext cx="405111" cy="259045"/>
    <xdr:sp macro="" textlink="">
      <xdr:nvSpPr>
        <xdr:cNvPr id="415" name="【市民会館】&#10;有形固定資産減価償却率該当値テキスト"/>
        <xdr:cNvSpPr txBox="1"/>
      </xdr:nvSpPr>
      <xdr:spPr>
        <a:xfrm>
          <a:off x="4673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91439</xdr:rowOff>
    </xdr:from>
    <xdr:to>
      <xdr:col>20</xdr:col>
      <xdr:colOff>38100</xdr:colOff>
      <xdr:row>105</xdr:row>
      <xdr:rowOff>21589</xdr:rowOff>
    </xdr:to>
    <xdr:sp macro="" textlink="">
      <xdr:nvSpPr>
        <xdr:cNvPr id="416" name="楕円 415"/>
        <xdr:cNvSpPr/>
      </xdr:nvSpPr>
      <xdr:spPr>
        <a:xfrm>
          <a:off x="3746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142239</xdr:rowOff>
    </xdr:from>
    <xdr:to>
      <xdr:col>24</xdr:col>
      <xdr:colOff>63500</xdr:colOff>
      <xdr:row>104</xdr:row>
      <xdr:rowOff>160020</xdr:rowOff>
    </xdr:to>
    <xdr:cxnSp macro="">
      <xdr:nvCxnSpPr>
        <xdr:cNvPr id="417" name="直線コネクタ 416"/>
        <xdr:cNvCxnSpPr/>
      </xdr:nvCxnSpPr>
      <xdr:spPr>
        <a:xfrm>
          <a:off x="3797300" y="1797303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76200</xdr:rowOff>
    </xdr:from>
    <xdr:to>
      <xdr:col>15</xdr:col>
      <xdr:colOff>101600</xdr:colOff>
      <xdr:row>105</xdr:row>
      <xdr:rowOff>6350</xdr:rowOff>
    </xdr:to>
    <xdr:sp macro="" textlink="">
      <xdr:nvSpPr>
        <xdr:cNvPr id="418" name="楕円 417"/>
        <xdr:cNvSpPr/>
      </xdr:nvSpPr>
      <xdr:spPr>
        <a:xfrm>
          <a:off x="2857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127000</xdr:rowOff>
    </xdr:from>
    <xdr:to>
      <xdr:col>19</xdr:col>
      <xdr:colOff>177800</xdr:colOff>
      <xdr:row>104</xdr:row>
      <xdr:rowOff>142239</xdr:rowOff>
    </xdr:to>
    <xdr:cxnSp macro="">
      <xdr:nvCxnSpPr>
        <xdr:cNvPr id="419" name="直線コネクタ 418"/>
        <xdr:cNvCxnSpPr/>
      </xdr:nvCxnSpPr>
      <xdr:spPr>
        <a:xfrm>
          <a:off x="2908300" y="17957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58420</xdr:rowOff>
    </xdr:from>
    <xdr:to>
      <xdr:col>10</xdr:col>
      <xdr:colOff>165100</xdr:colOff>
      <xdr:row>104</xdr:row>
      <xdr:rowOff>160020</xdr:rowOff>
    </xdr:to>
    <xdr:sp macro="" textlink="">
      <xdr:nvSpPr>
        <xdr:cNvPr id="420" name="楕円 419"/>
        <xdr:cNvSpPr/>
      </xdr:nvSpPr>
      <xdr:spPr>
        <a:xfrm>
          <a:off x="1968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109220</xdr:rowOff>
    </xdr:from>
    <xdr:to>
      <xdr:col>15</xdr:col>
      <xdr:colOff>50800</xdr:colOff>
      <xdr:row>104</xdr:row>
      <xdr:rowOff>127000</xdr:rowOff>
    </xdr:to>
    <xdr:cxnSp macro="">
      <xdr:nvCxnSpPr>
        <xdr:cNvPr id="421" name="直線コネクタ 420"/>
        <xdr:cNvCxnSpPr/>
      </xdr:nvCxnSpPr>
      <xdr:spPr>
        <a:xfrm>
          <a:off x="2019300" y="179400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45720</xdr:rowOff>
    </xdr:from>
    <xdr:to>
      <xdr:col>6</xdr:col>
      <xdr:colOff>38100</xdr:colOff>
      <xdr:row>104</xdr:row>
      <xdr:rowOff>147320</xdr:rowOff>
    </xdr:to>
    <xdr:sp macro="" textlink="">
      <xdr:nvSpPr>
        <xdr:cNvPr id="422" name="楕円 421"/>
        <xdr:cNvSpPr/>
      </xdr:nvSpPr>
      <xdr:spPr>
        <a:xfrm>
          <a:off x="1079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96520</xdr:rowOff>
    </xdr:from>
    <xdr:to>
      <xdr:col>10</xdr:col>
      <xdr:colOff>114300</xdr:colOff>
      <xdr:row>104</xdr:row>
      <xdr:rowOff>109220</xdr:rowOff>
    </xdr:to>
    <xdr:cxnSp macro="">
      <xdr:nvCxnSpPr>
        <xdr:cNvPr id="423" name="直線コネクタ 422"/>
        <xdr:cNvCxnSpPr/>
      </xdr:nvCxnSpPr>
      <xdr:spPr>
        <a:xfrm>
          <a:off x="1130300" y="179273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12716</xdr:rowOff>
    </xdr:from>
    <xdr:ext cx="405111" cy="259045"/>
    <xdr:sp macro="" textlink="">
      <xdr:nvSpPr>
        <xdr:cNvPr id="428" name="n_1mainValue【市民会館】&#10;有形固定資産減価償却率"/>
        <xdr:cNvSpPr txBox="1"/>
      </xdr:nvSpPr>
      <xdr:spPr>
        <a:xfrm>
          <a:off x="3582044"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168927</xdr:rowOff>
    </xdr:from>
    <xdr:ext cx="405111" cy="259045"/>
    <xdr:sp macro="" textlink="">
      <xdr:nvSpPr>
        <xdr:cNvPr id="429" name="n_2mainValue【市民会館】&#10;有形固定資産減価償却率"/>
        <xdr:cNvSpPr txBox="1"/>
      </xdr:nvSpPr>
      <xdr:spPr>
        <a:xfrm>
          <a:off x="2705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151147</xdr:rowOff>
    </xdr:from>
    <xdr:ext cx="405111" cy="259045"/>
    <xdr:sp macro="" textlink="">
      <xdr:nvSpPr>
        <xdr:cNvPr id="430" name="n_3mainValue【市民会館】&#10;有形固定資産減価償却率"/>
        <xdr:cNvSpPr txBox="1"/>
      </xdr:nvSpPr>
      <xdr:spPr>
        <a:xfrm>
          <a:off x="18167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138447</xdr:rowOff>
    </xdr:from>
    <xdr:ext cx="405111" cy="259045"/>
    <xdr:sp macro="" textlink="">
      <xdr:nvSpPr>
        <xdr:cNvPr id="431" name="n_4mainValue【市民会館】&#10;有形固定資産減価償却率"/>
        <xdr:cNvSpPr txBox="1"/>
      </xdr:nvSpPr>
      <xdr:spPr>
        <a:xfrm>
          <a:off x="927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154939</xdr:rowOff>
    </xdr:from>
    <xdr:to>
      <xdr:col>55</xdr:col>
      <xdr:colOff>50800</xdr:colOff>
      <xdr:row>108</xdr:row>
      <xdr:rowOff>85089</xdr:rowOff>
    </xdr:to>
    <xdr:sp macro="" textlink="">
      <xdr:nvSpPr>
        <xdr:cNvPr id="471" name="楕円 470"/>
        <xdr:cNvSpPr/>
      </xdr:nvSpPr>
      <xdr:spPr>
        <a:xfrm>
          <a:off x="10426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69866</xdr:rowOff>
    </xdr:from>
    <xdr:ext cx="469744" cy="259045"/>
    <xdr:sp macro="" textlink="">
      <xdr:nvSpPr>
        <xdr:cNvPr id="472" name="【市民会館】&#10;一人当たり面積該当値テキスト"/>
        <xdr:cNvSpPr txBox="1"/>
      </xdr:nvSpPr>
      <xdr:spPr>
        <a:xfrm>
          <a:off x="10515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156845</xdr:rowOff>
    </xdr:from>
    <xdr:to>
      <xdr:col>50</xdr:col>
      <xdr:colOff>165100</xdr:colOff>
      <xdr:row>108</xdr:row>
      <xdr:rowOff>86995</xdr:rowOff>
    </xdr:to>
    <xdr:sp macro="" textlink="">
      <xdr:nvSpPr>
        <xdr:cNvPr id="473" name="楕円 472"/>
        <xdr:cNvSpPr/>
      </xdr:nvSpPr>
      <xdr:spPr>
        <a:xfrm>
          <a:off x="9588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34289</xdr:rowOff>
    </xdr:from>
    <xdr:to>
      <xdr:col>55</xdr:col>
      <xdr:colOff>0</xdr:colOff>
      <xdr:row>108</xdr:row>
      <xdr:rowOff>36195</xdr:rowOff>
    </xdr:to>
    <xdr:cxnSp macro="">
      <xdr:nvCxnSpPr>
        <xdr:cNvPr id="474" name="直線コネクタ 473"/>
        <xdr:cNvCxnSpPr/>
      </xdr:nvCxnSpPr>
      <xdr:spPr>
        <a:xfrm flipV="1">
          <a:off x="9639300" y="185508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156845</xdr:rowOff>
    </xdr:from>
    <xdr:to>
      <xdr:col>46</xdr:col>
      <xdr:colOff>38100</xdr:colOff>
      <xdr:row>108</xdr:row>
      <xdr:rowOff>86995</xdr:rowOff>
    </xdr:to>
    <xdr:sp macro="" textlink="">
      <xdr:nvSpPr>
        <xdr:cNvPr id="475" name="楕円 474"/>
        <xdr:cNvSpPr/>
      </xdr:nvSpPr>
      <xdr:spPr>
        <a:xfrm>
          <a:off x="8699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36195</xdr:rowOff>
    </xdr:from>
    <xdr:to>
      <xdr:col>50</xdr:col>
      <xdr:colOff>114300</xdr:colOff>
      <xdr:row>108</xdr:row>
      <xdr:rowOff>36195</xdr:rowOff>
    </xdr:to>
    <xdr:cxnSp macro="">
      <xdr:nvCxnSpPr>
        <xdr:cNvPr id="476" name="直線コネクタ 475"/>
        <xdr:cNvCxnSpPr/>
      </xdr:nvCxnSpPr>
      <xdr:spPr>
        <a:xfrm>
          <a:off x="8750300" y="1855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77" name="楕円 476"/>
        <xdr:cNvSpPr/>
      </xdr:nvSpPr>
      <xdr:spPr>
        <a:xfrm>
          <a:off x="781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36195</xdr:rowOff>
    </xdr:from>
    <xdr:to>
      <xdr:col>45</xdr:col>
      <xdr:colOff>177800</xdr:colOff>
      <xdr:row>108</xdr:row>
      <xdr:rowOff>38100</xdr:rowOff>
    </xdr:to>
    <xdr:cxnSp macro="">
      <xdr:nvCxnSpPr>
        <xdr:cNvPr id="478" name="直線コネクタ 477"/>
        <xdr:cNvCxnSpPr/>
      </xdr:nvCxnSpPr>
      <xdr:spPr>
        <a:xfrm flipV="1">
          <a:off x="7861300" y="1855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78739</xdr:rowOff>
    </xdr:from>
    <xdr:to>
      <xdr:col>36</xdr:col>
      <xdr:colOff>165100</xdr:colOff>
      <xdr:row>109</xdr:row>
      <xdr:rowOff>8889</xdr:rowOff>
    </xdr:to>
    <xdr:sp macro="" textlink="">
      <xdr:nvSpPr>
        <xdr:cNvPr id="479" name="楕円 478"/>
        <xdr:cNvSpPr/>
      </xdr:nvSpPr>
      <xdr:spPr>
        <a:xfrm>
          <a:off x="692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38100</xdr:rowOff>
    </xdr:from>
    <xdr:to>
      <xdr:col>41</xdr:col>
      <xdr:colOff>50800</xdr:colOff>
      <xdr:row>108</xdr:row>
      <xdr:rowOff>129539</xdr:rowOff>
    </xdr:to>
    <xdr:cxnSp macro="">
      <xdr:nvCxnSpPr>
        <xdr:cNvPr id="480" name="直線コネクタ 479"/>
        <xdr:cNvCxnSpPr/>
      </xdr:nvCxnSpPr>
      <xdr:spPr>
        <a:xfrm flipV="1">
          <a:off x="6972300" y="18554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78122</xdr:rowOff>
    </xdr:from>
    <xdr:ext cx="469744" cy="259045"/>
    <xdr:sp macro="" textlink="">
      <xdr:nvSpPr>
        <xdr:cNvPr id="485" name="n_1mainValue【市民会館】&#10;一人当たり面積"/>
        <xdr:cNvSpPr txBox="1"/>
      </xdr:nvSpPr>
      <xdr:spPr>
        <a:xfrm>
          <a:off x="9391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78122</xdr:rowOff>
    </xdr:from>
    <xdr:ext cx="469744" cy="259045"/>
    <xdr:sp macro="" textlink="">
      <xdr:nvSpPr>
        <xdr:cNvPr id="486" name="n_2mainValue【市民会館】&#10;一人当たり面積"/>
        <xdr:cNvSpPr txBox="1"/>
      </xdr:nvSpPr>
      <xdr:spPr>
        <a:xfrm>
          <a:off x="8515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87" name="n_3mainValue【市民会館】&#10;一人当たり面積"/>
        <xdr:cNvSpPr txBox="1"/>
      </xdr:nvSpPr>
      <xdr:spPr>
        <a:xfrm>
          <a:off x="7626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16</xdr:rowOff>
    </xdr:from>
    <xdr:ext cx="469744" cy="259045"/>
    <xdr:sp macro="" textlink="">
      <xdr:nvSpPr>
        <xdr:cNvPr id="488" name="n_4mainValue【市民会館】&#10;一人当たり面積"/>
        <xdr:cNvSpPr txBox="1"/>
      </xdr:nvSpPr>
      <xdr:spPr>
        <a:xfrm>
          <a:off x="6737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13" name="直線コネクタ 51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1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15" name="直線コネクタ 5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7" name="直線コネクタ 51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9" name="フローチャート: 判断 51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20" name="フローチャート: 判断 51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21" name="フローチャート: 判断 52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22" name="フローチャート: 判断 52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3" name="フローチャート: 判断 52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29" name="楕円 528"/>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137177</xdr:rowOff>
    </xdr:from>
    <xdr:ext cx="405111" cy="259045"/>
    <xdr:sp macro="" textlink="">
      <xdr:nvSpPr>
        <xdr:cNvPr id="530" name="【一般廃棄物処理施設】&#10;有形固定資産減価償却率該当値テキスト"/>
        <xdr:cNvSpPr txBox="1"/>
      </xdr:nvSpPr>
      <xdr:spPr>
        <a:xfrm>
          <a:off x="16357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531" name="楕円 530"/>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38100</xdr:rowOff>
    </xdr:to>
    <xdr:cxnSp macro="">
      <xdr:nvCxnSpPr>
        <xdr:cNvPr id="532" name="直線コネクタ 531"/>
        <xdr:cNvCxnSpPr/>
      </xdr:nvCxnSpPr>
      <xdr:spPr>
        <a:xfrm>
          <a:off x="15481300" y="6492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3" name="楕円 532"/>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148590</xdr:rowOff>
    </xdr:to>
    <xdr:cxnSp macro="">
      <xdr:nvCxnSpPr>
        <xdr:cNvPr id="534" name="直線コネクタ 533"/>
        <xdr:cNvCxnSpPr/>
      </xdr:nvCxnSpPr>
      <xdr:spPr>
        <a:xfrm>
          <a:off x="14592300" y="64293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535" name="楕円 534"/>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85725</xdr:rowOff>
    </xdr:to>
    <xdr:cxnSp macro="">
      <xdr:nvCxnSpPr>
        <xdr:cNvPr id="536" name="直線コネクタ 535"/>
        <xdr:cNvCxnSpPr/>
      </xdr:nvCxnSpPr>
      <xdr:spPr>
        <a:xfrm>
          <a:off x="13703300" y="63665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74930</xdr:rowOff>
    </xdr:from>
    <xdr:to>
      <xdr:col>67</xdr:col>
      <xdr:colOff>101600</xdr:colOff>
      <xdr:row>37</xdr:row>
      <xdr:rowOff>5080</xdr:rowOff>
    </xdr:to>
    <xdr:sp macro="" textlink="">
      <xdr:nvSpPr>
        <xdr:cNvPr id="537" name="楕円 536"/>
        <xdr:cNvSpPr/>
      </xdr:nvSpPr>
      <xdr:spPr>
        <a:xfrm>
          <a:off x="1276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125730</xdr:rowOff>
    </xdr:from>
    <xdr:to>
      <xdr:col>71</xdr:col>
      <xdr:colOff>177800</xdr:colOff>
      <xdr:row>37</xdr:row>
      <xdr:rowOff>22860</xdr:rowOff>
    </xdr:to>
    <xdr:cxnSp macro="">
      <xdr:nvCxnSpPr>
        <xdr:cNvPr id="538" name="直線コネクタ 537"/>
        <xdr:cNvCxnSpPr/>
      </xdr:nvCxnSpPr>
      <xdr:spPr>
        <a:xfrm>
          <a:off x="12814300" y="62979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41"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542"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543" name="n_1mainValue【一般廃棄物処理施設】&#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4" name="n_2mainValue【一般廃棄物処理施設】&#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45" name="n_3mainValue【一般廃棄物処理施設】&#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21607</xdr:rowOff>
    </xdr:from>
    <xdr:ext cx="405111" cy="259045"/>
    <xdr:sp macro="" textlink="">
      <xdr:nvSpPr>
        <xdr:cNvPr id="546" name="n_4mainValue【一般廃棄物処理施設】&#10;有形固定資産減価償却率"/>
        <xdr:cNvSpPr txBox="1"/>
      </xdr:nvSpPr>
      <xdr:spPr>
        <a:xfrm>
          <a:off x="12611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68" name="直線コネクタ 56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6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0" name="直線コネクタ 56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7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72" name="直線コネクタ 57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7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74" name="フローチャート: 判断 57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75" name="フローチャート: 判断 57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76" name="フローチャート: 判断 57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77" name="フローチャート: 判断 57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78" name="フローチャート: 判断 57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45010</xdr:rowOff>
    </xdr:from>
    <xdr:to>
      <xdr:col>116</xdr:col>
      <xdr:colOff>114300</xdr:colOff>
      <xdr:row>41</xdr:row>
      <xdr:rowOff>146610</xdr:rowOff>
    </xdr:to>
    <xdr:sp macro="" textlink="">
      <xdr:nvSpPr>
        <xdr:cNvPr id="584" name="楕円 583"/>
        <xdr:cNvSpPr/>
      </xdr:nvSpPr>
      <xdr:spPr>
        <a:xfrm>
          <a:off x="22110700" y="70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131387</xdr:rowOff>
    </xdr:from>
    <xdr:ext cx="534377" cy="259045"/>
    <xdr:sp macro="" textlink="">
      <xdr:nvSpPr>
        <xdr:cNvPr id="585" name="【一般廃棄物処理施設】&#10;一人当たり有形固定資産（償却資産）額該当値テキスト"/>
        <xdr:cNvSpPr txBox="1"/>
      </xdr:nvSpPr>
      <xdr:spPr>
        <a:xfrm>
          <a:off x="22199600" y="69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45258</xdr:rowOff>
    </xdr:from>
    <xdr:to>
      <xdr:col>112</xdr:col>
      <xdr:colOff>38100</xdr:colOff>
      <xdr:row>41</xdr:row>
      <xdr:rowOff>146858</xdr:rowOff>
    </xdr:to>
    <xdr:sp macro="" textlink="">
      <xdr:nvSpPr>
        <xdr:cNvPr id="586" name="楕円 585"/>
        <xdr:cNvSpPr/>
      </xdr:nvSpPr>
      <xdr:spPr>
        <a:xfrm>
          <a:off x="21272500" y="70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95810</xdr:rowOff>
    </xdr:from>
    <xdr:to>
      <xdr:col>116</xdr:col>
      <xdr:colOff>63500</xdr:colOff>
      <xdr:row>41</xdr:row>
      <xdr:rowOff>96058</xdr:rowOff>
    </xdr:to>
    <xdr:cxnSp macro="">
      <xdr:nvCxnSpPr>
        <xdr:cNvPr id="587" name="直線コネクタ 586"/>
        <xdr:cNvCxnSpPr/>
      </xdr:nvCxnSpPr>
      <xdr:spPr>
        <a:xfrm flipV="1">
          <a:off x="21323300" y="7125260"/>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45446</xdr:rowOff>
    </xdr:from>
    <xdr:to>
      <xdr:col>107</xdr:col>
      <xdr:colOff>101600</xdr:colOff>
      <xdr:row>41</xdr:row>
      <xdr:rowOff>147046</xdr:rowOff>
    </xdr:to>
    <xdr:sp macro="" textlink="">
      <xdr:nvSpPr>
        <xdr:cNvPr id="588" name="楕円 587"/>
        <xdr:cNvSpPr/>
      </xdr:nvSpPr>
      <xdr:spPr>
        <a:xfrm>
          <a:off x="20383500" y="70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96058</xdr:rowOff>
    </xdr:from>
    <xdr:to>
      <xdr:col>111</xdr:col>
      <xdr:colOff>177800</xdr:colOff>
      <xdr:row>41</xdr:row>
      <xdr:rowOff>96246</xdr:rowOff>
    </xdr:to>
    <xdr:cxnSp macro="">
      <xdr:nvCxnSpPr>
        <xdr:cNvPr id="589" name="直線コネクタ 588"/>
        <xdr:cNvCxnSpPr/>
      </xdr:nvCxnSpPr>
      <xdr:spPr>
        <a:xfrm flipV="1">
          <a:off x="20434300" y="712550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45844</xdr:rowOff>
    </xdr:from>
    <xdr:to>
      <xdr:col>102</xdr:col>
      <xdr:colOff>165100</xdr:colOff>
      <xdr:row>41</xdr:row>
      <xdr:rowOff>147444</xdr:rowOff>
    </xdr:to>
    <xdr:sp macro="" textlink="">
      <xdr:nvSpPr>
        <xdr:cNvPr id="590" name="楕円 589"/>
        <xdr:cNvSpPr/>
      </xdr:nvSpPr>
      <xdr:spPr>
        <a:xfrm>
          <a:off x="19494500" y="70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96246</xdr:rowOff>
    </xdr:from>
    <xdr:to>
      <xdr:col>107</xdr:col>
      <xdr:colOff>50800</xdr:colOff>
      <xdr:row>41</xdr:row>
      <xdr:rowOff>96644</xdr:rowOff>
    </xdr:to>
    <xdr:cxnSp macro="">
      <xdr:nvCxnSpPr>
        <xdr:cNvPr id="591" name="直線コネクタ 590"/>
        <xdr:cNvCxnSpPr/>
      </xdr:nvCxnSpPr>
      <xdr:spPr>
        <a:xfrm flipV="1">
          <a:off x="19545300" y="7125696"/>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46068</xdr:rowOff>
    </xdr:from>
    <xdr:to>
      <xdr:col>98</xdr:col>
      <xdr:colOff>38100</xdr:colOff>
      <xdr:row>41</xdr:row>
      <xdr:rowOff>147668</xdr:rowOff>
    </xdr:to>
    <xdr:sp macro="" textlink="">
      <xdr:nvSpPr>
        <xdr:cNvPr id="592" name="楕円 591"/>
        <xdr:cNvSpPr/>
      </xdr:nvSpPr>
      <xdr:spPr>
        <a:xfrm>
          <a:off x="18605500" y="70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96644</xdr:rowOff>
    </xdr:from>
    <xdr:to>
      <xdr:col>102</xdr:col>
      <xdr:colOff>114300</xdr:colOff>
      <xdr:row>41</xdr:row>
      <xdr:rowOff>96868</xdr:rowOff>
    </xdr:to>
    <xdr:cxnSp macro="">
      <xdr:nvCxnSpPr>
        <xdr:cNvPr id="593" name="直線コネクタ 592"/>
        <xdr:cNvCxnSpPr/>
      </xdr:nvCxnSpPr>
      <xdr:spPr>
        <a:xfrm flipV="1">
          <a:off x="18656300" y="7126094"/>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94"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95"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96"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97"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137985</xdr:rowOff>
    </xdr:from>
    <xdr:ext cx="534377" cy="259045"/>
    <xdr:sp macro="" textlink="">
      <xdr:nvSpPr>
        <xdr:cNvPr id="598" name="n_1mainValue【一般廃棄物処理施設】&#10;一人当たり有形固定資産（償却資産）額"/>
        <xdr:cNvSpPr txBox="1"/>
      </xdr:nvSpPr>
      <xdr:spPr>
        <a:xfrm>
          <a:off x="21043411" y="71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138173</xdr:rowOff>
    </xdr:from>
    <xdr:ext cx="534377" cy="259045"/>
    <xdr:sp macro="" textlink="">
      <xdr:nvSpPr>
        <xdr:cNvPr id="599" name="n_2mainValue【一般廃棄物処理施設】&#10;一人当たり有形固定資産（償却資産）額"/>
        <xdr:cNvSpPr txBox="1"/>
      </xdr:nvSpPr>
      <xdr:spPr>
        <a:xfrm>
          <a:off x="20167111" y="716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138571</xdr:rowOff>
    </xdr:from>
    <xdr:ext cx="534377" cy="259045"/>
    <xdr:sp macro="" textlink="">
      <xdr:nvSpPr>
        <xdr:cNvPr id="600" name="n_3mainValue【一般廃棄物処理施設】&#10;一人当たり有形固定資産（償却資産）額"/>
        <xdr:cNvSpPr txBox="1"/>
      </xdr:nvSpPr>
      <xdr:spPr>
        <a:xfrm>
          <a:off x="19278111" y="71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138795</xdr:rowOff>
    </xdr:from>
    <xdr:ext cx="534377" cy="259045"/>
    <xdr:sp macro="" textlink="">
      <xdr:nvSpPr>
        <xdr:cNvPr id="601" name="n_4mainValue【一般廃棄物処理施設】&#10;一人当たり有形固定資産（償却資産）額"/>
        <xdr:cNvSpPr txBox="1"/>
      </xdr:nvSpPr>
      <xdr:spPr>
        <a:xfrm>
          <a:off x="18389111" y="71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7" name="直線コネクタ 6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1" name="直線コネクタ 6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3" name="フローチャート: 判断 6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4" name="フローチャート: 判断 6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5" name="フローチャート: 判断 6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6" name="フローチャート: 判断 6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7" name="フローチャート: 判断 6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643" name="楕円 642"/>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37028</xdr:rowOff>
    </xdr:from>
    <xdr:ext cx="405111" cy="259045"/>
    <xdr:sp macro="" textlink="">
      <xdr:nvSpPr>
        <xdr:cNvPr id="644" name="【保健センター・保健所】&#10;有形固定資産減価償却率該当値テキスト"/>
        <xdr:cNvSpPr txBox="1"/>
      </xdr:nvSpPr>
      <xdr:spPr>
        <a:xfrm>
          <a:off x="16357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645" name="楕円 644"/>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109401</xdr:rowOff>
    </xdr:to>
    <xdr:cxnSp macro="">
      <xdr:nvCxnSpPr>
        <xdr:cNvPr id="646" name="直線コネクタ 645"/>
        <xdr:cNvCxnSpPr/>
      </xdr:nvCxnSpPr>
      <xdr:spPr>
        <a:xfrm>
          <a:off x="15481300" y="103719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47" name="楕円 646"/>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84909</xdr:rowOff>
    </xdr:to>
    <xdr:cxnSp macro="">
      <xdr:nvCxnSpPr>
        <xdr:cNvPr id="648" name="直線コネクタ 647"/>
        <xdr:cNvCxnSpPr/>
      </xdr:nvCxnSpPr>
      <xdr:spPr>
        <a:xfrm>
          <a:off x="14592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649" name="楕円 648"/>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62049</xdr:rowOff>
    </xdr:to>
    <xdr:cxnSp macro="">
      <xdr:nvCxnSpPr>
        <xdr:cNvPr id="650" name="直線コネクタ 649"/>
        <xdr:cNvCxnSpPr/>
      </xdr:nvCxnSpPr>
      <xdr:spPr>
        <a:xfrm>
          <a:off x="13703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159838</xdr:rowOff>
    </xdr:from>
    <xdr:to>
      <xdr:col>67</xdr:col>
      <xdr:colOff>101600</xdr:colOff>
      <xdr:row>60</xdr:row>
      <xdr:rowOff>89988</xdr:rowOff>
    </xdr:to>
    <xdr:sp macro="" textlink="">
      <xdr:nvSpPr>
        <xdr:cNvPr id="651" name="楕円 650"/>
        <xdr:cNvSpPr/>
      </xdr:nvSpPr>
      <xdr:spPr>
        <a:xfrm>
          <a:off x="1276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39188</xdr:rowOff>
    </xdr:from>
    <xdr:to>
      <xdr:col>71</xdr:col>
      <xdr:colOff>177800</xdr:colOff>
      <xdr:row>60</xdr:row>
      <xdr:rowOff>62049</xdr:rowOff>
    </xdr:to>
    <xdr:cxnSp macro="">
      <xdr:nvCxnSpPr>
        <xdr:cNvPr id="652" name="直線コネクタ 651"/>
        <xdr:cNvCxnSpPr/>
      </xdr:nvCxnSpPr>
      <xdr:spPr>
        <a:xfrm>
          <a:off x="12814300" y="1032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5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54"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56"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657" name="n_1mainValue【保健センター・保健所】&#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58"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659" name="n_3mainValue【保健センター・保健所】&#10;有形固定資産減価償却率"/>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81115</xdr:rowOff>
    </xdr:from>
    <xdr:ext cx="405111" cy="259045"/>
    <xdr:sp macro="" textlink="">
      <xdr:nvSpPr>
        <xdr:cNvPr id="660" name="n_4mainValue【保健センター・保健所】&#10;有形固定資産減価償却率"/>
        <xdr:cNvSpPr txBox="1"/>
      </xdr:nvSpPr>
      <xdr:spPr>
        <a:xfrm>
          <a:off x="12611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4" name="直線コネクタ 68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6" name="直線コネクタ 6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8" name="直線コネクタ 68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89"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0" name="フローチャート: 判断 68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1" name="フローチャート: 判断 69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2" name="フローチャート: 判断 69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3" name="フローチャート: 判断 69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4" name="フローチャート: 判断 69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0" name="楕円 699"/>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1"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2" name="楕円 701"/>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03" name="直線コネクタ 702"/>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04" name="楕円 703"/>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705" name="直線コネクタ 704"/>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xdr:rowOff>
    </xdr:from>
    <xdr:to>
      <xdr:col>102</xdr:col>
      <xdr:colOff>165100</xdr:colOff>
      <xdr:row>62</xdr:row>
      <xdr:rowOff>115570</xdr:rowOff>
    </xdr:to>
    <xdr:sp macro="" textlink="">
      <xdr:nvSpPr>
        <xdr:cNvPr id="706" name="楕円 705"/>
        <xdr:cNvSpPr/>
      </xdr:nvSpPr>
      <xdr:spPr>
        <a:xfrm>
          <a:off x="19494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64770</xdr:rowOff>
    </xdr:from>
    <xdr:to>
      <xdr:col>107</xdr:col>
      <xdr:colOff>50800</xdr:colOff>
      <xdr:row>63</xdr:row>
      <xdr:rowOff>22860</xdr:rowOff>
    </xdr:to>
    <xdr:cxnSp macro="">
      <xdr:nvCxnSpPr>
        <xdr:cNvPr id="707" name="直線コネクタ 706"/>
        <xdr:cNvCxnSpPr/>
      </xdr:nvCxnSpPr>
      <xdr:spPr>
        <a:xfrm>
          <a:off x="19545300" y="1069467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128270</xdr:rowOff>
    </xdr:from>
    <xdr:to>
      <xdr:col>98</xdr:col>
      <xdr:colOff>38100</xdr:colOff>
      <xdr:row>64</xdr:row>
      <xdr:rowOff>58420</xdr:rowOff>
    </xdr:to>
    <xdr:sp macro="" textlink="">
      <xdr:nvSpPr>
        <xdr:cNvPr id="708" name="楕円 707"/>
        <xdr:cNvSpPr/>
      </xdr:nvSpPr>
      <xdr:spPr>
        <a:xfrm>
          <a:off x="18605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64770</xdr:rowOff>
    </xdr:from>
    <xdr:to>
      <xdr:col>102</xdr:col>
      <xdr:colOff>114300</xdr:colOff>
      <xdr:row>64</xdr:row>
      <xdr:rowOff>7620</xdr:rowOff>
    </xdr:to>
    <xdr:cxnSp macro="">
      <xdr:nvCxnSpPr>
        <xdr:cNvPr id="709" name="直線コネクタ 708"/>
        <xdr:cNvCxnSpPr/>
      </xdr:nvCxnSpPr>
      <xdr:spPr>
        <a:xfrm flipV="1">
          <a:off x="18656300" y="1069467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0"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1"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71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3"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4"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715"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132097</xdr:rowOff>
    </xdr:from>
    <xdr:ext cx="469744" cy="259045"/>
    <xdr:sp macro="" textlink="">
      <xdr:nvSpPr>
        <xdr:cNvPr id="716" name="n_3mainValue【保健センター・保健所】&#10;一人当たり面積"/>
        <xdr:cNvSpPr txBox="1"/>
      </xdr:nvSpPr>
      <xdr:spPr>
        <a:xfrm>
          <a:off x="19310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49547</xdr:rowOff>
    </xdr:from>
    <xdr:ext cx="469744" cy="259045"/>
    <xdr:sp macro="" textlink="">
      <xdr:nvSpPr>
        <xdr:cNvPr id="717" name="n_4mainValue【保健センター・保健所】&#10;一人当たり面積"/>
        <xdr:cNvSpPr txBox="1"/>
      </xdr:nvSpPr>
      <xdr:spPr>
        <a:xfrm>
          <a:off x="18421427"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3" name="直線コネクタ 74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7" name="直線コネクタ 74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4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49" name="フローチャート: 判断 74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0" name="フローチャート: 判断 74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1" name="フローチャート: 判断 75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2" name="フローチャート: 判断 75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3" name="フローチャート: 判断 75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80373</xdr:rowOff>
    </xdr:from>
    <xdr:to>
      <xdr:col>85</xdr:col>
      <xdr:colOff>177800</xdr:colOff>
      <xdr:row>84</xdr:row>
      <xdr:rowOff>10523</xdr:rowOff>
    </xdr:to>
    <xdr:sp macro="" textlink="">
      <xdr:nvSpPr>
        <xdr:cNvPr id="759" name="楕円 758"/>
        <xdr:cNvSpPr/>
      </xdr:nvSpPr>
      <xdr:spPr>
        <a:xfrm>
          <a:off x="16268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58800</xdr:rowOff>
    </xdr:from>
    <xdr:ext cx="405111" cy="259045"/>
    <xdr:sp macro="" textlink="">
      <xdr:nvSpPr>
        <xdr:cNvPr id="760" name="【消防施設】&#10;有形固定資産減価償却率該当値テキスト"/>
        <xdr:cNvSpPr txBox="1"/>
      </xdr:nvSpPr>
      <xdr:spPr>
        <a:xfrm>
          <a:off x="16357600"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761" name="楕円 760"/>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131173</xdr:rowOff>
    </xdr:to>
    <xdr:cxnSp macro="">
      <xdr:nvCxnSpPr>
        <xdr:cNvPr id="762" name="直線コネクタ 761"/>
        <xdr:cNvCxnSpPr/>
      </xdr:nvCxnSpPr>
      <xdr:spPr>
        <a:xfrm>
          <a:off x="15481300" y="143256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763" name="楕円 762"/>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116477</xdr:rowOff>
    </xdr:to>
    <xdr:cxnSp macro="">
      <xdr:nvCxnSpPr>
        <xdr:cNvPr id="764" name="直線コネクタ 763"/>
        <xdr:cNvCxnSpPr/>
      </xdr:nvCxnSpPr>
      <xdr:spPr>
        <a:xfrm flipV="1">
          <a:off x="14592300" y="1432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42818</xdr:rowOff>
    </xdr:from>
    <xdr:to>
      <xdr:col>72</xdr:col>
      <xdr:colOff>38100</xdr:colOff>
      <xdr:row>83</xdr:row>
      <xdr:rowOff>144418</xdr:rowOff>
    </xdr:to>
    <xdr:sp macro="" textlink="">
      <xdr:nvSpPr>
        <xdr:cNvPr id="765" name="楕円 764"/>
        <xdr:cNvSpPr/>
      </xdr:nvSpPr>
      <xdr:spPr>
        <a:xfrm>
          <a:off x="13652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93618</xdr:rowOff>
    </xdr:from>
    <xdr:to>
      <xdr:col>76</xdr:col>
      <xdr:colOff>114300</xdr:colOff>
      <xdr:row>83</xdr:row>
      <xdr:rowOff>116477</xdr:rowOff>
    </xdr:to>
    <xdr:cxnSp macro="">
      <xdr:nvCxnSpPr>
        <xdr:cNvPr id="766" name="直線コネクタ 765"/>
        <xdr:cNvCxnSpPr/>
      </xdr:nvCxnSpPr>
      <xdr:spPr>
        <a:xfrm>
          <a:off x="13703300" y="143239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767" name="楕円 766"/>
        <xdr:cNvSpPr/>
      </xdr:nvSpPr>
      <xdr:spPr>
        <a:xfrm>
          <a:off x="12763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93618</xdr:rowOff>
    </xdr:to>
    <xdr:cxnSp macro="">
      <xdr:nvCxnSpPr>
        <xdr:cNvPr id="768" name="直線コネクタ 767"/>
        <xdr:cNvCxnSpPr/>
      </xdr:nvCxnSpPr>
      <xdr:spPr>
        <a:xfrm>
          <a:off x="12814300" y="142880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69"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0"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71"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72"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773" name="n_1mainValue【消防施設】&#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774" name="n_2mainValue【消防施設】&#10;有形固定資産減価償却率"/>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775" name="n_3mainValue【消防施設】&#10;有形固定資産減価償却率"/>
        <xdr:cNvSpPr txBox="1"/>
      </xdr:nvSpPr>
      <xdr:spPr>
        <a:xfrm>
          <a:off x="13500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776" name="n_4mainValue【消防施設】&#10;有形固定資産減価償却率"/>
        <xdr:cNvSpPr txBox="1"/>
      </xdr:nvSpPr>
      <xdr:spPr>
        <a:xfrm>
          <a:off x="12611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8" name="直線コネクタ 79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9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0" name="直線コネクタ 79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2" name="直線コネクタ 80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4" name="フローチャート: 判断 80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5" name="フローチャート: 判断 80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6" name="フローチャート: 判断 80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7" name="フローチャート: 判断 80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8" name="フローチャート: 判断 80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123089</xdr:rowOff>
    </xdr:from>
    <xdr:to>
      <xdr:col>116</xdr:col>
      <xdr:colOff>114300</xdr:colOff>
      <xdr:row>86</xdr:row>
      <xdr:rowOff>53239</xdr:rowOff>
    </xdr:to>
    <xdr:sp macro="" textlink="">
      <xdr:nvSpPr>
        <xdr:cNvPr id="814" name="楕円 813"/>
        <xdr:cNvSpPr/>
      </xdr:nvSpPr>
      <xdr:spPr>
        <a:xfrm>
          <a:off x="22110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38016</xdr:rowOff>
    </xdr:from>
    <xdr:ext cx="469744" cy="259045"/>
    <xdr:sp macro="" textlink="">
      <xdr:nvSpPr>
        <xdr:cNvPr id="815" name="【消防施設】&#10;一人当たり面積該当値テキスト"/>
        <xdr:cNvSpPr txBox="1"/>
      </xdr:nvSpPr>
      <xdr:spPr>
        <a:xfrm>
          <a:off x="22199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123089</xdr:rowOff>
    </xdr:from>
    <xdr:to>
      <xdr:col>112</xdr:col>
      <xdr:colOff>38100</xdr:colOff>
      <xdr:row>86</xdr:row>
      <xdr:rowOff>53239</xdr:rowOff>
    </xdr:to>
    <xdr:sp macro="" textlink="">
      <xdr:nvSpPr>
        <xdr:cNvPr id="816" name="楕円 815"/>
        <xdr:cNvSpPr/>
      </xdr:nvSpPr>
      <xdr:spPr>
        <a:xfrm>
          <a:off x="21272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2439</xdr:rowOff>
    </xdr:from>
    <xdr:to>
      <xdr:col>116</xdr:col>
      <xdr:colOff>63500</xdr:colOff>
      <xdr:row>86</xdr:row>
      <xdr:rowOff>2439</xdr:rowOff>
    </xdr:to>
    <xdr:cxnSp macro="">
      <xdr:nvCxnSpPr>
        <xdr:cNvPr id="817" name="直線コネクタ 816"/>
        <xdr:cNvCxnSpPr/>
      </xdr:nvCxnSpPr>
      <xdr:spPr>
        <a:xfrm>
          <a:off x="21323300" y="14747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123089</xdr:rowOff>
    </xdr:from>
    <xdr:to>
      <xdr:col>107</xdr:col>
      <xdr:colOff>101600</xdr:colOff>
      <xdr:row>86</xdr:row>
      <xdr:rowOff>53239</xdr:rowOff>
    </xdr:to>
    <xdr:sp macro="" textlink="">
      <xdr:nvSpPr>
        <xdr:cNvPr id="818" name="楕円 817"/>
        <xdr:cNvSpPr/>
      </xdr:nvSpPr>
      <xdr:spPr>
        <a:xfrm>
          <a:off x="20383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2439</xdr:rowOff>
    </xdr:from>
    <xdr:to>
      <xdr:col>111</xdr:col>
      <xdr:colOff>177800</xdr:colOff>
      <xdr:row>86</xdr:row>
      <xdr:rowOff>2439</xdr:rowOff>
    </xdr:to>
    <xdr:cxnSp macro="">
      <xdr:nvCxnSpPr>
        <xdr:cNvPr id="819" name="直線コネクタ 818"/>
        <xdr:cNvCxnSpPr/>
      </xdr:nvCxnSpPr>
      <xdr:spPr>
        <a:xfrm>
          <a:off x="20434300" y="14747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820" name="楕円 819"/>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86</xdr:row>
      <xdr:rowOff>2439</xdr:rowOff>
    </xdr:to>
    <xdr:cxnSp macro="">
      <xdr:nvCxnSpPr>
        <xdr:cNvPr id="821" name="直線コネクタ 820"/>
        <xdr:cNvCxnSpPr/>
      </xdr:nvCxnSpPr>
      <xdr:spPr>
        <a:xfrm>
          <a:off x="19545300" y="147416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77369</xdr:rowOff>
    </xdr:from>
    <xdr:to>
      <xdr:col>98</xdr:col>
      <xdr:colOff>38100</xdr:colOff>
      <xdr:row>86</xdr:row>
      <xdr:rowOff>7519</xdr:rowOff>
    </xdr:to>
    <xdr:sp macro="" textlink="">
      <xdr:nvSpPr>
        <xdr:cNvPr id="822" name="楕円 821"/>
        <xdr:cNvSpPr/>
      </xdr:nvSpPr>
      <xdr:spPr>
        <a:xfrm>
          <a:off x="18605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128169</xdr:rowOff>
    </xdr:from>
    <xdr:to>
      <xdr:col>102</xdr:col>
      <xdr:colOff>114300</xdr:colOff>
      <xdr:row>85</xdr:row>
      <xdr:rowOff>168402</xdr:rowOff>
    </xdr:to>
    <xdr:cxnSp macro="">
      <xdr:nvCxnSpPr>
        <xdr:cNvPr id="823" name="直線コネクタ 822"/>
        <xdr:cNvCxnSpPr/>
      </xdr:nvCxnSpPr>
      <xdr:spPr>
        <a:xfrm>
          <a:off x="18656300" y="1470141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7"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44366</xdr:rowOff>
    </xdr:from>
    <xdr:ext cx="469744" cy="259045"/>
    <xdr:sp macro="" textlink="">
      <xdr:nvSpPr>
        <xdr:cNvPr id="828" name="n_1mainValue【消防施設】&#10;一人当たり面積"/>
        <xdr:cNvSpPr txBox="1"/>
      </xdr:nvSpPr>
      <xdr:spPr>
        <a:xfrm>
          <a:off x="210757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44366</xdr:rowOff>
    </xdr:from>
    <xdr:ext cx="469744" cy="259045"/>
    <xdr:sp macro="" textlink="">
      <xdr:nvSpPr>
        <xdr:cNvPr id="829" name="n_2mainValue【消防施設】&#10;一人当たり面積"/>
        <xdr:cNvSpPr txBox="1"/>
      </xdr:nvSpPr>
      <xdr:spPr>
        <a:xfrm>
          <a:off x="20199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830" name="n_3mainValue【消防施設】&#10;一人当たり面積"/>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170096</xdr:rowOff>
    </xdr:from>
    <xdr:ext cx="469744" cy="259045"/>
    <xdr:sp macro="" textlink="">
      <xdr:nvSpPr>
        <xdr:cNvPr id="831" name="n_4mainValue【消防施設】&#10;一人当たり面積"/>
        <xdr:cNvSpPr txBox="1"/>
      </xdr:nvSpPr>
      <xdr:spPr>
        <a:xfrm>
          <a:off x="18421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57" name="直線コネクタ 85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6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61" name="直線コネクタ 86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3" name="フローチャート: 判断 86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65" name="フローチャート: 判断 86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66" name="フローチャート: 判断 86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7" name="フローチャート: 判断 86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873" name="楕円 872"/>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874"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875" name="楕円 874"/>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51707</xdr:rowOff>
    </xdr:to>
    <xdr:cxnSp macro="">
      <xdr:nvCxnSpPr>
        <xdr:cNvPr id="876" name="直線コネクタ 875"/>
        <xdr:cNvCxnSpPr/>
      </xdr:nvCxnSpPr>
      <xdr:spPr>
        <a:xfrm>
          <a:off x="15481300" y="181943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108676</xdr:rowOff>
    </xdr:from>
    <xdr:to>
      <xdr:col>76</xdr:col>
      <xdr:colOff>165100</xdr:colOff>
      <xdr:row>106</xdr:row>
      <xdr:rowOff>38826</xdr:rowOff>
    </xdr:to>
    <xdr:sp macro="" textlink="">
      <xdr:nvSpPr>
        <xdr:cNvPr id="877" name="楕円 876"/>
        <xdr:cNvSpPr/>
      </xdr:nvSpPr>
      <xdr:spPr>
        <a:xfrm>
          <a:off x="14541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20682</xdr:rowOff>
    </xdr:to>
    <xdr:cxnSp macro="">
      <xdr:nvCxnSpPr>
        <xdr:cNvPr id="878" name="直線コネクタ 877"/>
        <xdr:cNvCxnSpPr/>
      </xdr:nvCxnSpPr>
      <xdr:spPr>
        <a:xfrm>
          <a:off x="14592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74386</xdr:rowOff>
    </xdr:from>
    <xdr:to>
      <xdr:col>72</xdr:col>
      <xdr:colOff>38100</xdr:colOff>
      <xdr:row>106</xdr:row>
      <xdr:rowOff>4536</xdr:rowOff>
    </xdr:to>
    <xdr:sp macro="" textlink="">
      <xdr:nvSpPr>
        <xdr:cNvPr id="879" name="楕円 878"/>
        <xdr:cNvSpPr/>
      </xdr:nvSpPr>
      <xdr:spPr>
        <a:xfrm>
          <a:off x="13652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159476</xdr:rowOff>
    </xdr:to>
    <xdr:cxnSp macro="">
      <xdr:nvCxnSpPr>
        <xdr:cNvPr id="880" name="直線コネクタ 879"/>
        <xdr:cNvCxnSpPr/>
      </xdr:nvCxnSpPr>
      <xdr:spPr>
        <a:xfrm>
          <a:off x="13703300" y="1812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881" name="楕円 880"/>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105</xdr:row>
      <xdr:rowOff>169273</xdr:rowOff>
    </xdr:to>
    <xdr:cxnSp macro="">
      <xdr:nvCxnSpPr>
        <xdr:cNvPr id="882" name="直線コネクタ 881"/>
        <xdr:cNvCxnSpPr/>
      </xdr:nvCxnSpPr>
      <xdr:spPr>
        <a:xfrm flipV="1">
          <a:off x="12814300" y="181274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8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8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887"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29953</xdr:rowOff>
    </xdr:from>
    <xdr:ext cx="405111" cy="259045"/>
    <xdr:sp macro="" textlink="">
      <xdr:nvSpPr>
        <xdr:cNvPr id="888" name="n_2mainValue【庁舎】&#10;有形固定資産減価償却率"/>
        <xdr:cNvSpPr txBox="1"/>
      </xdr:nvSpPr>
      <xdr:spPr>
        <a:xfrm>
          <a:off x="14389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167113</xdr:rowOff>
    </xdr:from>
    <xdr:ext cx="405111" cy="259045"/>
    <xdr:sp macro="" textlink="">
      <xdr:nvSpPr>
        <xdr:cNvPr id="889" name="n_3mainValue【庁舎】&#10;有形固定資産減価償却率"/>
        <xdr:cNvSpPr txBox="1"/>
      </xdr:nvSpPr>
      <xdr:spPr>
        <a:xfrm>
          <a:off x="13500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890" name="n_4mainValue【庁舎】&#10;有形固定資産減価償却率"/>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6" name="直線コネクタ 91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8" name="直線コネクタ 91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20" name="直線コネクタ 91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92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2" name="フローチャート: 判断 92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3" name="フローチャート: 判断 92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4" name="フローチャート: 判断 92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6" name="フローチャート: 判断 92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932" name="楕円 931"/>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933" name="【庁舎】&#10;一人当たり面積該当値テキスト"/>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138068</xdr:rowOff>
    </xdr:from>
    <xdr:to>
      <xdr:col>112</xdr:col>
      <xdr:colOff>38100</xdr:colOff>
      <xdr:row>105</xdr:row>
      <xdr:rowOff>68218</xdr:rowOff>
    </xdr:to>
    <xdr:sp macro="" textlink="">
      <xdr:nvSpPr>
        <xdr:cNvPr id="934" name="楕円 933"/>
        <xdr:cNvSpPr/>
      </xdr:nvSpPr>
      <xdr:spPr>
        <a:xfrm>
          <a:off x="2127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12519</xdr:rowOff>
    </xdr:from>
    <xdr:to>
      <xdr:col>116</xdr:col>
      <xdr:colOff>63500</xdr:colOff>
      <xdr:row>105</xdr:row>
      <xdr:rowOff>17418</xdr:rowOff>
    </xdr:to>
    <xdr:cxnSp macro="">
      <xdr:nvCxnSpPr>
        <xdr:cNvPr id="935" name="直線コネクタ 934"/>
        <xdr:cNvCxnSpPr/>
      </xdr:nvCxnSpPr>
      <xdr:spPr>
        <a:xfrm flipV="1">
          <a:off x="21323300" y="1801476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141332</xdr:rowOff>
    </xdr:from>
    <xdr:to>
      <xdr:col>107</xdr:col>
      <xdr:colOff>101600</xdr:colOff>
      <xdr:row>105</xdr:row>
      <xdr:rowOff>71482</xdr:rowOff>
    </xdr:to>
    <xdr:sp macro="" textlink="">
      <xdr:nvSpPr>
        <xdr:cNvPr id="936" name="楕円 935"/>
        <xdr:cNvSpPr/>
      </xdr:nvSpPr>
      <xdr:spPr>
        <a:xfrm>
          <a:off x="2038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17418</xdr:rowOff>
    </xdr:from>
    <xdr:to>
      <xdr:col>111</xdr:col>
      <xdr:colOff>177800</xdr:colOff>
      <xdr:row>105</xdr:row>
      <xdr:rowOff>20682</xdr:rowOff>
    </xdr:to>
    <xdr:cxnSp macro="">
      <xdr:nvCxnSpPr>
        <xdr:cNvPr id="937" name="直線コネクタ 936"/>
        <xdr:cNvCxnSpPr/>
      </xdr:nvCxnSpPr>
      <xdr:spPr>
        <a:xfrm flipV="1">
          <a:off x="20434300" y="180196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149498</xdr:rowOff>
    </xdr:from>
    <xdr:to>
      <xdr:col>102</xdr:col>
      <xdr:colOff>165100</xdr:colOff>
      <xdr:row>105</xdr:row>
      <xdr:rowOff>79648</xdr:rowOff>
    </xdr:to>
    <xdr:sp macro="" textlink="">
      <xdr:nvSpPr>
        <xdr:cNvPr id="938" name="楕円 937"/>
        <xdr:cNvSpPr/>
      </xdr:nvSpPr>
      <xdr:spPr>
        <a:xfrm>
          <a:off x="19494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20682</xdr:rowOff>
    </xdr:from>
    <xdr:to>
      <xdr:col>107</xdr:col>
      <xdr:colOff>50800</xdr:colOff>
      <xdr:row>105</xdr:row>
      <xdr:rowOff>28848</xdr:rowOff>
    </xdr:to>
    <xdr:cxnSp macro="">
      <xdr:nvCxnSpPr>
        <xdr:cNvPr id="939" name="直線コネクタ 938"/>
        <xdr:cNvCxnSpPr/>
      </xdr:nvCxnSpPr>
      <xdr:spPr>
        <a:xfrm flipV="1">
          <a:off x="19545300" y="180229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126637</xdr:rowOff>
    </xdr:from>
    <xdr:to>
      <xdr:col>98</xdr:col>
      <xdr:colOff>38100</xdr:colOff>
      <xdr:row>107</xdr:row>
      <xdr:rowOff>56787</xdr:rowOff>
    </xdr:to>
    <xdr:sp macro="" textlink="">
      <xdr:nvSpPr>
        <xdr:cNvPr id="940" name="楕円 939"/>
        <xdr:cNvSpPr/>
      </xdr:nvSpPr>
      <xdr:spPr>
        <a:xfrm>
          <a:off x="18605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28848</xdr:rowOff>
    </xdr:from>
    <xdr:to>
      <xdr:col>102</xdr:col>
      <xdr:colOff>114300</xdr:colOff>
      <xdr:row>107</xdr:row>
      <xdr:rowOff>5987</xdr:rowOff>
    </xdr:to>
    <xdr:cxnSp macro="">
      <xdr:nvCxnSpPr>
        <xdr:cNvPr id="941" name="直線コネクタ 940"/>
        <xdr:cNvCxnSpPr/>
      </xdr:nvCxnSpPr>
      <xdr:spPr>
        <a:xfrm flipV="1">
          <a:off x="18656300" y="18031098"/>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4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4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5"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84745</xdr:rowOff>
    </xdr:from>
    <xdr:ext cx="469744" cy="259045"/>
    <xdr:sp macro="" textlink="">
      <xdr:nvSpPr>
        <xdr:cNvPr id="946" name="n_1mainValue【庁舎】&#10;一人当たり面積"/>
        <xdr:cNvSpPr txBox="1"/>
      </xdr:nvSpPr>
      <xdr:spPr>
        <a:xfrm>
          <a:off x="21075727" y="1774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88009</xdr:rowOff>
    </xdr:from>
    <xdr:ext cx="469744" cy="259045"/>
    <xdr:sp macro="" textlink="">
      <xdr:nvSpPr>
        <xdr:cNvPr id="947" name="n_2mainValue【庁舎】&#10;一人当たり面積"/>
        <xdr:cNvSpPr txBox="1"/>
      </xdr:nvSpPr>
      <xdr:spPr>
        <a:xfrm>
          <a:off x="20199427" y="1774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96175</xdr:rowOff>
    </xdr:from>
    <xdr:ext cx="469744" cy="259045"/>
    <xdr:sp macro="" textlink="">
      <xdr:nvSpPr>
        <xdr:cNvPr id="948" name="n_3mainValue【庁舎】&#10;一人当たり面積"/>
        <xdr:cNvSpPr txBox="1"/>
      </xdr:nvSpPr>
      <xdr:spPr>
        <a:xfrm>
          <a:off x="19310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47914</xdr:rowOff>
    </xdr:from>
    <xdr:ext cx="469744" cy="259045"/>
    <xdr:sp macro="" textlink="">
      <xdr:nvSpPr>
        <xdr:cNvPr id="949" name="n_4mainValue【庁舎】&#10;一人当たり面積"/>
        <xdr:cNvSpPr txBox="1"/>
      </xdr:nvSpPr>
      <xdr:spPr>
        <a:xfrm>
          <a:off x="18421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有形固定資産減価償却率では、類似団体と比較して全体的に高い水準にある。</a:t>
          </a:r>
        </a:p>
        <a:p>
          <a:r>
            <a:rPr kumimoji="1" lang="ja-JP" altLang="en-US" sz="1300">
              <a:latin typeface="ＭＳ Ｐゴシック" panose="020B0600070205080204" pitchFamily="50" charset="-128"/>
              <a:ea typeface="ＭＳ Ｐゴシック" panose="020B0600070205080204" pitchFamily="50" charset="-128"/>
            </a:rPr>
            <a:t>　特に高い水準にある「庁舎」については、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庁舎のうち１施設は５０年、２施設は４１年が経過している。また、「保健所」では、保健所の１施設が４３年経過しており、老朽化が進んでいることが要因である。</a:t>
          </a:r>
        </a:p>
        <a:p>
          <a:r>
            <a:rPr kumimoji="1" lang="ja-JP" altLang="en-US" sz="1300">
              <a:latin typeface="ＭＳ Ｐゴシック" panose="020B0600070205080204" pitchFamily="50" charset="-128"/>
              <a:ea typeface="ＭＳ Ｐゴシック" panose="020B0600070205080204" pitchFamily="50" charset="-128"/>
            </a:rPr>
            <a:t>　また、一人当たり面積等については、「福祉施設」、「庁舎」において類似団体と比較して高い水準にある。</a:t>
          </a:r>
        </a:p>
        <a:p>
          <a:r>
            <a:rPr kumimoji="1" lang="ja-JP" altLang="en-US" sz="1300">
              <a:latin typeface="ＭＳ Ｐゴシック" panose="020B0600070205080204" pitchFamily="50" charset="-128"/>
              <a:ea typeface="ＭＳ Ｐゴシック" panose="020B0600070205080204" pitchFamily="50" charset="-128"/>
            </a:rPr>
            <a:t>　これは、有形固定資産減価償却率及び一人当たり面積の両項目とも、人口が減少する中、合併前の４町村の全ての施設を引き続き維持していることが要因である。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今後は、こうした類似団体と比較して高い水準にある施設について、公共施設総合管理計画に基づき、施設の集約化・複合化に取り組んだ上で老朽化した施設の除却を進める必要がある。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財政力指数は前年度の０．５９から０．５８と０．０１ポイント低下したが、類似団体平均よりは、０．１８ポイント高い数値となっている。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ここ数年減少傾向が続いており、歳入確保や本巣市定員適正化計画による人件費の抑制、行財政改革大綱実施計画及び事務事業評価による歳出抑制に努め、財政基盤の強化を図る必要がある。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xdr:cNvCxnSpPr/>
      </xdr:nvCxnSpPr>
      <xdr:spPr>
        <a:xfrm>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106892</xdr:rowOff>
    </xdr:to>
    <xdr:cxnSp macro="">
      <xdr:nvCxnSpPr>
        <xdr:cNvPr id="75" name="直線コネクタ 74"/>
        <xdr:cNvCxnSpPr/>
      </xdr:nvCxnSpPr>
      <xdr:spPr>
        <a:xfrm>
          <a:off x="2336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66675</xdr:rowOff>
    </xdr:to>
    <xdr:cxnSp macro="">
      <xdr:nvCxnSpPr>
        <xdr:cNvPr id="78" name="直線コネクタ 77"/>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経常収支比率は前年度の８７．２％から８７．７％へと０．５ポイント上昇したが、類似団体平均よりは６．０ポイント低い数値となっている。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年々財政の硬直化が進行しており、公共施設等の統廃合や適正な定員管理に努めるとともに、事務事業の見直しを更に進め、優先度の低い事業の廃止・縮小を行い経常経費の削減に努める。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65859</xdr:rowOff>
    </xdr:from>
    <xdr:to>
      <xdr:col>23</xdr:col>
      <xdr:colOff>133350</xdr:colOff>
      <xdr:row>59</xdr:row>
      <xdr:rowOff>83094</xdr:rowOff>
    </xdr:to>
    <xdr:cxnSp macro="">
      <xdr:nvCxnSpPr>
        <xdr:cNvPr id="134" name="直線コネクタ 133"/>
        <xdr:cNvCxnSpPr/>
      </xdr:nvCxnSpPr>
      <xdr:spPr>
        <a:xfrm>
          <a:off x="4114800" y="1018140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154577</xdr:rowOff>
    </xdr:from>
    <xdr:to>
      <xdr:col>19</xdr:col>
      <xdr:colOff>133350</xdr:colOff>
      <xdr:row>59</xdr:row>
      <xdr:rowOff>65859</xdr:rowOff>
    </xdr:to>
    <xdr:cxnSp macro="">
      <xdr:nvCxnSpPr>
        <xdr:cNvPr id="137" name="直線コネクタ 136"/>
        <xdr:cNvCxnSpPr/>
      </xdr:nvCxnSpPr>
      <xdr:spPr>
        <a:xfrm>
          <a:off x="3225800" y="1009867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75293</xdr:rowOff>
    </xdr:from>
    <xdr:to>
      <xdr:col>15</xdr:col>
      <xdr:colOff>82550</xdr:colOff>
      <xdr:row>58</xdr:row>
      <xdr:rowOff>154577</xdr:rowOff>
    </xdr:to>
    <xdr:cxnSp macro="">
      <xdr:nvCxnSpPr>
        <xdr:cNvPr id="140" name="直線コネクタ 139"/>
        <xdr:cNvCxnSpPr/>
      </xdr:nvCxnSpPr>
      <xdr:spPr>
        <a:xfrm>
          <a:off x="2336800" y="1001939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146776</xdr:rowOff>
    </xdr:from>
    <xdr:to>
      <xdr:col>11</xdr:col>
      <xdr:colOff>31750</xdr:colOff>
      <xdr:row>58</xdr:row>
      <xdr:rowOff>75293</xdr:rowOff>
    </xdr:to>
    <xdr:cxnSp macro="">
      <xdr:nvCxnSpPr>
        <xdr:cNvPr id="143" name="直線コネクタ 142"/>
        <xdr:cNvCxnSpPr/>
      </xdr:nvCxnSpPr>
      <xdr:spPr>
        <a:xfrm>
          <a:off x="1447800" y="991942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32294</xdr:rowOff>
    </xdr:from>
    <xdr:to>
      <xdr:col>23</xdr:col>
      <xdr:colOff>184150</xdr:colOff>
      <xdr:row>59</xdr:row>
      <xdr:rowOff>133894</xdr:rowOff>
    </xdr:to>
    <xdr:sp macro="" textlink="">
      <xdr:nvSpPr>
        <xdr:cNvPr id="153" name="楕円 152"/>
        <xdr:cNvSpPr/>
      </xdr:nvSpPr>
      <xdr:spPr>
        <a:xfrm>
          <a:off x="4902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48821</xdr:rowOff>
    </xdr:from>
    <xdr:ext cx="762000" cy="259045"/>
    <xdr:sp macro="" textlink="">
      <xdr:nvSpPr>
        <xdr:cNvPr id="154" name="財政構造の弾力性該当値テキスト"/>
        <xdr:cNvSpPr txBox="1"/>
      </xdr:nvSpPr>
      <xdr:spPr>
        <a:xfrm>
          <a:off x="5041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15059</xdr:rowOff>
    </xdr:from>
    <xdr:to>
      <xdr:col>19</xdr:col>
      <xdr:colOff>184150</xdr:colOff>
      <xdr:row>59</xdr:row>
      <xdr:rowOff>116659</xdr:rowOff>
    </xdr:to>
    <xdr:sp macro="" textlink="">
      <xdr:nvSpPr>
        <xdr:cNvPr id="155" name="楕円 154"/>
        <xdr:cNvSpPr/>
      </xdr:nvSpPr>
      <xdr:spPr>
        <a:xfrm>
          <a:off x="4064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126836</xdr:rowOff>
    </xdr:from>
    <xdr:ext cx="736600" cy="259045"/>
    <xdr:sp macro="" textlink="">
      <xdr:nvSpPr>
        <xdr:cNvPr id="156" name="テキスト ボックス 155"/>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103777</xdr:rowOff>
    </xdr:from>
    <xdr:to>
      <xdr:col>15</xdr:col>
      <xdr:colOff>133350</xdr:colOff>
      <xdr:row>59</xdr:row>
      <xdr:rowOff>33927</xdr:rowOff>
    </xdr:to>
    <xdr:sp macro="" textlink="">
      <xdr:nvSpPr>
        <xdr:cNvPr id="157" name="楕円 156"/>
        <xdr:cNvSpPr/>
      </xdr:nvSpPr>
      <xdr:spPr>
        <a:xfrm>
          <a:off x="3175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44104</xdr:rowOff>
    </xdr:from>
    <xdr:ext cx="762000" cy="259045"/>
    <xdr:sp macro="" textlink="">
      <xdr:nvSpPr>
        <xdr:cNvPr id="158" name="テキスト ボックス 157"/>
        <xdr:cNvSpPr txBox="1"/>
      </xdr:nvSpPr>
      <xdr:spPr>
        <a:xfrm>
          <a:off x="2844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24493</xdr:rowOff>
    </xdr:from>
    <xdr:to>
      <xdr:col>11</xdr:col>
      <xdr:colOff>82550</xdr:colOff>
      <xdr:row>58</xdr:row>
      <xdr:rowOff>126093</xdr:rowOff>
    </xdr:to>
    <xdr:sp macro="" textlink="">
      <xdr:nvSpPr>
        <xdr:cNvPr id="159" name="楕円 158"/>
        <xdr:cNvSpPr/>
      </xdr:nvSpPr>
      <xdr:spPr>
        <a:xfrm>
          <a:off x="2286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136270</xdr:rowOff>
    </xdr:from>
    <xdr:ext cx="762000" cy="259045"/>
    <xdr:sp macro="" textlink="">
      <xdr:nvSpPr>
        <xdr:cNvPr id="160" name="テキスト ボックス 159"/>
        <xdr:cNvSpPr txBox="1"/>
      </xdr:nvSpPr>
      <xdr:spPr>
        <a:xfrm>
          <a:off x="1955800" y="97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95976</xdr:rowOff>
    </xdr:from>
    <xdr:to>
      <xdr:col>7</xdr:col>
      <xdr:colOff>31750</xdr:colOff>
      <xdr:row>58</xdr:row>
      <xdr:rowOff>26126</xdr:rowOff>
    </xdr:to>
    <xdr:sp macro="" textlink="">
      <xdr:nvSpPr>
        <xdr:cNvPr id="161" name="楕円 160"/>
        <xdr:cNvSpPr/>
      </xdr:nvSpPr>
      <xdr:spPr>
        <a:xfrm>
          <a:off x="1397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36303</xdr:rowOff>
    </xdr:from>
    <xdr:ext cx="762000" cy="259045"/>
    <xdr:sp macro="" textlink="">
      <xdr:nvSpPr>
        <xdr:cNvPr id="162" name="テキスト ボックス 161"/>
        <xdr:cNvSpPr txBox="1"/>
      </xdr:nvSpPr>
      <xdr:spPr>
        <a:xfrm>
          <a:off x="1066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人口１人当たり人件費・物件費等決算額は、１６８，１３０円となっており、類似団体平均よりは１０，５９８円低くなっている。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本市も人口減少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前年度から２２９人減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続く中、職員数の削減により人件費は減少傾向だが、物件費は地理的要因や合併以前からの各種公共施設の統廃合が進んでいないなどのため、全国平均を大きく上回っている状況が課題となっている。今後は、公共施設等総合管理計画や公共施設再配置計画に基づき、既存施設の統廃合を進め、物件費等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15763</xdr:rowOff>
    </xdr:from>
    <xdr:to>
      <xdr:col>23</xdr:col>
      <xdr:colOff>133350</xdr:colOff>
      <xdr:row>82</xdr:row>
      <xdr:rowOff>20830</xdr:rowOff>
    </xdr:to>
    <xdr:cxnSp macro="">
      <xdr:nvCxnSpPr>
        <xdr:cNvPr id="197" name="直線コネクタ 196"/>
        <xdr:cNvCxnSpPr/>
      </xdr:nvCxnSpPr>
      <xdr:spPr>
        <a:xfrm flipV="1">
          <a:off x="4114800" y="1407466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142346</xdr:rowOff>
    </xdr:from>
    <xdr:to>
      <xdr:col>19</xdr:col>
      <xdr:colOff>133350</xdr:colOff>
      <xdr:row>82</xdr:row>
      <xdr:rowOff>20830</xdr:rowOff>
    </xdr:to>
    <xdr:cxnSp macro="">
      <xdr:nvCxnSpPr>
        <xdr:cNvPr id="200" name="直線コネクタ 199"/>
        <xdr:cNvCxnSpPr/>
      </xdr:nvCxnSpPr>
      <xdr:spPr>
        <a:xfrm>
          <a:off x="3225800" y="14029796"/>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118752</xdr:rowOff>
    </xdr:from>
    <xdr:to>
      <xdr:col>15</xdr:col>
      <xdr:colOff>82550</xdr:colOff>
      <xdr:row>81</xdr:row>
      <xdr:rowOff>142346</xdr:rowOff>
    </xdr:to>
    <xdr:cxnSp macro="">
      <xdr:nvCxnSpPr>
        <xdr:cNvPr id="203" name="直線コネクタ 202"/>
        <xdr:cNvCxnSpPr/>
      </xdr:nvCxnSpPr>
      <xdr:spPr>
        <a:xfrm>
          <a:off x="2336800" y="14006202"/>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107395</xdr:rowOff>
    </xdr:from>
    <xdr:to>
      <xdr:col>11</xdr:col>
      <xdr:colOff>31750</xdr:colOff>
      <xdr:row>81</xdr:row>
      <xdr:rowOff>118752</xdr:rowOff>
    </xdr:to>
    <xdr:cxnSp macro="">
      <xdr:nvCxnSpPr>
        <xdr:cNvPr id="206" name="直線コネクタ 205"/>
        <xdr:cNvCxnSpPr/>
      </xdr:nvCxnSpPr>
      <xdr:spPr>
        <a:xfrm>
          <a:off x="1447800" y="13994845"/>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136413</xdr:rowOff>
    </xdr:from>
    <xdr:to>
      <xdr:col>23</xdr:col>
      <xdr:colOff>184150</xdr:colOff>
      <xdr:row>82</xdr:row>
      <xdr:rowOff>66563</xdr:rowOff>
    </xdr:to>
    <xdr:sp macro="" textlink="">
      <xdr:nvSpPr>
        <xdr:cNvPr id="216" name="楕円 215"/>
        <xdr:cNvSpPr/>
      </xdr:nvSpPr>
      <xdr:spPr>
        <a:xfrm>
          <a:off x="4902200" y="14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152940</xdr:rowOff>
    </xdr:from>
    <xdr:ext cx="762000" cy="259045"/>
    <xdr:sp macro="" textlink="">
      <xdr:nvSpPr>
        <xdr:cNvPr id="217" name="人件費・物件費等の状況該当値テキスト"/>
        <xdr:cNvSpPr txBox="1"/>
      </xdr:nvSpPr>
      <xdr:spPr>
        <a:xfrm>
          <a:off x="5041900" y="138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141480</xdr:rowOff>
    </xdr:from>
    <xdr:to>
      <xdr:col>19</xdr:col>
      <xdr:colOff>184150</xdr:colOff>
      <xdr:row>82</xdr:row>
      <xdr:rowOff>71630</xdr:rowOff>
    </xdr:to>
    <xdr:sp macro="" textlink="">
      <xdr:nvSpPr>
        <xdr:cNvPr id="218" name="楕円 217"/>
        <xdr:cNvSpPr/>
      </xdr:nvSpPr>
      <xdr:spPr>
        <a:xfrm>
          <a:off x="4064000" y="14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81807</xdr:rowOff>
    </xdr:from>
    <xdr:ext cx="736600" cy="259045"/>
    <xdr:sp macro="" textlink="">
      <xdr:nvSpPr>
        <xdr:cNvPr id="219" name="テキスト ボックス 218"/>
        <xdr:cNvSpPr txBox="1"/>
      </xdr:nvSpPr>
      <xdr:spPr>
        <a:xfrm>
          <a:off x="3733800" y="1379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91546</xdr:rowOff>
    </xdr:from>
    <xdr:to>
      <xdr:col>15</xdr:col>
      <xdr:colOff>133350</xdr:colOff>
      <xdr:row>82</xdr:row>
      <xdr:rowOff>21696</xdr:rowOff>
    </xdr:to>
    <xdr:sp macro="" textlink="">
      <xdr:nvSpPr>
        <xdr:cNvPr id="220" name="楕円 219"/>
        <xdr:cNvSpPr/>
      </xdr:nvSpPr>
      <xdr:spPr>
        <a:xfrm>
          <a:off x="3175000" y="139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31873</xdr:rowOff>
    </xdr:from>
    <xdr:ext cx="762000" cy="259045"/>
    <xdr:sp macro="" textlink="">
      <xdr:nvSpPr>
        <xdr:cNvPr id="221" name="テキスト ボックス 220"/>
        <xdr:cNvSpPr txBox="1"/>
      </xdr:nvSpPr>
      <xdr:spPr>
        <a:xfrm>
          <a:off x="2844800" y="1374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67952</xdr:rowOff>
    </xdr:from>
    <xdr:to>
      <xdr:col>11</xdr:col>
      <xdr:colOff>82550</xdr:colOff>
      <xdr:row>81</xdr:row>
      <xdr:rowOff>169552</xdr:rowOff>
    </xdr:to>
    <xdr:sp macro="" textlink="">
      <xdr:nvSpPr>
        <xdr:cNvPr id="222" name="楕円 221"/>
        <xdr:cNvSpPr/>
      </xdr:nvSpPr>
      <xdr:spPr>
        <a:xfrm>
          <a:off x="2286000" y="139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8279</xdr:rowOff>
    </xdr:from>
    <xdr:ext cx="762000" cy="259045"/>
    <xdr:sp macro="" textlink="">
      <xdr:nvSpPr>
        <xdr:cNvPr id="223" name="テキスト ボックス 222"/>
        <xdr:cNvSpPr txBox="1"/>
      </xdr:nvSpPr>
      <xdr:spPr>
        <a:xfrm>
          <a:off x="1955800" y="1372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56595</xdr:rowOff>
    </xdr:from>
    <xdr:to>
      <xdr:col>7</xdr:col>
      <xdr:colOff>31750</xdr:colOff>
      <xdr:row>81</xdr:row>
      <xdr:rowOff>158195</xdr:rowOff>
    </xdr:to>
    <xdr:sp macro="" textlink="">
      <xdr:nvSpPr>
        <xdr:cNvPr id="224" name="楕円 223"/>
        <xdr:cNvSpPr/>
      </xdr:nvSpPr>
      <xdr:spPr>
        <a:xfrm>
          <a:off x="1397000" y="139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168372</xdr:rowOff>
    </xdr:from>
    <xdr:ext cx="762000" cy="259045"/>
    <xdr:sp macro="" textlink="">
      <xdr:nvSpPr>
        <xdr:cNvPr id="225" name="テキスト ボックス 224"/>
        <xdr:cNvSpPr txBox="1"/>
      </xdr:nvSpPr>
      <xdr:spPr>
        <a:xfrm>
          <a:off x="1066800" y="137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前年度から１．０ポイント上昇し９６．７％となっているが、類似団体平均よりも１．０ポイント低い数値となっている。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一人当たりの業務量が増加傾向の中、人材確保の観点から、給与水準を上げることが望まれるが、人口減少により税収等が減少する中では現行の水準を維持するのが精一杯である。このため、当面、経常的経費の縮減と投資的経費の抑制、企業誘致等を促進し税収の増額に努め、安定した市政の運営の確保した上で、水準の見直しを検討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125589</xdr:rowOff>
    </xdr:to>
    <xdr:cxnSp macro="">
      <xdr:nvCxnSpPr>
        <xdr:cNvPr id="259" name="直線コネクタ 258"/>
        <xdr:cNvCxnSpPr/>
      </xdr:nvCxnSpPr>
      <xdr:spPr>
        <a:xfrm>
          <a:off x="16179800" y="1456478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98778</xdr:rowOff>
    </xdr:to>
    <xdr:cxnSp macro="">
      <xdr:nvCxnSpPr>
        <xdr:cNvPr id="262" name="直線コネクタ 261"/>
        <xdr:cNvCxnSpPr/>
      </xdr:nvCxnSpPr>
      <xdr:spPr>
        <a:xfrm flipV="1">
          <a:off x="15290800" y="145647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98778</xdr:rowOff>
    </xdr:to>
    <xdr:cxnSp macro="">
      <xdr:nvCxnSpPr>
        <xdr:cNvPr id="265" name="直線コネクタ 264"/>
        <xdr:cNvCxnSpPr/>
      </xdr:nvCxnSpPr>
      <xdr:spPr>
        <a:xfrm>
          <a:off x="14401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45155</xdr:rowOff>
    </xdr:to>
    <xdr:cxnSp macro="">
      <xdr:nvCxnSpPr>
        <xdr:cNvPr id="268" name="直線コネクタ 267"/>
        <xdr:cNvCxnSpPr/>
      </xdr:nvCxnSpPr>
      <xdr:spPr>
        <a:xfrm>
          <a:off x="13512800" y="144709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8" name="楕円 277"/>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9"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0" name="楕円 279"/>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1" name="テキスト ボックス 280"/>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82" name="楕円 281"/>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83" name="テキスト ボックス 282"/>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4" name="楕円 283"/>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5" name="テキスト ボックス 284"/>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6" name="楕円 285"/>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7" name="テキスト ボックス 286"/>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人口千人当たり職員数は、前年度に比べ０．３４人増加し８．４５人となっているが、類似団体平均よりも１．７３人下回っている。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権限委譲や国等の方針に基づく新たな業務の発生、既存事業の複雑化に伴う業務量の増加などが顕著になっており、職員一人当たりの負担が増加している。このため、業務の効率化や事業の見直しなど業務のあり方について抜本的な見直しを実施するとともに、正規職員と非正規職員のバランスも踏まえた本巣市定員適正化計画に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61928</xdr:rowOff>
    </xdr:from>
    <xdr:to>
      <xdr:col>81</xdr:col>
      <xdr:colOff>44450</xdr:colOff>
      <xdr:row>61</xdr:row>
      <xdr:rowOff>100995</xdr:rowOff>
    </xdr:to>
    <xdr:cxnSp macro="">
      <xdr:nvCxnSpPr>
        <xdr:cNvPr id="324" name="直線コネクタ 323"/>
        <xdr:cNvCxnSpPr/>
      </xdr:nvCxnSpPr>
      <xdr:spPr>
        <a:xfrm>
          <a:off x="16179800" y="10520378"/>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61928</xdr:rowOff>
    </xdr:from>
    <xdr:to>
      <xdr:col>77</xdr:col>
      <xdr:colOff>44450</xdr:colOff>
      <xdr:row>62</xdr:row>
      <xdr:rowOff>95008</xdr:rowOff>
    </xdr:to>
    <xdr:cxnSp macro="">
      <xdr:nvCxnSpPr>
        <xdr:cNvPr id="327" name="直線コネクタ 326"/>
        <xdr:cNvCxnSpPr/>
      </xdr:nvCxnSpPr>
      <xdr:spPr>
        <a:xfrm flipV="1">
          <a:off x="15290800" y="10520378"/>
          <a:ext cx="8890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62</xdr:row>
      <xdr:rowOff>95008</xdr:rowOff>
    </xdr:to>
    <xdr:cxnSp macro="">
      <xdr:nvCxnSpPr>
        <xdr:cNvPr id="330" name="直線コネクタ 329"/>
        <xdr:cNvCxnSpPr/>
      </xdr:nvCxnSpPr>
      <xdr:spPr>
        <a:xfrm>
          <a:off x="14401800" y="10489354"/>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34351</xdr:rowOff>
    </xdr:to>
    <xdr:cxnSp macro="">
      <xdr:nvCxnSpPr>
        <xdr:cNvPr id="333" name="直線コネクタ 332"/>
        <xdr:cNvCxnSpPr/>
      </xdr:nvCxnSpPr>
      <xdr:spPr>
        <a:xfrm flipV="1">
          <a:off x="13512800" y="104893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50195</xdr:rowOff>
    </xdr:from>
    <xdr:to>
      <xdr:col>81</xdr:col>
      <xdr:colOff>95250</xdr:colOff>
      <xdr:row>61</xdr:row>
      <xdr:rowOff>151795</xdr:rowOff>
    </xdr:to>
    <xdr:sp macro="" textlink="">
      <xdr:nvSpPr>
        <xdr:cNvPr id="343" name="楕円 342"/>
        <xdr:cNvSpPr/>
      </xdr:nvSpPr>
      <xdr:spPr>
        <a:xfrm>
          <a:off x="169672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66722</xdr:rowOff>
    </xdr:from>
    <xdr:ext cx="762000" cy="259045"/>
    <xdr:sp macro="" textlink="">
      <xdr:nvSpPr>
        <xdr:cNvPr id="344" name="定員管理の状況該当値テキスト"/>
        <xdr:cNvSpPr txBox="1"/>
      </xdr:nvSpPr>
      <xdr:spPr>
        <a:xfrm>
          <a:off x="17106900" y="1035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11128</xdr:rowOff>
    </xdr:from>
    <xdr:to>
      <xdr:col>77</xdr:col>
      <xdr:colOff>95250</xdr:colOff>
      <xdr:row>61</xdr:row>
      <xdr:rowOff>112728</xdr:rowOff>
    </xdr:to>
    <xdr:sp macro="" textlink="">
      <xdr:nvSpPr>
        <xdr:cNvPr id="345" name="楕円 344"/>
        <xdr:cNvSpPr/>
      </xdr:nvSpPr>
      <xdr:spPr>
        <a:xfrm>
          <a:off x="16129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122905</xdr:rowOff>
    </xdr:from>
    <xdr:ext cx="736600" cy="259045"/>
    <xdr:sp macro="" textlink="">
      <xdr:nvSpPr>
        <xdr:cNvPr id="346" name="テキスト ボックス 345"/>
        <xdr:cNvSpPr txBox="1"/>
      </xdr:nvSpPr>
      <xdr:spPr>
        <a:xfrm>
          <a:off x="15798800" y="1023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44208</xdr:rowOff>
    </xdr:from>
    <xdr:to>
      <xdr:col>73</xdr:col>
      <xdr:colOff>44450</xdr:colOff>
      <xdr:row>62</xdr:row>
      <xdr:rowOff>145808</xdr:rowOff>
    </xdr:to>
    <xdr:sp macro="" textlink="">
      <xdr:nvSpPr>
        <xdr:cNvPr id="347" name="楕円 346"/>
        <xdr:cNvSpPr/>
      </xdr:nvSpPr>
      <xdr:spPr>
        <a:xfrm>
          <a:off x="15240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155985</xdr:rowOff>
    </xdr:from>
    <xdr:ext cx="762000" cy="259045"/>
    <xdr:sp macro="" textlink="">
      <xdr:nvSpPr>
        <xdr:cNvPr id="348" name="テキスト ボックス 347"/>
        <xdr:cNvSpPr txBox="1"/>
      </xdr:nvSpPr>
      <xdr:spPr>
        <a:xfrm>
          <a:off x="14909800" y="1044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9" name="楕円 348"/>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50" name="テキスト ボックス 349"/>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155001</xdr:rowOff>
    </xdr:from>
    <xdr:to>
      <xdr:col>64</xdr:col>
      <xdr:colOff>152400</xdr:colOff>
      <xdr:row>61</xdr:row>
      <xdr:rowOff>85151</xdr:rowOff>
    </xdr:to>
    <xdr:sp macro="" textlink="">
      <xdr:nvSpPr>
        <xdr:cNvPr id="351" name="楕円 350"/>
        <xdr:cNvSpPr/>
      </xdr:nvSpPr>
      <xdr:spPr>
        <a:xfrm>
          <a:off x="13462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95328</xdr:rowOff>
    </xdr:from>
    <xdr:ext cx="762000" cy="259045"/>
    <xdr:sp macro="" textlink="">
      <xdr:nvSpPr>
        <xdr:cNvPr id="352" name="テキスト ボックス 351"/>
        <xdr:cNvSpPr txBox="1"/>
      </xdr:nvSpPr>
      <xdr:spPr>
        <a:xfrm>
          <a:off x="13131800" y="1021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について、前年度の値に算出誤りがあり、正しくは６．２％であり、前年度に比べ０．２ポイントの上昇となった。主な上昇要因は、普通交付税の合併算定替えによる特例措置の縮減期間に入り、交付額が年々減少する中で公債費が増加している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今後も、後年度の財政負担となる公債費縮減のため、交付税算入率の高い地方債を借り入れるなど、公債費の適正化を図るとともに歳出削減に努める。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127106</xdr:rowOff>
    </xdr:from>
    <xdr:to>
      <xdr:col>81</xdr:col>
      <xdr:colOff>44450</xdr:colOff>
      <xdr:row>36</xdr:row>
      <xdr:rowOff>137160</xdr:rowOff>
    </xdr:to>
    <xdr:cxnSp macro="">
      <xdr:nvCxnSpPr>
        <xdr:cNvPr id="386" name="直線コネクタ 385"/>
        <xdr:cNvCxnSpPr/>
      </xdr:nvCxnSpPr>
      <xdr:spPr>
        <a:xfrm>
          <a:off x="16179800" y="629930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127106</xdr:rowOff>
    </xdr:to>
    <xdr:cxnSp macro="">
      <xdr:nvCxnSpPr>
        <xdr:cNvPr id="389" name="直線コネクタ 388"/>
        <xdr:cNvCxnSpPr/>
      </xdr:nvCxnSpPr>
      <xdr:spPr>
        <a:xfrm>
          <a:off x="15290800" y="628925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102976</xdr:rowOff>
    </xdr:from>
    <xdr:to>
      <xdr:col>72</xdr:col>
      <xdr:colOff>203200</xdr:colOff>
      <xdr:row>36</xdr:row>
      <xdr:rowOff>117052</xdr:rowOff>
    </xdr:to>
    <xdr:cxnSp macro="">
      <xdr:nvCxnSpPr>
        <xdr:cNvPr id="392" name="直線コネクタ 391"/>
        <xdr:cNvCxnSpPr/>
      </xdr:nvCxnSpPr>
      <xdr:spPr>
        <a:xfrm>
          <a:off x="14401800" y="627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92922</xdr:rowOff>
    </xdr:from>
    <xdr:to>
      <xdr:col>68</xdr:col>
      <xdr:colOff>152400</xdr:colOff>
      <xdr:row>36</xdr:row>
      <xdr:rowOff>102976</xdr:rowOff>
    </xdr:to>
    <xdr:cxnSp macro="">
      <xdr:nvCxnSpPr>
        <xdr:cNvPr id="395" name="直線コネクタ 394"/>
        <xdr:cNvCxnSpPr/>
      </xdr:nvCxnSpPr>
      <xdr:spPr>
        <a:xfrm>
          <a:off x="13512800" y="626512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405" name="楕円 404"/>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406" name="公債費負担の状況該当値テキスト"/>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76306</xdr:rowOff>
    </xdr:from>
    <xdr:to>
      <xdr:col>77</xdr:col>
      <xdr:colOff>95250</xdr:colOff>
      <xdr:row>37</xdr:row>
      <xdr:rowOff>6456</xdr:rowOff>
    </xdr:to>
    <xdr:sp macro="" textlink="">
      <xdr:nvSpPr>
        <xdr:cNvPr id="407" name="楕円 406"/>
        <xdr:cNvSpPr/>
      </xdr:nvSpPr>
      <xdr:spPr>
        <a:xfrm>
          <a:off x="16129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16633</xdr:rowOff>
    </xdr:from>
    <xdr:ext cx="736600" cy="259045"/>
    <xdr:sp macro="" textlink="">
      <xdr:nvSpPr>
        <xdr:cNvPr id="408" name="テキスト ボックス 407"/>
        <xdr:cNvSpPr txBox="1"/>
      </xdr:nvSpPr>
      <xdr:spPr>
        <a:xfrm>
          <a:off x="15798800" y="601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66252</xdr:rowOff>
    </xdr:from>
    <xdr:to>
      <xdr:col>73</xdr:col>
      <xdr:colOff>44450</xdr:colOff>
      <xdr:row>36</xdr:row>
      <xdr:rowOff>167852</xdr:rowOff>
    </xdr:to>
    <xdr:sp macro="" textlink="">
      <xdr:nvSpPr>
        <xdr:cNvPr id="409" name="楕円 408"/>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6579</xdr:rowOff>
    </xdr:from>
    <xdr:ext cx="762000" cy="259045"/>
    <xdr:sp macro="" textlink="">
      <xdr:nvSpPr>
        <xdr:cNvPr id="410" name="テキスト ボックス 409"/>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52176</xdr:rowOff>
    </xdr:from>
    <xdr:to>
      <xdr:col>68</xdr:col>
      <xdr:colOff>203200</xdr:colOff>
      <xdr:row>36</xdr:row>
      <xdr:rowOff>153776</xdr:rowOff>
    </xdr:to>
    <xdr:sp macro="" textlink="">
      <xdr:nvSpPr>
        <xdr:cNvPr id="411" name="楕円 410"/>
        <xdr:cNvSpPr/>
      </xdr:nvSpPr>
      <xdr:spPr>
        <a:xfrm>
          <a:off x="14351000" y="62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163953</xdr:rowOff>
    </xdr:from>
    <xdr:ext cx="762000" cy="259045"/>
    <xdr:sp macro="" textlink="">
      <xdr:nvSpPr>
        <xdr:cNvPr id="412" name="テキスト ボックス 411"/>
        <xdr:cNvSpPr txBox="1"/>
      </xdr:nvSpPr>
      <xdr:spPr>
        <a:xfrm>
          <a:off x="14020800" y="599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42122</xdr:rowOff>
    </xdr:from>
    <xdr:to>
      <xdr:col>64</xdr:col>
      <xdr:colOff>152400</xdr:colOff>
      <xdr:row>36</xdr:row>
      <xdr:rowOff>143722</xdr:rowOff>
    </xdr:to>
    <xdr:sp macro="" textlink="">
      <xdr:nvSpPr>
        <xdr:cNvPr id="413" name="楕円 412"/>
        <xdr:cNvSpPr/>
      </xdr:nvSpPr>
      <xdr:spPr>
        <a:xfrm>
          <a:off x="134620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153899</xdr:rowOff>
    </xdr:from>
    <xdr:ext cx="762000" cy="259045"/>
    <xdr:sp macro="" textlink="">
      <xdr:nvSpPr>
        <xdr:cNvPr id="414" name="テキスト ボックス 413"/>
        <xdr:cNvSpPr txBox="1"/>
      </xdr:nvSpPr>
      <xdr:spPr>
        <a:xfrm>
          <a:off x="13131800" y="598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将来負担比率について、前年度の値に算出誤りがあり、正しくは３２．５％であり、前年度に比べ０．２ポイント上昇し、引き続き増加傾向だが、類似団体平均を大きく下回っている。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庁舎移転（令和５年度予定）に関連する公債費の増加を見込んでおり、引き続き投資的事業にあたっては、交付税への算入率の高い有利な地方債の活用するとともに、発行額そのものの抑制を進めることで将来世代への負担軽減を図り、適正な地方債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83376</xdr:rowOff>
    </xdr:from>
    <xdr:to>
      <xdr:col>81</xdr:col>
      <xdr:colOff>44450</xdr:colOff>
      <xdr:row>14</xdr:row>
      <xdr:rowOff>101875</xdr:rowOff>
    </xdr:to>
    <xdr:cxnSp macro="">
      <xdr:nvCxnSpPr>
        <xdr:cNvPr id="448" name="直線コネクタ 447"/>
        <xdr:cNvCxnSpPr/>
      </xdr:nvCxnSpPr>
      <xdr:spPr>
        <a:xfrm>
          <a:off x="16179800" y="2483676"/>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83376</xdr:rowOff>
    </xdr:from>
    <xdr:to>
      <xdr:col>77</xdr:col>
      <xdr:colOff>44450</xdr:colOff>
      <xdr:row>14</xdr:row>
      <xdr:rowOff>85789</xdr:rowOff>
    </xdr:to>
    <xdr:cxnSp macro="">
      <xdr:nvCxnSpPr>
        <xdr:cNvPr id="451" name="直線コネクタ 450"/>
        <xdr:cNvCxnSpPr/>
      </xdr:nvCxnSpPr>
      <xdr:spPr>
        <a:xfrm flipV="1">
          <a:off x="15290800" y="248367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82169</xdr:rowOff>
    </xdr:from>
    <xdr:to>
      <xdr:col>72</xdr:col>
      <xdr:colOff>203200</xdr:colOff>
      <xdr:row>14</xdr:row>
      <xdr:rowOff>85789</xdr:rowOff>
    </xdr:to>
    <xdr:cxnSp macro="">
      <xdr:nvCxnSpPr>
        <xdr:cNvPr id="454" name="直線コネクタ 453"/>
        <xdr:cNvCxnSpPr/>
      </xdr:nvCxnSpPr>
      <xdr:spPr>
        <a:xfrm>
          <a:off x="14401800" y="248246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82169</xdr:rowOff>
    </xdr:from>
    <xdr:to>
      <xdr:col>68</xdr:col>
      <xdr:colOff>152400</xdr:colOff>
      <xdr:row>14</xdr:row>
      <xdr:rowOff>85386</xdr:rowOff>
    </xdr:to>
    <xdr:cxnSp macro="">
      <xdr:nvCxnSpPr>
        <xdr:cNvPr id="457" name="直線コネクタ 456"/>
        <xdr:cNvCxnSpPr/>
      </xdr:nvCxnSpPr>
      <xdr:spPr>
        <a:xfrm flipV="1">
          <a:off x="13512800" y="248246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51075</xdr:rowOff>
    </xdr:from>
    <xdr:to>
      <xdr:col>81</xdr:col>
      <xdr:colOff>95250</xdr:colOff>
      <xdr:row>14</xdr:row>
      <xdr:rowOff>152675</xdr:rowOff>
    </xdr:to>
    <xdr:sp macro="" textlink="">
      <xdr:nvSpPr>
        <xdr:cNvPr id="467" name="楕円 466"/>
        <xdr:cNvSpPr/>
      </xdr:nvSpPr>
      <xdr:spPr>
        <a:xfrm>
          <a:off x="16967200" y="2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67602</xdr:rowOff>
    </xdr:from>
    <xdr:ext cx="762000" cy="259045"/>
    <xdr:sp macro="" textlink="">
      <xdr:nvSpPr>
        <xdr:cNvPr id="468" name="将来負担の状況該当値テキスト"/>
        <xdr:cNvSpPr txBox="1"/>
      </xdr:nvSpPr>
      <xdr:spPr>
        <a:xfrm>
          <a:off x="17106900" y="229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32576</xdr:rowOff>
    </xdr:from>
    <xdr:to>
      <xdr:col>77</xdr:col>
      <xdr:colOff>95250</xdr:colOff>
      <xdr:row>14</xdr:row>
      <xdr:rowOff>134176</xdr:rowOff>
    </xdr:to>
    <xdr:sp macro="" textlink="">
      <xdr:nvSpPr>
        <xdr:cNvPr id="469" name="楕円 468"/>
        <xdr:cNvSpPr/>
      </xdr:nvSpPr>
      <xdr:spPr>
        <a:xfrm>
          <a:off x="16129000" y="2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144353</xdr:rowOff>
    </xdr:from>
    <xdr:ext cx="736600" cy="259045"/>
    <xdr:sp macro="" textlink="">
      <xdr:nvSpPr>
        <xdr:cNvPr id="470" name="テキスト ボックス 469"/>
        <xdr:cNvSpPr txBox="1"/>
      </xdr:nvSpPr>
      <xdr:spPr>
        <a:xfrm>
          <a:off x="15798800" y="220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34989</xdr:rowOff>
    </xdr:from>
    <xdr:to>
      <xdr:col>73</xdr:col>
      <xdr:colOff>44450</xdr:colOff>
      <xdr:row>14</xdr:row>
      <xdr:rowOff>136589</xdr:rowOff>
    </xdr:to>
    <xdr:sp macro="" textlink="">
      <xdr:nvSpPr>
        <xdr:cNvPr id="471" name="楕円 470"/>
        <xdr:cNvSpPr/>
      </xdr:nvSpPr>
      <xdr:spPr>
        <a:xfrm>
          <a:off x="15240000" y="24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146766</xdr:rowOff>
    </xdr:from>
    <xdr:ext cx="762000" cy="259045"/>
    <xdr:sp macro="" textlink="">
      <xdr:nvSpPr>
        <xdr:cNvPr id="472" name="テキスト ボックス 471"/>
        <xdr:cNvSpPr txBox="1"/>
      </xdr:nvSpPr>
      <xdr:spPr>
        <a:xfrm>
          <a:off x="14909800" y="22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31369</xdr:rowOff>
    </xdr:from>
    <xdr:to>
      <xdr:col>68</xdr:col>
      <xdr:colOff>203200</xdr:colOff>
      <xdr:row>14</xdr:row>
      <xdr:rowOff>132969</xdr:rowOff>
    </xdr:to>
    <xdr:sp macro="" textlink="">
      <xdr:nvSpPr>
        <xdr:cNvPr id="473" name="楕円 472"/>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143146</xdr:rowOff>
    </xdr:from>
    <xdr:ext cx="762000" cy="259045"/>
    <xdr:sp macro="" textlink="">
      <xdr:nvSpPr>
        <xdr:cNvPr id="474" name="テキスト ボックス 473"/>
        <xdr:cNvSpPr txBox="1"/>
      </xdr:nvSpPr>
      <xdr:spPr>
        <a:xfrm>
          <a:off x="14020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34586</xdr:rowOff>
    </xdr:from>
    <xdr:to>
      <xdr:col>64</xdr:col>
      <xdr:colOff>152400</xdr:colOff>
      <xdr:row>14</xdr:row>
      <xdr:rowOff>136186</xdr:rowOff>
    </xdr:to>
    <xdr:sp macro="" textlink="">
      <xdr:nvSpPr>
        <xdr:cNvPr id="475" name="楕円 474"/>
        <xdr:cNvSpPr/>
      </xdr:nvSpPr>
      <xdr:spPr>
        <a:xfrm>
          <a:off x="13462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146363</xdr:rowOff>
    </xdr:from>
    <xdr:ext cx="762000" cy="259045"/>
    <xdr:sp macro="" textlink="">
      <xdr:nvSpPr>
        <xdr:cNvPr id="476" name="テキスト ボックス 475"/>
        <xdr:cNvSpPr txBox="1"/>
      </xdr:nvSpPr>
      <xdr:spPr>
        <a:xfrm>
          <a:off x="13131800" y="22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人件費に係る経常収支比率は低くなっている。要因としては、計画的な職員数削減による人件費の抑制を行ったことによる。今後も本巣市定員適正化計画により、定員管理・給与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39370</xdr:rowOff>
    </xdr:to>
    <xdr:cxnSp macro="">
      <xdr:nvCxnSpPr>
        <xdr:cNvPr id="66" name="直線コネクタ 65"/>
        <xdr:cNvCxnSpPr/>
      </xdr:nvCxnSpPr>
      <xdr:spPr>
        <a:xfrm>
          <a:off x="3987800" y="604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39370</xdr:rowOff>
    </xdr:to>
    <xdr:cxnSp macro="">
      <xdr:nvCxnSpPr>
        <xdr:cNvPr id="69" name="直線コネクタ 68"/>
        <xdr:cNvCxnSpPr/>
      </xdr:nvCxnSpPr>
      <xdr:spPr>
        <a:xfrm>
          <a:off x="3098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149860</xdr:rowOff>
    </xdr:to>
    <xdr:cxnSp macro="">
      <xdr:nvCxnSpPr>
        <xdr:cNvPr id="72" name="直線コネクタ 71"/>
        <xdr:cNvCxnSpPr/>
      </xdr:nvCxnSpPr>
      <xdr:spPr>
        <a:xfrm>
          <a:off x="2209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1270</xdr:rowOff>
    </xdr:to>
    <xdr:cxnSp macro="">
      <xdr:nvCxnSpPr>
        <xdr:cNvPr id="75" name="直線コネクタ 74"/>
        <xdr:cNvCxnSpPr/>
      </xdr:nvCxnSpPr>
      <xdr:spPr>
        <a:xfrm flipV="1">
          <a:off x="1320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が高くなっている要因として、合併後も多くの公共施設を配置し維持管理経費が減少せず、職員数削減の一方で、賃金職員や委託等の増加による人件費から物件費への積極的なシフトが挙げられる。今後、庁舎移転（令和５年度予定）もあることから、抜本的な事業のあり方等を検証するとともに、公共施設再配置計画等により既存施設の統廃合等を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113393</xdr:rowOff>
    </xdr:from>
    <xdr:to>
      <xdr:col>82</xdr:col>
      <xdr:colOff>107950</xdr:colOff>
      <xdr:row>21</xdr:row>
      <xdr:rowOff>124278</xdr:rowOff>
    </xdr:to>
    <xdr:cxnSp macro="">
      <xdr:nvCxnSpPr>
        <xdr:cNvPr id="129" name="直線コネクタ 128"/>
        <xdr:cNvCxnSpPr/>
      </xdr:nvCxnSpPr>
      <xdr:spPr>
        <a:xfrm>
          <a:off x="15671800" y="3713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113393</xdr:rowOff>
    </xdr:from>
    <xdr:to>
      <xdr:col>78</xdr:col>
      <xdr:colOff>69850</xdr:colOff>
      <xdr:row>21</xdr:row>
      <xdr:rowOff>113393</xdr:rowOff>
    </xdr:to>
    <xdr:cxnSp macro="">
      <xdr:nvCxnSpPr>
        <xdr:cNvPr id="132" name="直線コネクタ 131"/>
        <xdr:cNvCxnSpPr/>
      </xdr:nvCxnSpPr>
      <xdr:spPr>
        <a:xfrm>
          <a:off x="14782800" y="3713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26307</xdr:rowOff>
    </xdr:from>
    <xdr:to>
      <xdr:col>73</xdr:col>
      <xdr:colOff>180975</xdr:colOff>
      <xdr:row>21</xdr:row>
      <xdr:rowOff>113393</xdr:rowOff>
    </xdr:to>
    <xdr:cxnSp macro="">
      <xdr:nvCxnSpPr>
        <xdr:cNvPr id="135" name="直線コネクタ 134"/>
        <xdr:cNvCxnSpPr/>
      </xdr:nvCxnSpPr>
      <xdr:spPr>
        <a:xfrm>
          <a:off x="13893800" y="3626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67128</xdr:rowOff>
    </xdr:from>
    <xdr:to>
      <xdr:col>69</xdr:col>
      <xdr:colOff>92075</xdr:colOff>
      <xdr:row>21</xdr:row>
      <xdr:rowOff>26307</xdr:rowOff>
    </xdr:to>
    <xdr:cxnSp macro="">
      <xdr:nvCxnSpPr>
        <xdr:cNvPr id="138" name="直線コネクタ 137"/>
        <xdr:cNvCxnSpPr/>
      </xdr:nvCxnSpPr>
      <xdr:spPr>
        <a:xfrm>
          <a:off x="13004800" y="3496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73478</xdr:rowOff>
    </xdr:from>
    <xdr:to>
      <xdr:col>82</xdr:col>
      <xdr:colOff>158750</xdr:colOff>
      <xdr:row>22</xdr:row>
      <xdr:rowOff>3628</xdr:rowOff>
    </xdr:to>
    <xdr:sp macro="" textlink="">
      <xdr:nvSpPr>
        <xdr:cNvPr id="148" name="楕円 147"/>
        <xdr:cNvSpPr/>
      </xdr:nvSpPr>
      <xdr:spPr>
        <a:xfrm>
          <a:off x="164592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153505</xdr:rowOff>
    </xdr:from>
    <xdr:ext cx="762000" cy="259045"/>
    <xdr:sp macro="" textlink="">
      <xdr:nvSpPr>
        <xdr:cNvPr id="149" name="物件費該当値テキスト"/>
        <xdr:cNvSpPr txBox="1"/>
      </xdr:nvSpPr>
      <xdr:spPr>
        <a:xfrm>
          <a:off x="16598900" y="358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62593</xdr:rowOff>
    </xdr:from>
    <xdr:to>
      <xdr:col>78</xdr:col>
      <xdr:colOff>120650</xdr:colOff>
      <xdr:row>21</xdr:row>
      <xdr:rowOff>164193</xdr:rowOff>
    </xdr:to>
    <xdr:sp macro="" textlink="">
      <xdr:nvSpPr>
        <xdr:cNvPr id="150" name="楕円 149"/>
        <xdr:cNvSpPr/>
      </xdr:nvSpPr>
      <xdr:spPr>
        <a:xfrm>
          <a:off x="15621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148970</xdr:rowOff>
    </xdr:from>
    <xdr:ext cx="736600" cy="259045"/>
    <xdr:sp macro="" textlink="">
      <xdr:nvSpPr>
        <xdr:cNvPr id="151" name="テキスト ボックス 150"/>
        <xdr:cNvSpPr txBox="1"/>
      </xdr:nvSpPr>
      <xdr:spPr>
        <a:xfrm>
          <a:off x="15290800" y="374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62593</xdr:rowOff>
    </xdr:from>
    <xdr:to>
      <xdr:col>74</xdr:col>
      <xdr:colOff>31750</xdr:colOff>
      <xdr:row>21</xdr:row>
      <xdr:rowOff>164193</xdr:rowOff>
    </xdr:to>
    <xdr:sp macro="" textlink="">
      <xdr:nvSpPr>
        <xdr:cNvPr id="152" name="楕円 151"/>
        <xdr:cNvSpPr/>
      </xdr:nvSpPr>
      <xdr:spPr>
        <a:xfrm>
          <a:off x="14732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148970</xdr:rowOff>
    </xdr:from>
    <xdr:ext cx="762000" cy="259045"/>
    <xdr:sp macro="" textlink="">
      <xdr:nvSpPr>
        <xdr:cNvPr id="153" name="テキスト ボックス 152"/>
        <xdr:cNvSpPr txBox="1"/>
      </xdr:nvSpPr>
      <xdr:spPr>
        <a:xfrm>
          <a:off x="14401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146957</xdr:rowOff>
    </xdr:from>
    <xdr:to>
      <xdr:col>69</xdr:col>
      <xdr:colOff>142875</xdr:colOff>
      <xdr:row>21</xdr:row>
      <xdr:rowOff>77107</xdr:rowOff>
    </xdr:to>
    <xdr:sp macro="" textlink="">
      <xdr:nvSpPr>
        <xdr:cNvPr id="154" name="楕円 153"/>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61884</xdr:rowOff>
    </xdr:from>
    <xdr:ext cx="762000" cy="259045"/>
    <xdr:sp macro="" textlink="">
      <xdr:nvSpPr>
        <xdr:cNvPr id="155" name="テキスト ボックス 154"/>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16328</xdr:rowOff>
    </xdr:from>
    <xdr:to>
      <xdr:col>65</xdr:col>
      <xdr:colOff>53975</xdr:colOff>
      <xdr:row>20</xdr:row>
      <xdr:rowOff>117928</xdr:rowOff>
    </xdr:to>
    <xdr:sp macro="" textlink="">
      <xdr:nvSpPr>
        <xdr:cNvPr id="156" name="楕円 155"/>
        <xdr:cNvSpPr/>
      </xdr:nvSpPr>
      <xdr:spPr>
        <a:xfrm>
          <a:off x="12954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102705</xdr:rowOff>
    </xdr:from>
    <xdr:ext cx="762000" cy="259045"/>
    <xdr:sp macro="" textlink="">
      <xdr:nvSpPr>
        <xdr:cNvPr id="157" name="テキスト ボックス 156"/>
        <xdr:cNvSpPr txBox="1"/>
      </xdr:nvSpPr>
      <xdr:spPr>
        <a:xfrm>
          <a:off x="12623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前年度に比べると０．４ポイント増となっているが、類似団体平均と比較すると、経常収支比率は低くなっている。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扶助費の執行額は前年度に比べ８１百万円増加しており、今後、少子高齢化による社会保障関係費の増加等により、扶助費は増加傾向にあることから、市単独扶助事業の適正化を図る。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94343</xdr:rowOff>
    </xdr:to>
    <xdr:cxnSp macro="">
      <xdr:nvCxnSpPr>
        <xdr:cNvPr id="192" name="直線コネクタ 191"/>
        <xdr:cNvCxnSpPr/>
      </xdr:nvCxnSpPr>
      <xdr:spPr>
        <a:xfrm>
          <a:off x="3987800" y="9309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95" name="直線コネクタ 194"/>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50800</xdr:rowOff>
    </xdr:to>
    <xdr:cxnSp macro="">
      <xdr:nvCxnSpPr>
        <xdr:cNvPr id="198" name="直線コネクタ 197"/>
        <xdr:cNvCxnSpPr/>
      </xdr:nvCxnSpPr>
      <xdr:spPr>
        <a:xfrm>
          <a:off x="2209800" y="9287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55</xdr:row>
      <xdr:rowOff>20865</xdr:rowOff>
    </xdr:to>
    <xdr:cxnSp macro="">
      <xdr:nvCxnSpPr>
        <xdr:cNvPr id="201" name="直線コネクタ 200"/>
        <xdr:cNvCxnSpPr/>
      </xdr:nvCxnSpPr>
      <xdr:spPr>
        <a:xfrm flipV="1">
          <a:off x="1320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5" name="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その他に係る経常収支比率は、昨年度より０．４ポイント減少しているものの、類似団体平均より若干高くなっている。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繰出金の増減が主な要因となるため、今後も引き続き下水道事業などの公営企業会計への基準外繰出の抑制に努める。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161290</xdr:rowOff>
    </xdr:to>
    <xdr:cxnSp macro="">
      <xdr:nvCxnSpPr>
        <xdr:cNvPr id="253" name="直線コネクタ 252"/>
        <xdr:cNvCxnSpPr/>
      </xdr:nvCxnSpPr>
      <xdr:spPr>
        <a:xfrm flipV="1">
          <a:off x="15671800" y="990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56" name="直線コネクタ 255"/>
        <xdr:cNvCxnSpPr/>
      </xdr:nvCxnSpPr>
      <xdr:spPr>
        <a:xfrm>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123190</xdr:rowOff>
    </xdr:to>
    <xdr:cxnSp macro="">
      <xdr:nvCxnSpPr>
        <xdr:cNvPr id="259" name="直線コネクタ 258"/>
        <xdr:cNvCxnSpPr/>
      </xdr:nvCxnSpPr>
      <xdr:spPr>
        <a:xfrm>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77470</xdr:rowOff>
    </xdr:to>
    <xdr:cxnSp macro="">
      <xdr:nvCxnSpPr>
        <xdr:cNvPr id="262" name="直線コネクタ 261"/>
        <xdr:cNvCxnSpPr/>
      </xdr:nvCxnSpPr>
      <xdr:spPr>
        <a:xfrm>
          <a:off x="13004800" y="972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2" name="楕円 271"/>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3"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6" name="楕円 275"/>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7" name="テキスト ボックス 276"/>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79" name="テキスト ボックス 278"/>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が高くなっている。主な要因としては、ゴミ処理業務の一部事務組合への委託や消防業務の広域化による岐阜市への委託、町村合併の調整として、各種団体への補助金について合併前のまま継続して行っていることなどが挙げられる。各種団体への補助金については定期的な見直しなどにより、整理合理化や補助基準の適正化を図り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108712</xdr:rowOff>
    </xdr:to>
    <xdr:cxnSp macro="">
      <xdr:nvCxnSpPr>
        <xdr:cNvPr id="311" name="直線コネクタ 310"/>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4" name="直線コネクタ 313"/>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7" name="直線コネクタ 316"/>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20" name="直線コネクタ 319"/>
        <xdr:cNvCxnSpPr/>
      </xdr:nvCxnSpPr>
      <xdr:spPr>
        <a:xfrm>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0" name="楕円 32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31" name="補助費等該当値テキスト"/>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2" name="楕円 331"/>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3" name="テキスト ボックス 33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5" name="テキスト ボックス 33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8" name="楕円 337"/>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9" name="テキスト ボックス 33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公債費に係る一般財源等については、町村合併以降の整備事業に充当した地方債の償還額等が積み上がり、年々公債費が増加していることが上昇の原因である。緊急防災・減災事業債などの期限が令和７年度まで延長され、今後も借入額の増加が見込まれる。後年度の財政負担とならないよう、事業の緊急性・必要性、他の財源の有無（国庫補助等）など総合的に判断し、起債の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71755</xdr:rowOff>
    </xdr:from>
    <xdr:to>
      <xdr:col>24</xdr:col>
      <xdr:colOff>25400</xdr:colOff>
      <xdr:row>74</xdr:row>
      <xdr:rowOff>77470</xdr:rowOff>
    </xdr:to>
    <xdr:cxnSp macro="">
      <xdr:nvCxnSpPr>
        <xdr:cNvPr id="371" name="直線コネクタ 370"/>
        <xdr:cNvCxnSpPr/>
      </xdr:nvCxnSpPr>
      <xdr:spPr>
        <a:xfrm>
          <a:off x="3987800" y="12759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54610</xdr:rowOff>
    </xdr:from>
    <xdr:to>
      <xdr:col>19</xdr:col>
      <xdr:colOff>187325</xdr:colOff>
      <xdr:row>74</xdr:row>
      <xdr:rowOff>71755</xdr:rowOff>
    </xdr:to>
    <xdr:cxnSp macro="">
      <xdr:nvCxnSpPr>
        <xdr:cNvPr id="374" name="直線コネクタ 373"/>
        <xdr:cNvCxnSpPr/>
      </xdr:nvCxnSpPr>
      <xdr:spPr>
        <a:xfrm>
          <a:off x="3098800" y="127419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74</xdr:row>
      <xdr:rowOff>54610</xdr:rowOff>
    </xdr:to>
    <xdr:cxnSp macro="">
      <xdr:nvCxnSpPr>
        <xdr:cNvPr id="377" name="直線コネクタ 376"/>
        <xdr:cNvCxnSpPr/>
      </xdr:nvCxnSpPr>
      <xdr:spPr>
        <a:xfrm>
          <a:off x="2209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43180</xdr:rowOff>
    </xdr:to>
    <xdr:cxnSp macro="">
      <xdr:nvCxnSpPr>
        <xdr:cNvPr id="380" name="直線コネクタ 379"/>
        <xdr:cNvCxnSpPr/>
      </xdr:nvCxnSpPr>
      <xdr:spPr>
        <a:xfrm>
          <a:off x="1320800" y="12700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90" name="楕円 389"/>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106697</xdr:rowOff>
    </xdr:from>
    <xdr:ext cx="762000" cy="259045"/>
    <xdr:sp macro="" textlink="">
      <xdr:nvSpPr>
        <xdr:cNvPr id="391"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20955</xdr:rowOff>
    </xdr:from>
    <xdr:to>
      <xdr:col>20</xdr:col>
      <xdr:colOff>38100</xdr:colOff>
      <xdr:row>74</xdr:row>
      <xdr:rowOff>122555</xdr:rowOff>
    </xdr:to>
    <xdr:sp macro="" textlink="">
      <xdr:nvSpPr>
        <xdr:cNvPr id="392" name="楕円 391"/>
        <xdr:cNvSpPr/>
      </xdr:nvSpPr>
      <xdr:spPr>
        <a:xfrm>
          <a:off x="3937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132732</xdr:rowOff>
    </xdr:from>
    <xdr:ext cx="736600" cy="259045"/>
    <xdr:sp macro="" textlink="">
      <xdr:nvSpPr>
        <xdr:cNvPr id="393" name="テキスト ボックス 392"/>
        <xdr:cNvSpPr txBox="1"/>
      </xdr:nvSpPr>
      <xdr:spPr>
        <a:xfrm>
          <a:off x="3606800" y="124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xdr:rowOff>
    </xdr:from>
    <xdr:to>
      <xdr:col>15</xdr:col>
      <xdr:colOff>149225</xdr:colOff>
      <xdr:row>74</xdr:row>
      <xdr:rowOff>105410</xdr:rowOff>
    </xdr:to>
    <xdr:sp macro="" textlink="">
      <xdr:nvSpPr>
        <xdr:cNvPr id="394" name="楕円 393"/>
        <xdr:cNvSpPr/>
      </xdr:nvSpPr>
      <xdr:spPr>
        <a:xfrm>
          <a:off x="3048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115587</xdr:rowOff>
    </xdr:from>
    <xdr:ext cx="762000" cy="259045"/>
    <xdr:sp macro="" textlink="">
      <xdr:nvSpPr>
        <xdr:cNvPr id="395" name="テキスト ボックス 394"/>
        <xdr:cNvSpPr txBox="1"/>
      </xdr:nvSpPr>
      <xdr:spPr>
        <a:xfrm>
          <a:off x="2717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6" name="楕円 395"/>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7" name="テキスト ボックス 396"/>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8" name="楕円 397"/>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9" name="テキスト ボックス 398"/>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公債費以外に係る経常収支比率は、類似団体平均と比較してもおおむね同じような率を推移している。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ただし、人件費の抑制の反動による物件費の増、合併前の施設や行政サービスを維持しながらの事業展開による維持補修費、補助費、物件費の増など、今後も経常経費の増加が見込まれるため、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身の丈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に合った政策に転換し、経常経費の削減に努める必要がある。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37846</xdr:rowOff>
    </xdr:to>
    <xdr:cxnSp macro="">
      <xdr:nvCxnSpPr>
        <xdr:cNvPr id="430" name="直線コネクタ 429"/>
        <xdr:cNvCxnSpPr/>
      </xdr:nvCxnSpPr>
      <xdr:spPr>
        <a:xfrm>
          <a:off x="15671800" y="132303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28702</xdr:rowOff>
    </xdr:to>
    <xdr:cxnSp macro="">
      <xdr:nvCxnSpPr>
        <xdr:cNvPr id="433" name="直線コネクタ 432"/>
        <xdr:cNvCxnSpPr/>
      </xdr:nvCxnSpPr>
      <xdr:spPr>
        <a:xfrm>
          <a:off x="14782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131572</xdr:rowOff>
    </xdr:to>
    <xdr:cxnSp macro="">
      <xdr:nvCxnSpPr>
        <xdr:cNvPr id="436" name="直線コネクタ 435"/>
        <xdr:cNvCxnSpPr/>
      </xdr:nvCxnSpPr>
      <xdr:spPr>
        <a:xfrm>
          <a:off x="13893800" y="13084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53848</xdr:rowOff>
    </xdr:to>
    <xdr:cxnSp macro="">
      <xdr:nvCxnSpPr>
        <xdr:cNvPr id="439" name="直線コネクタ 438"/>
        <xdr:cNvCxnSpPr/>
      </xdr:nvCxnSpPr>
      <xdr:spPr>
        <a:xfrm>
          <a:off x="13004800" y="130246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0"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1" name="楕円 450"/>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2" name="テキスト ボックス 451"/>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3" name="楕円 452"/>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4" name="テキスト ボックス 453"/>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7" name="楕円 456"/>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8" name="テキスト ボックス 457"/>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170904</xdr:rowOff>
    </xdr:from>
    <xdr:to>
      <xdr:col>29</xdr:col>
      <xdr:colOff>127000</xdr:colOff>
      <xdr:row>18</xdr:row>
      <xdr:rowOff>145745</xdr:rowOff>
    </xdr:to>
    <xdr:cxnSp macro="">
      <xdr:nvCxnSpPr>
        <xdr:cNvPr id="50" name="直線コネクタ 49"/>
        <xdr:cNvCxnSpPr/>
      </xdr:nvCxnSpPr>
      <xdr:spPr bwMode="auto">
        <a:xfrm>
          <a:off x="5003800" y="3133179"/>
          <a:ext cx="647700" cy="1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170904</xdr:rowOff>
    </xdr:from>
    <xdr:to>
      <xdr:col>26</xdr:col>
      <xdr:colOff>50800</xdr:colOff>
      <xdr:row>18</xdr:row>
      <xdr:rowOff>23368</xdr:rowOff>
    </xdr:to>
    <xdr:cxnSp macro="">
      <xdr:nvCxnSpPr>
        <xdr:cNvPr id="53" name="直線コネクタ 52"/>
        <xdr:cNvCxnSpPr/>
      </xdr:nvCxnSpPr>
      <xdr:spPr bwMode="auto">
        <a:xfrm flipV="1">
          <a:off x="4305300" y="3133179"/>
          <a:ext cx="698500" cy="2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23368</xdr:rowOff>
    </xdr:from>
    <xdr:to>
      <xdr:col>22</xdr:col>
      <xdr:colOff>114300</xdr:colOff>
      <xdr:row>18</xdr:row>
      <xdr:rowOff>43523</xdr:rowOff>
    </xdr:to>
    <xdr:cxnSp macro="">
      <xdr:nvCxnSpPr>
        <xdr:cNvPr id="56" name="直線コネクタ 55"/>
        <xdr:cNvCxnSpPr/>
      </xdr:nvCxnSpPr>
      <xdr:spPr bwMode="auto">
        <a:xfrm flipV="1">
          <a:off x="3606800" y="3157093"/>
          <a:ext cx="6985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37236</xdr:rowOff>
    </xdr:from>
    <xdr:to>
      <xdr:col>18</xdr:col>
      <xdr:colOff>177800</xdr:colOff>
      <xdr:row>18</xdr:row>
      <xdr:rowOff>43523</xdr:rowOff>
    </xdr:to>
    <xdr:cxnSp macro="">
      <xdr:nvCxnSpPr>
        <xdr:cNvPr id="59" name="直線コネクタ 58"/>
        <xdr:cNvCxnSpPr/>
      </xdr:nvCxnSpPr>
      <xdr:spPr bwMode="auto">
        <a:xfrm>
          <a:off x="2908300" y="3170961"/>
          <a:ext cx="6985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94945</xdr:rowOff>
    </xdr:from>
    <xdr:to>
      <xdr:col>29</xdr:col>
      <xdr:colOff>177800</xdr:colOff>
      <xdr:row>19</xdr:row>
      <xdr:rowOff>25095</xdr:rowOff>
    </xdr:to>
    <xdr:sp macro="" textlink="">
      <xdr:nvSpPr>
        <xdr:cNvPr id="69" name="楕円 68"/>
        <xdr:cNvSpPr/>
      </xdr:nvSpPr>
      <xdr:spPr bwMode="auto">
        <a:xfrm>
          <a:off x="5600700" y="322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67022</xdr:rowOff>
    </xdr:from>
    <xdr:ext cx="762000" cy="259045"/>
    <xdr:sp macro="" textlink="">
      <xdr:nvSpPr>
        <xdr:cNvPr id="70" name="人口1人当たり決算額の推移該当値テキスト130"/>
        <xdr:cNvSpPr txBox="1"/>
      </xdr:nvSpPr>
      <xdr:spPr>
        <a:xfrm>
          <a:off x="5740400" y="32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120104</xdr:rowOff>
    </xdr:from>
    <xdr:to>
      <xdr:col>26</xdr:col>
      <xdr:colOff>101600</xdr:colOff>
      <xdr:row>18</xdr:row>
      <xdr:rowOff>50254</xdr:rowOff>
    </xdr:to>
    <xdr:sp macro="" textlink="">
      <xdr:nvSpPr>
        <xdr:cNvPr id="71" name="楕円 70"/>
        <xdr:cNvSpPr/>
      </xdr:nvSpPr>
      <xdr:spPr bwMode="auto">
        <a:xfrm>
          <a:off x="4953000" y="308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35031</xdr:rowOff>
    </xdr:from>
    <xdr:ext cx="736600" cy="259045"/>
    <xdr:sp macro="" textlink="">
      <xdr:nvSpPr>
        <xdr:cNvPr id="72" name="テキスト ボックス 71"/>
        <xdr:cNvSpPr txBox="1"/>
      </xdr:nvSpPr>
      <xdr:spPr>
        <a:xfrm>
          <a:off x="4622800" y="316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144018</xdr:rowOff>
    </xdr:from>
    <xdr:to>
      <xdr:col>22</xdr:col>
      <xdr:colOff>165100</xdr:colOff>
      <xdr:row>18</xdr:row>
      <xdr:rowOff>74168</xdr:rowOff>
    </xdr:to>
    <xdr:sp macro="" textlink="">
      <xdr:nvSpPr>
        <xdr:cNvPr id="73" name="楕円 72"/>
        <xdr:cNvSpPr/>
      </xdr:nvSpPr>
      <xdr:spPr bwMode="auto">
        <a:xfrm>
          <a:off x="4254500" y="310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58945</xdr:rowOff>
    </xdr:from>
    <xdr:ext cx="762000" cy="259045"/>
    <xdr:sp macro="" textlink="">
      <xdr:nvSpPr>
        <xdr:cNvPr id="74" name="テキスト ボックス 73"/>
        <xdr:cNvSpPr txBox="1"/>
      </xdr:nvSpPr>
      <xdr:spPr>
        <a:xfrm>
          <a:off x="3924300" y="31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164173</xdr:rowOff>
    </xdr:from>
    <xdr:to>
      <xdr:col>19</xdr:col>
      <xdr:colOff>38100</xdr:colOff>
      <xdr:row>18</xdr:row>
      <xdr:rowOff>94323</xdr:rowOff>
    </xdr:to>
    <xdr:sp macro="" textlink="">
      <xdr:nvSpPr>
        <xdr:cNvPr id="75" name="楕円 74"/>
        <xdr:cNvSpPr/>
      </xdr:nvSpPr>
      <xdr:spPr bwMode="auto">
        <a:xfrm>
          <a:off x="3556000" y="312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79100</xdr:rowOff>
    </xdr:from>
    <xdr:ext cx="762000" cy="259045"/>
    <xdr:sp macro="" textlink="">
      <xdr:nvSpPr>
        <xdr:cNvPr id="76" name="テキスト ボックス 75"/>
        <xdr:cNvSpPr txBox="1"/>
      </xdr:nvSpPr>
      <xdr:spPr>
        <a:xfrm>
          <a:off x="3225800" y="321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157886</xdr:rowOff>
    </xdr:from>
    <xdr:to>
      <xdr:col>15</xdr:col>
      <xdr:colOff>101600</xdr:colOff>
      <xdr:row>18</xdr:row>
      <xdr:rowOff>88036</xdr:rowOff>
    </xdr:to>
    <xdr:sp macro="" textlink="">
      <xdr:nvSpPr>
        <xdr:cNvPr id="77" name="楕円 76"/>
        <xdr:cNvSpPr/>
      </xdr:nvSpPr>
      <xdr:spPr bwMode="auto">
        <a:xfrm>
          <a:off x="2857500" y="312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72813</xdr:rowOff>
    </xdr:from>
    <xdr:ext cx="762000" cy="259045"/>
    <xdr:sp macro="" textlink="">
      <xdr:nvSpPr>
        <xdr:cNvPr id="78" name="テキスト ボックス 77"/>
        <xdr:cNvSpPr txBox="1"/>
      </xdr:nvSpPr>
      <xdr:spPr>
        <a:xfrm>
          <a:off x="2527300" y="320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20651</xdr:rowOff>
    </xdr:from>
    <xdr:to>
      <xdr:col>29</xdr:col>
      <xdr:colOff>127000</xdr:colOff>
      <xdr:row>38</xdr:row>
      <xdr:rowOff>26930</xdr:rowOff>
    </xdr:to>
    <xdr:cxnSp macro="">
      <xdr:nvCxnSpPr>
        <xdr:cNvPr id="112" name="直線コネクタ 111"/>
        <xdr:cNvCxnSpPr/>
      </xdr:nvCxnSpPr>
      <xdr:spPr bwMode="auto">
        <a:xfrm flipV="1">
          <a:off x="5003800" y="7488251"/>
          <a:ext cx="647700" cy="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26930</xdr:rowOff>
    </xdr:from>
    <xdr:to>
      <xdr:col>26</xdr:col>
      <xdr:colOff>50800</xdr:colOff>
      <xdr:row>38</xdr:row>
      <xdr:rowOff>32169</xdr:rowOff>
    </xdr:to>
    <xdr:cxnSp macro="">
      <xdr:nvCxnSpPr>
        <xdr:cNvPr id="115" name="直線コネクタ 114"/>
        <xdr:cNvCxnSpPr/>
      </xdr:nvCxnSpPr>
      <xdr:spPr bwMode="auto">
        <a:xfrm flipV="1">
          <a:off x="4305300" y="7494530"/>
          <a:ext cx="698500" cy="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30779</xdr:rowOff>
    </xdr:from>
    <xdr:to>
      <xdr:col>22</xdr:col>
      <xdr:colOff>114300</xdr:colOff>
      <xdr:row>38</xdr:row>
      <xdr:rowOff>32169</xdr:rowOff>
    </xdr:to>
    <xdr:cxnSp macro="">
      <xdr:nvCxnSpPr>
        <xdr:cNvPr id="118" name="直線コネクタ 117"/>
        <xdr:cNvCxnSpPr/>
      </xdr:nvCxnSpPr>
      <xdr:spPr bwMode="auto">
        <a:xfrm>
          <a:off x="3606800" y="7498379"/>
          <a:ext cx="6985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30779</xdr:rowOff>
    </xdr:from>
    <xdr:to>
      <xdr:col>18</xdr:col>
      <xdr:colOff>177800</xdr:colOff>
      <xdr:row>38</xdr:row>
      <xdr:rowOff>40887</xdr:rowOff>
    </xdr:to>
    <xdr:cxnSp macro="">
      <xdr:nvCxnSpPr>
        <xdr:cNvPr id="121" name="直線コネクタ 120"/>
        <xdr:cNvCxnSpPr/>
      </xdr:nvCxnSpPr>
      <xdr:spPr bwMode="auto">
        <a:xfrm flipV="1">
          <a:off x="2908300" y="7498379"/>
          <a:ext cx="698500" cy="10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312751</xdr:rowOff>
    </xdr:from>
    <xdr:to>
      <xdr:col>29</xdr:col>
      <xdr:colOff>177800</xdr:colOff>
      <xdr:row>38</xdr:row>
      <xdr:rowOff>71451</xdr:rowOff>
    </xdr:to>
    <xdr:sp macro="" textlink="">
      <xdr:nvSpPr>
        <xdr:cNvPr id="131" name="楕円 130"/>
        <xdr:cNvSpPr/>
      </xdr:nvSpPr>
      <xdr:spPr bwMode="auto">
        <a:xfrm>
          <a:off x="5600700" y="74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319030</xdr:rowOff>
    </xdr:from>
    <xdr:to>
      <xdr:col>26</xdr:col>
      <xdr:colOff>101600</xdr:colOff>
      <xdr:row>38</xdr:row>
      <xdr:rowOff>77730</xdr:rowOff>
    </xdr:to>
    <xdr:sp macro="" textlink="">
      <xdr:nvSpPr>
        <xdr:cNvPr id="133" name="楕円 132"/>
        <xdr:cNvSpPr/>
      </xdr:nvSpPr>
      <xdr:spPr bwMode="auto">
        <a:xfrm>
          <a:off x="4953000" y="744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62507</xdr:rowOff>
    </xdr:from>
    <xdr:ext cx="736600" cy="259045"/>
    <xdr:sp macro="" textlink="">
      <xdr:nvSpPr>
        <xdr:cNvPr id="134" name="テキスト ボックス 133"/>
        <xdr:cNvSpPr txBox="1"/>
      </xdr:nvSpPr>
      <xdr:spPr>
        <a:xfrm>
          <a:off x="4622800" y="753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324269</xdr:rowOff>
    </xdr:from>
    <xdr:to>
      <xdr:col>22</xdr:col>
      <xdr:colOff>165100</xdr:colOff>
      <xdr:row>38</xdr:row>
      <xdr:rowOff>82969</xdr:rowOff>
    </xdr:to>
    <xdr:sp macro="" textlink="">
      <xdr:nvSpPr>
        <xdr:cNvPr id="135" name="楕円 134"/>
        <xdr:cNvSpPr/>
      </xdr:nvSpPr>
      <xdr:spPr bwMode="auto">
        <a:xfrm>
          <a:off x="4254500" y="744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67746</xdr:rowOff>
    </xdr:from>
    <xdr:ext cx="762000" cy="259045"/>
    <xdr:sp macro="" textlink="">
      <xdr:nvSpPr>
        <xdr:cNvPr id="136" name="テキスト ボックス 135"/>
        <xdr:cNvSpPr txBox="1"/>
      </xdr:nvSpPr>
      <xdr:spPr>
        <a:xfrm>
          <a:off x="3924300" y="753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322879</xdr:rowOff>
    </xdr:from>
    <xdr:to>
      <xdr:col>19</xdr:col>
      <xdr:colOff>38100</xdr:colOff>
      <xdr:row>38</xdr:row>
      <xdr:rowOff>81579</xdr:rowOff>
    </xdr:to>
    <xdr:sp macro="" textlink="">
      <xdr:nvSpPr>
        <xdr:cNvPr id="137" name="楕円 136"/>
        <xdr:cNvSpPr/>
      </xdr:nvSpPr>
      <xdr:spPr bwMode="auto">
        <a:xfrm>
          <a:off x="3556000" y="744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66356</xdr:rowOff>
    </xdr:from>
    <xdr:ext cx="762000" cy="259045"/>
    <xdr:sp macro="" textlink="">
      <xdr:nvSpPr>
        <xdr:cNvPr id="138" name="テキスト ボックス 137"/>
        <xdr:cNvSpPr txBox="1"/>
      </xdr:nvSpPr>
      <xdr:spPr>
        <a:xfrm>
          <a:off x="3225800" y="7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332987</xdr:rowOff>
    </xdr:from>
    <xdr:to>
      <xdr:col>15</xdr:col>
      <xdr:colOff>101600</xdr:colOff>
      <xdr:row>38</xdr:row>
      <xdr:rowOff>91687</xdr:rowOff>
    </xdr:to>
    <xdr:sp macro="" textlink="">
      <xdr:nvSpPr>
        <xdr:cNvPr id="139" name="楕円 138"/>
        <xdr:cNvSpPr/>
      </xdr:nvSpPr>
      <xdr:spPr bwMode="auto">
        <a:xfrm>
          <a:off x="2857500" y="745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76464</xdr:rowOff>
    </xdr:from>
    <xdr:ext cx="762000" cy="259045"/>
    <xdr:sp macro="" textlink="">
      <xdr:nvSpPr>
        <xdr:cNvPr id="140" name="テキスト ボックス 139"/>
        <xdr:cNvSpPr txBox="1"/>
      </xdr:nvSpPr>
      <xdr:spPr>
        <a:xfrm>
          <a:off x="2527300" y="75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58917</xdr:rowOff>
    </xdr:from>
    <xdr:to>
      <xdr:col>24</xdr:col>
      <xdr:colOff>63500</xdr:colOff>
      <xdr:row>37</xdr:row>
      <xdr:rowOff>24507</xdr:rowOff>
    </xdr:to>
    <xdr:cxnSp macro="">
      <xdr:nvCxnSpPr>
        <xdr:cNvPr id="63" name="直線コネクタ 62"/>
        <xdr:cNvCxnSpPr/>
      </xdr:nvCxnSpPr>
      <xdr:spPr>
        <a:xfrm>
          <a:off x="3797300" y="6231117"/>
          <a:ext cx="838200" cy="1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58917</xdr:rowOff>
    </xdr:from>
    <xdr:to>
      <xdr:col>19</xdr:col>
      <xdr:colOff>177800</xdr:colOff>
      <xdr:row>37</xdr:row>
      <xdr:rowOff>52353</xdr:rowOff>
    </xdr:to>
    <xdr:cxnSp macro="">
      <xdr:nvCxnSpPr>
        <xdr:cNvPr id="66" name="直線コネクタ 65"/>
        <xdr:cNvCxnSpPr/>
      </xdr:nvCxnSpPr>
      <xdr:spPr>
        <a:xfrm flipV="1">
          <a:off x="2908300" y="6231117"/>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52353</xdr:rowOff>
    </xdr:from>
    <xdr:to>
      <xdr:col>15</xdr:col>
      <xdr:colOff>50800</xdr:colOff>
      <xdr:row>37</xdr:row>
      <xdr:rowOff>59037</xdr:rowOff>
    </xdr:to>
    <xdr:cxnSp macro="">
      <xdr:nvCxnSpPr>
        <xdr:cNvPr id="69" name="直線コネクタ 68"/>
        <xdr:cNvCxnSpPr/>
      </xdr:nvCxnSpPr>
      <xdr:spPr>
        <a:xfrm flipV="1">
          <a:off x="2019300" y="6396003"/>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41195</xdr:rowOff>
    </xdr:from>
    <xdr:to>
      <xdr:col>10</xdr:col>
      <xdr:colOff>114300</xdr:colOff>
      <xdr:row>37</xdr:row>
      <xdr:rowOff>59037</xdr:rowOff>
    </xdr:to>
    <xdr:cxnSp macro="">
      <xdr:nvCxnSpPr>
        <xdr:cNvPr id="72" name="直線コネクタ 71"/>
        <xdr:cNvCxnSpPr/>
      </xdr:nvCxnSpPr>
      <xdr:spPr>
        <a:xfrm>
          <a:off x="1130300" y="638484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145157</xdr:rowOff>
    </xdr:from>
    <xdr:to>
      <xdr:col>24</xdr:col>
      <xdr:colOff>114300</xdr:colOff>
      <xdr:row>37</xdr:row>
      <xdr:rowOff>75307</xdr:rowOff>
    </xdr:to>
    <xdr:sp macro="" textlink="">
      <xdr:nvSpPr>
        <xdr:cNvPr id="82" name="楕円 81"/>
        <xdr:cNvSpPr/>
      </xdr:nvSpPr>
      <xdr:spPr>
        <a:xfrm>
          <a:off x="4584700" y="6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123584</xdr:rowOff>
    </xdr:from>
    <xdr:ext cx="534377" cy="259045"/>
    <xdr:sp macro="" textlink="">
      <xdr:nvSpPr>
        <xdr:cNvPr id="83" name="人件費該当値テキスト"/>
        <xdr:cNvSpPr txBox="1"/>
      </xdr:nvSpPr>
      <xdr:spPr>
        <a:xfrm>
          <a:off x="4686300" y="62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8117</xdr:rowOff>
    </xdr:from>
    <xdr:to>
      <xdr:col>20</xdr:col>
      <xdr:colOff>38100</xdr:colOff>
      <xdr:row>36</xdr:row>
      <xdr:rowOff>109717</xdr:rowOff>
    </xdr:to>
    <xdr:sp macro="" textlink="">
      <xdr:nvSpPr>
        <xdr:cNvPr id="84" name="楕円 83"/>
        <xdr:cNvSpPr/>
      </xdr:nvSpPr>
      <xdr:spPr>
        <a:xfrm>
          <a:off x="3746500" y="61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100844</xdr:rowOff>
    </xdr:from>
    <xdr:ext cx="534377" cy="259045"/>
    <xdr:sp macro="" textlink="">
      <xdr:nvSpPr>
        <xdr:cNvPr id="85" name="テキスト ボックス 84"/>
        <xdr:cNvSpPr txBox="1"/>
      </xdr:nvSpPr>
      <xdr:spPr>
        <a:xfrm>
          <a:off x="3530111" y="627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1553</xdr:rowOff>
    </xdr:from>
    <xdr:to>
      <xdr:col>15</xdr:col>
      <xdr:colOff>101600</xdr:colOff>
      <xdr:row>37</xdr:row>
      <xdr:rowOff>103153</xdr:rowOff>
    </xdr:to>
    <xdr:sp macro="" textlink="">
      <xdr:nvSpPr>
        <xdr:cNvPr id="86" name="楕円 85"/>
        <xdr:cNvSpPr/>
      </xdr:nvSpPr>
      <xdr:spPr>
        <a:xfrm>
          <a:off x="2857500" y="63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94280</xdr:rowOff>
    </xdr:from>
    <xdr:ext cx="534377" cy="259045"/>
    <xdr:sp macro="" textlink="">
      <xdr:nvSpPr>
        <xdr:cNvPr id="87" name="テキスト ボックス 86"/>
        <xdr:cNvSpPr txBox="1"/>
      </xdr:nvSpPr>
      <xdr:spPr>
        <a:xfrm>
          <a:off x="2641111" y="643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8237</xdr:rowOff>
    </xdr:from>
    <xdr:to>
      <xdr:col>10</xdr:col>
      <xdr:colOff>165100</xdr:colOff>
      <xdr:row>37</xdr:row>
      <xdr:rowOff>109837</xdr:rowOff>
    </xdr:to>
    <xdr:sp macro="" textlink="">
      <xdr:nvSpPr>
        <xdr:cNvPr id="88" name="楕円 87"/>
        <xdr:cNvSpPr/>
      </xdr:nvSpPr>
      <xdr:spPr>
        <a:xfrm>
          <a:off x="19685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100964</xdr:rowOff>
    </xdr:from>
    <xdr:ext cx="534377" cy="259045"/>
    <xdr:sp macro="" textlink="">
      <xdr:nvSpPr>
        <xdr:cNvPr id="89" name="テキスト ボックス 88"/>
        <xdr:cNvSpPr txBox="1"/>
      </xdr:nvSpPr>
      <xdr:spPr>
        <a:xfrm>
          <a:off x="1752111" y="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161845</xdr:rowOff>
    </xdr:from>
    <xdr:to>
      <xdr:col>6</xdr:col>
      <xdr:colOff>38100</xdr:colOff>
      <xdr:row>37</xdr:row>
      <xdr:rowOff>91995</xdr:rowOff>
    </xdr:to>
    <xdr:sp macro="" textlink="">
      <xdr:nvSpPr>
        <xdr:cNvPr id="90" name="楕円 89"/>
        <xdr:cNvSpPr/>
      </xdr:nvSpPr>
      <xdr:spPr>
        <a:xfrm>
          <a:off x="1079500" y="6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83122</xdr:rowOff>
    </xdr:from>
    <xdr:ext cx="534377" cy="259045"/>
    <xdr:sp macro="" textlink="">
      <xdr:nvSpPr>
        <xdr:cNvPr id="91" name="テキスト ボックス 90"/>
        <xdr:cNvSpPr txBox="1"/>
      </xdr:nvSpPr>
      <xdr:spPr>
        <a:xfrm>
          <a:off x="863111" y="642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42632</xdr:rowOff>
    </xdr:from>
    <xdr:to>
      <xdr:col>24</xdr:col>
      <xdr:colOff>63500</xdr:colOff>
      <xdr:row>56</xdr:row>
      <xdr:rowOff>90163</xdr:rowOff>
    </xdr:to>
    <xdr:cxnSp macro="">
      <xdr:nvCxnSpPr>
        <xdr:cNvPr id="118" name="直線コネクタ 117"/>
        <xdr:cNvCxnSpPr/>
      </xdr:nvCxnSpPr>
      <xdr:spPr>
        <a:xfrm flipV="1">
          <a:off x="3797300" y="9643832"/>
          <a:ext cx="838200" cy="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83469</xdr:rowOff>
    </xdr:from>
    <xdr:to>
      <xdr:col>19</xdr:col>
      <xdr:colOff>177800</xdr:colOff>
      <xdr:row>56</xdr:row>
      <xdr:rowOff>90163</xdr:rowOff>
    </xdr:to>
    <xdr:cxnSp macro="">
      <xdr:nvCxnSpPr>
        <xdr:cNvPr id="121" name="直線コネクタ 120"/>
        <xdr:cNvCxnSpPr/>
      </xdr:nvCxnSpPr>
      <xdr:spPr>
        <a:xfrm>
          <a:off x="2908300" y="9684669"/>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83469</xdr:rowOff>
    </xdr:from>
    <xdr:to>
      <xdr:col>15</xdr:col>
      <xdr:colOff>50800</xdr:colOff>
      <xdr:row>56</xdr:row>
      <xdr:rowOff>104130</xdr:rowOff>
    </xdr:to>
    <xdr:cxnSp macro="">
      <xdr:nvCxnSpPr>
        <xdr:cNvPr id="124" name="直線コネクタ 123"/>
        <xdr:cNvCxnSpPr/>
      </xdr:nvCxnSpPr>
      <xdr:spPr>
        <a:xfrm flipV="1">
          <a:off x="2019300" y="9684669"/>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104130</xdr:rowOff>
    </xdr:from>
    <xdr:to>
      <xdr:col>10</xdr:col>
      <xdr:colOff>114300</xdr:colOff>
      <xdr:row>56</xdr:row>
      <xdr:rowOff>119528</xdr:rowOff>
    </xdr:to>
    <xdr:cxnSp macro="">
      <xdr:nvCxnSpPr>
        <xdr:cNvPr id="127" name="直線コネクタ 126"/>
        <xdr:cNvCxnSpPr/>
      </xdr:nvCxnSpPr>
      <xdr:spPr>
        <a:xfrm flipV="1">
          <a:off x="1130300" y="9705330"/>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163282</xdr:rowOff>
    </xdr:from>
    <xdr:to>
      <xdr:col>24</xdr:col>
      <xdr:colOff>114300</xdr:colOff>
      <xdr:row>56</xdr:row>
      <xdr:rowOff>93432</xdr:rowOff>
    </xdr:to>
    <xdr:sp macro="" textlink="">
      <xdr:nvSpPr>
        <xdr:cNvPr id="137" name="楕円 136"/>
        <xdr:cNvSpPr/>
      </xdr:nvSpPr>
      <xdr:spPr>
        <a:xfrm>
          <a:off x="4584700" y="95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14709</xdr:rowOff>
    </xdr:from>
    <xdr:ext cx="534377" cy="259045"/>
    <xdr:sp macro="" textlink="">
      <xdr:nvSpPr>
        <xdr:cNvPr id="138" name="物件費該当値テキスト"/>
        <xdr:cNvSpPr txBox="1"/>
      </xdr:nvSpPr>
      <xdr:spPr>
        <a:xfrm>
          <a:off x="4686300" y="94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39363</xdr:rowOff>
    </xdr:from>
    <xdr:to>
      <xdr:col>20</xdr:col>
      <xdr:colOff>38100</xdr:colOff>
      <xdr:row>56</xdr:row>
      <xdr:rowOff>140963</xdr:rowOff>
    </xdr:to>
    <xdr:sp macro="" textlink="">
      <xdr:nvSpPr>
        <xdr:cNvPr id="139" name="楕円 138"/>
        <xdr:cNvSpPr/>
      </xdr:nvSpPr>
      <xdr:spPr>
        <a:xfrm>
          <a:off x="3746500" y="964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157490</xdr:rowOff>
    </xdr:from>
    <xdr:ext cx="534377" cy="259045"/>
    <xdr:sp macro="" textlink="">
      <xdr:nvSpPr>
        <xdr:cNvPr id="140" name="テキスト ボックス 139"/>
        <xdr:cNvSpPr txBox="1"/>
      </xdr:nvSpPr>
      <xdr:spPr>
        <a:xfrm>
          <a:off x="3530111" y="94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32669</xdr:rowOff>
    </xdr:from>
    <xdr:to>
      <xdr:col>15</xdr:col>
      <xdr:colOff>101600</xdr:colOff>
      <xdr:row>56</xdr:row>
      <xdr:rowOff>134269</xdr:rowOff>
    </xdr:to>
    <xdr:sp macro="" textlink="">
      <xdr:nvSpPr>
        <xdr:cNvPr id="141" name="楕円 140"/>
        <xdr:cNvSpPr/>
      </xdr:nvSpPr>
      <xdr:spPr>
        <a:xfrm>
          <a:off x="2857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150796</xdr:rowOff>
    </xdr:from>
    <xdr:ext cx="534377" cy="259045"/>
    <xdr:sp macro="" textlink="">
      <xdr:nvSpPr>
        <xdr:cNvPr id="142" name="テキスト ボックス 141"/>
        <xdr:cNvSpPr txBox="1"/>
      </xdr:nvSpPr>
      <xdr:spPr>
        <a:xfrm>
          <a:off x="2641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53330</xdr:rowOff>
    </xdr:from>
    <xdr:to>
      <xdr:col>10</xdr:col>
      <xdr:colOff>165100</xdr:colOff>
      <xdr:row>56</xdr:row>
      <xdr:rowOff>154930</xdr:rowOff>
    </xdr:to>
    <xdr:sp macro="" textlink="">
      <xdr:nvSpPr>
        <xdr:cNvPr id="143" name="楕円 142"/>
        <xdr:cNvSpPr/>
      </xdr:nvSpPr>
      <xdr:spPr>
        <a:xfrm>
          <a:off x="1968500" y="9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xdr:rowOff>
    </xdr:from>
    <xdr:ext cx="534377" cy="259045"/>
    <xdr:sp macro="" textlink="">
      <xdr:nvSpPr>
        <xdr:cNvPr id="144" name="テキスト ボックス 143"/>
        <xdr:cNvSpPr txBox="1"/>
      </xdr:nvSpPr>
      <xdr:spPr>
        <a:xfrm>
          <a:off x="175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68728</xdr:rowOff>
    </xdr:from>
    <xdr:to>
      <xdr:col>6</xdr:col>
      <xdr:colOff>38100</xdr:colOff>
      <xdr:row>56</xdr:row>
      <xdr:rowOff>170328</xdr:rowOff>
    </xdr:to>
    <xdr:sp macro="" textlink="">
      <xdr:nvSpPr>
        <xdr:cNvPr id="145" name="楕円 144"/>
        <xdr:cNvSpPr/>
      </xdr:nvSpPr>
      <xdr:spPr>
        <a:xfrm>
          <a:off x="1079500" y="96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15405</xdr:rowOff>
    </xdr:from>
    <xdr:ext cx="534377" cy="259045"/>
    <xdr:sp macro="" textlink="">
      <xdr:nvSpPr>
        <xdr:cNvPr id="146" name="テキスト ボックス 145"/>
        <xdr:cNvSpPr txBox="1"/>
      </xdr:nvSpPr>
      <xdr:spPr>
        <a:xfrm>
          <a:off x="863111" y="944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167703</xdr:rowOff>
    </xdr:from>
    <xdr:to>
      <xdr:col>24</xdr:col>
      <xdr:colOff>63500</xdr:colOff>
      <xdr:row>78</xdr:row>
      <xdr:rowOff>1854</xdr:rowOff>
    </xdr:to>
    <xdr:cxnSp macro="">
      <xdr:nvCxnSpPr>
        <xdr:cNvPr id="173" name="直線コネクタ 172"/>
        <xdr:cNvCxnSpPr/>
      </xdr:nvCxnSpPr>
      <xdr:spPr>
        <a:xfrm flipV="1">
          <a:off x="3797300" y="13369353"/>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161646</xdr:rowOff>
    </xdr:from>
    <xdr:to>
      <xdr:col>19</xdr:col>
      <xdr:colOff>177800</xdr:colOff>
      <xdr:row>78</xdr:row>
      <xdr:rowOff>1854</xdr:rowOff>
    </xdr:to>
    <xdr:cxnSp macro="">
      <xdr:nvCxnSpPr>
        <xdr:cNvPr id="176" name="直線コネクタ 175"/>
        <xdr:cNvCxnSpPr/>
      </xdr:nvCxnSpPr>
      <xdr:spPr>
        <a:xfrm>
          <a:off x="2908300" y="13363296"/>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161646</xdr:rowOff>
    </xdr:from>
    <xdr:to>
      <xdr:col>15</xdr:col>
      <xdr:colOff>50800</xdr:colOff>
      <xdr:row>78</xdr:row>
      <xdr:rowOff>1694</xdr:rowOff>
    </xdr:to>
    <xdr:cxnSp macro="">
      <xdr:nvCxnSpPr>
        <xdr:cNvPr id="179" name="直線コネクタ 178"/>
        <xdr:cNvCxnSpPr/>
      </xdr:nvCxnSpPr>
      <xdr:spPr>
        <a:xfrm flipV="1">
          <a:off x="2019300" y="13363296"/>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1694</xdr:rowOff>
    </xdr:from>
    <xdr:to>
      <xdr:col>10</xdr:col>
      <xdr:colOff>114300</xdr:colOff>
      <xdr:row>78</xdr:row>
      <xdr:rowOff>13261</xdr:rowOff>
    </xdr:to>
    <xdr:cxnSp macro="">
      <xdr:nvCxnSpPr>
        <xdr:cNvPr id="182" name="直線コネクタ 181"/>
        <xdr:cNvCxnSpPr/>
      </xdr:nvCxnSpPr>
      <xdr:spPr>
        <a:xfrm flipV="1">
          <a:off x="1130300" y="1337479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116903</xdr:rowOff>
    </xdr:from>
    <xdr:to>
      <xdr:col>24</xdr:col>
      <xdr:colOff>114300</xdr:colOff>
      <xdr:row>78</xdr:row>
      <xdr:rowOff>47053</xdr:rowOff>
    </xdr:to>
    <xdr:sp macro="" textlink="">
      <xdr:nvSpPr>
        <xdr:cNvPr id="192" name="楕円 191"/>
        <xdr:cNvSpPr/>
      </xdr:nvSpPr>
      <xdr:spPr>
        <a:xfrm>
          <a:off x="45847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95330</xdr:rowOff>
    </xdr:from>
    <xdr:ext cx="469744" cy="259045"/>
    <xdr:sp macro="" textlink="">
      <xdr:nvSpPr>
        <xdr:cNvPr id="193" name="維持補修費該当値テキスト"/>
        <xdr:cNvSpPr txBox="1"/>
      </xdr:nvSpPr>
      <xdr:spPr>
        <a:xfrm>
          <a:off x="4686300" y="132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122504</xdr:rowOff>
    </xdr:from>
    <xdr:to>
      <xdr:col>20</xdr:col>
      <xdr:colOff>38100</xdr:colOff>
      <xdr:row>78</xdr:row>
      <xdr:rowOff>52654</xdr:rowOff>
    </xdr:to>
    <xdr:sp macro="" textlink="">
      <xdr:nvSpPr>
        <xdr:cNvPr id="194" name="楕円 193"/>
        <xdr:cNvSpPr/>
      </xdr:nvSpPr>
      <xdr:spPr>
        <a:xfrm>
          <a:off x="37465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43781</xdr:rowOff>
    </xdr:from>
    <xdr:ext cx="469744" cy="259045"/>
    <xdr:sp macro="" textlink="">
      <xdr:nvSpPr>
        <xdr:cNvPr id="195" name="テキスト ボックス 194"/>
        <xdr:cNvSpPr txBox="1"/>
      </xdr:nvSpPr>
      <xdr:spPr>
        <a:xfrm>
          <a:off x="3562428" y="134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110846</xdr:rowOff>
    </xdr:from>
    <xdr:to>
      <xdr:col>15</xdr:col>
      <xdr:colOff>101600</xdr:colOff>
      <xdr:row>78</xdr:row>
      <xdr:rowOff>40996</xdr:rowOff>
    </xdr:to>
    <xdr:sp macro="" textlink="">
      <xdr:nvSpPr>
        <xdr:cNvPr id="196" name="楕円 195"/>
        <xdr:cNvSpPr/>
      </xdr:nvSpPr>
      <xdr:spPr>
        <a:xfrm>
          <a:off x="28575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32123</xdr:rowOff>
    </xdr:from>
    <xdr:ext cx="469744" cy="259045"/>
    <xdr:sp macro="" textlink="">
      <xdr:nvSpPr>
        <xdr:cNvPr id="197" name="テキスト ボックス 196"/>
        <xdr:cNvSpPr txBox="1"/>
      </xdr:nvSpPr>
      <xdr:spPr>
        <a:xfrm>
          <a:off x="2673428" y="134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122344</xdr:rowOff>
    </xdr:from>
    <xdr:to>
      <xdr:col>10</xdr:col>
      <xdr:colOff>165100</xdr:colOff>
      <xdr:row>78</xdr:row>
      <xdr:rowOff>52494</xdr:rowOff>
    </xdr:to>
    <xdr:sp macro="" textlink="">
      <xdr:nvSpPr>
        <xdr:cNvPr id="198" name="楕円 197"/>
        <xdr:cNvSpPr/>
      </xdr:nvSpPr>
      <xdr:spPr>
        <a:xfrm>
          <a:off x="1968500" y="133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43621</xdr:rowOff>
    </xdr:from>
    <xdr:ext cx="469744" cy="259045"/>
    <xdr:sp macro="" textlink="">
      <xdr:nvSpPr>
        <xdr:cNvPr id="199" name="テキスト ボックス 198"/>
        <xdr:cNvSpPr txBox="1"/>
      </xdr:nvSpPr>
      <xdr:spPr>
        <a:xfrm>
          <a:off x="1784428" y="134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133911</xdr:rowOff>
    </xdr:from>
    <xdr:to>
      <xdr:col>6</xdr:col>
      <xdr:colOff>38100</xdr:colOff>
      <xdr:row>78</xdr:row>
      <xdr:rowOff>64061</xdr:rowOff>
    </xdr:to>
    <xdr:sp macro="" textlink="">
      <xdr:nvSpPr>
        <xdr:cNvPr id="200" name="楕円 199"/>
        <xdr:cNvSpPr/>
      </xdr:nvSpPr>
      <xdr:spPr>
        <a:xfrm>
          <a:off x="1079500" y="133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55188</xdr:rowOff>
    </xdr:from>
    <xdr:ext cx="469744" cy="259045"/>
    <xdr:sp macro="" textlink="">
      <xdr:nvSpPr>
        <xdr:cNvPr id="201" name="テキスト ボックス 200"/>
        <xdr:cNvSpPr txBox="1"/>
      </xdr:nvSpPr>
      <xdr:spPr>
        <a:xfrm>
          <a:off x="895428" y="134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86309</xdr:rowOff>
    </xdr:from>
    <xdr:to>
      <xdr:col>24</xdr:col>
      <xdr:colOff>63500</xdr:colOff>
      <xdr:row>99</xdr:row>
      <xdr:rowOff>120968</xdr:rowOff>
    </xdr:to>
    <xdr:cxnSp macro="">
      <xdr:nvCxnSpPr>
        <xdr:cNvPr id="231" name="直線コネクタ 230"/>
        <xdr:cNvCxnSpPr/>
      </xdr:nvCxnSpPr>
      <xdr:spPr>
        <a:xfrm flipV="1">
          <a:off x="3797300" y="17059859"/>
          <a:ext cx="838200" cy="3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113412</xdr:rowOff>
    </xdr:from>
    <xdr:to>
      <xdr:col>19</xdr:col>
      <xdr:colOff>177800</xdr:colOff>
      <xdr:row>99</xdr:row>
      <xdr:rowOff>120968</xdr:rowOff>
    </xdr:to>
    <xdr:cxnSp macro="">
      <xdr:nvCxnSpPr>
        <xdr:cNvPr id="234" name="直線コネクタ 233"/>
        <xdr:cNvCxnSpPr/>
      </xdr:nvCxnSpPr>
      <xdr:spPr>
        <a:xfrm>
          <a:off x="2908300" y="17086962"/>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95898</xdr:rowOff>
    </xdr:from>
    <xdr:to>
      <xdr:col>15</xdr:col>
      <xdr:colOff>50800</xdr:colOff>
      <xdr:row>99</xdr:row>
      <xdr:rowOff>113412</xdr:rowOff>
    </xdr:to>
    <xdr:cxnSp macro="">
      <xdr:nvCxnSpPr>
        <xdr:cNvPr id="237" name="直線コネクタ 236"/>
        <xdr:cNvCxnSpPr/>
      </xdr:nvCxnSpPr>
      <xdr:spPr>
        <a:xfrm>
          <a:off x="2019300" y="17069448"/>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81635</xdr:rowOff>
    </xdr:from>
    <xdr:to>
      <xdr:col>10</xdr:col>
      <xdr:colOff>114300</xdr:colOff>
      <xdr:row>99</xdr:row>
      <xdr:rowOff>95898</xdr:rowOff>
    </xdr:to>
    <xdr:cxnSp macro="">
      <xdr:nvCxnSpPr>
        <xdr:cNvPr id="240" name="直線コネクタ 239"/>
        <xdr:cNvCxnSpPr/>
      </xdr:nvCxnSpPr>
      <xdr:spPr>
        <a:xfrm>
          <a:off x="1130300" y="17055185"/>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35509</xdr:rowOff>
    </xdr:from>
    <xdr:to>
      <xdr:col>24</xdr:col>
      <xdr:colOff>114300</xdr:colOff>
      <xdr:row>99</xdr:row>
      <xdr:rowOff>137109</xdr:rowOff>
    </xdr:to>
    <xdr:sp macro="" textlink="">
      <xdr:nvSpPr>
        <xdr:cNvPr id="250" name="楕円 249"/>
        <xdr:cNvSpPr/>
      </xdr:nvSpPr>
      <xdr:spPr>
        <a:xfrm>
          <a:off x="4584700" y="170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121886</xdr:rowOff>
    </xdr:from>
    <xdr:ext cx="534377" cy="259045"/>
    <xdr:sp macro="" textlink="">
      <xdr:nvSpPr>
        <xdr:cNvPr id="251" name="扶助費該当値テキスト"/>
        <xdr:cNvSpPr txBox="1"/>
      </xdr:nvSpPr>
      <xdr:spPr>
        <a:xfrm>
          <a:off x="4686300" y="169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70168</xdr:rowOff>
    </xdr:from>
    <xdr:to>
      <xdr:col>20</xdr:col>
      <xdr:colOff>38100</xdr:colOff>
      <xdr:row>100</xdr:row>
      <xdr:rowOff>318</xdr:rowOff>
    </xdr:to>
    <xdr:sp macro="" textlink="">
      <xdr:nvSpPr>
        <xdr:cNvPr id="252" name="楕円 251"/>
        <xdr:cNvSpPr/>
      </xdr:nvSpPr>
      <xdr:spPr>
        <a:xfrm>
          <a:off x="3746500" y="170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162895</xdr:rowOff>
    </xdr:from>
    <xdr:ext cx="534377" cy="259045"/>
    <xdr:sp macro="" textlink="">
      <xdr:nvSpPr>
        <xdr:cNvPr id="253" name="テキスト ボックス 252"/>
        <xdr:cNvSpPr txBox="1"/>
      </xdr:nvSpPr>
      <xdr:spPr>
        <a:xfrm>
          <a:off x="3530111" y="171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62612</xdr:rowOff>
    </xdr:from>
    <xdr:to>
      <xdr:col>15</xdr:col>
      <xdr:colOff>101600</xdr:colOff>
      <xdr:row>99</xdr:row>
      <xdr:rowOff>164212</xdr:rowOff>
    </xdr:to>
    <xdr:sp macro="" textlink="">
      <xdr:nvSpPr>
        <xdr:cNvPr id="254" name="楕円 253"/>
        <xdr:cNvSpPr/>
      </xdr:nvSpPr>
      <xdr:spPr>
        <a:xfrm>
          <a:off x="2857500" y="170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155339</xdr:rowOff>
    </xdr:from>
    <xdr:ext cx="534377" cy="259045"/>
    <xdr:sp macro="" textlink="">
      <xdr:nvSpPr>
        <xdr:cNvPr id="255" name="テキスト ボックス 254"/>
        <xdr:cNvSpPr txBox="1"/>
      </xdr:nvSpPr>
      <xdr:spPr>
        <a:xfrm>
          <a:off x="2641111" y="171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45098</xdr:rowOff>
    </xdr:from>
    <xdr:to>
      <xdr:col>10</xdr:col>
      <xdr:colOff>165100</xdr:colOff>
      <xdr:row>99</xdr:row>
      <xdr:rowOff>146698</xdr:rowOff>
    </xdr:to>
    <xdr:sp macro="" textlink="">
      <xdr:nvSpPr>
        <xdr:cNvPr id="256" name="楕円 255"/>
        <xdr:cNvSpPr/>
      </xdr:nvSpPr>
      <xdr:spPr>
        <a:xfrm>
          <a:off x="1968500" y="170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137825</xdr:rowOff>
    </xdr:from>
    <xdr:ext cx="534377" cy="259045"/>
    <xdr:sp macro="" textlink="">
      <xdr:nvSpPr>
        <xdr:cNvPr id="257" name="テキスト ボックス 256"/>
        <xdr:cNvSpPr txBox="1"/>
      </xdr:nvSpPr>
      <xdr:spPr>
        <a:xfrm>
          <a:off x="1752111" y="17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30835</xdr:rowOff>
    </xdr:from>
    <xdr:to>
      <xdr:col>6</xdr:col>
      <xdr:colOff>38100</xdr:colOff>
      <xdr:row>99</xdr:row>
      <xdr:rowOff>132435</xdr:rowOff>
    </xdr:to>
    <xdr:sp macro="" textlink="">
      <xdr:nvSpPr>
        <xdr:cNvPr id="258" name="楕円 257"/>
        <xdr:cNvSpPr/>
      </xdr:nvSpPr>
      <xdr:spPr>
        <a:xfrm>
          <a:off x="1079500" y="170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123562</xdr:rowOff>
    </xdr:from>
    <xdr:ext cx="534377" cy="259045"/>
    <xdr:sp macro="" textlink="">
      <xdr:nvSpPr>
        <xdr:cNvPr id="259" name="テキスト ボックス 258"/>
        <xdr:cNvSpPr txBox="1"/>
      </xdr:nvSpPr>
      <xdr:spPr>
        <a:xfrm>
          <a:off x="863111" y="170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170327</xdr:rowOff>
    </xdr:from>
    <xdr:to>
      <xdr:col>55</xdr:col>
      <xdr:colOff>0</xdr:colOff>
      <xdr:row>36</xdr:row>
      <xdr:rowOff>21382</xdr:rowOff>
    </xdr:to>
    <xdr:cxnSp macro="">
      <xdr:nvCxnSpPr>
        <xdr:cNvPr id="284" name="直線コネクタ 283"/>
        <xdr:cNvCxnSpPr/>
      </xdr:nvCxnSpPr>
      <xdr:spPr>
        <a:xfrm flipV="1">
          <a:off x="9639300" y="6171077"/>
          <a:ext cx="8382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143175</xdr:rowOff>
    </xdr:from>
    <xdr:to>
      <xdr:col>50</xdr:col>
      <xdr:colOff>114300</xdr:colOff>
      <xdr:row>36</xdr:row>
      <xdr:rowOff>21382</xdr:rowOff>
    </xdr:to>
    <xdr:cxnSp macro="">
      <xdr:nvCxnSpPr>
        <xdr:cNvPr id="287" name="直線コネクタ 286"/>
        <xdr:cNvCxnSpPr/>
      </xdr:nvCxnSpPr>
      <xdr:spPr>
        <a:xfrm>
          <a:off x="8750300" y="6143925"/>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143175</xdr:rowOff>
    </xdr:from>
    <xdr:to>
      <xdr:col>45</xdr:col>
      <xdr:colOff>177800</xdr:colOff>
      <xdr:row>36</xdr:row>
      <xdr:rowOff>12873</xdr:rowOff>
    </xdr:to>
    <xdr:cxnSp macro="">
      <xdr:nvCxnSpPr>
        <xdr:cNvPr id="290" name="直線コネクタ 289"/>
        <xdr:cNvCxnSpPr/>
      </xdr:nvCxnSpPr>
      <xdr:spPr>
        <a:xfrm flipV="1">
          <a:off x="7861300" y="614392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12873</xdr:rowOff>
    </xdr:from>
    <xdr:to>
      <xdr:col>41</xdr:col>
      <xdr:colOff>50800</xdr:colOff>
      <xdr:row>36</xdr:row>
      <xdr:rowOff>56970</xdr:rowOff>
    </xdr:to>
    <xdr:cxnSp macro="">
      <xdr:nvCxnSpPr>
        <xdr:cNvPr id="293" name="直線コネクタ 292"/>
        <xdr:cNvCxnSpPr/>
      </xdr:nvCxnSpPr>
      <xdr:spPr>
        <a:xfrm flipV="1">
          <a:off x="6972300" y="6185073"/>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119527</xdr:rowOff>
    </xdr:from>
    <xdr:to>
      <xdr:col>55</xdr:col>
      <xdr:colOff>50800</xdr:colOff>
      <xdr:row>36</xdr:row>
      <xdr:rowOff>49677</xdr:rowOff>
    </xdr:to>
    <xdr:sp macro="" textlink="">
      <xdr:nvSpPr>
        <xdr:cNvPr id="303" name="楕円 302"/>
        <xdr:cNvSpPr/>
      </xdr:nvSpPr>
      <xdr:spPr>
        <a:xfrm>
          <a:off x="10426700" y="6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97954</xdr:rowOff>
    </xdr:from>
    <xdr:ext cx="534377" cy="259045"/>
    <xdr:sp macro="" textlink="">
      <xdr:nvSpPr>
        <xdr:cNvPr id="304" name="補助費等該当値テキスト"/>
        <xdr:cNvSpPr txBox="1"/>
      </xdr:nvSpPr>
      <xdr:spPr>
        <a:xfrm>
          <a:off x="10528300" y="60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142032</xdr:rowOff>
    </xdr:from>
    <xdr:to>
      <xdr:col>50</xdr:col>
      <xdr:colOff>165100</xdr:colOff>
      <xdr:row>36</xdr:row>
      <xdr:rowOff>72182</xdr:rowOff>
    </xdr:to>
    <xdr:sp macro="" textlink="">
      <xdr:nvSpPr>
        <xdr:cNvPr id="305" name="楕円 304"/>
        <xdr:cNvSpPr/>
      </xdr:nvSpPr>
      <xdr:spPr>
        <a:xfrm>
          <a:off x="9588500" y="61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63309</xdr:rowOff>
    </xdr:from>
    <xdr:ext cx="534377" cy="259045"/>
    <xdr:sp macro="" textlink="">
      <xdr:nvSpPr>
        <xdr:cNvPr id="306" name="テキスト ボックス 305"/>
        <xdr:cNvSpPr txBox="1"/>
      </xdr:nvSpPr>
      <xdr:spPr>
        <a:xfrm>
          <a:off x="9372111" y="62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92375</xdr:rowOff>
    </xdr:from>
    <xdr:to>
      <xdr:col>46</xdr:col>
      <xdr:colOff>38100</xdr:colOff>
      <xdr:row>36</xdr:row>
      <xdr:rowOff>22525</xdr:rowOff>
    </xdr:to>
    <xdr:sp macro="" textlink="">
      <xdr:nvSpPr>
        <xdr:cNvPr id="307" name="楕円 306"/>
        <xdr:cNvSpPr/>
      </xdr:nvSpPr>
      <xdr:spPr>
        <a:xfrm>
          <a:off x="8699500" y="60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39052</xdr:rowOff>
    </xdr:from>
    <xdr:ext cx="534377" cy="259045"/>
    <xdr:sp macro="" textlink="">
      <xdr:nvSpPr>
        <xdr:cNvPr id="308" name="テキスト ボックス 307"/>
        <xdr:cNvSpPr txBox="1"/>
      </xdr:nvSpPr>
      <xdr:spPr>
        <a:xfrm>
          <a:off x="8483111" y="58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133523</xdr:rowOff>
    </xdr:from>
    <xdr:to>
      <xdr:col>41</xdr:col>
      <xdr:colOff>101600</xdr:colOff>
      <xdr:row>36</xdr:row>
      <xdr:rowOff>63673</xdr:rowOff>
    </xdr:to>
    <xdr:sp macro="" textlink="">
      <xdr:nvSpPr>
        <xdr:cNvPr id="309" name="楕円 308"/>
        <xdr:cNvSpPr/>
      </xdr:nvSpPr>
      <xdr:spPr>
        <a:xfrm>
          <a:off x="7810500" y="61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54800</xdr:rowOff>
    </xdr:from>
    <xdr:ext cx="534377" cy="259045"/>
    <xdr:sp macro="" textlink="">
      <xdr:nvSpPr>
        <xdr:cNvPr id="310" name="テキスト ボックス 309"/>
        <xdr:cNvSpPr txBox="1"/>
      </xdr:nvSpPr>
      <xdr:spPr>
        <a:xfrm>
          <a:off x="7594111" y="62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6170</xdr:rowOff>
    </xdr:from>
    <xdr:to>
      <xdr:col>36</xdr:col>
      <xdr:colOff>165100</xdr:colOff>
      <xdr:row>36</xdr:row>
      <xdr:rowOff>107770</xdr:rowOff>
    </xdr:to>
    <xdr:sp macro="" textlink="">
      <xdr:nvSpPr>
        <xdr:cNvPr id="311" name="楕円 310"/>
        <xdr:cNvSpPr/>
      </xdr:nvSpPr>
      <xdr:spPr>
        <a:xfrm>
          <a:off x="6921500" y="617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98897</xdr:rowOff>
    </xdr:from>
    <xdr:ext cx="534377" cy="259045"/>
    <xdr:sp macro="" textlink="">
      <xdr:nvSpPr>
        <xdr:cNvPr id="312" name="テキスト ボックス 311"/>
        <xdr:cNvSpPr txBox="1"/>
      </xdr:nvSpPr>
      <xdr:spPr>
        <a:xfrm>
          <a:off x="6705111" y="62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143038</xdr:rowOff>
    </xdr:from>
    <xdr:to>
      <xdr:col>55</xdr:col>
      <xdr:colOff>0</xdr:colOff>
      <xdr:row>56</xdr:row>
      <xdr:rowOff>165253</xdr:rowOff>
    </xdr:to>
    <xdr:cxnSp macro="">
      <xdr:nvCxnSpPr>
        <xdr:cNvPr id="339" name="直線コネクタ 338"/>
        <xdr:cNvCxnSpPr/>
      </xdr:nvCxnSpPr>
      <xdr:spPr>
        <a:xfrm>
          <a:off x="9639300" y="9744238"/>
          <a:ext cx="8382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86692</xdr:rowOff>
    </xdr:from>
    <xdr:to>
      <xdr:col>50</xdr:col>
      <xdr:colOff>114300</xdr:colOff>
      <xdr:row>56</xdr:row>
      <xdr:rowOff>143038</xdr:rowOff>
    </xdr:to>
    <xdr:cxnSp macro="">
      <xdr:nvCxnSpPr>
        <xdr:cNvPr id="342" name="直線コネクタ 341"/>
        <xdr:cNvCxnSpPr/>
      </xdr:nvCxnSpPr>
      <xdr:spPr>
        <a:xfrm>
          <a:off x="8750300" y="9687892"/>
          <a:ext cx="889000" cy="5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86692</xdr:rowOff>
    </xdr:from>
    <xdr:to>
      <xdr:col>45</xdr:col>
      <xdr:colOff>177800</xdr:colOff>
      <xdr:row>56</xdr:row>
      <xdr:rowOff>134387</xdr:rowOff>
    </xdr:to>
    <xdr:cxnSp macro="">
      <xdr:nvCxnSpPr>
        <xdr:cNvPr id="345" name="直線コネクタ 344"/>
        <xdr:cNvCxnSpPr/>
      </xdr:nvCxnSpPr>
      <xdr:spPr>
        <a:xfrm flipV="1">
          <a:off x="7861300" y="9687892"/>
          <a:ext cx="889000" cy="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134387</xdr:rowOff>
    </xdr:from>
    <xdr:to>
      <xdr:col>41</xdr:col>
      <xdr:colOff>50800</xdr:colOff>
      <xdr:row>57</xdr:row>
      <xdr:rowOff>10202</xdr:rowOff>
    </xdr:to>
    <xdr:cxnSp macro="">
      <xdr:nvCxnSpPr>
        <xdr:cNvPr id="348" name="直線コネクタ 347"/>
        <xdr:cNvCxnSpPr/>
      </xdr:nvCxnSpPr>
      <xdr:spPr>
        <a:xfrm flipV="1">
          <a:off x="6972300" y="9735587"/>
          <a:ext cx="889000" cy="4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114453</xdr:rowOff>
    </xdr:from>
    <xdr:to>
      <xdr:col>55</xdr:col>
      <xdr:colOff>50800</xdr:colOff>
      <xdr:row>57</xdr:row>
      <xdr:rowOff>44603</xdr:rowOff>
    </xdr:to>
    <xdr:sp macro="" textlink="">
      <xdr:nvSpPr>
        <xdr:cNvPr id="358" name="楕円 357"/>
        <xdr:cNvSpPr/>
      </xdr:nvSpPr>
      <xdr:spPr>
        <a:xfrm>
          <a:off x="10426700" y="97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92880</xdr:rowOff>
    </xdr:from>
    <xdr:ext cx="534377" cy="259045"/>
    <xdr:sp macro="" textlink="">
      <xdr:nvSpPr>
        <xdr:cNvPr id="359" name="普通建設事業費該当値テキスト"/>
        <xdr:cNvSpPr txBox="1"/>
      </xdr:nvSpPr>
      <xdr:spPr>
        <a:xfrm>
          <a:off x="10528300" y="9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92238</xdr:rowOff>
    </xdr:from>
    <xdr:to>
      <xdr:col>50</xdr:col>
      <xdr:colOff>165100</xdr:colOff>
      <xdr:row>57</xdr:row>
      <xdr:rowOff>22388</xdr:rowOff>
    </xdr:to>
    <xdr:sp macro="" textlink="">
      <xdr:nvSpPr>
        <xdr:cNvPr id="360" name="楕円 359"/>
        <xdr:cNvSpPr/>
      </xdr:nvSpPr>
      <xdr:spPr>
        <a:xfrm>
          <a:off x="9588500" y="9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13515</xdr:rowOff>
    </xdr:from>
    <xdr:ext cx="534377" cy="259045"/>
    <xdr:sp macro="" textlink="">
      <xdr:nvSpPr>
        <xdr:cNvPr id="361" name="テキスト ボックス 360"/>
        <xdr:cNvSpPr txBox="1"/>
      </xdr:nvSpPr>
      <xdr:spPr>
        <a:xfrm>
          <a:off x="9372111" y="97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35892</xdr:rowOff>
    </xdr:from>
    <xdr:to>
      <xdr:col>46</xdr:col>
      <xdr:colOff>38100</xdr:colOff>
      <xdr:row>56</xdr:row>
      <xdr:rowOff>137492</xdr:rowOff>
    </xdr:to>
    <xdr:sp macro="" textlink="">
      <xdr:nvSpPr>
        <xdr:cNvPr id="362" name="楕円 361"/>
        <xdr:cNvSpPr/>
      </xdr:nvSpPr>
      <xdr:spPr>
        <a:xfrm>
          <a:off x="8699500" y="96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128619</xdr:rowOff>
    </xdr:from>
    <xdr:ext cx="534377" cy="259045"/>
    <xdr:sp macro="" textlink="">
      <xdr:nvSpPr>
        <xdr:cNvPr id="363" name="テキスト ボックス 362"/>
        <xdr:cNvSpPr txBox="1"/>
      </xdr:nvSpPr>
      <xdr:spPr>
        <a:xfrm>
          <a:off x="8483111" y="97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83587</xdr:rowOff>
    </xdr:from>
    <xdr:to>
      <xdr:col>41</xdr:col>
      <xdr:colOff>101600</xdr:colOff>
      <xdr:row>57</xdr:row>
      <xdr:rowOff>13737</xdr:rowOff>
    </xdr:to>
    <xdr:sp macro="" textlink="">
      <xdr:nvSpPr>
        <xdr:cNvPr id="364" name="楕円 363"/>
        <xdr:cNvSpPr/>
      </xdr:nvSpPr>
      <xdr:spPr>
        <a:xfrm>
          <a:off x="7810500" y="96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4864</xdr:rowOff>
    </xdr:from>
    <xdr:ext cx="534377" cy="259045"/>
    <xdr:sp macro="" textlink="">
      <xdr:nvSpPr>
        <xdr:cNvPr id="365" name="テキスト ボックス 364"/>
        <xdr:cNvSpPr txBox="1"/>
      </xdr:nvSpPr>
      <xdr:spPr>
        <a:xfrm>
          <a:off x="7594111" y="97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130852</xdr:rowOff>
    </xdr:from>
    <xdr:to>
      <xdr:col>36</xdr:col>
      <xdr:colOff>165100</xdr:colOff>
      <xdr:row>57</xdr:row>
      <xdr:rowOff>61002</xdr:rowOff>
    </xdr:to>
    <xdr:sp macro="" textlink="">
      <xdr:nvSpPr>
        <xdr:cNvPr id="366" name="楕円 365"/>
        <xdr:cNvSpPr/>
      </xdr:nvSpPr>
      <xdr:spPr>
        <a:xfrm>
          <a:off x="6921500" y="97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52129</xdr:rowOff>
    </xdr:from>
    <xdr:ext cx="534377" cy="259045"/>
    <xdr:sp macro="" textlink="">
      <xdr:nvSpPr>
        <xdr:cNvPr id="367" name="テキスト ボックス 366"/>
        <xdr:cNvSpPr txBox="1"/>
      </xdr:nvSpPr>
      <xdr:spPr>
        <a:xfrm>
          <a:off x="6705111" y="98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61861</xdr:rowOff>
    </xdr:from>
    <xdr:to>
      <xdr:col>55</xdr:col>
      <xdr:colOff>0</xdr:colOff>
      <xdr:row>79</xdr:row>
      <xdr:rowOff>28341</xdr:rowOff>
    </xdr:to>
    <xdr:cxnSp macro="">
      <xdr:nvCxnSpPr>
        <xdr:cNvPr id="396" name="直線コネクタ 395"/>
        <xdr:cNvCxnSpPr/>
      </xdr:nvCxnSpPr>
      <xdr:spPr>
        <a:xfrm flipV="1">
          <a:off x="9639300" y="13434961"/>
          <a:ext cx="838200" cy="1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28341</xdr:rowOff>
    </xdr:from>
    <xdr:to>
      <xdr:col>50</xdr:col>
      <xdr:colOff>114300</xdr:colOff>
      <xdr:row>79</xdr:row>
      <xdr:rowOff>34292</xdr:rowOff>
    </xdr:to>
    <xdr:cxnSp macro="">
      <xdr:nvCxnSpPr>
        <xdr:cNvPr id="399" name="直線コネクタ 398"/>
        <xdr:cNvCxnSpPr/>
      </xdr:nvCxnSpPr>
      <xdr:spPr>
        <a:xfrm flipV="1">
          <a:off x="8750300" y="13572891"/>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3911</xdr:rowOff>
    </xdr:from>
    <xdr:to>
      <xdr:col>45</xdr:col>
      <xdr:colOff>177800</xdr:colOff>
      <xdr:row>79</xdr:row>
      <xdr:rowOff>34292</xdr:rowOff>
    </xdr:to>
    <xdr:cxnSp macro="">
      <xdr:nvCxnSpPr>
        <xdr:cNvPr id="402" name="直線コネクタ 401"/>
        <xdr:cNvCxnSpPr/>
      </xdr:nvCxnSpPr>
      <xdr:spPr>
        <a:xfrm>
          <a:off x="7861300" y="13548461"/>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32144</xdr:rowOff>
    </xdr:from>
    <xdr:to>
      <xdr:col>41</xdr:col>
      <xdr:colOff>50800</xdr:colOff>
      <xdr:row>79</xdr:row>
      <xdr:rowOff>3911</xdr:rowOff>
    </xdr:to>
    <xdr:cxnSp macro="">
      <xdr:nvCxnSpPr>
        <xdr:cNvPr id="405" name="直線コネクタ 404"/>
        <xdr:cNvCxnSpPr/>
      </xdr:nvCxnSpPr>
      <xdr:spPr>
        <a:xfrm>
          <a:off x="6972300" y="13405244"/>
          <a:ext cx="889000" cy="1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11061</xdr:rowOff>
    </xdr:from>
    <xdr:to>
      <xdr:col>55</xdr:col>
      <xdr:colOff>50800</xdr:colOff>
      <xdr:row>78</xdr:row>
      <xdr:rowOff>112661</xdr:rowOff>
    </xdr:to>
    <xdr:sp macro="" textlink="">
      <xdr:nvSpPr>
        <xdr:cNvPr id="415" name="楕円 414"/>
        <xdr:cNvSpPr/>
      </xdr:nvSpPr>
      <xdr:spPr>
        <a:xfrm>
          <a:off x="10426700" y="133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160938</xdr:rowOff>
    </xdr:from>
    <xdr:ext cx="534377" cy="259045"/>
    <xdr:sp macro="" textlink="">
      <xdr:nvSpPr>
        <xdr:cNvPr id="416" name="普通建設事業費 （ うち新規整備　）該当値テキスト"/>
        <xdr:cNvSpPr txBox="1"/>
      </xdr:nvSpPr>
      <xdr:spPr>
        <a:xfrm>
          <a:off x="10528300"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148991</xdr:rowOff>
    </xdr:from>
    <xdr:to>
      <xdr:col>50</xdr:col>
      <xdr:colOff>165100</xdr:colOff>
      <xdr:row>79</xdr:row>
      <xdr:rowOff>79141</xdr:rowOff>
    </xdr:to>
    <xdr:sp macro="" textlink="">
      <xdr:nvSpPr>
        <xdr:cNvPr id="417" name="楕円 416"/>
        <xdr:cNvSpPr/>
      </xdr:nvSpPr>
      <xdr:spPr>
        <a:xfrm>
          <a:off x="9588500" y="135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70268</xdr:rowOff>
    </xdr:from>
    <xdr:ext cx="469744" cy="259045"/>
    <xdr:sp macro="" textlink="">
      <xdr:nvSpPr>
        <xdr:cNvPr id="418" name="テキスト ボックス 417"/>
        <xdr:cNvSpPr txBox="1"/>
      </xdr:nvSpPr>
      <xdr:spPr>
        <a:xfrm>
          <a:off x="9404428" y="1361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154942</xdr:rowOff>
    </xdr:from>
    <xdr:to>
      <xdr:col>46</xdr:col>
      <xdr:colOff>38100</xdr:colOff>
      <xdr:row>79</xdr:row>
      <xdr:rowOff>85092</xdr:rowOff>
    </xdr:to>
    <xdr:sp macro="" textlink="">
      <xdr:nvSpPr>
        <xdr:cNvPr id="419" name="楕円 418"/>
        <xdr:cNvSpPr/>
      </xdr:nvSpPr>
      <xdr:spPr>
        <a:xfrm>
          <a:off x="8699500" y="135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76219</xdr:rowOff>
    </xdr:from>
    <xdr:ext cx="469744" cy="259045"/>
    <xdr:sp macro="" textlink="">
      <xdr:nvSpPr>
        <xdr:cNvPr id="420" name="テキスト ボックス 419"/>
        <xdr:cNvSpPr txBox="1"/>
      </xdr:nvSpPr>
      <xdr:spPr>
        <a:xfrm>
          <a:off x="8515428" y="136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124561</xdr:rowOff>
    </xdr:from>
    <xdr:to>
      <xdr:col>41</xdr:col>
      <xdr:colOff>101600</xdr:colOff>
      <xdr:row>79</xdr:row>
      <xdr:rowOff>54711</xdr:rowOff>
    </xdr:to>
    <xdr:sp macro="" textlink="">
      <xdr:nvSpPr>
        <xdr:cNvPr id="421" name="楕円 420"/>
        <xdr:cNvSpPr/>
      </xdr:nvSpPr>
      <xdr:spPr>
        <a:xfrm>
          <a:off x="78105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45838</xdr:rowOff>
    </xdr:from>
    <xdr:ext cx="469744" cy="259045"/>
    <xdr:sp macro="" textlink="">
      <xdr:nvSpPr>
        <xdr:cNvPr id="422" name="テキスト ボックス 421"/>
        <xdr:cNvSpPr txBox="1"/>
      </xdr:nvSpPr>
      <xdr:spPr>
        <a:xfrm>
          <a:off x="7626428"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152794</xdr:rowOff>
    </xdr:from>
    <xdr:to>
      <xdr:col>36</xdr:col>
      <xdr:colOff>165100</xdr:colOff>
      <xdr:row>78</xdr:row>
      <xdr:rowOff>82944</xdr:rowOff>
    </xdr:to>
    <xdr:sp macro="" textlink="">
      <xdr:nvSpPr>
        <xdr:cNvPr id="423" name="楕円 422"/>
        <xdr:cNvSpPr/>
      </xdr:nvSpPr>
      <xdr:spPr>
        <a:xfrm>
          <a:off x="69215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74071</xdr:rowOff>
    </xdr:from>
    <xdr:ext cx="534377" cy="259045"/>
    <xdr:sp macro="" textlink="">
      <xdr:nvSpPr>
        <xdr:cNvPr id="424" name="テキスト ボックス 423"/>
        <xdr:cNvSpPr txBox="1"/>
      </xdr:nvSpPr>
      <xdr:spPr>
        <a:xfrm>
          <a:off x="6705111" y="134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7843</xdr:rowOff>
    </xdr:from>
    <xdr:to>
      <xdr:col>55</xdr:col>
      <xdr:colOff>0</xdr:colOff>
      <xdr:row>97</xdr:row>
      <xdr:rowOff>105738</xdr:rowOff>
    </xdr:to>
    <xdr:cxnSp macro="">
      <xdr:nvCxnSpPr>
        <xdr:cNvPr id="453" name="直線コネクタ 452"/>
        <xdr:cNvCxnSpPr/>
      </xdr:nvCxnSpPr>
      <xdr:spPr>
        <a:xfrm>
          <a:off x="9639300" y="16638493"/>
          <a:ext cx="838200" cy="9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136971</xdr:rowOff>
    </xdr:from>
    <xdr:to>
      <xdr:col>50</xdr:col>
      <xdr:colOff>114300</xdr:colOff>
      <xdr:row>97</xdr:row>
      <xdr:rowOff>7843</xdr:rowOff>
    </xdr:to>
    <xdr:cxnSp macro="">
      <xdr:nvCxnSpPr>
        <xdr:cNvPr id="456" name="直線コネクタ 455"/>
        <xdr:cNvCxnSpPr/>
      </xdr:nvCxnSpPr>
      <xdr:spPr>
        <a:xfrm>
          <a:off x="8750300" y="16596171"/>
          <a:ext cx="889000" cy="4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136971</xdr:rowOff>
    </xdr:from>
    <xdr:to>
      <xdr:col>45</xdr:col>
      <xdr:colOff>177800</xdr:colOff>
      <xdr:row>96</xdr:row>
      <xdr:rowOff>166576</xdr:rowOff>
    </xdr:to>
    <xdr:cxnSp macro="">
      <xdr:nvCxnSpPr>
        <xdr:cNvPr id="459" name="直線コネクタ 458"/>
        <xdr:cNvCxnSpPr/>
      </xdr:nvCxnSpPr>
      <xdr:spPr>
        <a:xfrm flipV="1">
          <a:off x="7861300" y="16596171"/>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166576</xdr:rowOff>
    </xdr:from>
    <xdr:to>
      <xdr:col>41</xdr:col>
      <xdr:colOff>50800</xdr:colOff>
      <xdr:row>97</xdr:row>
      <xdr:rowOff>122227</xdr:rowOff>
    </xdr:to>
    <xdr:cxnSp macro="">
      <xdr:nvCxnSpPr>
        <xdr:cNvPr id="462" name="直線コネクタ 461"/>
        <xdr:cNvCxnSpPr/>
      </xdr:nvCxnSpPr>
      <xdr:spPr>
        <a:xfrm flipV="1">
          <a:off x="6972300" y="16625776"/>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54938</xdr:rowOff>
    </xdr:from>
    <xdr:to>
      <xdr:col>55</xdr:col>
      <xdr:colOff>50800</xdr:colOff>
      <xdr:row>97</xdr:row>
      <xdr:rowOff>156538</xdr:rowOff>
    </xdr:to>
    <xdr:sp macro="" textlink="">
      <xdr:nvSpPr>
        <xdr:cNvPr id="472" name="楕円 471"/>
        <xdr:cNvSpPr/>
      </xdr:nvSpPr>
      <xdr:spPr>
        <a:xfrm>
          <a:off x="10426700" y="166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33365</xdr:rowOff>
    </xdr:from>
    <xdr:ext cx="534377" cy="259045"/>
    <xdr:sp macro="" textlink="">
      <xdr:nvSpPr>
        <xdr:cNvPr id="473" name="普通建設事業費 （ うち更新整備　）該当値テキスト"/>
        <xdr:cNvSpPr txBox="1"/>
      </xdr:nvSpPr>
      <xdr:spPr>
        <a:xfrm>
          <a:off x="10528300" y="166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128493</xdr:rowOff>
    </xdr:from>
    <xdr:to>
      <xdr:col>50</xdr:col>
      <xdr:colOff>165100</xdr:colOff>
      <xdr:row>97</xdr:row>
      <xdr:rowOff>58643</xdr:rowOff>
    </xdr:to>
    <xdr:sp macro="" textlink="">
      <xdr:nvSpPr>
        <xdr:cNvPr id="474" name="楕円 473"/>
        <xdr:cNvSpPr/>
      </xdr:nvSpPr>
      <xdr:spPr>
        <a:xfrm>
          <a:off x="9588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75170</xdr:rowOff>
    </xdr:from>
    <xdr:ext cx="534377" cy="259045"/>
    <xdr:sp macro="" textlink="">
      <xdr:nvSpPr>
        <xdr:cNvPr id="475" name="テキスト ボックス 474"/>
        <xdr:cNvSpPr txBox="1"/>
      </xdr:nvSpPr>
      <xdr:spPr>
        <a:xfrm>
          <a:off x="9372111" y="163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86171</xdr:rowOff>
    </xdr:from>
    <xdr:to>
      <xdr:col>46</xdr:col>
      <xdr:colOff>38100</xdr:colOff>
      <xdr:row>97</xdr:row>
      <xdr:rowOff>16321</xdr:rowOff>
    </xdr:to>
    <xdr:sp macro="" textlink="">
      <xdr:nvSpPr>
        <xdr:cNvPr id="476" name="楕円 475"/>
        <xdr:cNvSpPr/>
      </xdr:nvSpPr>
      <xdr:spPr>
        <a:xfrm>
          <a:off x="8699500" y="165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32848</xdr:rowOff>
    </xdr:from>
    <xdr:ext cx="534377" cy="259045"/>
    <xdr:sp macro="" textlink="">
      <xdr:nvSpPr>
        <xdr:cNvPr id="477" name="テキスト ボックス 476"/>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115776</xdr:rowOff>
    </xdr:from>
    <xdr:to>
      <xdr:col>41</xdr:col>
      <xdr:colOff>101600</xdr:colOff>
      <xdr:row>97</xdr:row>
      <xdr:rowOff>45926</xdr:rowOff>
    </xdr:to>
    <xdr:sp macro="" textlink="">
      <xdr:nvSpPr>
        <xdr:cNvPr id="478" name="楕円 477"/>
        <xdr:cNvSpPr/>
      </xdr:nvSpPr>
      <xdr:spPr>
        <a:xfrm>
          <a:off x="7810500" y="165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62453</xdr:rowOff>
    </xdr:from>
    <xdr:ext cx="534377" cy="259045"/>
    <xdr:sp macro="" textlink="">
      <xdr:nvSpPr>
        <xdr:cNvPr id="479" name="テキスト ボックス 478"/>
        <xdr:cNvSpPr txBox="1"/>
      </xdr:nvSpPr>
      <xdr:spPr>
        <a:xfrm>
          <a:off x="7594111" y="163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71427</xdr:rowOff>
    </xdr:from>
    <xdr:to>
      <xdr:col>36</xdr:col>
      <xdr:colOff>165100</xdr:colOff>
      <xdr:row>98</xdr:row>
      <xdr:rowOff>1577</xdr:rowOff>
    </xdr:to>
    <xdr:sp macro="" textlink="">
      <xdr:nvSpPr>
        <xdr:cNvPr id="480" name="楕円 479"/>
        <xdr:cNvSpPr/>
      </xdr:nvSpPr>
      <xdr:spPr>
        <a:xfrm>
          <a:off x="6921500" y="167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18104</xdr:rowOff>
    </xdr:from>
    <xdr:ext cx="534377" cy="259045"/>
    <xdr:sp macro="" textlink="">
      <xdr:nvSpPr>
        <xdr:cNvPr id="481" name="テキスト ボックス 480"/>
        <xdr:cNvSpPr txBox="1"/>
      </xdr:nvSpPr>
      <xdr:spPr>
        <a:xfrm>
          <a:off x="6705111" y="164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61486</xdr:rowOff>
    </xdr:from>
    <xdr:to>
      <xdr:col>85</xdr:col>
      <xdr:colOff>127000</xdr:colOff>
      <xdr:row>39</xdr:row>
      <xdr:rowOff>73913</xdr:rowOff>
    </xdr:to>
    <xdr:cxnSp macro="">
      <xdr:nvCxnSpPr>
        <xdr:cNvPr id="512" name="直線コネクタ 511"/>
        <xdr:cNvCxnSpPr/>
      </xdr:nvCxnSpPr>
      <xdr:spPr>
        <a:xfrm flipV="1">
          <a:off x="15481300" y="6748036"/>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73913</xdr:rowOff>
    </xdr:from>
    <xdr:to>
      <xdr:col>81</xdr:col>
      <xdr:colOff>50800</xdr:colOff>
      <xdr:row>39</xdr:row>
      <xdr:rowOff>98503</xdr:rowOff>
    </xdr:to>
    <xdr:cxnSp macro="">
      <xdr:nvCxnSpPr>
        <xdr:cNvPr id="515" name="直線コネクタ 514"/>
        <xdr:cNvCxnSpPr/>
      </xdr:nvCxnSpPr>
      <xdr:spPr>
        <a:xfrm flipV="1">
          <a:off x="14592300" y="6760463"/>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96054</xdr:rowOff>
    </xdr:from>
    <xdr:to>
      <xdr:col>76</xdr:col>
      <xdr:colOff>114300</xdr:colOff>
      <xdr:row>39</xdr:row>
      <xdr:rowOff>98503</xdr:rowOff>
    </xdr:to>
    <xdr:cxnSp macro="">
      <xdr:nvCxnSpPr>
        <xdr:cNvPr id="518" name="直線コネクタ 517"/>
        <xdr:cNvCxnSpPr/>
      </xdr:nvCxnSpPr>
      <xdr:spPr>
        <a:xfrm>
          <a:off x="13703300" y="678260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95417</xdr:rowOff>
    </xdr:from>
    <xdr:to>
      <xdr:col>71</xdr:col>
      <xdr:colOff>177800</xdr:colOff>
      <xdr:row>39</xdr:row>
      <xdr:rowOff>96054</xdr:rowOff>
    </xdr:to>
    <xdr:cxnSp macro="">
      <xdr:nvCxnSpPr>
        <xdr:cNvPr id="521" name="直線コネクタ 520"/>
        <xdr:cNvCxnSpPr/>
      </xdr:nvCxnSpPr>
      <xdr:spPr>
        <a:xfrm>
          <a:off x="12814300" y="678196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10686</xdr:rowOff>
    </xdr:from>
    <xdr:to>
      <xdr:col>85</xdr:col>
      <xdr:colOff>177800</xdr:colOff>
      <xdr:row>39</xdr:row>
      <xdr:rowOff>112286</xdr:rowOff>
    </xdr:to>
    <xdr:sp macro="" textlink="">
      <xdr:nvSpPr>
        <xdr:cNvPr id="531" name="楕円 530"/>
        <xdr:cNvSpPr/>
      </xdr:nvSpPr>
      <xdr:spPr>
        <a:xfrm>
          <a:off x="162687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97063</xdr:rowOff>
    </xdr:from>
    <xdr:ext cx="469744" cy="259045"/>
    <xdr:sp macro="" textlink="">
      <xdr:nvSpPr>
        <xdr:cNvPr id="532" name="災害復旧事業費該当値テキスト"/>
        <xdr:cNvSpPr txBox="1"/>
      </xdr:nvSpPr>
      <xdr:spPr>
        <a:xfrm>
          <a:off x="16370300" y="66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23113</xdr:rowOff>
    </xdr:from>
    <xdr:to>
      <xdr:col>81</xdr:col>
      <xdr:colOff>101600</xdr:colOff>
      <xdr:row>39</xdr:row>
      <xdr:rowOff>124713</xdr:rowOff>
    </xdr:to>
    <xdr:sp macro="" textlink="">
      <xdr:nvSpPr>
        <xdr:cNvPr id="533" name="楕円 532"/>
        <xdr:cNvSpPr/>
      </xdr:nvSpPr>
      <xdr:spPr>
        <a:xfrm>
          <a:off x="15430500" y="67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115840</xdr:rowOff>
    </xdr:from>
    <xdr:ext cx="469744" cy="259045"/>
    <xdr:sp macro="" textlink="">
      <xdr:nvSpPr>
        <xdr:cNvPr id="534" name="テキスト ボックス 533"/>
        <xdr:cNvSpPr txBox="1"/>
      </xdr:nvSpPr>
      <xdr:spPr>
        <a:xfrm>
          <a:off x="15246428" y="68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47703</xdr:rowOff>
    </xdr:from>
    <xdr:to>
      <xdr:col>76</xdr:col>
      <xdr:colOff>165100</xdr:colOff>
      <xdr:row>39</xdr:row>
      <xdr:rowOff>149303</xdr:rowOff>
    </xdr:to>
    <xdr:sp macro="" textlink="">
      <xdr:nvSpPr>
        <xdr:cNvPr id="535" name="楕円 534"/>
        <xdr:cNvSpPr/>
      </xdr:nvSpPr>
      <xdr:spPr>
        <a:xfrm>
          <a:off x="145415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140430</xdr:rowOff>
    </xdr:from>
    <xdr:ext cx="313932" cy="259045"/>
    <xdr:sp macro="" textlink="">
      <xdr:nvSpPr>
        <xdr:cNvPr id="536" name="テキスト ボックス 535"/>
        <xdr:cNvSpPr txBox="1"/>
      </xdr:nvSpPr>
      <xdr:spPr>
        <a:xfrm>
          <a:off x="14435333" y="6826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45254</xdr:rowOff>
    </xdr:from>
    <xdr:to>
      <xdr:col>72</xdr:col>
      <xdr:colOff>38100</xdr:colOff>
      <xdr:row>39</xdr:row>
      <xdr:rowOff>146854</xdr:rowOff>
    </xdr:to>
    <xdr:sp macro="" textlink="">
      <xdr:nvSpPr>
        <xdr:cNvPr id="537" name="楕円 536"/>
        <xdr:cNvSpPr/>
      </xdr:nvSpPr>
      <xdr:spPr>
        <a:xfrm>
          <a:off x="13652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137981</xdr:rowOff>
    </xdr:from>
    <xdr:ext cx="378565" cy="259045"/>
    <xdr:sp macro="" textlink="">
      <xdr:nvSpPr>
        <xdr:cNvPr id="538" name="テキスト ボックス 537"/>
        <xdr:cNvSpPr txBox="1"/>
      </xdr:nvSpPr>
      <xdr:spPr>
        <a:xfrm>
          <a:off x="13514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44617</xdr:rowOff>
    </xdr:from>
    <xdr:to>
      <xdr:col>67</xdr:col>
      <xdr:colOff>101600</xdr:colOff>
      <xdr:row>39</xdr:row>
      <xdr:rowOff>146217</xdr:rowOff>
    </xdr:to>
    <xdr:sp macro="" textlink="">
      <xdr:nvSpPr>
        <xdr:cNvPr id="539" name="楕円 538"/>
        <xdr:cNvSpPr/>
      </xdr:nvSpPr>
      <xdr:spPr>
        <a:xfrm>
          <a:off x="12763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137344</xdr:rowOff>
    </xdr:from>
    <xdr:ext cx="378565" cy="259045"/>
    <xdr:sp macro="" textlink="">
      <xdr:nvSpPr>
        <xdr:cNvPr id="540" name="テキスト ボックス 539"/>
        <xdr:cNvSpPr txBox="1"/>
      </xdr:nvSpPr>
      <xdr:spPr>
        <a:xfrm>
          <a:off x="12625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132003</xdr:rowOff>
    </xdr:from>
    <xdr:to>
      <xdr:col>85</xdr:col>
      <xdr:colOff>127000</xdr:colOff>
      <xdr:row>78</xdr:row>
      <xdr:rowOff>137286</xdr:rowOff>
    </xdr:to>
    <xdr:cxnSp macro="">
      <xdr:nvCxnSpPr>
        <xdr:cNvPr id="622" name="直線コネクタ 621"/>
        <xdr:cNvCxnSpPr/>
      </xdr:nvCxnSpPr>
      <xdr:spPr>
        <a:xfrm flipV="1">
          <a:off x="15481300" y="13505103"/>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137286</xdr:rowOff>
    </xdr:from>
    <xdr:to>
      <xdr:col>81</xdr:col>
      <xdr:colOff>50800</xdr:colOff>
      <xdr:row>78</xdr:row>
      <xdr:rowOff>146656</xdr:rowOff>
    </xdr:to>
    <xdr:cxnSp macro="">
      <xdr:nvCxnSpPr>
        <xdr:cNvPr id="625" name="直線コネクタ 624"/>
        <xdr:cNvCxnSpPr/>
      </xdr:nvCxnSpPr>
      <xdr:spPr>
        <a:xfrm flipV="1">
          <a:off x="14592300" y="13510386"/>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146656</xdr:rowOff>
    </xdr:from>
    <xdr:to>
      <xdr:col>76</xdr:col>
      <xdr:colOff>114300</xdr:colOff>
      <xdr:row>78</xdr:row>
      <xdr:rowOff>151434</xdr:rowOff>
    </xdr:to>
    <xdr:cxnSp macro="">
      <xdr:nvCxnSpPr>
        <xdr:cNvPr id="628" name="直線コネクタ 627"/>
        <xdr:cNvCxnSpPr/>
      </xdr:nvCxnSpPr>
      <xdr:spPr>
        <a:xfrm flipV="1">
          <a:off x="13703300" y="1351975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151434</xdr:rowOff>
    </xdr:from>
    <xdr:to>
      <xdr:col>71</xdr:col>
      <xdr:colOff>177800</xdr:colOff>
      <xdr:row>78</xdr:row>
      <xdr:rowOff>166694</xdr:rowOff>
    </xdr:to>
    <xdr:cxnSp macro="">
      <xdr:nvCxnSpPr>
        <xdr:cNvPr id="631" name="直線コネクタ 630"/>
        <xdr:cNvCxnSpPr/>
      </xdr:nvCxnSpPr>
      <xdr:spPr>
        <a:xfrm flipV="1">
          <a:off x="12814300" y="1352453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81203</xdr:rowOff>
    </xdr:from>
    <xdr:to>
      <xdr:col>85</xdr:col>
      <xdr:colOff>177800</xdr:colOff>
      <xdr:row>79</xdr:row>
      <xdr:rowOff>11353</xdr:rowOff>
    </xdr:to>
    <xdr:sp macro="" textlink="">
      <xdr:nvSpPr>
        <xdr:cNvPr id="641" name="楕円 640"/>
        <xdr:cNvSpPr/>
      </xdr:nvSpPr>
      <xdr:spPr>
        <a:xfrm>
          <a:off x="16268700" y="134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167580</xdr:rowOff>
    </xdr:from>
    <xdr:ext cx="534377" cy="259045"/>
    <xdr:sp macro="" textlink="">
      <xdr:nvSpPr>
        <xdr:cNvPr id="642" name="公債費該当値テキスト"/>
        <xdr:cNvSpPr txBox="1"/>
      </xdr:nvSpPr>
      <xdr:spPr>
        <a:xfrm>
          <a:off x="16370300" y="133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86486</xdr:rowOff>
    </xdr:from>
    <xdr:to>
      <xdr:col>81</xdr:col>
      <xdr:colOff>101600</xdr:colOff>
      <xdr:row>79</xdr:row>
      <xdr:rowOff>16636</xdr:rowOff>
    </xdr:to>
    <xdr:sp macro="" textlink="">
      <xdr:nvSpPr>
        <xdr:cNvPr id="643" name="楕円 642"/>
        <xdr:cNvSpPr/>
      </xdr:nvSpPr>
      <xdr:spPr>
        <a:xfrm>
          <a:off x="15430500" y="13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7763</xdr:rowOff>
    </xdr:from>
    <xdr:ext cx="534377" cy="259045"/>
    <xdr:sp macro="" textlink="">
      <xdr:nvSpPr>
        <xdr:cNvPr id="644" name="テキスト ボックス 643"/>
        <xdr:cNvSpPr txBox="1"/>
      </xdr:nvSpPr>
      <xdr:spPr>
        <a:xfrm>
          <a:off x="15214111" y="135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95856</xdr:rowOff>
    </xdr:from>
    <xdr:to>
      <xdr:col>76</xdr:col>
      <xdr:colOff>165100</xdr:colOff>
      <xdr:row>79</xdr:row>
      <xdr:rowOff>26006</xdr:rowOff>
    </xdr:to>
    <xdr:sp macro="" textlink="">
      <xdr:nvSpPr>
        <xdr:cNvPr id="645" name="楕円 644"/>
        <xdr:cNvSpPr/>
      </xdr:nvSpPr>
      <xdr:spPr>
        <a:xfrm>
          <a:off x="14541500" y="134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17133</xdr:rowOff>
    </xdr:from>
    <xdr:ext cx="534377" cy="259045"/>
    <xdr:sp macro="" textlink="">
      <xdr:nvSpPr>
        <xdr:cNvPr id="646" name="テキスト ボックス 645"/>
        <xdr:cNvSpPr txBox="1"/>
      </xdr:nvSpPr>
      <xdr:spPr>
        <a:xfrm>
          <a:off x="14325111" y="135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100634</xdr:rowOff>
    </xdr:from>
    <xdr:to>
      <xdr:col>72</xdr:col>
      <xdr:colOff>38100</xdr:colOff>
      <xdr:row>79</xdr:row>
      <xdr:rowOff>30784</xdr:rowOff>
    </xdr:to>
    <xdr:sp macro="" textlink="">
      <xdr:nvSpPr>
        <xdr:cNvPr id="647" name="楕円 646"/>
        <xdr:cNvSpPr/>
      </xdr:nvSpPr>
      <xdr:spPr>
        <a:xfrm>
          <a:off x="13652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21911</xdr:rowOff>
    </xdr:from>
    <xdr:ext cx="534377" cy="259045"/>
    <xdr:sp macro="" textlink="">
      <xdr:nvSpPr>
        <xdr:cNvPr id="648" name="テキスト ボックス 647"/>
        <xdr:cNvSpPr txBox="1"/>
      </xdr:nvSpPr>
      <xdr:spPr>
        <a:xfrm>
          <a:off x="13436111" y="135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115894</xdr:rowOff>
    </xdr:from>
    <xdr:to>
      <xdr:col>67</xdr:col>
      <xdr:colOff>101600</xdr:colOff>
      <xdr:row>79</xdr:row>
      <xdr:rowOff>46044</xdr:rowOff>
    </xdr:to>
    <xdr:sp macro="" textlink="">
      <xdr:nvSpPr>
        <xdr:cNvPr id="649" name="楕円 648"/>
        <xdr:cNvSpPr/>
      </xdr:nvSpPr>
      <xdr:spPr>
        <a:xfrm>
          <a:off x="12763500" y="134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37171</xdr:rowOff>
    </xdr:from>
    <xdr:ext cx="534377" cy="259045"/>
    <xdr:sp macro="" textlink="">
      <xdr:nvSpPr>
        <xdr:cNvPr id="650" name="テキスト ボックス 649"/>
        <xdr:cNvSpPr txBox="1"/>
      </xdr:nvSpPr>
      <xdr:spPr>
        <a:xfrm>
          <a:off x="12547111" y="135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106014</xdr:rowOff>
    </xdr:from>
    <xdr:to>
      <xdr:col>85</xdr:col>
      <xdr:colOff>127000</xdr:colOff>
      <xdr:row>98</xdr:row>
      <xdr:rowOff>123292</xdr:rowOff>
    </xdr:to>
    <xdr:cxnSp macro="">
      <xdr:nvCxnSpPr>
        <xdr:cNvPr id="677" name="直線コネクタ 676"/>
        <xdr:cNvCxnSpPr/>
      </xdr:nvCxnSpPr>
      <xdr:spPr>
        <a:xfrm flipV="1">
          <a:off x="15481300" y="16908114"/>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123292</xdr:rowOff>
    </xdr:from>
    <xdr:to>
      <xdr:col>81</xdr:col>
      <xdr:colOff>50800</xdr:colOff>
      <xdr:row>98</xdr:row>
      <xdr:rowOff>134872</xdr:rowOff>
    </xdr:to>
    <xdr:cxnSp macro="">
      <xdr:nvCxnSpPr>
        <xdr:cNvPr id="680" name="直線コネクタ 679"/>
        <xdr:cNvCxnSpPr/>
      </xdr:nvCxnSpPr>
      <xdr:spPr>
        <a:xfrm flipV="1">
          <a:off x="14592300" y="16925392"/>
          <a:ext cx="889000" cy="1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113009</xdr:rowOff>
    </xdr:from>
    <xdr:to>
      <xdr:col>76</xdr:col>
      <xdr:colOff>114300</xdr:colOff>
      <xdr:row>98</xdr:row>
      <xdr:rowOff>134872</xdr:rowOff>
    </xdr:to>
    <xdr:cxnSp macro="">
      <xdr:nvCxnSpPr>
        <xdr:cNvPr id="683" name="直線コネクタ 682"/>
        <xdr:cNvCxnSpPr/>
      </xdr:nvCxnSpPr>
      <xdr:spPr>
        <a:xfrm>
          <a:off x="13703300" y="16915109"/>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113009</xdr:rowOff>
    </xdr:from>
    <xdr:to>
      <xdr:col>71</xdr:col>
      <xdr:colOff>177800</xdr:colOff>
      <xdr:row>98</xdr:row>
      <xdr:rowOff>126780</xdr:rowOff>
    </xdr:to>
    <xdr:cxnSp macro="">
      <xdr:nvCxnSpPr>
        <xdr:cNvPr id="686" name="直線コネクタ 685"/>
        <xdr:cNvCxnSpPr/>
      </xdr:nvCxnSpPr>
      <xdr:spPr>
        <a:xfrm flipV="1">
          <a:off x="12814300" y="16915109"/>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55214</xdr:rowOff>
    </xdr:from>
    <xdr:to>
      <xdr:col>85</xdr:col>
      <xdr:colOff>177800</xdr:colOff>
      <xdr:row>98</xdr:row>
      <xdr:rowOff>156814</xdr:rowOff>
    </xdr:to>
    <xdr:sp macro="" textlink="">
      <xdr:nvSpPr>
        <xdr:cNvPr id="696" name="楕円 695"/>
        <xdr:cNvSpPr/>
      </xdr:nvSpPr>
      <xdr:spPr>
        <a:xfrm>
          <a:off x="16268700" y="168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141591</xdr:rowOff>
    </xdr:from>
    <xdr:ext cx="469744" cy="259045"/>
    <xdr:sp macro="" textlink="">
      <xdr:nvSpPr>
        <xdr:cNvPr id="697" name="積立金該当値テキスト"/>
        <xdr:cNvSpPr txBox="1"/>
      </xdr:nvSpPr>
      <xdr:spPr>
        <a:xfrm>
          <a:off x="16370300" y="167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72492</xdr:rowOff>
    </xdr:from>
    <xdr:to>
      <xdr:col>81</xdr:col>
      <xdr:colOff>101600</xdr:colOff>
      <xdr:row>99</xdr:row>
      <xdr:rowOff>2642</xdr:rowOff>
    </xdr:to>
    <xdr:sp macro="" textlink="">
      <xdr:nvSpPr>
        <xdr:cNvPr id="698" name="楕円 697"/>
        <xdr:cNvSpPr/>
      </xdr:nvSpPr>
      <xdr:spPr>
        <a:xfrm>
          <a:off x="15430500" y="168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165219</xdr:rowOff>
    </xdr:from>
    <xdr:ext cx="469744" cy="259045"/>
    <xdr:sp macro="" textlink="">
      <xdr:nvSpPr>
        <xdr:cNvPr id="699" name="テキスト ボックス 698"/>
        <xdr:cNvSpPr txBox="1"/>
      </xdr:nvSpPr>
      <xdr:spPr>
        <a:xfrm>
          <a:off x="15246428" y="1696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84072</xdr:rowOff>
    </xdr:from>
    <xdr:to>
      <xdr:col>76</xdr:col>
      <xdr:colOff>165100</xdr:colOff>
      <xdr:row>99</xdr:row>
      <xdr:rowOff>14222</xdr:rowOff>
    </xdr:to>
    <xdr:sp macro="" textlink="">
      <xdr:nvSpPr>
        <xdr:cNvPr id="700" name="楕円 699"/>
        <xdr:cNvSpPr/>
      </xdr:nvSpPr>
      <xdr:spPr>
        <a:xfrm>
          <a:off x="14541500" y="168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5349</xdr:rowOff>
    </xdr:from>
    <xdr:ext cx="469744" cy="259045"/>
    <xdr:sp macro="" textlink="">
      <xdr:nvSpPr>
        <xdr:cNvPr id="701" name="テキスト ボックス 700"/>
        <xdr:cNvSpPr txBox="1"/>
      </xdr:nvSpPr>
      <xdr:spPr>
        <a:xfrm>
          <a:off x="14357428" y="16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62209</xdr:rowOff>
    </xdr:from>
    <xdr:to>
      <xdr:col>72</xdr:col>
      <xdr:colOff>38100</xdr:colOff>
      <xdr:row>98</xdr:row>
      <xdr:rowOff>163809</xdr:rowOff>
    </xdr:to>
    <xdr:sp macro="" textlink="">
      <xdr:nvSpPr>
        <xdr:cNvPr id="702" name="楕円 701"/>
        <xdr:cNvSpPr/>
      </xdr:nvSpPr>
      <xdr:spPr>
        <a:xfrm>
          <a:off x="13652500" y="168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154936</xdr:rowOff>
    </xdr:from>
    <xdr:ext cx="469744" cy="259045"/>
    <xdr:sp macro="" textlink="">
      <xdr:nvSpPr>
        <xdr:cNvPr id="703" name="テキスト ボックス 702"/>
        <xdr:cNvSpPr txBox="1"/>
      </xdr:nvSpPr>
      <xdr:spPr>
        <a:xfrm>
          <a:off x="13468428" y="1695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75980</xdr:rowOff>
    </xdr:from>
    <xdr:to>
      <xdr:col>67</xdr:col>
      <xdr:colOff>101600</xdr:colOff>
      <xdr:row>99</xdr:row>
      <xdr:rowOff>6130</xdr:rowOff>
    </xdr:to>
    <xdr:sp macro="" textlink="">
      <xdr:nvSpPr>
        <xdr:cNvPr id="704" name="楕円 703"/>
        <xdr:cNvSpPr/>
      </xdr:nvSpPr>
      <xdr:spPr>
        <a:xfrm>
          <a:off x="12763500" y="1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168707</xdr:rowOff>
    </xdr:from>
    <xdr:ext cx="469744" cy="259045"/>
    <xdr:sp macro="" textlink="">
      <xdr:nvSpPr>
        <xdr:cNvPr id="705" name="テキスト ボックス 704"/>
        <xdr:cNvSpPr txBox="1"/>
      </xdr:nvSpPr>
      <xdr:spPr>
        <a:xfrm>
          <a:off x="12579428" y="169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139700</xdr:rowOff>
    </xdr:to>
    <xdr:cxnSp macro="">
      <xdr:nvCxnSpPr>
        <xdr:cNvPr id="738" name="直線コネクタ 737"/>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41" name="直線コネクタ 740"/>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7" name="楕円 756"/>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8" name="テキスト ボックス 757"/>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9" name="楕円 758"/>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60" name="テキスト ボックス 759"/>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76900</xdr:rowOff>
    </xdr:from>
    <xdr:to>
      <xdr:col>116</xdr:col>
      <xdr:colOff>63500</xdr:colOff>
      <xdr:row>59</xdr:row>
      <xdr:rowOff>77064</xdr:rowOff>
    </xdr:to>
    <xdr:cxnSp macro="">
      <xdr:nvCxnSpPr>
        <xdr:cNvPr id="791" name="直線コネクタ 790"/>
        <xdr:cNvCxnSpPr/>
      </xdr:nvCxnSpPr>
      <xdr:spPr>
        <a:xfrm flipV="1">
          <a:off x="21323300" y="1019245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77064</xdr:rowOff>
    </xdr:from>
    <xdr:to>
      <xdr:col>111</xdr:col>
      <xdr:colOff>177800</xdr:colOff>
      <xdr:row>59</xdr:row>
      <xdr:rowOff>77162</xdr:rowOff>
    </xdr:to>
    <xdr:cxnSp macro="">
      <xdr:nvCxnSpPr>
        <xdr:cNvPr id="794" name="直線コネクタ 793"/>
        <xdr:cNvCxnSpPr/>
      </xdr:nvCxnSpPr>
      <xdr:spPr>
        <a:xfrm flipV="1">
          <a:off x="20434300" y="1019261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77162</xdr:rowOff>
    </xdr:from>
    <xdr:to>
      <xdr:col>107</xdr:col>
      <xdr:colOff>50800</xdr:colOff>
      <xdr:row>59</xdr:row>
      <xdr:rowOff>77390</xdr:rowOff>
    </xdr:to>
    <xdr:cxnSp macro="">
      <xdr:nvCxnSpPr>
        <xdr:cNvPr id="797" name="直線コネクタ 796"/>
        <xdr:cNvCxnSpPr/>
      </xdr:nvCxnSpPr>
      <xdr:spPr>
        <a:xfrm flipV="1">
          <a:off x="19545300" y="101927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77390</xdr:rowOff>
    </xdr:from>
    <xdr:to>
      <xdr:col>102</xdr:col>
      <xdr:colOff>114300</xdr:colOff>
      <xdr:row>59</xdr:row>
      <xdr:rowOff>77521</xdr:rowOff>
    </xdr:to>
    <xdr:cxnSp macro="">
      <xdr:nvCxnSpPr>
        <xdr:cNvPr id="800" name="直線コネクタ 799"/>
        <xdr:cNvCxnSpPr/>
      </xdr:nvCxnSpPr>
      <xdr:spPr>
        <a:xfrm flipV="1">
          <a:off x="18656300" y="1019294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26100</xdr:rowOff>
    </xdr:from>
    <xdr:to>
      <xdr:col>116</xdr:col>
      <xdr:colOff>114300</xdr:colOff>
      <xdr:row>59</xdr:row>
      <xdr:rowOff>127700</xdr:rowOff>
    </xdr:to>
    <xdr:sp macro="" textlink="">
      <xdr:nvSpPr>
        <xdr:cNvPr id="810" name="楕円 809"/>
        <xdr:cNvSpPr/>
      </xdr:nvSpPr>
      <xdr:spPr>
        <a:xfrm>
          <a:off x="221107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112477</xdr:rowOff>
    </xdr:from>
    <xdr:ext cx="378565" cy="259045"/>
    <xdr:sp macro="" textlink="">
      <xdr:nvSpPr>
        <xdr:cNvPr id="811" name="貸付金該当値テキスト"/>
        <xdr:cNvSpPr txBox="1"/>
      </xdr:nvSpPr>
      <xdr:spPr>
        <a:xfrm>
          <a:off x="22212300" y="1005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26264</xdr:rowOff>
    </xdr:from>
    <xdr:to>
      <xdr:col>112</xdr:col>
      <xdr:colOff>38100</xdr:colOff>
      <xdr:row>59</xdr:row>
      <xdr:rowOff>127864</xdr:rowOff>
    </xdr:to>
    <xdr:sp macro="" textlink="">
      <xdr:nvSpPr>
        <xdr:cNvPr id="812" name="楕円 811"/>
        <xdr:cNvSpPr/>
      </xdr:nvSpPr>
      <xdr:spPr>
        <a:xfrm>
          <a:off x="21272500" y="101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118991</xdr:rowOff>
    </xdr:from>
    <xdr:ext cx="378565" cy="259045"/>
    <xdr:sp macro="" textlink="">
      <xdr:nvSpPr>
        <xdr:cNvPr id="813" name="テキスト ボックス 812"/>
        <xdr:cNvSpPr txBox="1"/>
      </xdr:nvSpPr>
      <xdr:spPr>
        <a:xfrm>
          <a:off x="21134017" y="1023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26362</xdr:rowOff>
    </xdr:from>
    <xdr:to>
      <xdr:col>107</xdr:col>
      <xdr:colOff>101600</xdr:colOff>
      <xdr:row>59</xdr:row>
      <xdr:rowOff>127962</xdr:rowOff>
    </xdr:to>
    <xdr:sp macro="" textlink="">
      <xdr:nvSpPr>
        <xdr:cNvPr id="814" name="楕円 813"/>
        <xdr:cNvSpPr/>
      </xdr:nvSpPr>
      <xdr:spPr>
        <a:xfrm>
          <a:off x="20383500" y="101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119089</xdr:rowOff>
    </xdr:from>
    <xdr:ext cx="378565" cy="259045"/>
    <xdr:sp macro="" textlink="">
      <xdr:nvSpPr>
        <xdr:cNvPr id="815" name="テキスト ボックス 814"/>
        <xdr:cNvSpPr txBox="1"/>
      </xdr:nvSpPr>
      <xdr:spPr>
        <a:xfrm>
          <a:off x="20245017" y="1023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26590</xdr:rowOff>
    </xdr:from>
    <xdr:to>
      <xdr:col>102</xdr:col>
      <xdr:colOff>165100</xdr:colOff>
      <xdr:row>59</xdr:row>
      <xdr:rowOff>128190</xdr:rowOff>
    </xdr:to>
    <xdr:sp macro="" textlink="">
      <xdr:nvSpPr>
        <xdr:cNvPr id="816" name="楕円 815"/>
        <xdr:cNvSpPr/>
      </xdr:nvSpPr>
      <xdr:spPr>
        <a:xfrm>
          <a:off x="19494500" y="101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119317</xdr:rowOff>
    </xdr:from>
    <xdr:ext cx="378565" cy="259045"/>
    <xdr:sp macro="" textlink="">
      <xdr:nvSpPr>
        <xdr:cNvPr id="817" name="テキスト ボックス 816"/>
        <xdr:cNvSpPr txBox="1"/>
      </xdr:nvSpPr>
      <xdr:spPr>
        <a:xfrm>
          <a:off x="19356017" y="1023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26721</xdr:rowOff>
    </xdr:from>
    <xdr:to>
      <xdr:col>98</xdr:col>
      <xdr:colOff>38100</xdr:colOff>
      <xdr:row>59</xdr:row>
      <xdr:rowOff>128321</xdr:rowOff>
    </xdr:to>
    <xdr:sp macro="" textlink="">
      <xdr:nvSpPr>
        <xdr:cNvPr id="818" name="楕円 817"/>
        <xdr:cNvSpPr/>
      </xdr:nvSpPr>
      <xdr:spPr>
        <a:xfrm>
          <a:off x="18605500" y="101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119448</xdr:rowOff>
    </xdr:from>
    <xdr:ext cx="378565" cy="259045"/>
    <xdr:sp macro="" textlink="">
      <xdr:nvSpPr>
        <xdr:cNvPr id="819" name="テキスト ボックス 818"/>
        <xdr:cNvSpPr txBox="1"/>
      </xdr:nvSpPr>
      <xdr:spPr>
        <a:xfrm>
          <a:off x="18467017" y="1023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19163</xdr:rowOff>
    </xdr:from>
    <xdr:to>
      <xdr:col>116</xdr:col>
      <xdr:colOff>63500</xdr:colOff>
      <xdr:row>76</xdr:row>
      <xdr:rowOff>36846</xdr:rowOff>
    </xdr:to>
    <xdr:cxnSp macro="">
      <xdr:nvCxnSpPr>
        <xdr:cNvPr id="851" name="直線コネクタ 850"/>
        <xdr:cNvCxnSpPr/>
      </xdr:nvCxnSpPr>
      <xdr:spPr>
        <a:xfrm>
          <a:off x="21323300" y="13049363"/>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19163</xdr:rowOff>
    </xdr:from>
    <xdr:to>
      <xdr:col>111</xdr:col>
      <xdr:colOff>177800</xdr:colOff>
      <xdr:row>76</xdr:row>
      <xdr:rowOff>27245</xdr:rowOff>
    </xdr:to>
    <xdr:cxnSp macro="">
      <xdr:nvCxnSpPr>
        <xdr:cNvPr id="854" name="直線コネクタ 853"/>
        <xdr:cNvCxnSpPr/>
      </xdr:nvCxnSpPr>
      <xdr:spPr>
        <a:xfrm flipV="1">
          <a:off x="20434300" y="13049363"/>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27245</xdr:rowOff>
    </xdr:from>
    <xdr:to>
      <xdr:col>107</xdr:col>
      <xdr:colOff>50800</xdr:colOff>
      <xdr:row>76</xdr:row>
      <xdr:rowOff>47444</xdr:rowOff>
    </xdr:to>
    <xdr:cxnSp macro="">
      <xdr:nvCxnSpPr>
        <xdr:cNvPr id="857" name="直線コネクタ 856"/>
        <xdr:cNvCxnSpPr/>
      </xdr:nvCxnSpPr>
      <xdr:spPr>
        <a:xfrm flipV="1">
          <a:off x="19545300" y="13057445"/>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110537</xdr:rowOff>
    </xdr:from>
    <xdr:to>
      <xdr:col>102</xdr:col>
      <xdr:colOff>114300</xdr:colOff>
      <xdr:row>76</xdr:row>
      <xdr:rowOff>47444</xdr:rowOff>
    </xdr:to>
    <xdr:cxnSp macro="">
      <xdr:nvCxnSpPr>
        <xdr:cNvPr id="860" name="直線コネクタ 859"/>
        <xdr:cNvCxnSpPr/>
      </xdr:nvCxnSpPr>
      <xdr:spPr>
        <a:xfrm>
          <a:off x="18656300" y="12969287"/>
          <a:ext cx="8890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157496</xdr:rowOff>
    </xdr:from>
    <xdr:to>
      <xdr:col>116</xdr:col>
      <xdr:colOff>114300</xdr:colOff>
      <xdr:row>76</xdr:row>
      <xdr:rowOff>87646</xdr:rowOff>
    </xdr:to>
    <xdr:sp macro="" textlink="">
      <xdr:nvSpPr>
        <xdr:cNvPr id="870" name="楕円 869"/>
        <xdr:cNvSpPr/>
      </xdr:nvSpPr>
      <xdr:spPr>
        <a:xfrm>
          <a:off x="22110700" y="130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135923</xdr:rowOff>
    </xdr:from>
    <xdr:ext cx="534377" cy="259045"/>
    <xdr:sp macro="" textlink="">
      <xdr:nvSpPr>
        <xdr:cNvPr id="871" name="繰出金該当値テキスト"/>
        <xdr:cNvSpPr txBox="1"/>
      </xdr:nvSpPr>
      <xdr:spPr>
        <a:xfrm>
          <a:off x="22212300" y="129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139812</xdr:rowOff>
    </xdr:from>
    <xdr:to>
      <xdr:col>112</xdr:col>
      <xdr:colOff>38100</xdr:colOff>
      <xdr:row>76</xdr:row>
      <xdr:rowOff>69962</xdr:rowOff>
    </xdr:to>
    <xdr:sp macro="" textlink="">
      <xdr:nvSpPr>
        <xdr:cNvPr id="872" name="楕円 871"/>
        <xdr:cNvSpPr/>
      </xdr:nvSpPr>
      <xdr:spPr>
        <a:xfrm>
          <a:off x="21272500" y="129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61090</xdr:rowOff>
    </xdr:from>
    <xdr:ext cx="534377" cy="259045"/>
    <xdr:sp macro="" textlink="">
      <xdr:nvSpPr>
        <xdr:cNvPr id="873" name="テキスト ボックス 872"/>
        <xdr:cNvSpPr txBox="1"/>
      </xdr:nvSpPr>
      <xdr:spPr>
        <a:xfrm>
          <a:off x="21056111" y="130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147895</xdr:rowOff>
    </xdr:from>
    <xdr:to>
      <xdr:col>107</xdr:col>
      <xdr:colOff>101600</xdr:colOff>
      <xdr:row>76</xdr:row>
      <xdr:rowOff>78045</xdr:rowOff>
    </xdr:to>
    <xdr:sp macro="" textlink="">
      <xdr:nvSpPr>
        <xdr:cNvPr id="874" name="楕円 873"/>
        <xdr:cNvSpPr/>
      </xdr:nvSpPr>
      <xdr:spPr>
        <a:xfrm>
          <a:off x="20383500" y="130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69172</xdr:rowOff>
    </xdr:from>
    <xdr:ext cx="534377" cy="259045"/>
    <xdr:sp macro="" textlink="">
      <xdr:nvSpPr>
        <xdr:cNvPr id="875" name="テキスト ボックス 874"/>
        <xdr:cNvSpPr txBox="1"/>
      </xdr:nvSpPr>
      <xdr:spPr>
        <a:xfrm>
          <a:off x="20167111" y="130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168094</xdr:rowOff>
    </xdr:from>
    <xdr:to>
      <xdr:col>102</xdr:col>
      <xdr:colOff>165100</xdr:colOff>
      <xdr:row>76</xdr:row>
      <xdr:rowOff>98244</xdr:rowOff>
    </xdr:to>
    <xdr:sp macro="" textlink="">
      <xdr:nvSpPr>
        <xdr:cNvPr id="876" name="楕円 875"/>
        <xdr:cNvSpPr/>
      </xdr:nvSpPr>
      <xdr:spPr>
        <a:xfrm>
          <a:off x="19494500" y="130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89371</xdr:rowOff>
    </xdr:from>
    <xdr:ext cx="534377" cy="259045"/>
    <xdr:sp macro="" textlink="">
      <xdr:nvSpPr>
        <xdr:cNvPr id="877" name="テキスト ボックス 876"/>
        <xdr:cNvSpPr txBox="1"/>
      </xdr:nvSpPr>
      <xdr:spPr>
        <a:xfrm>
          <a:off x="19278111" y="131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59737</xdr:rowOff>
    </xdr:from>
    <xdr:to>
      <xdr:col>98</xdr:col>
      <xdr:colOff>38100</xdr:colOff>
      <xdr:row>75</xdr:row>
      <xdr:rowOff>161337</xdr:rowOff>
    </xdr:to>
    <xdr:sp macro="" textlink="">
      <xdr:nvSpPr>
        <xdr:cNvPr id="878" name="楕円 877"/>
        <xdr:cNvSpPr/>
      </xdr:nvSpPr>
      <xdr:spPr>
        <a:xfrm>
          <a:off x="18605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152464</xdr:rowOff>
    </xdr:from>
    <xdr:ext cx="534377" cy="259045"/>
    <xdr:sp macro="" textlink="">
      <xdr:nvSpPr>
        <xdr:cNvPr id="879" name="テキスト ボックス 878"/>
        <xdr:cNvSpPr txBox="1"/>
      </xdr:nvSpPr>
      <xdr:spPr>
        <a:xfrm>
          <a:off x="18389111" y="130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　１７，０５９百万円（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住民一人当たりにして４９９，０４９円（対前年：３，８５２円増）となっている。構成項目の一つである人件費については、住民一人当たりにして６８，３３２円（対前年：１２，５８９円減）と大幅に減額となっているが、これは、消防広域化により、平成３０年度のみ消防職員の人件費を直接予算化したため増額し、令和元年度からは負担金として支出することとなったため減額した。なお、この反面として、補助費が増額となった。また、公債費について、臨時財政対策債などの償還が年々増加しているため増額しているものの、普通建設事業など対して緊急性や必要性、他の財源（国庫補助）の有無などを総合的に判断し、新規に発行する地方債の抑制に努めているため、類似団体と比較すると低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一方、物件費については、住民一人当たりにして ９６，２３１円（全体の２０．５％）であり、前年度から１０，３９６円の増額となっている。市域が南北に長い地理的要因に加え、合併後、各種公共施設の統廃合が進まず施設の維持管理経費が減少せず、また、行政改革による職員数削減の一方で、行政サービスの維持向上のため、賃金職員等の雇用数増や委託件数の増へシフト（人件費から物件費へシフト）していることから、類似団体平均と比較して高くなっている。新庁舎への移転（令和５年度予定）に併せて、事務事業評価により抜本的な事業のあり方等を検証し、公共施設再配置計画に基づき既存施設の統廃合等を断行し、物件費の縮減に努める必要がある。また、人口減少（前年度から２２９人減）に歯止めがかからないため、企業誘致の推進や社会保障政策の充実などの人口増加対策にも力を入れ、行財政改革の更なる徹底により、経常経費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岐阜県本巣市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34,183
33,414
374.65
17,059,051
16,051,664
878,790
10,512,251
16,746,619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135699</xdr:rowOff>
    </xdr:from>
    <xdr:to>
      <xdr:col>24</xdr:col>
      <xdr:colOff>63500</xdr:colOff>
      <xdr:row>36</xdr:row>
      <xdr:rowOff>151892</xdr:rowOff>
    </xdr:to>
    <xdr:cxnSp macro="">
      <xdr:nvCxnSpPr>
        <xdr:cNvPr id="61" name="直線コネクタ 60"/>
        <xdr:cNvCxnSpPr/>
      </xdr:nvCxnSpPr>
      <xdr:spPr>
        <a:xfrm>
          <a:off x="3797300" y="6307899"/>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135699</xdr:rowOff>
    </xdr:from>
    <xdr:to>
      <xdr:col>19</xdr:col>
      <xdr:colOff>177800</xdr:colOff>
      <xdr:row>36</xdr:row>
      <xdr:rowOff>154368</xdr:rowOff>
    </xdr:to>
    <xdr:cxnSp macro="">
      <xdr:nvCxnSpPr>
        <xdr:cNvPr id="64" name="直線コネクタ 63"/>
        <xdr:cNvCxnSpPr/>
      </xdr:nvCxnSpPr>
      <xdr:spPr>
        <a:xfrm flipV="1">
          <a:off x="2908300" y="630789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122174</xdr:rowOff>
    </xdr:from>
    <xdr:to>
      <xdr:col>15</xdr:col>
      <xdr:colOff>50800</xdr:colOff>
      <xdr:row>36</xdr:row>
      <xdr:rowOff>154368</xdr:rowOff>
    </xdr:to>
    <xdr:cxnSp macro="">
      <xdr:nvCxnSpPr>
        <xdr:cNvPr id="67" name="直線コネクタ 66"/>
        <xdr:cNvCxnSpPr/>
      </xdr:nvCxnSpPr>
      <xdr:spPr>
        <a:xfrm>
          <a:off x="2019300" y="6294374"/>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48832</xdr:rowOff>
    </xdr:from>
    <xdr:to>
      <xdr:col>10</xdr:col>
      <xdr:colOff>114300</xdr:colOff>
      <xdr:row>36</xdr:row>
      <xdr:rowOff>122174</xdr:rowOff>
    </xdr:to>
    <xdr:cxnSp macro="">
      <xdr:nvCxnSpPr>
        <xdr:cNvPr id="70" name="直線コネクタ 69"/>
        <xdr:cNvCxnSpPr/>
      </xdr:nvCxnSpPr>
      <xdr:spPr>
        <a:xfrm>
          <a:off x="1130300" y="6221032"/>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101092</xdr:rowOff>
    </xdr:from>
    <xdr:to>
      <xdr:col>24</xdr:col>
      <xdr:colOff>114300</xdr:colOff>
      <xdr:row>37</xdr:row>
      <xdr:rowOff>31242</xdr:rowOff>
    </xdr:to>
    <xdr:sp macro="" textlink="">
      <xdr:nvSpPr>
        <xdr:cNvPr id="80" name="楕円 79"/>
        <xdr:cNvSpPr/>
      </xdr:nvSpPr>
      <xdr:spPr>
        <a:xfrm>
          <a:off x="45847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79519</xdr:rowOff>
    </xdr:from>
    <xdr:ext cx="469744" cy="259045"/>
    <xdr:sp macro="" textlink="">
      <xdr:nvSpPr>
        <xdr:cNvPr id="81" name="議会費該当値テキスト"/>
        <xdr:cNvSpPr txBox="1"/>
      </xdr:nvSpPr>
      <xdr:spPr>
        <a:xfrm>
          <a:off x="4686300"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84899</xdr:rowOff>
    </xdr:from>
    <xdr:to>
      <xdr:col>20</xdr:col>
      <xdr:colOff>38100</xdr:colOff>
      <xdr:row>37</xdr:row>
      <xdr:rowOff>15049</xdr:rowOff>
    </xdr:to>
    <xdr:sp macro="" textlink="">
      <xdr:nvSpPr>
        <xdr:cNvPr id="82" name="楕円 81"/>
        <xdr:cNvSpPr/>
      </xdr:nvSpPr>
      <xdr:spPr>
        <a:xfrm>
          <a:off x="37465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6176</xdr:rowOff>
    </xdr:from>
    <xdr:ext cx="469744" cy="259045"/>
    <xdr:sp macro="" textlink="">
      <xdr:nvSpPr>
        <xdr:cNvPr id="83" name="テキスト ボックス 82"/>
        <xdr:cNvSpPr txBox="1"/>
      </xdr:nvSpPr>
      <xdr:spPr>
        <a:xfrm>
          <a:off x="3562428"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103568</xdr:rowOff>
    </xdr:from>
    <xdr:to>
      <xdr:col>15</xdr:col>
      <xdr:colOff>101600</xdr:colOff>
      <xdr:row>37</xdr:row>
      <xdr:rowOff>33718</xdr:rowOff>
    </xdr:to>
    <xdr:sp macro="" textlink="">
      <xdr:nvSpPr>
        <xdr:cNvPr id="84" name="楕円 83"/>
        <xdr:cNvSpPr/>
      </xdr:nvSpPr>
      <xdr:spPr>
        <a:xfrm>
          <a:off x="2857500" y="6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24845</xdr:rowOff>
    </xdr:from>
    <xdr:ext cx="469744" cy="259045"/>
    <xdr:sp macro="" textlink="">
      <xdr:nvSpPr>
        <xdr:cNvPr id="85" name="テキスト ボックス 84"/>
        <xdr:cNvSpPr txBox="1"/>
      </xdr:nvSpPr>
      <xdr:spPr>
        <a:xfrm>
          <a:off x="2673428" y="63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71374</xdr:rowOff>
    </xdr:from>
    <xdr:to>
      <xdr:col>10</xdr:col>
      <xdr:colOff>165100</xdr:colOff>
      <xdr:row>37</xdr:row>
      <xdr:rowOff>1524</xdr:rowOff>
    </xdr:to>
    <xdr:sp macro="" textlink="">
      <xdr:nvSpPr>
        <xdr:cNvPr id="86" name="楕円 85"/>
        <xdr:cNvSpPr/>
      </xdr:nvSpPr>
      <xdr:spPr>
        <a:xfrm>
          <a:off x="1968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164101</xdr:rowOff>
    </xdr:from>
    <xdr:ext cx="469744" cy="259045"/>
    <xdr:sp macro="" textlink="">
      <xdr:nvSpPr>
        <xdr:cNvPr id="87" name="テキスト ボックス 86"/>
        <xdr:cNvSpPr txBox="1"/>
      </xdr:nvSpPr>
      <xdr:spPr>
        <a:xfrm>
          <a:off x="1784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169482</xdr:rowOff>
    </xdr:from>
    <xdr:to>
      <xdr:col>6</xdr:col>
      <xdr:colOff>38100</xdr:colOff>
      <xdr:row>36</xdr:row>
      <xdr:rowOff>99632</xdr:rowOff>
    </xdr:to>
    <xdr:sp macro="" textlink="">
      <xdr:nvSpPr>
        <xdr:cNvPr id="88" name="楕円 87"/>
        <xdr:cNvSpPr/>
      </xdr:nvSpPr>
      <xdr:spPr>
        <a:xfrm>
          <a:off x="1079500" y="61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90759</xdr:rowOff>
    </xdr:from>
    <xdr:ext cx="469744" cy="259045"/>
    <xdr:sp macro="" textlink="">
      <xdr:nvSpPr>
        <xdr:cNvPr id="89" name="テキスト ボックス 88"/>
        <xdr:cNvSpPr txBox="1"/>
      </xdr:nvSpPr>
      <xdr:spPr>
        <a:xfrm>
          <a:off x="895428" y="62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64128</xdr:rowOff>
    </xdr:from>
    <xdr:to>
      <xdr:col>24</xdr:col>
      <xdr:colOff>63500</xdr:colOff>
      <xdr:row>58</xdr:row>
      <xdr:rowOff>103643</xdr:rowOff>
    </xdr:to>
    <xdr:cxnSp macro="">
      <xdr:nvCxnSpPr>
        <xdr:cNvPr id="120" name="直線コネクタ 119"/>
        <xdr:cNvCxnSpPr/>
      </xdr:nvCxnSpPr>
      <xdr:spPr>
        <a:xfrm flipV="1">
          <a:off x="3797300" y="10008228"/>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103643</xdr:rowOff>
    </xdr:from>
    <xdr:to>
      <xdr:col>19</xdr:col>
      <xdr:colOff>177800</xdr:colOff>
      <xdr:row>58</xdr:row>
      <xdr:rowOff>120276</xdr:rowOff>
    </xdr:to>
    <xdr:cxnSp macro="">
      <xdr:nvCxnSpPr>
        <xdr:cNvPr id="123" name="直線コネクタ 122"/>
        <xdr:cNvCxnSpPr/>
      </xdr:nvCxnSpPr>
      <xdr:spPr>
        <a:xfrm flipV="1">
          <a:off x="2908300" y="10047743"/>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107934</xdr:rowOff>
    </xdr:from>
    <xdr:to>
      <xdr:col>15</xdr:col>
      <xdr:colOff>50800</xdr:colOff>
      <xdr:row>58</xdr:row>
      <xdr:rowOff>120276</xdr:rowOff>
    </xdr:to>
    <xdr:cxnSp macro="">
      <xdr:nvCxnSpPr>
        <xdr:cNvPr id="126" name="直線コネクタ 125"/>
        <xdr:cNvCxnSpPr/>
      </xdr:nvCxnSpPr>
      <xdr:spPr>
        <a:xfrm>
          <a:off x="2019300" y="10052034"/>
          <a:ext cx="889000" cy="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107934</xdr:rowOff>
    </xdr:from>
    <xdr:to>
      <xdr:col>10</xdr:col>
      <xdr:colOff>114300</xdr:colOff>
      <xdr:row>58</xdr:row>
      <xdr:rowOff>111376</xdr:rowOff>
    </xdr:to>
    <xdr:cxnSp macro="">
      <xdr:nvCxnSpPr>
        <xdr:cNvPr id="129" name="直線コネクタ 128"/>
        <xdr:cNvCxnSpPr/>
      </xdr:nvCxnSpPr>
      <xdr:spPr>
        <a:xfrm flipV="1">
          <a:off x="1130300" y="10052034"/>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13328</xdr:rowOff>
    </xdr:from>
    <xdr:to>
      <xdr:col>24</xdr:col>
      <xdr:colOff>114300</xdr:colOff>
      <xdr:row>58</xdr:row>
      <xdr:rowOff>114928</xdr:rowOff>
    </xdr:to>
    <xdr:sp macro="" textlink="">
      <xdr:nvSpPr>
        <xdr:cNvPr id="139" name="楕円 138"/>
        <xdr:cNvSpPr/>
      </xdr:nvSpPr>
      <xdr:spPr>
        <a:xfrm>
          <a:off x="4584700" y="99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99705</xdr:rowOff>
    </xdr:from>
    <xdr:ext cx="534377" cy="259045"/>
    <xdr:sp macro="" textlink="">
      <xdr:nvSpPr>
        <xdr:cNvPr id="140" name="総務費該当値テキスト"/>
        <xdr:cNvSpPr txBox="1"/>
      </xdr:nvSpPr>
      <xdr:spPr>
        <a:xfrm>
          <a:off x="4686300" y="98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52843</xdr:rowOff>
    </xdr:from>
    <xdr:to>
      <xdr:col>20</xdr:col>
      <xdr:colOff>38100</xdr:colOff>
      <xdr:row>58</xdr:row>
      <xdr:rowOff>154443</xdr:rowOff>
    </xdr:to>
    <xdr:sp macro="" textlink="">
      <xdr:nvSpPr>
        <xdr:cNvPr id="141" name="楕円 140"/>
        <xdr:cNvSpPr/>
      </xdr:nvSpPr>
      <xdr:spPr>
        <a:xfrm>
          <a:off x="3746500" y="99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145570</xdr:rowOff>
    </xdr:from>
    <xdr:ext cx="534377" cy="259045"/>
    <xdr:sp macro="" textlink="">
      <xdr:nvSpPr>
        <xdr:cNvPr id="142" name="テキスト ボックス 141"/>
        <xdr:cNvSpPr txBox="1"/>
      </xdr:nvSpPr>
      <xdr:spPr>
        <a:xfrm>
          <a:off x="3530111" y="100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69476</xdr:rowOff>
    </xdr:from>
    <xdr:to>
      <xdr:col>15</xdr:col>
      <xdr:colOff>101600</xdr:colOff>
      <xdr:row>58</xdr:row>
      <xdr:rowOff>171076</xdr:rowOff>
    </xdr:to>
    <xdr:sp macro="" textlink="">
      <xdr:nvSpPr>
        <xdr:cNvPr id="143" name="楕円 142"/>
        <xdr:cNvSpPr/>
      </xdr:nvSpPr>
      <xdr:spPr>
        <a:xfrm>
          <a:off x="2857500" y="100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162203</xdr:rowOff>
    </xdr:from>
    <xdr:ext cx="534377" cy="259045"/>
    <xdr:sp macro="" textlink="">
      <xdr:nvSpPr>
        <xdr:cNvPr id="144" name="テキスト ボックス 143"/>
        <xdr:cNvSpPr txBox="1"/>
      </xdr:nvSpPr>
      <xdr:spPr>
        <a:xfrm>
          <a:off x="2641111" y="101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57134</xdr:rowOff>
    </xdr:from>
    <xdr:to>
      <xdr:col>10</xdr:col>
      <xdr:colOff>165100</xdr:colOff>
      <xdr:row>58</xdr:row>
      <xdr:rowOff>158734</xdr:rowOff>
    </xdr:to>
    <xdr:sp macro="" textlink="">
      <xdr:nvSpPr>
        <xdr:cNvPr id="145" name="楕円 144"/>
        <xdr:cNvSpPr/>
      </xdr:nvSpPr>
      <xdr:spPr>
        <a:xfrm>
          <a:off x="1968500" y="100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149861</xdr:rowOff>
    </xdr:from>
    <xdr:ext cx="534377" cy="259045"/>
    <xdr:sp macro="" textlink="">
      <xdr:nvSpPr>
        <xdr:cNvPr id="146" name="テキスト ボックス 145"/>
        <xdr:cNvSpPr txBox="1"/>
      </xdr:nvSpPr>
      <xdr:spPr>
        <a:xfrm>
          <a:off x="1752111" y="100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60576</xdr:rowOff>
    </xdr:from>
    <xdr:to>
      <xdr:col>6</xdr:col>
      <xdr:colOff>38100</xdr:colOff>
      <xdr:row>58</xdr:row>
      <xdr:rowOff>162176</xdr:rowOff>
    </xdr:to>
    <xdr:sp macro="" textlink="">
      <xdr:nvSpPr>
        <xdr:cNvPr id="147" name="楕円 146"/>
        <xdr:cNvSpPr/>
      </xdr:nvSpPr>
      <xdr:spPr>
        <a:xfrm>
          <a:off x="1079500" y="100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153303</xdr:rowOff>
    </xdr:from>
    <xdr:ext cx="534377" cy="259045"/>
    <xdr:sp macro="" textlink="">
      <xdr:nvSpPr>
        <xdr:cNvPr id="148" name="テキスト ボックス 147"/>
        <xdr:cNvSpPr txBox="1"/>
      </xdr:nvSpPr>
      <xdr:spPr>
        <a:xfrm>
          <a:off x="863111" y="100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168921</xdr:rowOff>
    </xdr:from>
    <xdr:to>
      <xdr:col>24</xdr:col>
      <xdr:colOff>62865</xdr:colOff>
      <xdr:row>77</xdr:row>
      <xdr:rowOff>90443</xdr:rowOff>
    </xdr:to>
    <xdr:cxnSp macro="">
      <xdr:nvCxnSpPr>
        <xdr:cNvPr id="169" name="直線コネクタ 168"/>
        <xdr:cNvCxnSpPr/>
      </xdr:nvCxnSpPr>
      <xdr:spPr>
        <a:xfrm flipV="1">
          <a:off x="4633595" y="12170421"/>
          <a:ext cx="1270" cy="1121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94270</xdr:rowOff>
    </xdr:from>
    <xdr:ext cx="599010" cy="259045"/>
    <xdr:sp macro="" textlink="">
      <xdr:nvSpPr>
        <xdr:cNvPr id="170" name="民生費最小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90443</xdr:rowOff>
    </xdr:from>
    <xdr:to>
      <xdr:col>24</xdr:col>
      <xdr:colOff>152400</xdr:colOff>
      <xdr:row>77</xdr:row>
      <xdr:rowOff>90443</xdr:rowOff>
    </xdr:to>
    <xdr:cxnSp macro="">
      <xdr:nvCxnSpPr>
        <xdr:cNvPr id="171" name="直線コネクタ 170"/>
        <xdr:cNvCxnSpPr/>
      </xdr:nvCxnSpPr>
      <xdr:spPr>
        <a:xfrm>
          <a:off x="4546600" y="132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115598</xdr:rowOff>
    </xdr:from>
    <xdr:ext cx="599010" cy="259045"/>
    <xdr:sp macro="" textlink="">
      <xdr:nvSpPr>
        <xdr:cNvPr id="172" name="民生費最大値テキスト"/>
        <xdr:cNvSpPr txBox="1"/>
      </xdr:nvSpPr>
      <xdr:spPr>
        <a:xfrm>
          <a:off x="4686300" y="119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168921</xdr:rowOff>
    </xdr:from>
    <xdr:to>
      <xdr:col>24</xdr:col>
      <xdr:colOff>152400</xdr:colOff>
      <xdr:row>70</xdr:row>
      <xdr:rowOff>168921</xdr:rowOff>
    </xdr:to>
    <xdr:cxnSp macro="">
      <xdr:nvCxnSpPr>
        <xdr:cNvPr id="173" name="直線コネクタ 172"/>
        <xdr:cNvCxnSpPr/>
      </xdr:nvCxnSpPr>
      <xdr:spPr>
        <a:xfrm>
          <a:off x="4546600" y="1217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90443</xdr:rowOff>
    </xdr:from>
    <xdr:to>
      <xdr:col>24</xdr:col>
      <xdr:colOff>63500</xdr:colOff>
      <xdr:row>77</xdr:row>
      <xdr:rowOff>114520</xdr:rowOff>
    </xdr:to>
    <xdr:cxnSp macro="">
      <xdr:nvCxnSpPr>
        <xdr:cNvPr id="174" name="直線コネクタ 173"/>
        <xdr:cNvCxnSpPr/>
      </xdr:nvCxnSpPr>
      <xdr:spPr>
        <a:xfrm flipV="1">
          <a:off x="3797300" y="13292093"/>
          <a:ext cx="838200" cy="2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23075</xdr:rowOff>
    </xdr:from>
    <xdr:ext cx="599010" cy="259045"/>
    <xdr:sp macro="" textlink="">
      <xdr:nvSpPr>
        <xdr:cNvPr id="175" name="民生費平均値テキスト"/>
        <xdr:cNvSpPr txBox="1"/>
      </xdr:nvSpPr>
      <xdr:spPr>
        <a:xfrm>
          <a:off x="4686300" y="1271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198</xdr:rowOff>
    </xdr:from>
    <xdr:to>
      <xdr:col>24</xdr:col>
      <xdr:colOff>114300</xdr:colOff>
      <xdr:row>75</xdr:row>
      <xdr:rowOff>101798</xdr:rowOff>
    </xdr:to>
    <xdr:sp macro="" textlink="">
      <xdr:nvSpPr>
        <xdr:cNvPr id="176" name="フローチャート: 判断 175"/>
        <xdr:cNvSpPr/>
      </xdr:nvSpPr>
      <xdr:spPr>
        <a:xfrm>
          <a:off x="4584700" y="1285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112348</xdr:rowOff>
    </xdr:from>
    <xdr:to>
      <xdr:col>19</xdr:col>
      <xdr:colOff>177800</xdr:colOff>
      <xdr:row>77</xdr:row>
      <xdr:rowOff>114520</xdr:rowOff>
    </xdr:to>
    <xdr:cxnSp macro="">
      <xdr:nvCxnSpPr>
        <xdr:cNvPr id="177" name="直線コネクタ 176"/>
        <xdr:cNvCxnSpPr/>
      </xdr:nvCxnSpPr>
      <xdr:spPr>
        <a:xfrm>
          <a:off x="2908300" y="133139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29132</xdr:rowOff>
    </xdr:from>
    <xdr:to>
      <xdr:col>20</xdr:col>
      <xdr:colOff>38100</xdr:colOff>
      <xdr:row>75</xdr:row>
      <xdr:rowOff>130732</xdr:rowOff>
    </xdr:to>
    <xdr:sp macro="" textlink="">
      <xdr:nvSpPr>
        <xdr:cNvPr id="178" name="フローチャート: 判断 177"/>
        <xdr:cNvSpPr/>
      </xdr:nvSpPr>
      <xdr:spPr>
        <a:xfrm>
          <a:off x="37465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147259</xdr:rowOff>
    </xdr:from>
    <xdr:ext cx="599010" cy="259045"/>
    <xdr:sp macro="" textlink="">
      <xdr:nvSpPr>
        <xdr:cNvPr id="179" name="テキスト ボックス 178"/>
        <xdr:cNvSpPr txBox="1"/>
      </xdr:nvSpPr>
      <xdr:spPr>
        <a:xfrm>
          <a:off x="3497795" y="126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112348</xdr:rowOff>
    </xdr:from>
    <xdr:to>
      <xdr:col>15</xdr:col>
      <xdr:colOff>50800</xdr:colOff>
      <xdr:row>77</xdr:row>
      <xdr:rowOff>113686</xdr:rowOff>
    </xdr:to>
    <xdr:cxnSp macro="">
      <xdr:nvCxnSpPr>
        <xdr:cNvPr id="180" name="直線コネクタ 179"/>
        <xdr:cNvCxnSpPr/>
      </xdr:nvCxnSpPr>
      <xdr:spPr>
        <a:xfrm flipV="1">
          <a:off x="2019300" y="13313998"/>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41374</xdr:rowOff>
    </xdr:from>
    <xdr:to>
      <xdr:col>15</xdr:col>
      <xdr:colOff>101600</xdr:colOff>
      <xdr:row>75</xdr:row>
      <xdr:rowOff>142974</xdr:rowOff>
    </xdr:to>
    <xdr:sp macro="" textlink="">
      <xdr:nvSpPr>
        <xdr:cNvPr id="181" name="フローチャート: 判断 180"/>
        <xdr:cNvSpPr/>
      </xdr:nvSpPr>
      <xdr:spPr>
        <a:xfrm>
          <a:off x="2857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159501</xdr:rowOff>
    </xdr:from>
    <xdr:ext cx="599010" cy="259045"/>
    <xdr:sp macro="" textlink="">
      <xdr:nvSpPr>
        <xdr:cNvPr id="182" name="テキスト ボックス 181"/>
        <xdr:cNvSpPr txBox="1"/>
      </xdr:nvSpPr>
      <xdr:spPr>
        <a:xfrm>
          <a:off x="2608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97952</xdr:rowOff>
    </xdr:from>
    <xdr:to>
      <xdr:col>10</xdr:col>
      <xdr:colOff>114300</xdr:colOff>
      <xdr:row>77</xdr:row>
      <xdr:rowOff>113686</xdr:rowOff>
    </xdr:to>
    <xdr:cxnSp macro="">
      <xdr:nvCxnSpPr>
        <xdr:cNvPr id="183" name="直線コネクタ 182"/>
        <xdr:cNvCxnSpPr/>
      </xdr:nvCxnSpPr>
      <xdr:spPr>
        <a:xfrm>
          <a:off x="1130300" y="13299602"/>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49312</xdr:rowOff>
    </xdr:from>
    <xdr:to>
      <xdr:col>10</xdr:col>
      <xdr:colOff>165100</xdr:colOff>
      <xdr:row>75</xdr:row>
      <xdr:rowOff>150912</xdr:rowOff>
    </xdr:to>
    <xdr:sp macro="" textlink="">
      <xdr:nvSpPr>
        <xdr:cNvPr id="184" name="フローチャート: 判断 183"/>
        <xdr:cNvSpPr/>
      </xdr:nvSpPr>
      <xdr:spPr>
        <a:xfrm>
          <a:off x="1968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167439</xdr:rowOff>
    </xdr:from>
    <xdr:ext cx="599010" cy="259045"/>
    <xdr:sp macro="" textlink="">
      <xdr:nvSpPr>
        <xdr:cNvPr id="185" name="テキスト ボックス 184"/>
        <xdr:cNvSpPr txBox="1"/>
      </xdr:nvSpPr>
      <xdr:spPr>
        <a:xfrm>
          <a:off x="1719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186" name="フローチャート: 判断 185"/>
        <xdr:cNvSpPr/>
      </xdr:nvSpPr>
      <xdr:spPr>
        <a:xfrm>
          <a:off x="107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187" name="テキスト ボックス 186"/>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39643</xdr:rowOff>
    </xdr:from>
    <xdr:to>
      <xdr:col>24</xdr:col>
      <xdr:colOff>114300</xdr:colOff>
      <xdr:row>77</xdr:row>
      <xdr:rowOff>141243</xdr:rowOff>
    </xdr:to>
    <xdr:sp macro="" textlink="">
      <xdr:nvSpPr>
        <xdr:cNvPr id="193" name="楕円 192"/>
        <xdr:cNvSpPr/>
      </xdr:nvSpPr>
      <xdr:spPr>
        <a:xfrm>
          <a:off x="4584700" y="132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126020</xdr:rowOff>
    </xdr:from>
    <xdr:ext cx="599010" cy="259045"/>
    <xdr:sp macro="" textlink="">
      <xdr:nvSpPr>
        <xdr:cNvPr id="194" name="民生費該当値テキスト"/>
        <xdr:cNvSpPr txBox="1"/>
      </xdr:nvSpPr>
      <xdr:spPr>
        <a:xfrm>
          <a:off x="4686300" y="1315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63720</xdr:rowOff>
    </xdr:from>
    <xdr:to>
      <xdr:col>20</xdr:col>
      <xdr:colOff>38100</xdr:colOff>
      <xdr:row>77</xdr:row>
      <xdr:rowOff>165320</xdr:rowOff>
    </xdr:to>
    <xdr:sp macro="" textlink="">
      <xdr:nvSpPr>
        <xdr:cNvPr id="195" name="楕円 194"/>
        <xdr:cNvSpPr/>
      </xdr:nvSpPr>
      <xdr:spPr>
        <a:xfrm>
          <a:off x="3746500" y="132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156447</xdr:rowOff>
    </xdr:from>
    <xdr:ext cx="599010" cy="259045"/>
    <xdr:sp macro="" textlink="">
      <xdr:nvSpPr>
        <xdr:cNvPr id="196" name="テキスト ボックス 195"/>
        <xdr:cNvSpPr txBox="1"/>
      </xdr:nvSpPr>
      <xdr:spPr>
        <a:xfrm>
          <a:off x="3497795" y="1335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61548</xdr:rowOff>
    </xdr:from>
    <xdr:to>
      <xdr:col>15</xdr:col>
      <xdr:colOff>101600</xdr:colOff>
      <xdr:row>77</xdr:row>
      <xdr:rowOff>163148</xdr:rowOff>
    </xdr:to>
    <xdr:sp macro="" textlink="">
      <xdr:nvSpPr>
        <xdr:cNvPr id="197" name="楕円 196"/>
        <xdr:cNvSpPr/>
      </xdr:nvSpPr>
      <xdr:spPr>
        <a:xfrm>
          <a:off x="2857500" y="132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154275</xdr:rowOff>
    </xdr:from>
    <xdr:ext cx="599010" cy="259045"/>
    <xdr:sp macro="" textlink="">
      <xdr:nvSpPr>
        <xdr:cNvPr id="198" name="テキスト ボックス 197"/>
        <xdr:cNvSpPr txBox="1"/>
      </xdr:nvSpPr>
      <xdr:spPr>
        <a:xfrm>
          <a:off x="2608795" y="1335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62886</xdr:rowOff>
    </xdr:from>
    <xdr:to>
      <xdr:col>10</xdr:col>
      <xdr:colOff>165100</xdr:colOff>
      <xdr:row>77</xdr:row>
      <xdr:rowOff>164486</xdr:rowOff>
    </xdr:to>
    <xdr:sp macro="" textlink="">
      <xdr:nvSpPr>
        <xdr:cNvPr id="199" name="楕円 198"/>
        <xdr:cNvSpPr/>
      </xdr:nvSpPr>
      <xdr:spPr>
        <a:xfrm>
          <a:off x="1968500" y="132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155613</xdr:rowOff>
    </xdr:from>
    <xdr:ext cx="599010" cy="259045"/>
    <xdr:sp macro="" textlink="">
      <xdr:nvSpPr>
        <xdr:cNvPr id="200" name="テキスト ボックス 199"/>
        <xdr:cNvSpPr txBox="1"/>
      </xdr:nvSpPr>
      <xdr:spPr>
        <a:xfrm>
          <a:off x="1719795" y="1335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47152</xdr:rowOff>
    </xdr:from>
    <xdr:to>
      <xdr:col>6</xdr:col>
      <xdr:colOff>38100</xdr:colOff>
      <xdr:row>77</xdr:row>
      <xdr:rowOff>148752</xdr:rowOff>
    </xdr:to>
    <xdr:sp macro="" textlink="">
      <xdr:nvSpPr>
        <xdr:cNvPr id="201" name="楕円 200"/>
        <xdr:cNvSpPr/>
      </xdr:nvSpPr>
      <xdr:spPr>
        <a:xfrm>
          <a:off x="1079500" y="132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139879</xdr:rowOff>
    </xdr:from>
    <xdr:ext cx="599010" cy="259045"/>
    <xdr:sp macro="" textlink="">
      <xdr:nvSpPr>
        <xdr:cNvPr id="202" name="テキスト ボックス 201"/>
        <xdr:cNvSpPr txBox="1"/>
      </xdr:nvSpPr>
      <xdr:spPr>
        <a:xfrm>
          <a:off x="830795" y="133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0" name="直線コネクタ 229"/>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1"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2" name="直線コネクタ 231"/>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3"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4" name="直線コネクタ 233"/>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79178</xdr:rowOff>
    </xdr:from>
    <xdr:to>
      <xdr:col>24</xdr:col>
      <xdr:colOff>63500</xdr:colOff>
      <xdr:row>97</xdr:row>
      <xdr:rowOff>93038</xdr:rowOff>
    </xdr:to>
    <xdr:cxnSp macro="">
      <xdr:nvCxnSpPr>
        <xdr:cNvPr id="235" name="直線コネクタ 234"/>
        <xdr:cNvCxnSpPr/>
      </xdr:nvCxnSpPr>
      <xdr:spPr>
        <a:xfrm flipV="1">
          <a:off x="3797300" y="16709828"/>
          <a:ext cx="8382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36"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37" name="フローチャート: 判断 236"/>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68548</xdr:rowOff>
    </xdr:from>
    <xdr:to>
      <xdr:col>19</xdr:col>
      <xdr:colOff>177800</xdr:colOff>
      <xdr:row>97</xdr:row>
      <xdr:rowOff>93038</xdr:rowOff>
    </xdr:to>
    <xdr:cxnSp macro="">
      <xdr:nvCxnSpPr>
        <xdr:cNvPr id="238" name="直線コネクタ 237"/>
        <xdr:cNvCxnSpPr/>
      </xdr:nvCxnSpPr>
      <xdr:spPr>
        <a:xfrm>
          <a:off x="2908300" y="16699198"/>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39" name="フローチャート: 判断 238"/>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0" name="テキスト ボックス 239"/>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68548</xdr:rowOff>
    </xdr:from>
    <xdr:to>
      <xdr:col>15</xdr:col>
      <xdr:colOff>50800</xdr:colOff>
      <xdr:row>97</xdr:row>
      <xdr:rowOff>78311</xdr:rowOff>
    </xdr:to>
    <xdr:cxnSp macro="">
      <xdr:nvCxnSpPr>
        <xdr:cNvPr id="241" name="直線コネクタ 240"/>
        <xdr:cNvCxnSpPr/>
      </xdr:nvCxnSpPr>
      <xdr:spPr>
        <a:xfrm flipV="1">
          <a:off x="2019300" y="16699198"/>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2" name="フローチャート: 判断 241"/>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3" name="テキスト ボックス 242"/>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72986</xdr:rowOff>
    </xdr:from>
    <xdr:to>
      <xdr:col>10</xdr:col>
      <xdr:colOff>114300</xdr:colOff>
      <xdr:row>97</xdr:row>
      <xdr:rowOff>78311</xdr:rowOff>
    </xdr:to>
    <xdr:cxnSp macro="">
      <xdr:nvCxnSpPr>
        <xdr:cNvPr id="244" name="直線コネクタ 243"/>
        <xdr:cNvCxnSpPr/>
      </xdr:nvCxnSpPr>
      <xdr:spPr>
        <a:xfrm>
          <a:off x="1130300" y="16703636"/>
          <a:ext cx="8890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5" name="フローチャート: 判断 244"/>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46" name="テキスト ボックス 245"/>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47" name="フローチャート: 判断 246"/>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48" name="テキスト ボックス 247"/>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28378</xdr:rowOff>
    </xdr:from>
    <xdr:to>
      <xdr:col>24</xdr:col>
      <xdr:colOff>114300</xdr:colOff>
      <xdr:row>97</xdr:row>
      <xdr:rowOff>129978</xdr:rowOff>
    </xdr:to>
    <xdr:sp macro="" textlink="">
      <xdr:nvSpPr>
        <xdr:cNvPr id="254" name="楕円 253"/>
        <xdr:cNvSpPr/>
      </xdr:nvSpPr>
      <xdr:spPr>
        <a:xfrm>
          <a:off x="4584700" y="1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6805</xdr:rowOff>
    </xdr:from>
    <xdr:ext cx="534377" cy="259045"/>
    <xdr:sp macro="" textlink="">
      <xdr:nvSpPr>
        <xdr:cNvPr id="255" name="衛生費該当値テキスト"/>
        <xdr:cNvSpPr txBox="1"/>
      </xdr:nvSpPr>
      <xdr:spPr>
        <a:xfrm>
          <a:off x="4686300" y="166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42238</xdr:rowOff>
    </xdr:from>
    <xdr:to>
      <xdr:col>20</xdr:col>
      <xdr:colOff>38100</xdr:colOff>
      <xdr:row>97</xdr:row>
      <xdr:rowOff>143838</xdr:rowOff>
    </xdr:to>
    <xdr:sp macro="" textlink="">
      <xdr:nvSpPr>
        <xdr:cNvPr id="256" name="楕円 255"/>
        <xdr:cNvSpPr/>
      </xdr:nvSpPr>
      <xdr:spPr>
        <a:xfrm>
          <a:off x="3746500" y="166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134965</xdr:rowOff>
    </xdr:from>
    <xdr:ext cx="534377" cy="259045"/>
    <xdr:sp macro="" textlink="">
      <xdr:nvSpPr>
        <xdr:cNvPr id="257" name="テキスト ボックス 256"/>
        <xdr:cNvSpPr txBox="1"/>
      </xdr:nvSpPr>
      <xdr:spPr>
        <a:xfrm>
          <a:off x="3530111" y="1676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17748</xdr:rowOff>
    </xdr:from>
    <xdr:to>
      <xdr:col>15</xdr:col>
      <xdr:colOff>101600</xdr:colOff>
      <xdr:row>97</xdr:row>
      <xdr:rowOff>119348</xdr:rowOff>
    </xdr:to>
    <xdr:sp macro="" textlink="">
      <xdr:nvSpPr>
        <xdr:cNvPr id="258" name="楕円 257"/>
        <xdr:cNvSpPr/>
      </xdr:nvSpPr>
      <xdr:spPr>
        <a:xfrm>
          <a:off x="2857500" y="166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110475</xdr:rowOff>
    </xdr:from>
    <xdr:ext cx="534377" cy="259045"/>
    <xdr:sp macro="" textlink="">
      <xdr:nvSpPr>
        <xdr:cNvPr id="259" name="テキスト ボックス 258"/>
        <xdr:cNvSpPr txBox="1"/>
      </xdr:nvSpPr>
      <xdr:spPr>
        <a:xfrm>
          <a:off x="2641111" y="167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27511</xdr:rowOff>
    </xdr:from>
    <xdr:to>
      <xdr:col>10</xdr:col>
      <xdr:colOff>165100</xdr:colOff>
      <xdr:row>97</xdr:row>
      <xdr:rowOff>129111</xdr:rowOff>
    </xdr:to>
    <xdr:sp macro="" textlink="">
      <xdr:nvSpPr>
        <xdr:cNvPr id="260" name="楕円 259"/>
        <xdr:cNvSpPr/>
      </xdr:nvSpPr>
      <xdr:spPr>
        <a:xfrm>
          <a:off x="1968500" y="166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120238</xdr:rowOff>
    </xdr:from>
    <xdr:ext cx="534377" cy="259045"/>
    <xdr:sp macro="" textlink="">
      <xdr:nvSpPr>
        <xdr:cNvPr id="261" name="テキスト ボックス 260"/>
        <xdr:cNvSpPr txBox="1"/>
      </xdr:nvSpPr>
      <xdr:spPr>
        <a:xfrm>
          <a:off x="1752111" y="167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22186</xdr:rowOff>
    </xdr:from>
    <xdr:to>
      <xdr:col>6</xdr:col>
      <xdr:colOff>38100</xdr:colOff>
      <xdr:row>97</xdr:row>
      <xdr:rowOff>123786</xdr:rowOff>
    </xdr:to>
    <xdr:sp macro="" textlink="">
      <xdr:nvSpPr>
        <xdr:cNvPr id="262" name="楕円 261"/>
        <xdr:cNvSpPr/>
      </xdr:nvSpPr>
      <xdr:spPr>
        <a:xfrm>
          <a:off x="1079500" y="166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114913</xdr:rowOff>
    </xdr:from>
    <xdr:ext cx="534377" cy="259045"/>
    <xdr:sp macro="" textlink="">
      <xdr:nvSpPr>
        <xdr:cNvPr id="263" name="テキスト ボックス 262"/>
        <xdr:cNvSpPr txBox="1"/>
      </xdr:nvSpPr>
      <xdr:spPr>
        <a:xfrm>
          <a:off x="863111" y="1674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69814</xdr:rowOff>
    </xdr:to>
    <xdr:cxnSp macro="">
      <xdr:nvCxnSpPr>
        <xdr:cNvPr id="294" name="直線コネクタ 293"/>
        <xdr:cNvCxnSpPr/>
      </xdr:nvCxnSpPr>
      <xdr:spPr>
        <a:xfrm>
          <a:off x="9639300" y="6756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70140</xdr:rowOff>
    </xdr:to>
    <xdr:cxnSp macro="">
      <xdr:nvCxnSpPr>
        <xdr:cNvPr id="297" name="直線コネクタ 296"/>
        <xdr:cNvCxnSpPr/>
      </xdr:nvCxnSpPr>
      <xdr:spPr>
        <a:xfrm flipV="1">
          <a:off x="8750300" y="675636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299" name="テキスト ボックス 298"/>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70140</xdr:rowOff>
    </xdr:from>
    <xdr:to>
      <xdr:col>45</xdr:col>
      <xdr:colOff>177800</xdr:colOff>
      <xdr:row>39</xdr:row>
      <xdr:rowOff>70140</xdr:rowOff>
    </xdr:to>
    <xdr:cxnSp macro="">
      <xdr:nvCxnSpPr>
        <xdr:cNvPr id="300" name="直線コネクタ 299"/>
        <xdr:cNvCxnSpPr/>
      </xdr:nvCxnSpPr>
      <xdr:spPr>
        <a:xfrm>
          <a:off x="7861300" y="6756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2" name="テキスト ボックス 301"/>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70140</xdr:rowOff>
    </xdr:from>
    <xdr:to>
      <xdr:col>41</xdr:col>
      <xdr:colOff>50800</xdr:colOff>
      <xdr:row>39</xdr:row>
      <xdr:rowOff>70467</xdr:rowOff>
    </xdr:to>
    <xdr:cxnSp macro="">
      <xdr:nvCxnSpPr>
        <xdr:cNvPr id="303" name="直線コネクタ 302"/>
        <xdr:cNvCxnSpPr/>
      </xdr:nvCxnSpPr>
      <xdr:spPr>
        <a:xfrm flipV="1">
          <a:off x="6972300" y="67566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5" name="テキスト ボックス 304"/>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7" name="テキスト ボックス 306"/>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3" name="楕円 312"/>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13932" cy="259045"/>
    <xdr:sp macro="" textlink="">
      <xdr:nvSpPr>
        <xdr:cNvPr id="314" name="労働費該当値テキスト"/>
        <xdr:cNvSpPr txBox="1"/>
      </xdr:nvSpPr>
      <xdr:spPr>
        <a:xfrm>
          <a:off x="10528300" y="6620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15" name="楕円 314"/>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111741</xdr:rowOff>
    </xdr:from>
    <xdr:ext cx="313932" cy="259045"/>
    <xdr:sp macro="" textlink="">
      <xdr:nvSpPr>
        <xdr:cNvPr id="316" name="テキスト ボックス 315"/>
        <xdr:cNvSpPr txBox="1"/>
      </xdr:nvSpPr>
      <xdr:spPr>
        <a:xfrm>
          <a:off x="9482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19340</xdr:rowOff>
    </xdr:from>
    <xdr:to>
      <xdr:col>46</xdr:col>
      <xdr:colOff>38100</xdr:colOff>
      <xdr:row>39</xdr:row>
      <xdr:rowOff>120940</xdr:rowOff>
    </xdr:to>
    <xdr:sp macro="" textlink="">
      <xdr:nvSpPr>
        <xdr:cNvPr id="317" name="楕円 316"/>
        <xdr:cNvSpPr/>
      </xdr:nvSpPr>
      <xdr:spPr>
        <a:xfrm>
          <a:off x="8699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112067</xdr:rowOff>
    </xdr:from>
    <xdr:ext cx="313932" cy="259045"/>
    <xdr:sp macro="" textlink="">
      <xdr:nvSpPr>
        <xdr:cNvPr id="318" name="テキスト ボックス 317"/>
        <xdr:cNvSpPr txBox="1"/>
      </xdr:nvSpPr>
      <xdr:spPr>
        <a:xfrm>
          <a:off x="8593333" y="679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19340</xdr:rowOff>
    </xdr:from>
    <xdr:to>
      <xdr:col>41</xdr:col>
      <xdr:colOff>101600</xdr:colOff>
      <xdr:row>39</xdr:row>
      <xdr:rowOff>120940</xdr:rowOff>
    </xdr:to>
    <xdr:sp macro="" textlink="">
      <xdr:nvSpPr>
        <xdr:cNvPr id="319" name="楕円 318"/>
        <xdr:cNvSpPr/>
      </xdr:nvSpPr>
      <xdr:spPr>
        <a:xfrm>
          <a:off x="7810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112067</xdr:rowOff>
    </xdr:from>
    <xdr:ext cx="313932" cy="259045"/>
    <xdr:sp macro="" textlink="">
      <xdr:nvSpPr>
        <xdr:cNvPr id="320" name="テキスト ボックス 319"/>
        <xdr:cNvSpPr txBox="1"/>
      </xdr:nvSpPr>
      <xdr:spPr>
        <a:xfrm>
          <a:off x="7704333" y="679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19667</xdr:rowOff>
    </xdr:from>
    <xdr:to>
      <xdr:col>36</xdr:col>
      <xdr:colOff>165100</xdr:colOff>
      <xdr:row>39</xdr:row>
      <xdr:rowOff>121267</xdr:rowOff>
    </xdr:to>
    <xdr:sp macro="" textlink="">
      <xdr:nvSpPr>
        <xdr:cNvPr id="321" name="楕円 320"/>
        <xdr:cNvSpPr/>
      </xdr:nvSpPr>
      <xdr:spPr>
        <a:xfrm>
          <a:off x="6921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112394</xdr:rowOff>
    </xdr:from>
    <xdr:ext cx="313932" cy="259045"/>
    <xdr:sp macro="" textlink="">
      <xdr:nvSpPr>
        <xdr:cNvPr id="322" name="テキスト ボックス 321"/>
        <xdr:cNvSpPr txBox="1"/>
      </xdr:nvSpPr>
      <xdr:spPr>
        <a:xfrm>
          <a:off x="6815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17691</xdr:rowOff>
    </xdr:from>
    <xdr:to>
      <xdr:col>55</xdr:col>
      <xdr:colOff>0</xdr:colOff>
      <xdr:row>57</xdr:row>
      <xdr:rowOff>18097</xdr:rowOff>
    </xdr:to>
    <xdr:cxnSp macro="">
      <xdr:nvCxnSpPr>
        <xdr:cNvPr id="351" name="直線コネクタ 350"/>
        <xdr:cNvCxnSpPr/>
      </xdr:nvCxnSpPr>
      <xdr:spPr>
        <a:xfrm>
          <a:off x="9639300" y="9790341"/>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2"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153848</xdr:rowOff>
    </xdr:from>
    <xdr:to>
      <xdr:col>50</xdr:col>
      <xdr:colOff>114300</xdr:colOff>
      <xdr:row>57</xdr:row>
      <xdr:rowOff>17691</xdr:rowOff>
    </xdr:to>
    <xdr:cxnSp macro="">
      <xdr:nvCxnSpPr>
        <xdr:cNvPr id="354" name="直線コネクタ 353"/>
        <xdr:cNvCxnSpPr/>
      </xdr:nvCxnSpPr>
      <xdr:spPr>
        <a:xfrm>
          <a:off x="8750300" y="9755048"/>
          <a:ext cx="889000" cy="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56" name="テキスト ボックス 355"/>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153848</xdr:rowOff>
    </xdr:from>
    <xdr:to>
      <xdr:col>45</xdr:col>
      <xdr:colOff>177800</xdr:colOff>
      <xdr:row>56</xdr:row>
      <xdr:rowOff>159918</xdr:rowOff>
    </xdr:to>
    <xdr:cxnSp macro="">
      <xdr:nvCxnSpPr>
        <xdr:cNvPr id="357" name="直線コネクタ 356"/>
        <xdr:cNvCxnSpPr/>
      </xdr:nvCxnSpPr>
      <xdr:spPr>
        <a:xfrm flipV="1">
          <a:off x="7861300" y="9755048"/>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59" name="テキスト ボックス 358"/>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140474</xdr:rowOff>
    </xdr:from>
    <xdr:to>
      <xdr:col>41</xdr:col>
      <xdr:colOff>50800</xdr:colOff>
      <xdr:row>56</xdr:row>
      <xdr:rowOff>159918</xdr:rowOff>
    </xdr:to>
    <xdr:cxnSp macro="">
      <xdr:nvCxnSpPr>
        <xdr:cNvPr id="360" name="直線コネクタ 359"/>
        <xdr:cNvCxnSpPr/>
      </xdr:nvCxnSpPr>
      <xdr:spPr>
        <a:xfrm>
          <a:off x="6972300" y="9741674"/>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4" name="テキスト ボックス 363"/>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138747</xdr:rowOff>
    </xdr:from>
    <xdr:to>
      <xdr:col>55</xdr:col>
      <xdr:colOff>50800</xdr:colOff>
      <xdr:row>57</xdr:row>
      <xdr:rowOff>68897</xdr:rowOff>
    </xdr:to>
    <xdr:sp macro="" textlink="">
      <xdr:nvSpPr>
        <xdr:cNvPr id="370" name="楕円 369"/>
        <xdr:cNvSpPr/>
      </xdr:nvSpPr>
      <xdr:spPr>
        <a:xfrm>
          <a:off x="10426700" y="97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117174</xdr:rowOff>
    </xdr:from>
    <xdr:ext cx="534377" cy="259045"/>
    <xdr:sp macro="" textlink="">
      <xdr:nvSpPr>
        <xdr:cNvPr id="371" name="農林水産業費該当値テキスト"/>
        <xdr:cNvSpPr txBox="1"/>
      </xdr:nvSpPr>
      <xdr:spPr>
        <a:xfrm>
          <a:off x="10528300" y="97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138341</xdr:rowOff>
    </xdr:from>
    <xdr:to>
      <xdr:col>50</xdr:col>
      <xdr:colOff>165100</xdr:colOff>
      <xdr:row>57</xdr:row>
      <xdr:rowOff>68491</xdr:rowOff>
    </xdr:to>
    <xdr:sp macro="" textlink="">
      <xdr:nvSpPr>
        <xdr:cNvPr id="372" name="楕円 371"/>
        <xdr:cNvSpPr/>
      </xdr:nvSpPr>
      <xdr:spPr>
        <a:xfrm>
          <a:off x="9588500" y="97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59618</xdr:rowOff>
    </xdr:from>
    <xdr:ext cx="534377" cy="259045"/>
    <xdr:sp macro="" textlink="">
      <xdr:nvSpPr>
        <xdr:cNvPr id="373" name="テキスト ボックス 372"/>
        <xdr:cNvSpPr txBox="1"/>
      </xdr:nvSpPr>
      <xdr:spPr>
        <a:xfrm>
          <a:off x="9372111" y="98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103048</xdr:rowOff>
    </xdr:from>
    <xdr:to>
      <xdr:col>46</xdr:col>
      <xdr:colOff>38100</xdr:colOff>
      <xdr:row>57</xdr:row>
      <xdr:rowOff>33198</xdr:rowOff>
    </xdr:to>
    <xdr:sp macro="" textlink="">
      <xdr:nvSpPr>
        <xdr:cNvPr id="374" name="楕円 373"/>
        <xdr:cNvSpPr/>
      </xdr:nvSpPr>
      <xdr:spPr>
        <a:xfrm>
          <a:off x="8699500" y="97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24325</xdr:rowOff>
    </xdr:from>
    <xdr:ext cx="534377" cy="259045"/>
    <xdr:sp macro="" textlink="">
      <xdr:nvSpPr>
        <xdr:cNvPr id="375" name="テキスト ボックス 374"/>
        <xdr:cNvSpPr txBox="1"/>
      </xdr:nvSpPr>
      <xdr:spPr>
        <a:xfrm>
          <a:off x="8483111" y="97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109118</xdr:rowOff>
    </xdr:from>
    <xdr:to>
      <xdr:col>41</xdr:col>
      <xdr:colOff>101600</xdr:colOff>
      <xdr:row>57</xdr:row>
      <xdr:rowOff>39268</xdr:rowOff>
    </xdr:to>
    <xdr:sp macro="" textlink="">
      <xdr:nvSpPr>
        <xdr:cNvPr id="376" name="楕円 375"/>
        <xdr:cNvSpPr/>
      </xdr:nvSpPr>
      <xdr:spPr>
        <a:xfrm>
          <a:off x="7810500" y="97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30395</xdr:rowOff>
    </xdr:from>
    <xdr:ext cx="534377" cy="259045"/>
    <xdr:sp macro="" textlink="">
      <xdr:nvSpPr>
        <xdr:cNvPr id="377" name="テキスト ボックス 376"/>
        <xdr:cNvSpPr txBox="1"/>
      </xdr:nvSpPr>
      <xdr:spPr>
        <a:xfrm>
          <a:off x="7594111" y="98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89674</xdr:rowOff>
    </xdr:from>
    <xdr:to>
      <xdr:col>36</xdr:col>
      <xdr:colOff>165100</xdr:colOff>
      <xdr:row>57</xdr:row>
      <xdr:rowOff>19824</xdr:rowOff>
    </xdr:to>
    <xdr:sp macro="" textlink="">
      <xdr:nvSpPr>
        <xdr:cNvPr id="378" name="楕円 377"/>
        <xdr:cNvSpPr/>
      </xdr:nvSpPr>
      <xdr:spPr>
        <a:xfrm>
          <a:off x="6921500" y="96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36351</xdr:rowOff>
    </xdr:from>
    <xdr:ext cx="534377" cy="259045"/>
    <xdr:sp macro="" textlink="">
      <xdr:nvSpPr>
        <xdr:cNvPr id="379" name="テキスト ボックス 378"/>
        <xdr:cNvSpPr txBox="1"/>
      </xdr:nvSpPr>
      <xdr:spPr>
        <a:xfrm>
          <a:off x="6705111" y="94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138466</xdr:rowOff>
    </xdr:from>
    <xdr:to>
      <xdr:col>55</xdr:col>
      <xdr:colOff>0</xdr:colOff>
      <xdr:row>78</xdr:row>
      <xdr:rowOff>144219</xdr:rowOff>
    </xdr:to>
    <xdr:cxnSp macro="">
      <xdr:nvCxnSpPr>
        <xdr:cNvPr id="408" name="直線コネクタ 407"/>
        <xdr:cNvCxnSpPr/>
      </xdr:nvCxnSpPr>
      <xdr:spPr>
        <a:xfrm flipV="1">
          <a:off x="9639300" y="13511566"/>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94163</xdr:rowOff>
    </xdr:from>
    <xdr:to>
      <xdr:col>50</xdr:col>
      <xdr:colOff>114300</xdr:colOff>
      <xdr:row>78</xdr:row>
      <xdr:rowOff>144219</xdr:rowOff>
    </xdr:to>
    <xdr:cxnSp macro="">
      <xdr:nvCxnSpPr>
        <xdr:cNvPr id="411" name="直線コネクタ 410"/>
        <xdr:cNvCxnSpPr/>
      </xdr:nvCxnSpPr>
      <xdr:spPr>
        <a:xfrm>
          <a:off x="8750300" y="13467263"/>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3" name="テキスト ボックス 412"/>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94163</xdr:rowOff>
    </xdr:from>
    <xdr:to>
      <xdr:col>45</xdr:col>
      <xdr:colOff>177800</xdr:colOff>
      <xdr:row>78</xdr:row>
      <xdr:rowOff>138740</xdr:rowOff>
    </xdr:to>
    <xdr:cxnSp macro="">
      <xdr:nvCxnSpPr>
        <xdr:cNvPr id="414" name="直線コネクタ 413"/>
        <xdr:cNvCxnSpPr/>
      </xdr:nvCxnSpPr>
      <xdr:spPr>
        <a:xfrm flipV="1">
          <a:off x="7861300" y="134672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16" name="テキスト ボックス 415"/>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138740</xdr:rowOff>
    </xdr:from>
    <xdr:to>
      <xdr:col>41</xdr:col>
      <xdr:colOff>50800</xdr:colOff>
      <xdr:row>78</xdr:row>
      <xdr:rowOff>157287</xdr:rowOff>
    </xdr:to>
    <xdr:cxnSp macro="">
      <xdr:nvCxnSpPr>
        <xdr:cNvPr id="417" name="直線コネクタ 416"/>
        <xdr:cNvCxnSpPr/>
      </xdr:nvCxnSpPr>
      <xdr:spPr>
        <a:xfrm flipV="1">
          <a:off x="6972300" y="13511840"/>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19" name="テキスト ボックス 418"/>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1" name="テキスト ボックス 420"/>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87666</xdr:rowOff>
    </xdr:from>
    <xdr:to>
      <xdr:col>55</xdr:col>
      <xdr:colOff>50800</xdr:colOff>
      <xdr:row>79</xdr:row>
      <xdr:rowOff>17816</xdr:rowOff>
    </xdr:to>
    <xdr:sp macro="" textlink="">
      <xdr:nvSpPr>
        <xdr:cNvPr id="427" name="楕円 426"/>
        <xdr:cNvSpPr/>
      </xdr:nvSpPr>
      <xdr:spPr>
        <a:xfrm>
          <a:off x="104267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2593</xdr:rowOff>
    </xdr:from>
    <xdr:ext cx="534377" cy="259045"/>
    <xdr:sp macro="" textlink="">
      <xdr:nvSpPr>
        <xdr:cNvPr id="428" name="商工費該当値テキスト"/>
        <xdr:cNvSpPr txBox="1"/>
      </xdr:nvSpPr>
      <xdr:spPr>
        <a:xfrm>
          <a:off x="10528300" y="133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93419</xdr:rowOff>
    </xdr:from>
    <xdr:to>
      <xdr:col>50</xdr:col>
      <xdr:colOff>165100</xdr:colOff>
      <xdr:row>79</xdr:row>
      <xdr:rowOff>23569</xdr:rowOff>
    </xdr:to>
    <xdr:sp macro="" textlink="">
      <xdr:nvSpPr>
        <xdr:cNvPr id="429" name="楕円 428"/>
        <xdr:cNvSpPr/>
      </xdr:nvSpPr>
      <xdr:spPr>
        <a:xfrm>
          <a:off x="9588500" y="134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14696</xdr:rowOff>
    </xdr:from>
    <xdr:ext cx="469744" cy="259045"/>
    <xdr:sp macro="" textlink="">
      <xdr:nvSpPr>
        <xdr:cNvPr id="430" name="テキスト ボックス 429"/>
        <xdr:cNvSpPr txBox="1"/>
      </xdr:nvSpPr>
      <xdr:spPr>
        <a:xfrm>
          <a:off x="9404428" y="1355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43363</xdr:rowOff>
    </xdr:from>
    <xdr:to>
      <xdr:col>46</xdr:col>
      <xdr:colOff>38100</xdr:colOff>
      <xdr:row>78</xdr:row>
      <xdr:rowOff>144963</xdr:rowOff>
    </xdr:to>
    <xdr:sp macro="" textlink="">
      <xdr:nvSpPr>
        <xdr:cNvPr id="431" name="楕円 430"/>
        <xdr:cNvSpPr/>
      </xdr:nvSpPr>
      <xdr:spPr>
        <a:xfrm>
          <a:off x="8699500" y="134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136090</xdr:rowOff>
    </xdr:from>
    <xdr:ext cx="534377" cy="259045"/>
    <xdr:sp macro="" textlink="">
      <xdr:nvSpPr>
        <xdr:cNvPr id="432" name="テキスト ボックス 431"/>
        <xdr:cNvSpPr txBox="1"/>
      </xdr:nvSpPr>
      <xdr:spPr>
        <a:xfrm>
          <a:off x="8483111" y="135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87940</xdr:rowOff>
    </xdr:from>
    <xdr:to>
      <xdr:col>41</xdr:col>
      <xdr:colOff>101600</xdr:colOff>
      <xdr:row>79</xdr:row>
      <xdr:rowOff>18090</xdr:rowOff>
    </xdr:to>
    <xdr:sp macro="" textlink="">
      <xdr:nvSpPr>
        <xdr:cNvPr id="433" name="楕円 432"/>
        <xdr:cNvSpPr/>
      </xdr:nvSpPr>
      <xdr:spPr>
        <a:xfrm>
          <a:off x="7810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9217</xdr:rowOff>
    </xdr:from>
    <xdr:ext cx="534377" cy="259045"/>
    <xdr:sp macro="" textlink="">
      <xdr:nvSpPr>
        <xdr:cNvPr id="434" name="テキスト ボックス 433"/>
        <xdr:cNvSpPr txBox="1"/>
      </xdr:nvSpPr>
      <xdr:spPr>
        <a:xfrm>
          <a:off x="7594111" y="135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106487</xdr:rowOff>
    </xdr:from>
    <xdr:to>
      <xdr:col>36</xdr:col>
      <xdr:colOff>165100</xdr:colOff>
      <xdr:row>79</xdr:row>
      <xdr:rowOff>36637</xdr:rowOff>
    </xdr:to>
    <xdr:sp macro="" textlink="">
      <xdr:nvSpPr>
        <xdr:cNvPr id="435" name="楕円 434"/>
        <xdr:cNvSpPr/>
      </xdr:nvSpPr>
      <xdr:spPr>
        <a:xfrm>
          <a:off x="6921500" y="134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27764</xdr:rowOff>
    </xdr:from>
    <xdr:ext cx="469744" cy="259045"/>
    <xdr:sp macro="" textlink="">
      <xdr:nvSpPr>
        <xdr:cNvPr id="436" name="テキスト ボックス 435"/>
        <xdr:cNvSpPr txBox="1"/>
      </xdr:nvSpPr>
      <xdr:spPr>
        <a:xfrm>
          <a:off x="6737428" y="1357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168904</xdr:rowOff>
    </xdr:from>
    <xdr:to>
      <xdr:col>55</xdr:col>
      <xdr:colOff>0</xdr:colOff>
      <xdr:row>96</xdr:row>
      <xdr:rowOff>94714</xdr:rowOff>
    </xdr:to>
    <xdr:cxnSp macro="">
      <xdr:nvCxnSpPr>
        <xdr:cNvPr id="469" name="直線コネクタ 468"/>
        <xdr:cNvCxnSpPr/>
      </xdr:nvCxnSpPr>
      <xdr:spPr>
        <a:xfrm>
          <a:off x="9639300" y="16456654"/>
          <a:ext cx="838200" cy="9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0"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168904</xdr:rowOff>
    </xdr:from>
    <xdr:to>
      <xdr:col>50</xdr:col>
      <xdr:colOff>114300</xdr:colOff>
      <xdr:row>96</xdr:row>
      <xdr:rowOff>146577</xdr:rowOff>
    </xdr:to>
    <xdr:cxnSp macro="">
      <xdr:nvCxnSpPr>
        <xdr:cNvPr id="472" name="直線コネクタ 471"/>
        <xdr:cNvCxnSpPr/>
      </xdr:nvCxnSpPr>
      <xdr:spPr>
        <a:xfrm flipV="1">
          <a:off x="8750300" y="16456654"/>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4" name="テキスト ボックス 473"/>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96665</xdr:rowOff>
    </xdr:from>
    <xdr:to>
      <xdr:col>45</xdr:col>
      <xdr:colOff>177800</xdr:colOff>
      <xdr:row>96</xdr:row>
      <xdr:rowOff>146577</xdr:rowOff>
    </xdr:to>
    <xdr:cxnSp macro="">
      <xdr:nvCxnSpPr>
        <xdr:cNvPr id="475" name="直線コネクタ 474"/>
        <xdr:cNvCxnSpPr/>
      </xdr:nvCxnSpPr>
      <xdr:spPr>
        <a:xfrm>
          <a:off x="7861300" y="16555865"/>
          <a:ext cx="889000" cy="4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77" name="テキスト ボックス 476"/>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96665</xdr:rowOff>
    </xdr:from>
    <xdr:to>
      <xdr:col>41</xdr:col>
      <xdr:colOff>50800</xdr:colOff>
      <xdr:row>97</xdr:row>
      <xdr:rowOff>75797</xdr:rowOff>
    </xdr:to>
    <xdr:cxnSp macro="">
      <xdr:nvCxnSpPr>
        <xdr:cNvPr id="478" name="直線コネクタ 477"/>
        <xdr:cNvCxnSpPr/>
      </xdr:nvCxnSpPr>
      <xdr:spPr>
        <a:xfrm flipV="1">
          <a:off x="6972300" y="16555865"/>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0" name="テキスト ボックス 479"/>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2" name="テキスト ボックス 481"/>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43914</xdr:rowOff>
    </xdr:from>
    <xdr:to>
      <xdr:col>55</xdr:col>
      <xdr:colOff>50800</xdr:colOff>
      <xdr:row>96</xdr:row>
      <xdr:rowOff>145514</xdr:rowOff>
    </xdr:to>
    <xdr:sp macro="" textlink="">
      <xdr:nvSpPr>
        <xdr:cNvPr id="488" name="楕円 487"/>
        <xdr:cNvSpPr/>
      </xdr:nvSpPr>
      <xdr:spPr>
        <a:xfrm>
          <a:off x="10426700" y="165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66791</xdr:rowOff>
    </xdr:from>
    <xdr:ext cx="534377" cy="259045"/>
    <xdr:sp macro="" textlink="">
      <xdr:nvSpPr>
        <xdr:cNvPr id="489" name="土木費該当値テキスト"/>
        <xdr:cNvSpPr txBox="1"/>
      </xdr:nvSpPr>
      <xdr:spPr>
        <a:xfrm>
          <a:off x="10528300" y="163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118104</xdr:rowOff>
    </xdr:from>
    <xdr:to>
      <xdr:col>50</xdr:col>
      <xdr:colOff>165100</xdr:colOff>
      <xdr:row>96</xdr:row>
      <xdr:rowOff>48254</xdr:rowOff>
    </xdr:to>
    <xdr:sp macro="" textlink="">
      <xdr:nvSpPr>
        <xdr:cNvPr id="490" name="楕円 489"/>
        <xdr:cNvSpPr/>
      </xdr:nvSpPr>
      <xdr:spPr>
        <a:xfrm>
          <a:off x="9588500" y="164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64781</xdr:rowOff>
    </xdr:from>
    <xdr:ext cx="534377" cy="259045"/>
    <xdr:sp macro="" textlink="">
      <xdr:nvSpPr>
        <xdr:cNvPr id="491" name="テキスト ボックス 490"/>
        <xdr:cNvSpPr txBox="1"/>
      </xdr:nvSpPr>
      <xdr:spPr>
        <a:xfrm>
          <a:off x="9372111" y="161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95777</xdr:rowOff>
    </xdr:from>
    <xdr:to>
      <xdr:col>46</xdr:col>
      <xdr:colOff>38100</xdr:colOff>
      <xdr:row>97</xdr:row>
      <xdr:rowOff>25927</xdr:rowOff>
    </xdr:to>
    <xdr:sp macro="" textlink="">
      <xdr:nvSpPr>
        <xdr:cNvPr id="492" name="楕円 491"/>
        <xdr:cNvSpPr/>
      </xdr:nvSpPr>
      <xdr:spPr>
        <a:xfrm>
          <a:off x="8699500" y="165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17054</xdr:rowOff>
    </xdr:from>
    <xdr:ext cx="534377" cy="259045"/>
    <xdr:sp macro="" textlink="">
      <xdr:nvSpPr>
        <xdr:cNvPr id="493" name="テキスト ボックス 492"/>
        <xdr:cNvSpPr txBox="1"/>
      </xdr:nvSpPr>
      <xdr:spPr>
        <a:xfrm>
          <a:off x="8483111" y="166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45865</xdr:rowOff>
    </xdr:from>
    <xdr:to>
      <xdr:col>41</xdr:col>
      <xdr:colOff>101600</xdr:colOff>
      <xdr:row>96</xdr:row>
      <xdr:rowOff>147465</xdr:rowOff>
    </xdr:to>
    <xdr:sp macro="" textlink="">
      <xdr:nvSpPr>
        <xdr:cNvPr id="494" name="楕円 493"/>
        <xdr:cNvSpPr/>
      </xdr:nvSpPr>
      <xdr:spPr>
        <a:xfrm>
          <a:off x="7810500" y="16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163992</xdr:rowOff>
    </xdr:from>
    <xdr:ext cx="534377" cy="259045"/>
    <xdr:sp macro="" textlink="">
      <xdr:nvSpPr>
        <xdr:cNvPr id="495" name="テキスト ボックス 494"/>
        <xdr:cNvSpPr txBox="1"/>
      </xdr:nvSpPr>
      <xdr:spPr>
        <a:xfrm>
          <a:off x="7594111" y="1628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24997</xdr:rowOff>
    </xdr:from>
    <xdr:to>
      <xdr:col>36</xdr:col>
      <xdr:colOff>165100</xdr:colOff>
      <xdr:row>97</xdr:row>
      <xdr:rowOff>126597</xdr:rowOff>
    </xdr:to>
    <xdr:sp macro="" textlink="">
      <xdr:nvSpPr>
        <xdr:cNvPr id="496" name="楕円 495"/>
        <xdr:cNvSpPr/>
      </xdr:nvSpPr>
      <xdr:spPr>
        <a:xfrm>
          <a:off x="6921500" y="166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117724</xdr:rowOff>
    </xdr:from>
    <xdr:ext cx="534377" cy="259045"/>
    <xdr:sp macro="" textlink="">
      <xdr:nvSpPr>
        <xdr:cNvPr id="497" name="テキスト ボックス 496"/>
        <xdr:cNvSpPr txBox="1"/>
      </xdr:nvSpPr>
      <xdr:spPr>
        <a:xfrm>
          <a:off x="6705111" y="167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73406</xdr:rowOff>
    </xdr:from>
    <xdr:to>
      <xdr:col>85</xdr:col>
      <xdr:colOff>127000</xdr:colOff>
      <xdr:row>36</xdr:row>
      <xdr:rowOff>69977</xdr:rowOff>
    </xdr:to>
    <xdr:cxnSp macro="">
      <xdr:nvCxnSpPr>
        <xdr:cNvPr id="526" name="直線コネクタ 525"/>
        <xdr:cNvCxnSpPr/>
      </xdr:nvCxnSpPr>
      <xdr:spPr>
        <a:xfrm>
          <a:off x="15481300" y="6074156"/>
          <a:ext cx="8382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7"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73406</xdr:rowOff>
    </xdr:from>
    <xdr:to>
      <xdr:col>81</xdr:col>
      <xdr:colOff>50800</xdr:colOff>
      <xdr:row>36</xdr:row>
      <xdr:rowOff>58204</xdr:rowOff>
    </xdr:to>
    <xdr:cxnSp macro="">
      <xdr:nvCxnSpPr>
        <xdr:cNvPr id="529" name="直線コネクタ 528"/>
        <xdr:cNvCxnSpPr/>
      </xdr:nvCxnSpPr>
      <xdr:spPr>
        <a:xfrm flipV="1">
          <a:off x="14592300" y="6074156"/>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1" name="テキスト ボックス 530"/>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58204</xdr:rowOff>
    </xdr:from>
    <xdr:to>
      <xdr:col>76</xdr:col>
      <xdr:colOff>114300</xdr:colOff>
      <xdr:row>37</xdr:row>
      <xdr:rowOff>30353</xdr:rowOff>
    </xdr:to>
    <xdr:cxnSp macro="">
      <xdr:nvCxnSpPr>
        <xdr:cNvPr id="532" name="直線コネクタ 531"/>
        <xdr:cNvCxnSpPr/>
      </xdr:nvCxnSpPr>
      <xdr:spPr>
        <a:xfrm flipV="1">
          <a:off x="13703300" y="6230404"/>
          <a:ext cx="889000" cy="1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4" name="テキスト ボックス 533"/>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30353</xdr:rowOff>
    </xdr:from>
    <xdr:to>
      <xdr:col>71</xdr:col>
      <xdr:colOff>177800</xdr:colOff>
      <xdr:row>37</xdr:row>
      <xdr:rowOff>51365</xdr:rowOff>
    </xdr:to>
    <xdr:cxnSp macro="">
      <xdr:nvCxnSpPr>
        <xdr:cNvPr id="535" name="直線コネクタ 534"/>
        <xdr:cNvCxnSpPr/>
      </xdr:nvCxnSpPr>
      <xdr:spPr>
        <a:xfrm flipV="1">
          <a:off x="12814300" y="6374003"/>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7" name="テキスト ボックス 536"/>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19177</xdr:rowOff>
    </xdr:from>
    <xdr:to>
      <xdr:col>85</xdr:col>
      <xdr:colOff>177800</xdr:colOff>
      <xdr:row>36</xdr:row>
      <xdr:rowOff>120777</xdr:rowOff>
    </xdr:to>
    <xdr:sp macro="" textlink="">
      <xdr:nvSpPr>
        <xdr:cNvPr id="545" name="楕円 544"/>
        <xdr:cNvSpPr/>
      </xdr:nvSpPr>
      <xdr:spPr>
        <a:xfrm>
          <a:off x="162687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42054</xdr:rowOff>
    </xdr:from>
    <xdr:ext cx="534377" cy="259045"/>
    <xdr:sp macro="" textlink="">
      <xdr:nvSpPr>
        <xdr:cNvPr id="546" name="消防費該当値テキスト"/>
        <xdr:cNvSpPr txBox="1"/>
      </xdr:nvSpPr>
      <xdr:spPr>
        <a:xfrm>
          <a:off x="16370300" y="60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22606</xdr:rowOff>
    </xdr:from>
    <xdr:to>
      <xdr:col>81</xdr:col>
      <xdr:colOff>101600</xdr:colOff>
      <xdr:row>35</xdr:row>
      <xdr:rowOff>124206</xdr:rowOff>
    </xdr:to>
    <xdr:sp macro="" textlink="">
      <xdr:nvSpPr>
        <xdr:cNvPr id="547" name="楕円 546"/>
        <xdr:cNvSpPr/>
      </xdr:nvSpPr>
      <xdr:spPr>
        <a:xfrm>
          <a:off x="1543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140733</xdr:rowOff>
    </xdr:from>
    <xdr:ext cx="534377" cy="259045"/>
    <xdr:sp macro="" textlink="">
      <xdr:nvSpPr>
        <xdr:cNvPr id="548" name="テキスト ボックス 547"/>
        <xdr:cNvSpPr txBox="1"/>
      </xdr:nvSpPr>
      <xdr:spPr>
        <a:xfrm>
          <a:off x="15214111"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7404</xdr:rowOff>
    </xdr:from>
    <xdr:to>
      <xdr:col>76</xdr:col>
      <xdr:colOff>165100</xdr:colOff>
      <xdr:row>36</xdr:row>
      <xdr:rowOff>109004</xdr:rowOff>
    </xdr:to>
    <xdr:sp macro="" textlink="">
      <xdr:nvSpPr>
        <xdr:cNvPr id="549" name="楕円 548"/>
        <xdr:cNvSpPr/>
      </xdr:nvSpPr>
      <xdr:spPr>
        <a:xfrm>
          <a:off x="14541500" y="61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125531</xdr:rowOff>
    </xdr:from>
    <xdr:ext cx="534377" cy="259045"/>
    <xdr:sp macro="" textlink="">
      <xdr:nvSpPr>
        <xdr:cNvPr id="550" name="テキスト ボックス 549"/>
        <xdr:cNvSpPr txBox="1"/>
      </xdr:nvSpPr>
      <xdr:spPr>
        <a:xfrm>
          <a:off x="14325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151003</xdr:rowOff>
    </xdr:from>
    <xdr:to>
      <xdr:col>72</xdr:col>
      <xdr:colOff>38100</xdr:colOff>
      <xdr:row>37</xdr:row>
      <xdr:rowOff>81153</xdr:rowOff>
    </xdr:to>
    <xdr:sp macro="" textlink="">
      <xdr:nvSpPr>
        <xdr:cNvPr id="551" name="楕円 550"/>
        <xdr:cNvSpPr/>
      </xdr:nvSpPr>
      <xdr:spPr>
        <a:xfrm>
          <a:off x="13652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72280</xdr:rowOff>
    </xdr:from>
    <xdr:ext cx="534377" cy="259045"/>
    <xdr:sp macro="" textlink="">
      <xdr:nvSpPr>
        <xdr:cNvPr id="552" name="テキスト ボックス 551"/>
        <xdr:cNvSpPr txBox="1"/>
      </xdr:nvSpPr>
      <xdr:spPr>
        <a:xfrm>
          <a:off x="13436111" y="64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565</xdr:rowOff>
    </xdr:from>
    <xdr:to>
      <xdr:col>67</xdr:col>
      <xdr:colOff>101600</xdr:colOff>
      <xdr:row>37</xdr:row>
      <xdr:rowOff>102165</xdr:rowOff>
    </xdr:to>
    <xdr:sp macro="" textlink="">
      <xdr:nvSpPr>
        <xdr:cNvPr id="553" name="楕円 552"/>
        <xdr:cNvSpPr/>
      </xdr:nvSpPr>
      <xdr:spPr>
        <a:xfrm>
          <a:off x="12763500" y="63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93292</xdr:rowOff>
    </xdr:from>
    <xdr:ext cx="534377" cy="259045"/>
    <xdr:sp macro="" textlink="">
      <xdr:nvSpPr>
        <xdr:cNvPr id="554" name="テキスト ボックス 553"/>
        <xdr:cNvSpPr txBox="1"/>
      </xdr:nvSpPr>
      <xdr:spPr>
        <a:xfrm>
          <a:off x="12547111" y="64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2746</xdr:rowOff>
    </xdr:from>
    <xdr:to>
      <xdr:col>85</xdr:col>
      <xdr:colOff>127000</xdr:colOff>
      <xdr:row>56</xdr:row>
      <xdr:rowOff>26993</xdr:rowOff>
    </xdr:to>
    <xdr:cxnSp macro="">
      <xdr:nvCxnSpPr>
        <xdr:cNvPr id="583" name="直線コネクタ 582"/>
        <xdr:cNvCxnSpPr/>
      </xdr:nvCxnSpPr>
      <xdr:spPr>
        <a:xfrm flipV="1">
          <a:off x="15481300" y="9603946"/>
          <a:ext cx="8382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4"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19800</xdr:rowOff>
    </xdr:from>
    <xdr:to>
      <xdr:col>81</xdr:col>
      <xdr:colOff>50800</xdr:colOff>
      <xdr:row>56</xdr:row>
      <xdr:rowOff>26993</xdr:rowOff>
    </xdr:to>
    <xdr:cxnSp macro="">
      <xdr:nvCxnSpPr>
        <xdr:cNvPr id="586" name="直線コネクタ 585"/>
        <xdr:cNvCxnSpPr/>
      </xdr:nvCxnSpPr>
      <xdr:spPr>
        <a:xfrm>
          <a:off x="14592300" y="9621000"/>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88" name="テキスト ボックス 587"/>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124216</xdr:rowOff>
    </xdr:from>
    <xdr:to>
      <xdr:col>76</xdr:col>
      <xdr:colOff>114300</xdr:colOff>
      <xdr:row>56</xdr:row>
      <xdr:rowOff>19800</xdr:rowOff>
    </xdr:to>
    <xdr:cxnSp macro="">
      <xdr:nvCxnSpPr>
        <xdr:cNvPr id="589" name="直線コネクタ 588"/>
        <xdr:cNvCxnSpPr/>
      </xdr:nvCxnSpPr>
      <xdr:spPr>
        <a:xfrm>
          <a:off x="13703300" y="9553966"/>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1" name="テキスト ボックス 590"/>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124216</xdr:rowOff>
    </xdr:from>
    <xdr:to>
      <xdr:col>71</xdr:col>
      <xdr:colOff>177800</xdr:colOff>
      <xdr:row>55</xdr:row>
      <xdr:rowOff>127066</xdr:rowOff>
    </xdr:to>
    <xdr:cxnSp macro="">
      <xdr:nvCxnSpPr>
        <xdr:cNvPr id="592" name="直線コネクタ 591"/>
        <xdr:cNvCxnSpPr/>
      </xdr:nvCxnSpPr>
      <xdr:spPr>
        <a:xfrm flipV="1">
          <a:off x="12814300" y="9553966"/>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4" name="テキスト ボックス 593"/>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596" name="テキスト ボックス 595"/>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123396</xdr:rowOff>
    </xdr:from>
    <xdr:to>
      <xdr:col>85</xdr:col>
      <xdr:colOff>177800</xdr:colOff>
      <xdr:row>56</xdr:row>
      <xdr:rowOff>53546</xdr:rowOff>
    </xdr:to>
    <xdr:sp macro="" textlink="">
      <xdr:nvSpPr>
        <xdr:cNvPr id="602" name="楕円 601"/>
        <xdr:cNvSpPr/>
      </xdr:nvSpPr>
      <xdr:spPr>
        <a:xfrm>
          <a:off x="16268700" y="9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146273</xdr:rowOff>
    </xdr:from>
    <xdr:ext cx="534377" cy="259045"/>
    <xdr:sp macro="" textlink="">
      <xdr:nvSpPr>
        <xdr:cNvPr id="603" name="教育費該当値テキスト"/>
        <xdr:cNvSpPr txBox="1"/>
      </xdr:nvSpPr>
      <xdr:spPr>
        <a:xfrm>
          <a:off x="16370300" y="94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147643</xdr:rowOff>
    </xdr:from>
    <xdr:to>
      <xdr:col>81</xdr:col>
      <xdr:colOff>101600</xdr:colOff>
      <xdr:row>56</xdr:row>
      <xdr:rowOff>77793</xdr:rowOff>
    </xdr:to>
    <xdr:sp macro="" textlink="">
      <xdr:nvSpPr>
        <xdr:cNvPr id="604" name="楕円 603"/>
        <xdr:cNvSpPr/>
      </xdr:nvSpPr>
      <xdr:spPr>
        <a:xfrm>
          <a:off x="15430500" y="95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94320</xdr:rowOff>
    </xdr:from>
    <xdr:ext cx="534377" cy="259045"/>
    <xdr:sp macro="" textlink="">
      <xdr:nvSpPr>
        <xdr:cNvPr id="605" name="テキスト ボックス 604"/>
        <xdr:cNvSpPr txBox="1"/>
      </xdr:nvSpPr>
      <xdr:spPr>
        <a:xfrm>
          <a:off x="15214111" y="93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140450</xdr:rowOff>
    </xdr:from>
    <xdr:to>
      <xdr:col>76</xdr:col>
      <xdr:colOff>165100</xdr:colOff>
      <xdr:row>56</xdr:row>
      <xdr:rowOff>70600</xdr:rowOff>
    </xdr:to>
    <xdr:sp macro="" textlink="">
      <xdr:nvSpPr>
        <xdr:cNvPr id="606" name="楕円 605"/>
        <xdr:cNvSpPr/>
      </xdr:nvSpPr>
      <xdr:spPr>
        <a:xfrm>
          <a:off x="145415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87127</xdr:rowOff>
    </xdr:from>
    <xdr:ext cx="534377" cy="259045"/>
    <xdr:sp macro="" textlink="">
      <xdr:nvSpPr>
        <xdr:cNvPr id="607" name="テキスト ボックス 606"/>
        <xdr:cNvSpPr txBox="1"/>
      </xdr:nvSpPr>
      <xdr:spPr>
        <a:xfrm>
          <a:off x="14325111" y="93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73416</xdr:rowOff>
    </xdr:from>
    <xdr:to>
      <xdr:col>72</xdr:col>
      <xdr:colOff>38100</xdr:colOff>
      <xdr:row>56</xdr:row>
      <xdr:rowOff>3566</xdr:rowOff>
    </xdr:to>
    <xdr:sp macro="" textlink="">
      <xdr:nvSpPr>
        <xdr:cNvPr id="608" name="楕円 607"/>
        <xdr:cNvSpPr/>
      </xdr:nvSpPr>
      <xdr:spPr>
        <a:xfrm>
          <a:off x="13652500" y="9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20093</xdr:rowOff>
    </xdr:from>
    <xdr:ext cx="534377" cy="259045"/>
    <xdr:sp macro="" textlink="">
      <xdr:nvSpPr>
        <xdr:cNvPr id="609" name="テキスト ボックス 608"/>
        <xdr:cNvSpPr txBox="1"/>
      </xdr:nvSpPr>
      <xdr:spPr>
        <a:xfrm>
          <a:off x="13436111" y="927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76266</xdr:rowOff>
    </xdr:from>
    <xdr:to>
      <xdr:col>67</xdr:col>
      <xdr:colOff>101600</xdr:colOff>
      <xdr:row>56</xdr:row>
      <xdr:rowOff>6416</xdr:rowOff>
    </xdr:to>
    <xdr:sp macro="" textlink="">
      <xdr:nvSpPr>
        <xdr:cNvPr id="610" name="楕円 609"/>
        <xdr:cNvSpPr/>
      </xdr:nvSpPr>
      <xdr:spPr>
        <a:xfrm>
          <a:off x="12763500" y="95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22943</xdr:rowOff>
    </xdr:from>
    <xdr:ext cx="534377" cy="259045"/>
    <xdr:sp macro="" textlink="">
      <xdr:nvSpPr>
        <xdr:cNvPr id="611" name="テキスト ボックス 610"/>
        <xdr:cNvSpPr txBox="1"/>
      </xdr:nvSpPr>
      <xdr:spPr>
        <a:xfrm>
          <a:off x="12547111" y="92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61486</xdr:rowOff>
    </xdr:from>
    <xdr:to>
      <xdr:col>85</xdr:col>
      <xdr:colOff>127000</xdr:colOff>
      <xdr:row>79</xdr:row>
      <xdr:rowOff>73912</xdr:rowOff>
    </xdr:to>
    <xdr:cxnSp macro="">
      <xdr:nvCxnSpPr>
        <xdr:cNvPr id="642" name="直線コネクタ 641"/>
        <xdr:cNvCxnSpPr/>
      </xdr:nvCxnSpPr>
      <xdr:spPr>
        <a:xfrm flipV="1">
          <a:off x="15481300" y="13606036"/>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73912</xdr:rowOff>
    </xdr:from>
    <xdr:to>
      <xdr:col>81</xdr:col>
      <xdr:colOff>50800</xdr:colOff>
      <xdr:row>79</xdr:row>
      <xdr:rowOff>98503</xdr:rowOff>
    </xdr:to>
    <xdr:cxnSp macro="">
      <xdr:nvCxnSpPr>
        <xdr:cNvPr id="645" name="直線コネクタ 644"/>
        <xdr:cNvCxnSpPr/>
      </xdr:nvCxnSpPr>
      <xdr:spPr>
        <a:xfrm flipV="1">
          <a:off x="14592300" y="13618462"/>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7" name="テキスト ボックス 646"/>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96053</xdr:rowOff>
    </xdr:from>
    <xdr:to>
      <xdr:col>76</xdr:col>
      <xdr:colOff>114300</xdr:colOff>
      <xdr:row>79</xdr:row>
      <xdr:rowOff>98503</xdr:rowOff>
    </xdr:to>
    <xdr:cxnSp macro="">
      <xdr:nvCxnSpPr>
        <xdr:cNvPr id="648" name="直線コネクタ 647"/>
        <xdr:cNvCxnSpPr/>
      </xdr:nvCxnSpPr>
      <xdr:spPr>
        <a:xfrm>
          <a:off x="13703300" y="1364060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95417</xdr:rowOff>
    </xdr:from>
    <xdr:to>
      <xdr:col>71</xdr:col>
      <xdr:colOff>177800</xdr:colOff>
      <xdr:row>79</xdr:row>
      <xdr:rowOff>96053</xdr:rowOff>
    </xdr:to>
    <xdr:cxnSp macro="">
      <xdr:nvCxnSpPr>
        <xdr:cNvPr id="651" name="直線コネクタ 650"/>
        <xdr:cNvCxnSpPr/>
      </xdr:nvCxnSpPr>
      <xdr:spPr>
        <a:xfrm>
          <a:off x="12814300" y="13639967"/>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10686</xdr:rowOff>
    </xdr:from>
    <xdr:to>
      <xdr:col>85</xdr:col>
      <xdr:colOff>177800</xdr:colOff>
      <xdr:row>79</xdr:row>
      <xdr:rowOff>112286</xdr:rowOff>
    </xdr:to>
    <xdr:sp macro="" textlink="">
      <xdr:nvSpPr>
        <xdr:cNvPr id="661" name="楕円 660"/>
        <xdr:cNvSpPr/>
      </xdr:nvSpPr>
      <xdr:spPr>
        <a:xfrm>
          <a:off x="162687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97063</xdr:rowOff>
    </xdr:from>
    <xdr:ext cx="469744" cy="259045"/>
    <xdr:sp macro="" textlink="">
      <xdr:nvSpPr>
        <xdr:cNvPr id="662" name="災害復旧費該当値テキスト"/>
        <xdr:cNvSpPr txBox="1"/>
      </xdr:nvSpPr>
      <xdr:spPr>
        <a:xfrm>
          <a:off x="16370300" y="134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23112</xdr:rowOff>
    </xdr:from>
    <xdr:to>
      <xdr:col>81</xdr:col>
      <xdr:colOff>101600</xdr:colOff>
      <xdr:row>79</xdr:row>
      <xdr:rowOff>124712</xdr:rowOff>
    </xdr:to>
    <xdr:sp macro="" textlink="">
      <xdr:nvSpPr>
        <xdr:cNvPr id="663" name="楕円 662"/>
        <xdr:cNvSpPr/>
      </xdr:nvSpPr>
      <xdr:spPr>
        <a:xfrm>
          <a:off x="15430500" y="1356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115839</xdr:rowOff>
    </xdr:from>
    <xdr:ext cx="469744" cy="259045"/>
    <xdr:sp macro="" textlink="">
      <xdr:nvSpPr>
        <xdr:cNvPr id="664" name="テキスト ボックス 663"/>
        <xdr:cNvSpPr txBox="1"/>
      </xdr:nvSpPr>
      <xdr:spPr>
        <a:xfrm>
          <a:off x="15246428" y="1366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47703</xdr:rowOff>
    </xdr:from>
    <xdr:to>
      <xdr:col>76</xdr:col>
      <xdr:colOff>165100</xdr:colOff>
      <xdr:row>79</xdr:row>
      <xdr:rowOff>149303</xdr:rowOff>
    </xdr:to>
    <xdr:sp macro="" textlink="">
      <xdr:nvSpPr>
        <xdr:cNvPr id="665" name="楕円 664"/>
        <xdr:cNvSpPr/>
      </xdr:nvSpPr>
      <xdr:spPr>
        <a:xfrm>
          <a:off x="14541500" y="135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140430</xdr:rowOff>
    </xdr:from>
    <xdr:ext cx="313932" cy="259045"/>
    <xdr:sp macro="" textlink="">
      <xdr:nvSpPr>
        <xdr:cNvPr id="666" name="テキスト ボックス 665"/>
        <xdr:cNvSpPr txBox="1"/>
      </xdr:nvSpPr>
      <xdr:spPr>
        <a:xfrm>
          <a:off x="14435333" y="1368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45253</xdr:rowOff>
    </xdr:from>
    <xdr:to>
      <xdr:col>72</xdr:col>
      <xdr:colOff>38100</xdr:colOff>
      <xdr:row>79</xdr:row>
      <xdr:rowOff>146853</xdr:rowOff>
    </xdr:to>
    <xdr:sp macro="" textlink="">
      <xdr:nvSpPr>
        <xdr:cNvPr id="667" name="楕円 666"/>
        <xdr:cNvSpPr/>
      </xdr:nvSpPr>
      <xdr:spPr>
        <a:xfrm>
          <a:off x="13652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137980</xdr:rowOff>
    </xdr:from>
    <xdr:ext cx="378565" cy="259045"/>
    <xdr:sp macro="" textlink="">
      <xdr:nvSpPr>
        <xdr:cNvPr id="668" name="テキスト ボックス 667"/>
        <xdr:cNvSpPr txBox="1"/>
      </xdr:nvSpPr>
      <xdr:spPr>
        <a:xfrm>
          <a:off x="13514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44617</xdr:rowOff>
    </xdr:from>
    <xdr:to>
      <xdr:col>67</xdr:col>
      <xdr:colOff>101600</xdr:colOff>
      <xdr:row>79</xdr:row>
      <xdr:rowOff>146217</xdr:rowOff>
    </xdr:to>
    <xdr:sp macro="" textlink="">
      <xdr:nvSpPr>
        <xdr:cNvPr id="669" name="楕円 668"/>
        <xdr:cNvSpPr/>
      </xdr:nvSpPr>
      <xdr:spPr>
        <a:xfrm>
          <a:off x="12763500" y="13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137344</xdr:rowOff>
    </xdr:from>
    <xdr:ext cx="378565" cy="259045"/>
    <xdr:sp macro="" textlink="">
      <xdr:nvSpPr>
        <xdr:cNvPr id="670" name="テキスト ボックス 669"/>
        <xdr:cNvSpPr txBox="1"/>
      </xdr:nvSpPr>
      <xdr:spPr>
        <a:xfrm>
          <a:off x="12625017" y="136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132003</xdr:rowOff>
    </xdr:from>
    <xdr:to>
      <xdr:col>85</xdr:col>
      <xdr:colOff>127000</xdr:colOff>
      <xdr:row>98</xdr:row>
      <xdr:rowOff>137286</xdr:rowOff>
    </xdr:to>
    <xdr:cxnSp macro="">
      <xdr:nvCxnSpPr>
        <xdr:cNvPr id="701" name="直線コネクタ 700"/>
        <xdr:cNvCxnSpPr/>
      </xdr:nvCxnSpPr>
      <xdr:spPr>
        <a:xfrm flipV="1">
          <a:off x="15481300" y="16934103"/>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2"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137286</xdr:rowOff>
    </xdr:from>
    <xdr:to>
      <xdr:col>81</xdr:col>
      <xdr:colOff>50800</xdr:colOff>
      <xdr:row>98</xdr:row>
      <xdr:rowOff>146656</xdr:rowOff>
    </xdr:to>
    <xdr:cxnSp macro="">
      <xdr:nvCxnSpPr>
        <xdr:cNvPr id="704" name="直線コネクタ 703"/>
        <xdr:cNvCxnSpPr/>
      </xdr:nvCxnSpPr>
      <xdr:spPr>
        <a:xfrm flipV="1">
          <a:off x="14592300" y="16939386"/>
          <a:ext cx="8890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6" name="テキスト ボックス 705"/>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146656</xdr:rowOff>
    </xdr:from>
    <xdr:to>
      <xdr:col>76</xdr:col>
      <xdr:colOff>114300</xdr:colOff>
      <xdr:row>98</xdr:row>
      <xdr:rowOff>151434</xdr:rowOff>
    </xdr:to>
    <xdr:cxnSp macro="">
      <xdr:nvCxnSpPr>
        <xdr:cNvPr id="707" name="直線コネクタ 706"/>
        <xdr:cNvCxnSpPr/>
      </xdr:nvCxnSpPr>
      <xdr:spPr>
        <a:xfrm flipV="1">
          <a:off x="13703300" y="1694875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9" name="テキスト ボックス 708"/>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151434</xdr:rowOff>
    </xdr:from>
    <xdr:to>
      <xdr:col>71</xdr:col>
      <xdr:colOff>177800</xdr:colOff>
      <xdr:row>98</xdr:row>
      <xdr:rowOff>166694</xdr:rowOff>
    </xdr:to>
    <xdr:cxnSp macro="">
      <xdr:nvCxnSpPr>
        <xdr:cNvPr id="710" name="直線コネクタ 709"/>
        <xdr:cNvCxnSpPr/>
      </xdr:nvCxnSpPr>
      <xdr:spPr>
        <a:xfrm flipV="1">
          <a:off x="12814300" y="1695353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2" name="テキスト ボックス 711"/>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81203</xdr:rowOff>
    </xdr:from>
    <xdr:to>
      <xdr:col>85</xdr:col>
      <xdr:colOff>177800</xdr:colOff>
      <xdr:row>99</xdr:row>
      <xdr:rowOff>11353</xdr:rowOff>
    </xdr:to>
    <xdr:sp macro="" textlink="">
      <xdr:nvSpPr>
        <xdr:cNvPr id="720" name="楕円 719"/>
        <xdr:cNvSpPr/>
      </xdr:nvSpPr>
      <xdr:spPr>
        <a:xfrm>
          <a:off x="16268700" y="168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167580</xdr:rowOff>
    </xdr:from>
    <xdr:ext cx="534377" cy="259045"/>
    <xdr:sp macro="" textlink="">
      <xdr:nvSpPr>
        <xdr:cNvPr id="721" name="公債費該当値テキスト"/>
        <xdr:cNvSpPr txBox="1"/>
      </xdr:nvSpPr>
      <xdr:spPr>
        <a:xfrm>
          <a:off x="16370300" y="167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86486</xdr:rowOff>
    </xdr:from>
    <xdr:to>
      <xdr:col>81</xdr:col>
      <xdr:colOff>101600</xdr:colOff>
      <xdr:row>99</xdr:row>
      <xdr:rowOff>16636</xdr:rowOff>
    </xdr:to>
    <xdr:sp macro="" textlink="">
      <xdr:nvSpPr>
        <xdr:cNvPr id="722" name="楕円 721"/>
        <xdr:cNvSpPr/>
      </xdr:nvSpPr>
      <xdr:spPr>
        <a:xfrm>
          <a:off x="15430500" y="16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7763</xdr:rowOff>
    </xdr:from>
    <xdr:ext cx="534377" cy="259045"/>
    <xdr:sp macro="" textlink="">
      <xdr:nvSpPr>
        <xdr:cNvPr id="723" name="テキスト ボックス 722"/>
        <xdr:cNvSpPr txBox="1"/>
      </xdr:nvSpPr>
      <xdr:spPr>
        <a:xfrm>
          <a:off x="15214111" y="1698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95856</xdr:rowOff>
    </xdr:from>
    <xdr:to>
      <xdr:col>76</xdr:col>
      <xdr:colOff>165100</xdr:colOff>
      <xdr:row>99</xdr:row>
      <xdr:rowOff>26006</xdr:rowOff>
    </xdr:to>
    <xdr:sp macro="" textlink="">
      <xdr:nvSpPr>
        <xdr:cNvPr id="724" name="楕円 723"/>
        <xdr:cNvSpPr/>
      </xdr:nvSpPr>
      <xdr:spPr>
        <a:xfrm>
          <a:off x="14541500" y="168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17133</xdr:rowOff>
    </xdr:from>
    <xdr:ext cx="534377" cy="259045"/>
    <xdr:sp macro="" textlink="">
      <xdr:nvSpPr>
        <xdr:cNvPr id="725" name="テキスト ボックス 724"/>
        <xdr:cNvSpPr txBox="1"/>
      </xdr:nvSpPr>
      <xdr:spPr>
        <a:xfrm>
          <a:off x="14325111" y="16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100634</xdr:rowOff>
    </xdr:from>
    <xdr:to>
      <xdr:col>72</xdr:col>
      <xdr:colOff>38100</xdr:colOff>
      <xdr:row>99</xdr:row>
      <xdr:rowOff>30784</xdr:rowOff>
    </xdr:to>
    <xdr:sp macro="" textlink="">
      <xdr:nvSpPr>
        <xdr:cNvPr id="726" name="楕円 725"/>
        <xdr:cNvSpPr/>
      </xdr:nvSpPr>
      <xdr:spPr>
        <a:xfrm>
          <a:off x="13652500" y="16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21911</xdr:rowOff>
    </xdr:from>
    <xdr:ext cx="534377" cy="259045"/>
    <xdr:sp macro="" textlink="">
      <xdr:nvSpPr>
        <xdr:cNvPr id="727" name="テキスト ボックス 726"/>
        <xdr:cNvSpPr txBox="1"/>
      </xdr:nvSpPr>
      <xdr:spPr>
        <a:xfrm>
          <a:off x="13436111" y="169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115894</xdr:rowOff>
    </xdr:from>
    <xdr:to>
      <xdr:col>67</xdr:col>
      <xdr:colOff>101600</xdr:colOff>
      <xdr:row>99</xdr:row>
      <xdr:rowOff>46044</xdr:rowOff>
    </xdr:to>
    <xdr:sp macro="" textlink="">
      <xdr:nvSpPr>
        <xdr:cNvPr id="728" name="楕円 727"/>
        <xdr:cNvSpPr/>
      </xdr:nvSpPr>
      <xdr:spPr>
        <a:xfrm>
          <a:off x="12763500" y="169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37171</xdr:rowOff>
    </xdr:from>
    <xdr:ext cx="534377" cy="259045"/>
    <xdr:sp macro="" textlink="">
      <xdr:nvSpPr>
        <xdr:cNvPr id="729" name="テキスト ボックス 728"/>
        <xdr:cNvSpPr txBox="1"/>
      </xdr:nvSpPr>
      <xdr:spPr>
        <a:xfrm>
          <a:off x="12547111" y="170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0" name="直線コネクタ 73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1" name="テキスト ボックス 74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3" name="テキスト ボックス 74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4" name="直線コネクタ 74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5" name="テキスト ボックス 74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80035</xdr:rowOff>
    </xdr:from>
    <xdr:to>
      <xdr:col>116</xdr:col>
      <xdr:colOff>62864</xdr:colOff>
      <xdr:row>38</xdr:row>
      <xdr:rowOff>25400</xdr:rowOff>
    </xdr:to>
    <xdr:cxnSp macro="">
      <xdr:nvCxnSpPr>
        <xdr:cNvPr id="749" name="直線コネクタ 748"/>
        <xdr:cNvCxnSpPr/>
      </xdr:nvCxnSpPr>
      <xdr:spPr>
        <a:xfrm flipV="1">
          <a:off x="22159595" y="6080785"/>
          <a:ext cx="1269" cy="45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73169</xdr:rowOff>
    </xdr:from>
    <xdr:ext cx="249299" cy="259045"/>
    <xdr:sp macro="" textlink="">
      <xdr:nvSpPr>
        <xdr:cNvPr id="750" name="諸支出金最小値テキスト"/>
        <xdr:cNvSpPr txBox="1"/>
      </xdr:nvSpPr>
      <xdr:spPr>
        <a:xfrm>
          <a:off x="22212300" y="6588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1" name="直線コネクタ 75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26712</xdr:rowOff>
    </xdr:from>
    <xdr:ext cx="469744" cy="259045"/>
    <xdr:sp macro="" textlink="">
      <xdr:nvSpPr>
        <xdr:cNvPr id="752" name="諸支出金最大値テキスト"/>
        <xdr:cNvSpPr txBox="1"/>
      </xdr:nvSpPr>
      <xdr:spPr>
        <a:xfrm>
          <a:off x="22212300" y="58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80035</xdr:rowOff>
    </xdr:from>
    <xdr:to>
      <xdr:col>116</xdr:col>
      <xdr:colOff>152400</xdr:colOff>
      <xdr:row>35</xdr:row>
      <xdr:rowOff>80035</xdr:rowOff>
    </xdr:to>
    <xdr:cxnSp macro="">
      <xdr:nvCxnSpPr>
        <xdr:cNvPr id="753" name="直線コネクタ 752"/>
        <xdr:cNvCxnSpPr/>
      </xdr:nvCxnSpPr>
      <xdr:spPr>
        <a:xfrm>
          <a:off x="22072600" y="608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4" name="直線コネクタ 75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78565" cy="259045"/>
    <xdr:sp macro="" textlink="">
      <xdr:nvSpPr>
        <xdr:cNvPr id="755" name="諸支出金平均値テキスト"/>
        <xdr:cNvSpPr txBox="1"/>
      </xdr:nvSpPr>
      <xdr:spPr>
        <a:xfrm>
          <a:off x="22212300" y="63342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6" name="フローチャート: 判断 755"/>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13456</xdr:rowOff>
    </xdr:from>
    <xdr:to>
      <xdr:col>111</xdr:col>
      <xdr:colOff>177800</xdr:colOff>
      <xdr:row>38</xdr:row>
      <xdr:rowOff>25400</xdr:rowOff>
    </xdr:to>
    <xdr:cxnSp macro="">
      <xdr:nvCxnSpPr>
        <xdr:cNvPr id="757" name="直線コネクタ 756"/>
        <xdr:cNvCxnSpPr/>
      </xdr:nvCxnSpPr>
      <xdr:spPr>
        <a:xfrm>
          <a:off x="20434300" y="5328406"/>
          <a:ext cx="8890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136849</xdr:rowOff>
    </xdr:from>
    <xdr:to>
      <xdr:col>112</xdr:col>
      <xdr:colOff>38100</xdr:colOff>
      <xdr:row>38</xdr:row>
      <xdr:rowOff>66999</xdr:rowOff>
    </xdr:to>
    <xdr:sp macro="" textlink="">
      <xdr:nvSpPr>
        <xdr:cNvPr id="758" name="フローチャート: 判断 757"/>
        <xdr:cNvSpPr/>
      </xdr:nvSpPr>
      <xdr:spPr>
        <a:xfrm>
          <a:off x="21272500" y="64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83526</xdr:rowOff>
    </xdr:from>
    <xdr:ext cx="378565" cy="259045"/>
    <xdr:sp macro="" textlink="">
      <xdr:nvSpPr>
        <xdr:cNvPr id="759" name="テキスト ボックス 758"/>
        <xdr:cNvSpPr txBox="1"/>
      </xdr:nvSpPr>
      <xdr:spPr>
        <a:xfrm>
          <a:off x="21134017" y="625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13456</xdr:rowOff>
    </xdr:from>
    <xdr:to>
      <xdr:col>107</xdr:col>
      <xdr:colOff>50800</xdr:colOff>
      <xdr:row>38</xdr:row>
      <xdr:rowOff>25400</xdr:rowOff>
    </xdr:to>
    <xdr:cxnSp macro="">
      <xdr:nvCxnSpPr>
        <xdr:cNvPr id="760" name="直線コネクタ 759"/>
        <xdr:cNvCxnSpPr/>
      </xdr:nvCxnSpPr>
      <xdr:spPr>
        <a:xfrm flipV="1">
          <a:off x="19545300" y="5328406"/>
          <a:ext cx="889000" cy="12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123247</xdr:rowOff>
    </xdr:from>
    <xdr:to>
      <xdr:col>107</xdr:col>
      <xdr:colOff>101600</xdr:colOff>
      <xdr:row>38</xdr:row>
      <xdr:rowOff>53397</xdr:rowOff>
    </xdr:to>
    <xdr:sp macro="" textlink="">
      <xdr:nvSpPr>
        <xdr:cNvPr id="761" name="フローチャート: 判断 760"/>
        <xdr:cNvSpPr/>
      </xdr:nvSpPr>
      <xdr:spPr>
        <a:xfrm>
          <a:off x="203835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44525</xdr:rowOff>
    </xdr:from>
    <xdr:ext cx="378565" cy="259045"/>
    <xdr:sp macro="" textlink="">
      <xdr:nvSpPr>
        <xdr:cNvPr id="762" name="テキスト ボックス 761"/>
        <xdr:cNvSpPr txBox="1"/>
      </xdr:nvSpPr>
      <xdr:spPr>
        <a:xfrm>
          <a:off x="20245017" y="655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3" name="直線コネクタ 76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138849</xdr:rowOff>
    </xdr:from>
    <xdr:to>
      <xdr:col>102</xdr:col>
      <xdr:colOff>165100</xdr:colOff>
      <xdr:row>38</xdr:row>
      <xdr:rowOff>68999</xdr:rowOff>
    </xdr:to>
    <xdr:sp macro="" textlink="">
      <xdr:nvSpPr>
        <xdr:cNvPr id="764" name="フローチャート: 判断 763"/>
        <xdr:cNvSpPr/>
      </xdr:nvSpPr>
      <xdr:spPr>
        <a:xfrm>
          <a:off x="19494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85526</xdr:rowOff>
    </xdr:from>
    <xdr:ext cx="378565" cy="259045"/>
    <xdr:sp macro="" textlink="">
      <xdr:nvSpPr>
        <xdr:cNvPr id="765" name="テキスト ボックス 764"/>
        <xdr:cNvSpPr txBox="1"/>
      </xdr:nvSpPr>
      <xdr:spPr>
        <a:xfrm>
          <a:off x="19356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137935</xdr:rowOff>
    </xdr:from>
    <xdr:to>
      <xdr:col>98</xdr:col>
      <xdr:colOff>38100</xdr:colOff>
      <xdr:row>38</xdr:row>
      <xdr:rowOff>68084</xdr:rowOff>
    </xdr:to>
    <xdr:sp macro="" textlink="">
      <xdr:nvSpPr>
        <xdr:cNvPr id="766" name="フローチャート: 判断 765"/>
        <xdr:cNvSpPr/>
      </xdr:nvSpPr>
      <xdr:spPr>
        <a:xfrm>
          <a:off x="18605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84612</xdr:rowOff>
    </xdr:from>
    <xdr:ext cx="378565" cy="259045"/>
    <xdr:sp macro="" textlink="">
      <xdr:nvSpPr>
        <xdr:cNvPr id="767" name="テキスト ボックス 766"/>
        <xdr:cNvSpPr txBox="1"/>
      </xdr:nvSpPr>
      <xdr:spPr>
        <a:xfrm>
          <a:off x="18467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3" name="楕円 77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117619</xdr:rowOff>
    </xdr:from>
    <xdr:ext cx="249299" cy="259045"/>
    <xdr:sp macro="" textlink="">
      <xdr:nvSpPr>
        <xdr:cNvPr id="774" name="諸支出金該当値テキスト"/>
        <xdr:cNvSpPr txBox="1"/>
      </xdr:nvSpPr>
      <xdr:spPr>
        <a:xfrm>
          <a:off x="22212300" y="6461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5" name="楕円 77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6" name="テキスト ボックス 77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134106</xdr:rowOff>
    </xdr:from>
    <xdr:to>
      <xdr:col>107</xdr:col>
      <xdr:colOff>101600</xdr:colOff>
      <xdr:row>31</xdr:row>
      <xdr:rowOff>64256</xdr:rowOff>
    </xdr:to>
    <xdr:sp macro="" textlink="">
      <xdr:nvSpPr>
        <xdr:cNvPr id="777" name="楕円 776"/>
        <xdr:cNvSpPr/>
      </xdr:nvSpPr>
      <xdr:spPr>
        <a:xfrm>
          <a:off x="20383500" y="52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80783</xdr:rowOff>
    </xdr:from>
    <xdr:ext cx="534377" cy="259045"/>
    <xdr:sp macro="" textlink="">
      <xdr:nvSpPr>
        <xdr:cNvPr id="778" name="テキスト ボックス 777"/>
        <xdr:cNvSpPr txBox="1"/>
      </xdr:nvSpPr>
      <xdr:spPr>
        <a:xfrm>
          <a:off x="20167111" y="505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9" name="楕円 77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0" name="テキスト ボックス 77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1" name="楕円 78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2" name="テキスト ボックス 78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3" name="直線コネクタ 79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4" name="テキスト ボックス 79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5" name="直線コネクタ 79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6" name="テキスト ボックス 79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8" name="テキスト ボックス 79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9" name="直線コネクタ 79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0" name="テキスト ボックス 79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1" name="直線コネクタ 80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2" name="テキスト ボックス 80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06" name="直線コネクタ 805"/>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07"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8" name="直線コネクタ 80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09"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0" name="直線コネクタ 809"/>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1" name="直線コネクタ 81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2"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3" name="フローチャート: 判断 812"/>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4" name="直線コネクタ 81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5" name="フローチャート: 判断 814"/>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16" name="テキスト ボックス 815"/>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7" name="直線コネクタ 81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18" name="フローチャート: 判断 817"/>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19" name="テキスト ボックス 818"/>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0" name="直線コネクタ 81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1" name="フローチャート: 判断 820"/>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2" name="テキスト ボックス 821"/>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3" name="フローチャート: 判断 822"/>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4" name="テキスト ボックス 823"/>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0" name="楕円 82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1"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2" name="楕円 83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3" name="テキスト ボックス 83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4" name="楕円 83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5" name="テキスト ボックス 83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6" name="楕円 83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7" name="テキスト ボックス 83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8" name="楕円 83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9" name="テキスト ボックス 83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総務費は、庁内のネットワーク整備やふるさと納税促進事業の拡充の結果、増額（事業費ベース　４０２百万円増）となった。また、教育費も、真桑幼児園の園舎建設工事の着工や義務教育学校設立に向けた事業着者の結果、増額（事業費ベース９３百万円）となった。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一方、土木費は、市内公園整備事業の完了、東海環状自動車道（仮称）本巣</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PA</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周辺公園整備事業の工事費減等により減額（事業費ベース　３６５百万円減）、消防費も平成３０年度のみに計上した消防職員の人件費が皆減したことなどにより減額（事業費ベース　３０９百万円減）となった。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なお、令和元年度は、平成３０年台風２１号等により被害を受けた施設や林道の復旧工事が増えたため、災害復旧費が事業費ベースで平成３０年度より４８．８％増（２６百万増円）となった。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目的別で歳出を分析すると、ほとんどの費目で類似団体平均を下回りながら、緊急性・必要性の高い事業に集中して投資を行えている。なお、全国的に増加傾向のある民生費について、現時点では類似団体平均で最も低い状況となっているが、今後ますます加速する人口減や高齢化率の上昇による民生費の増加に備えて、民間事業者の効率的な利活用や地域内での支援体制や人材の整備・育成を検討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財政調整基金は、令和元年度に２２０百万円取り崩し、２１百万円を積み立てた結果、令和元年度末残高は３，６２４百万円となり、標準財政規模比で１．８２ポイント減となった。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一方、実質収支額は、対前年度比７百万円増の８７９百万円となり、標準財政規模に占める割合では０．０８ポイントの増となった。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普通交付税が段階的に減少し、また、生産年齢人口の減少による税収の減が見込まれる中、経費の削減を図り、財政調整基金に頼ることのない財政状況にする必要がある。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連結実質収支については、全会計で実質収支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もしくは黒字を維持している。全会計が赤字額なしで推移していることから、今後も継続するよう努める。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17059051</v>
      </c>
      <c r="BO4" s="424"/>
      <c r="BP4" s="424"/>
      <c r="BQ4" s="424"/>
      <c r="BR4" s="424"/>
      <c r="BS4" s="424"/>
      <c r="BT4" s="424"/>
      <c r="BU4" s="425"/>
      <c r="BV4" s="423">
        <v>17040722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8.4</v>
      </c>
      <c r="CU4" s="608"/>
      <c r="CV4" s="608"/>
      <c r="CW4" s="608"/>
      <c r="CX4" s="608"/>
      <c r="CY4" s="608"/>
      <c r="CZ4" s="608"/>
      <c r="DA4" s="609"/>
      <c r="DB4" s="607">
        <v>8.3000000000000007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16051664</v>
      </c>
      <c r="BO5" s="429"/>
      <c r="BP5" s="429"/>
      <c r="BQ5" s="429"/>
      <c r="BR5" s="429"/>
      <c r="BS5" s="429"/>
      <c r="BT5" s="429"/>
      <c r="BU5" s="430"/>
      <c r="BV5" s="428">
        <v>15989294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87.7</v>
      </c>
      <c r="CU5" s="399"/>
      <c r="CV5" s="399"/>
      <c r="CW5" s="399"/>
      <c r="CX5" s="399"/>
      <c r="CY5" s="399"/>
      <c r="CZ5" s="399"/>
      <c r="DA5" s="400"/>
      <c r="DB5" s="398">
        <v>87.2</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1007387</v>
      </c>
      <c r="BO6" s="429"/>
      <c r="BP6" s="429"/>
      <c r="BQ6" s="429"/>
      <c r="BR6" s="429"/>
      <c r="BS6" s="429"/>
      <c r="BT6" s="429"/>
      <c r="BU6" s="430"/>
      <c r="BV6" s="428">
        <v>1051428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92.8</v>
      </c>
      <c r="CU6" s="582"/>
      <c r="CV6" s="582"/>
      <c r="CW6" s="582"/>
      <c r="CX6" s="582"/>
      <c r="CY6" s="582"/>
      <c r="CZ6" s="582"/>
      <c r="DA6" s="583"/>
      <c r="DB6" s="581">
        <v>92.3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102</v>
      </c>
      <c r="AV7" s="486"/>
      <c r="AW7" s="486"/>
      <c r="AX7" s="486"/>
      <c r="AY7" s="408" t="s">
        <v>106</v>
      </c>
      <c r="AZ7" s="409"/>
      <c r="BA7" s="409"/>
      <c r="BB7" s="409"/>
      <c r="BC7" s="409"/>
      <c r="BD7" s="409"/>
      <c r="BE7" s="409"/>
      <c r="BF7" s="409"/>
      <c r="BG7" s="409"/>
      <c r="BH7" s="409"/>
      <c r="BI7" s="409"/>
      <c r="BJ7" s="409"/>
      <c r="BK7" s="409"/>
      <c r="BL7" s="409"/>
      <c r="BM7" s="410"/>
      <c r="BN7" s="428">
        <v>128597</v>
      </c>
      <c r="BO7" s="429"/>
      <c r="BP7" s="429"/>
      <c r="BQ7" s="429"/>
      <c r="BR7" s="429"/>
      <c r="BS7" s="429"/>
      <c r="BT7" s="429"/>
      <c r="BU7" s="430"/>
      <c r="BV7" s="428">
        <v>179784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10512251</v>
      </c>
      <c r="CU7" s="429"/>
      <c r="CV7" s="429"/>
      <c r="CW7" s="429"/>
      <c r="CX7" s="429"/>
      <c r="CY7" s="429"/>
      <c r="CZ7" s="429"/>
      <c r="DA7" s="430"/>
      <c r="DB7" s="428">
        <v>10531572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102</v>
      </c>
      <c r="AV8" s="486"/>
      <c r="AW8" s="486"/>
      <c r="AX8" s="486"/>
      <c r="AY8" s="408" t="s">
        <v>109</v>
      </c>
      <c r="AZ8" s="409"/>
      <c r="BA8" s="409"/>
      <c r="BB8" s="409"/>
      <c r="BC8" s="409"/>
      <c r="BD8" s="409"/>
      <c r="BE8" s="409"/>
      <c r="BF8" s="409"/>
      <c r="BG8" s="409"/>
      <c r="BH8" s="409"/>
      <c r="BI8" s="409"/>
      <c r="BJ8" s="409"/>
      <c r="BK8" s="409"/>
      <c r="BL8" s="409"/>
      <c r="BM8" s="410"/>
      <c r="BN8" s="428">
        <v>878790</v>
      </c>
      <c r="BO8" s="429"/>
      <c r="BP8" s="429"/>
      <c r="BQ8" s="429"/>
      <c r="BR8" s="429"/>
      <c r="BS8" s="429"/>
      <c r="BT8" s="429"/>
      <c r="BU8" s="430"/>
      <c r="BV8" s="428">
        <v>871644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0.57999999999999996</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33995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7146</v>
      </c>
      <c r="BO9" s="429"/>
      <c r="BP9" s="429"/>
      <c r="BQ9" s="429"/>
      <c r="BR9" s="429"/>
      <c r="BS9" s="429"/>
      <c r="BT9" s="429"/>
      <c r="BU9" s="430"/>
      <c r="BV9" s="428">
        <v>19577</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11.1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35047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21000</v>
      </c>
      <c r="BO10" s="429"/>
      <c r="BP10" s="429"/>
      <c r="BQ10" s="429"/>
      <c r="BR10" s="429"/>
      <c r="BS10" s="429"/>
      <c r="BT10" s="429"/>
      <c r="BU10" s="430"/>
      <c r="BV10" s="428">
        <v>70000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115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34183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220000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33414</v>
      </c>
      <c r="S13" s="532"/>
      <c r="T13" s="532"/>
      <c r="U13" s="532"/>
      <c r="V13" s="533"/>
      <c r="W13" s="519" t="s">
        <v>138</v>
      </c>
      <c r="X13" s="441"/>
      <c r="Y13" s="441"/>
      <c r="Z13" s="441"/>
      <c r="AA13" s="441"/>
      <c r="AB13" s="442"/>
      <c r="AC13" s="404">
        <v>1316</v>
      </c>
      <c r="AD13" s="405"/>
      <c r="AE13" s="405"/>
      <c r="AF13" s="405"/>
      <c r="AG13" s="406"/>
      <c r="AH13" s="404">
        <v>1346</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-191854</v>
      </c>
      <c r="BO13" s="429"/>
      <c r="BP13" s="429"/>
      <c r="BQ13" s="429"/>
      <c r="BR13" s="429"/>
      <c r="BS13" s="429"/>
      <c r="BT13" s="429"/>
      <c r="BU13" s="430"/>
      <c r="BV13" s="428">
        <v>89577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5.9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34412</v>
      </c>
      <c r="S14" s="532"/>
      <c r="T14" s="532"/>
      <c r="U14" s="532"/>
      <c r="V14" s="533"/>
      <c r="W14" s="534"/>
      <c r="X14" s="444"/>
      <c r="Y14" s="444"/>
      <c r="Z14" s="444"/>
      <c r="AA14" s="444"/>
      <c r="AB14" s="445"/>
      <c r="AC14" s="524">
        <v>8</v>
      </c>
      <c r="AD14" s="525"/>
      <c r="AE14" s="525"/>
      <c r="AF14" s="525"/>
      <c r="AG14" s="526"/>
      <c r="AH14" s="524">
        <v>8.1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32.700000000000003</v>
      </c>
      <c r="CU14" s="536"/>
      <c r="CV14" s="536"/>
      <c r="CW14" s="536"/>
      <c r="CX14" s="536"/>
      <c r="CY14" s="536"/>
      <c r="CZ14" s="536"/>
      <c r="DA14" s="537"/>
      <c r="DB14" s="535">
        <v>28.1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33749</v>
      </c>
      <c r="S15" s="532"/>
      <c r="T15" s="532"/>
      <c r="U15" s="532"/>
      <c r="V15" s="533"/>
      <c r="W15" s="519" t="s">
        <v>146</v>
      </c>
      <c r="X15" s="441"/>
      <c r="Y15" s="441"/>
      <c r="Z15" s="441"/>
      <c r="AA15" s="441"/>
      <c r="AB15" s="442"/>
      <c r="AC15" s="404">
        <v>5013</v>
      </c>
      <c r="AD15" s="405"/>
      <c r="AE15" s="405"/>
      <c r="AF15" s="405"/>
      <c r="AG15" s="406"/>
      <c r="AH15" s="404">
        <v>5327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4948860</v>
      </c>
      <c r="BO15" s="424"/>
      <c r="BP15" s="424"/>
      <c r="BQ15" s="424"/>
      <c r="BR15" s="424"/>
      <c r="BS15" s="424"/>
      <c r="BT15" s="424"/>
      <c r="BU15" s="425"/>
      <c r="BV15" s="423">
        <v>4862806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30.4</v>
      </c>
      <c r="AD16" s="525"/>
      <c r="AE16" s="525"/>
      <c r="AF16" s="525"/>
      <c r="AG16" s="526"/>
      <c r="AH16" s="524">
        <v>31.9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8561468</v>
      </c>
      <c r="BO16" s="429"/>
      <c r="BP16" s="429"/>
      <c r="BQ16" s="429"/>
      <c r="BR16" s="429"/>
      <c r="BS16" s="429"/>
      <c r="BT16" s="429"/>
      <c r="BU16" s="430"/>
      <c r="BV16" s="428">
        <v>8351572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10153</v>
      </c>
      <c r="AD17" s="405"/>
      <c r="AE17" s="405"/>
      <c r="AF17" s="405"/>
      <c r="AG17" s="406"/>
      <c r="AH17" s="404">
        <v>10013</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6315985</v>
      </c>
      <c r="BO17" s="429"/>
      <c r="BP17" s="429"/>
      <c r="BQ17" s="429"/>
      <c r="BR17" s="429"/>
      <c r="BS17" s="429"/>
      <c r="BT17" s="429"/>
      <c r="BU17" s="430"/>
      <c r="BV17" s="428">
        <v>6212112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374.65</v>
      </c>
      <c r="M18" s="493"/>
      <c r="N18" s="493"/>
      <c r="O18" s="493"/>
      <c r="P18" s="493"/>
      <c r="Q18" s="493"/>
      <c r="R18" s="494"/>
      <c r="S18" s="494"/>
      <c r="T18" s="494"/>
      <c r="U18" s="494"/>
      <c r="V18" s="495"/>
      <c r="W18" s="509"/>
      <c r="X18" s="510"/>
      <c r="Y18" s="510"/>
      <c r="Z18" s="510"/>
      <c r="AA18" s="510"/>
      <c r="AB18" s="520"/>
      <c r="AC18" s="392">
        <v>61.6</v>
      </c>
      <c r="AD18" s="393"/>
      <c r="AE18" s="393"/>
      <c r="AF18" s="393"/>
      <c r="AG18" s="496"/>
      <c r="AH18" s="392">
        <v>60</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9413073</v>
      </c>
      <c r="BO18" s="429"/>
      <c r="BP18" s="429"/>
      <c r="BQ18" s="429"/>
      <c r="BR18" s="429"/>
      <c r="BS18" s="429"/>
      <c r="BT18" s="429"/>
      <c r="BU18" s="430"/>
      <c r="BV18" s="428">
        <v>9308592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91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12420342</v>
      </c>
      <c r="BO19" s="429"/>
      <c r="BP19" s="429"/>
      <c r="BQ19" s="429"/>
      <c r="BR19" s="429"/>
      <c r="BS19" s="429"/>
      <c r="BT19" s="429"/>
      <c r="BU19" s="430"/>
      <c r="BV19" s="428">
        <v>12539415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11346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16746619</v>
      </c>
      <c r="BO23" s="429"/>
      <c r="BP23" s="429"/>
      <c r="BQ23" s="429"/>
      <c r="BR23" s="429"/>
      <c r="BS23" s="429"/>
      <c r="BT23" s="429"/>
      <c r="BU23" s="430"/>
      <c r="BV23" s="428">
        <v>16697411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8300</v>
      </c>
      <c r="R24" s="405"/>
      <c r="S24" s="405"/>
      <c r="T24" s="405"/>
      <c r="U24" s="405"/>
      <c r="V24" s="406"/>
      <c r="W24" s="470"/>
      <c r="X24" s="461"/>
      <c r="Y24" s="462"/>
      <c r="Z24" s="401" t="s">
        <v>170</v>
      </c>
      <c r="AA24" s="402"/>
      <c r="AB24" s="402"/>
      <c r="AC24" s="402"/>
      <c r="AD24" s="402"/>
      <c r="AE24" s="402"/>
      <c r="AF24" s="402"/>
      <c r="AG24" s="403"/>
      <c r="AH24" s="404">
        <v>235</v>
      </c>
      <c r="AI24" s="405"/>
      <c r="AJ24" s="405"/>
      <c r="AK24" s="405"/>
      <c r="AL24" s="406"/>
      <c r="AM24" s="404">
        <v>691135</v>
      </c>
      <c r="AN24" s="405"/>
      <c r="AO24" s="405"/>
      <c r="AP24" s="405"/>
      <c r="AQ24" s="405"/>
      <c r="AR24" s="406"/>
      <c r="AS24" s="404">
        <v>2941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13607630</v>
      </c>
      <c r="BO24" s="429"/>
      <c r="BP24" s="429"/>
      <c r="BQ24" s="429"/>
      <c r="BR24" s="429"/>
      <c r="BS24" s="429"/>
      <c r="BT24" s="429"/>
      <c r="BU24" s="430"/>
      <c r="BV24" s="428">
        <v>13877885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6500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610266</v>
      </c>
      <c r="BO25" s="424"/>
      <c r="BP25" s="424"/>
      <c r="BQ25" s="424"/>
      <c r="BR25" s="424"/>
      <c r="BS25" s="424"/>
      <c r="BT25" s="424"/>
      <c r="BU25" s="425"/>
      <c r="BV25" s="423">
        <v>88509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5800</v>
      </c>
      <c r="R26" s="405"/>
      <c r="S26" s="405"/>
      <c r="T26" s="405"/>
      <c r="U26" s="405"/>
      <c r="V26" s="406"/>
      <c r="W26" s="470"/>
      <c r="X26" s="461"/>
      <c r="Y26" s="462"/>
      <c r="Z26" s="401" t="s">
        <v>177</v>
      </c>
      <c r="AA26" s="483"/>
      <c r="AB26" s="483"/>
      <c r="AC26" s="483"/>
      <c r="AD26" s="483"/>
      <c r="AE26" s="483"/>
      <c r="AF26" s="483"/>
      <c r="AG26" s="484"/>
      <c r="AH26" s="404">
        <v>9</v>
      </c>
      <c r="AI26" s="405"/>
      <c r="AJ26" s="405"/>
      <c r="AK26" s="405"/>
      <c r="AL26" s="406"/>
      <c r="AM26" s="404">
        <v>21123</v>
      </c>
      <c r="AN26" s="405"/>
      <c r="AO26" s="405"/>
      <c r="AP26" s="405"/>
      <c r="AQ26" s="405"/>
      <c r="AR26" s="406"/>
      <c r="AS26" s="404">
        <v>2347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3700</v>
      </c>
      <c r="R27" s="405"/>
      <c r="S27" s="405"/>
      <c r="T27" s="405"/>
      <c r="U27" s="405"/>
      <c r="V27" s="406"/>
      <c r="W27" s="470"/>
      <c r="X27" s="461"/>
      <c r="Y27" s="462"/>
      <c r="Z27" s="401" t="s">
        <v>180</v>
      </c>
      <c r="AA27" s="402"/>
      <c r="AB27" s="402"/>
      <c r="AC27" s="402"/>
      <c r="AD27" s="402"/>
      <c r="AE27" s="402"/>
      <c r="AF27" s="402"/>
      <c r="AG27" s="403"/>
      <c r="AH27" s="404">
        <v>54</v>
      </c>
      <c r="AI27" s="405"/>
      <c r="AJ27" s="405"/>
      <c r="AK27" s="405"/>
      <c r="AL27" s="406"/>
      <c r="AM27" s="404">
        <v>139590</v>
      </c>
      <c r="AN27" s="405"/>
      <c r="AO27" s="405"/>
      <c r="AP27" s="405"/>
      <c r="AQ27" s="405"/>
      <c r="AR27" s="406"/>
      <c r="AS27" s="404">
        <v>2585</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136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3200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3624430</v>
      </c>
      <c r="BO28" s="424"/>
      <c r="BP28" s="424"/>
      <c r="BQ28" s="424"/>
      <c r="BR28" s="424"/>
      <c r="BS28" s="424"/>
      <c r="BT28" s="424"/>
      <c r="BU28" s="425"/>
      <c r="BV28" s="423">
        <v>3823430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16</v>
      </c>
      <c r="M29" s="405"/>
      <c r="N29" s="405"/>
      <c r="O29" s="405"/>
      <c r="P29" s="406"/>
      <c r="Q29" s="404">
        <v>3000</v>
      </c>
      <c r="R29" s="405"/>
      <c r="S29" s="405"/>
      <c r="T29" s="405"/>
      <c r="U29" s="405"/>
      <c r="V29" s="406"/>
      <c r="W29" s="471"/>
      <c r="X29" s="472"/>
      <c r="Y29" s="473"/>
      <c r="Z29" s="401" t="s">
        <v>186</v>
      </c>
      <c r="AA29" s="402"/>
      <c r="AB29" s="402"/>
      <c r="AC29" s="402"/>
      <c r="AD29" s="402"/>
      <c r="AE29" s="402"/>
      <c r="AF29" s="402"/>
      <c r="AG29" s="403"/>
      <c r="AH29" s="404">
        <v>289</v>
      </c>
      <c r="AI29" s="405"/>
      <c r="AJ29" s="405"/>
      <c r="AK29" s="405"/>
      <c r="AL29" s="406"/>
      <c r="AM29" s="404">
        <v>830725</v>
      </c>
      <c r="AN29" s="405"/>
      <c r="AO29" s="405"/>
      <c r="AP29" s="405"/>
      <c r="AQ29" s="405"/>
      <c r="AR29" s="406"/>
      <c r="AS29" s="404">
        <v>2874</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415681</v>
      </c>
      <c r="BO29" s="429"/>
      <c r="BP29" s="429"/>
      <c r="BQ29" s="429"/>
      <c r="BR29" s="429"/>
      <c r="BS29" s="429"/>
      <c r="BT29" s="429"/>
      <c r="BU29" s="430"/>
      <c r="BV29" s="428">
        <v>365681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2637110</v>
      </c>
      <c r="BO30" s="432"/>
      <c r="BP30" s="432"/>
      <c r="BQ30" s="432"/>
      <c r="BR30" s="432"/>
      <c r="BS30" s="432"/>
      <c r="BT30" s="432"/>
      <c r="BU30" s="433"/>
      <c r="BV30" s="431">
        <v>2743764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西濃環境整備組合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樽見鉄道</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国民健康保険特別会計（施設勘定）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公共下水道特別会計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もとす広域連合（一般会計）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企業用地造成事業特別会計</v>
      </c>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もとす広域連合（老人福祉施設特別会計）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もとす広域連合（介護保険特別会計）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岐阜県市町村会館組合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岐阜地域児童発達支援センター組合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岐阜県市町村職員退職手当組合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岐阜県後期高齢者医療広域連合（一般会計）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岐阜県後期高齢者医療広域連合（特別会計）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yBIdyTuzBZZHZhHW5FN14DfbuiEIs7+ppWFFR0vLHFIzR7jp3SQ33DLAf3ZJ70Ri8Dkif5J04c8Iv6Mr+BUDPg==" saltValue="5f+YO/gcObQoAyB5IJRD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571</v>
      </c>
      <c r="D34" s="1210"/>
      <c r="E34" s="1211"/>
      <c r="F34" s="32">
        <v>8.2100000000000009</v>
      </c>
      <c r="G34" s="33">
        <v>6.6</v>
      </c>
      <c r="H34" s="33">
        <v>8.02</v>
      </c>
      <c r="I34" s="33">
        <v>8.27</v>
      </c>
      <c r="J34" s="34">
        <v>8.35</v>
      </c>
      <c r="K34" s="22"/>
      <c r="L34" s="22"/>
      <c r="M34" s="22"/>
      <c r="N34" s="22"/>
      <c r="O34" s="22"/>
      <c r="P34" s="22"/>
    </row>
    <row r="35" spans="1:16" ht="39" customHeight="1" x14ac:dyDescent="0.15">
      <c r="A35" s="22"/>
      <c r="B35" s="35"/>
      <c r="C35" s="1204" t="s">
        <v>572</v>
      </c>
      <c r="D35" s="1205"/>
      <c r="E35" s="1206"/>
      <c r="F35" s="36">
        <v>6.98</v>
      </c>
      <c r="G35" s="37">
        <v>7.87</v>
      </c>
      <c r="H35" s="37">
        <v>7.88</v>
      </c>
      <c r="I35" s="37">
        <v>7.74</v>
      </c>
      <c r="J35" s="38">
        <v>7.52</v>
      </c>
      <c r="K35" s="22"/>
      <c r="L35" s="22"/>
      <c r="M35" s="22"/>
      <c r="N35" s="22"/>
      <c r="O35" s="22"/>
      <c r="P35" s="22"/>
    </row>
    <row r="36" spans="1:16" ht="39" customHeight="1" x14ac:dyDescent="0.15">
      <c r="A36" s="22"/>
      <c r="B36" s="35"/>
      <c r="C36" s="1204" t="s">
        <v>573</v>
      </c>
      <c r="D36" s="1205"/>
      <c r="E36" s="1206"/>
      <c r="F36" s="36">
        <v>1.83</v>
      </c>
      <c r="G36" s="37">
        <v>2.65</v>
      </c>
      <c r="H36" s="37">
        <v>3.01</v>
      </c>
      <c r="I36" s="37">
        <v>1.31</v>
      </c>
      <c r="J36" s="38">
        <v>1</v>
      </c>
      <c r="K36" s="22"/>
      <c r="L36" s="22"/>
      <c r="M36" s="22"/>
      <c r="N36" s="22"/>
      <c r="O36" s="22"/>
      <c r="P36" s="22"/>
    </row>
    <row r="37" spans="1:16" ht="39" customHeight="1" x14ac:dyDescent="0.15">
      <c r="A37" s="22"/>
      <c r="B37" s="35"/>
      <c r="C37" s="1204" t="s">
        <v>574</v>
      </c>
      <c r="D37" s="1205"/>
      <c r="E37" s="1206"/>
      <c r="F37" s="36">
        <v>0.06</v>
      </c>
      <c r="G37" s="37">
        <v>0.18</v>
      </c>
      <c r="H37" s="37">
        <v>0.06</v>
      </c>
      <c r="I37" s="37">
        <v>0.12</v>
      </c>
      <c r="J37" s="38">
        <v>0.47</v>
      </c>
      <c r="K37" s="22"/>
      <c r="L37" s="22"/>
      <c r="M37" s="22"/>
      <c r="N37" s="22"/>
      <c r="O37" s="22"/>
      <c r="P37" s="22"/>
    </row>
    <row r="38" spans="1:16" ht="39" customHeight="1" x14ac:dyDescent="0.15">
      <c r="A38" s="22"/>
      <c r="B38" s="35"/>
      <c r="C38" s="1204" t="s">
        <v>575</v>
      </c>
      <c r="D38" s="1205"/>
      <c r="E38" s="1206"/>
      <c r="F38" s="36">
        <v>0.08</v>
      </c>
      <c r="G38" s="37">
        <v>0.2</v>
      </c>
      <c r="H38" s="37">
        <v>0.17</v>
      </c>
      <c r="I38" s="37">
        <v>0.22</v>
      </c>
      <c r="J38" s="38">
        <v>0.2</v>
      </c>
      <c r="K38" s="22"/>
      <c r="L38" s="22"/>
      <c r="M38" s="22"/>
      <c r="N38" s="22"/>
      <c r="O38" s="22"/>
      <c r="P38" s="22"/>
    </row>
    <row r="39" spans="1:16" ht="39" customHeight="1" x14ac:dyDescent="0.15">
      <c r="A39" s="22"/>
      <c r="B39" s="35"/>
      <c r="C39" s="1204" t="s">
        <v>576</v>
      </c>
      <c r="D39" s="1205"/>
      <c r="E39" s="1206"/>
      <c r="F39" s="36">
        <v>0.1</v>
      </c>
      <c r="G39" s="37">
        <v>0.09</v>
      </c>
      <c r="H39" s="37">
        <v>0.1</v>
      </c>
      <c r="I39" s="37">
        <v>0.1</v>
      </c>
      <c r="J39" s="38">
        <v>7.0000000000000007E-2</v>
      </c>
      <c r="K39" s="22"/>
      <c r="L39" s="22"/>
      <c r="M39" s="22"/>
      <c r="N39" s="22"/>
      <c r="O39" s="22"/>
      <c r="P39" s="22"/>
    </row>
    <row r="40" spans="1:16" ht="39" customHeight="1" x14ac:dyDescent="0.15">
      <c r="A40" s="22"/>
      <c r="B40" s="35"/>
      <c r="C40" s="1204" t="s">
        <v>577</v>
      </c>
      <c r="D40" s="1205"/>
      <c r="E40" s="1206"/>
      <c r="F40" s="36">
        <v>0.01</v>
      </c>
      <c r="G40" s="37">
        <v>0.04</v>
      </c>
      <c r="H40" s="37">
        <v>0.03</v>
      </c>
      <c r="I40" s="37">
        <v>0.03</v>
      </c>
      <c r="J40" s="38">
        <v>0.04</v>
      </c>
      <c r="K40" s="22"/>
      <c r="L40" s="22"/>
      <c r="M40" s="22"/>
      <c r="N40" s="22"/>
      <c r="O40" s="22"/>
      <c r="P40" s="22"/>
    </row>
    <row r="41" spans="1:16" ht="39" customHeight="1" x14ac:dyDescent="0.15">
      <c r="A41" s="22"/>
      <c r="B41" s="35"/>
      <c r="C41" s="1204" t="s">
        <v>578</v>
      </c>
      <c r="D41" s="1205"/>
      <c r="E41" s="1206"/>
      <c r="F41" s="36" t="s">
        <v>521</v>
      </c>
      <c r="G41" s="37" t="s">
        <v>521</v>
      </c>
      <c r="H41" s="37" t="s">
        <v>521</v>
      </c>
      <c r="I41" s="37">
        <v>0</v>
      </c>
      <c r="J41" s="38">
        <v>0</v>
      </c>
      <c r="K41" s="22"/>
      <c r="L41" s="22"/>
      <c r="M41" s="22"/>
      <c r="N41" s="22"/>
      <c r="O41" s="22"/>
      <c r="P41" s="22"/>
    </row>
    <row r="42" spans="1:16" ht="39" customHeight="1" x14ac:dyDescent="0.15">
      <c r="A42" s="22"/>
      <c r="B42" s="39"/>
      <c r="C42" s="1204" t="s">
        <v>579</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580</v>
      </c>
      <c r="D43" s="1208"/>
      <c r="E43" s="1209"/>
      <c r="F43" s="41">
        <v>0.28999999999999998</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AbIuuwLJ5cfsZstNLgN9V12mr/ArtFj1FFeddSv2xLRliYwmaB6dyIRDYBiw7L3uqxA3B6ubOum4UN3Sh0bg==" saltValue="ctzNoWXQpAXanNk/ocAW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1120</v>
      </c>
      <c r="L45" s="60">
        <v>1277</v>
      </c>
      <c r="M45" s="60">
        <v>1314</v>
      </c>
      <c r="N45" s="60">
        <v>1406</v>
      </c>
      <c r="O45" s="61">
        <v>1448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15</v>
      </c>
      <c r="F48" s="1214"/>
      <c r="G48" s="1214"/>
      <c r="H48" s="1214"/>
      <c r="I48" s="1214"/>
      <c r="J48" s="1215"/>
      <c r="K48" s="63">
        <v>749</v>
      </c>
      <c r="L48" s="64">
        <v>730</v>
      </c>
      <c r="M48" s="64">
        <v>720</v>
      </c>
      <c r="N48" s="64">
        <v>678</v>
      </c>
      <c r="O48" s="65">
        <v>711</v>
      </c>
      <c r="P48" s="48"/>
      <c r="Q48" s="48"/>
      <c r="R48" s="48"/>
      <c r="S48" s="48"/>
      <c r="T48" s="48"/>
      <c r="U48" s="48"/>
    </row>
    <row r="49" spans="1:21" ht="30.75" customHeight="1" x14ac:dyDescent="0.15">
      <c r="A49" s="48"/>
      <c r="B49" s="1232"/>
      <c r="C49" s="1233"/>
      <c r="D49" s="62"/>
      <c r="E49" s="1214" t="s">
        <v>16</v>
      </c>
      <c r="F49" s="1214"/>
      <c r="G49" s="1214"/>
      <c r="H49" s="1214"/>
      <c r="I49" s="1214"/>
      <c r="J49" s="1215"/>
      <c r="K49" s="63">
        <v>65</v>
      </c>
      <c r="L49" s="64">
        <v>65</v>
      </c>
      <c r="M49" s="64">
        <v>65</v>
      </c>
      <c r="N49" s="64">
        <v>52</v>
      </c>
      <c r="O49" s="65">
        <v>40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12</v>
      </c>
      <c r="L50" s="64">
        <v>4</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1502</v>
      </c>
      <c r="L52" s="64">
        <v>1542</v>
      </c>
      <c r="M52" s="64">
        <v>1584</v>
      </c>
      <c r="N52" s="64">
        <v>1576</v>
      </c>
      <c r="O52" s="65">
        <v>1587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444</v>
      </c>
      <c r="L53" s="69">
        <v>534</v>
      </c>
      <c r="M53" s="69">
        <v>515</v>
      </c>
      <c r="N53" s="69">
        <v>560</v>
      </c>
      <c r="O53" s="70">
        <v>612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587</v>
      </c>
      <c r="L57" s="84" t="s">
        <v>588</v>
      </c>
      <c r="M57" s="84" t="s">
        <v>587</v>
      </c>
      <c r="N57" s="84" t="s">
        <v>587</v>
      </c>
      <c r="O57" s="85" t="s">
        <v>587</v>
      </c>
    </row>
    <row r="58" spans="1:21" ht="31.5" customHeight="1" thickBot="1" x14ac:dyDescent="0.2">
      <c r="B58" s="1222"/>
      <c r="C58" s="1223"/>
      <c r="D58" s="1227" t="s">
        <v>27</v>
      </c>
      <c r="E58" s="1228"/>
      <c r="F58" s="1228"/>
      <c r="G58" s="1228"/>
      <c r="H58" s="1228"/>
      <c r="I58" s="1228"/>
      <c r="J58" s="1229"/>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CqHxz7mMqHNrYF63SRb+cKWgD/gXwFhMzuwU6VpvT9C9x8KaXvu2KmQZpB2LQgS4MI/TCy63QHWJ92PVRDQw==" saltValue="HnTvhoKNRFBTIc4HNf7U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0" t="s">
        <v>30</v>
      </c>
      <c r="C41" s="1251"/>
      <c r="D41" s="102"/>
      <c r="E41" s="1252" t="s">
        <v>31</v>
      </c>
      <c r="F41" s="1252"/>
      <c r="G41" s="1252"/>
      <c r="H41" s="1253"/>
      <c r="I41" s="103">
        <v>16221</v>
      </c>
      <c r="J41" s="104">
        <v>16481</v>
      </c>
      <c r="K41" s="104">
        <v>16658</v>
      </c>
      <c r="L41" s="104">
        <v>16697</v>
      </c>
      <c r="M41" s="105">
        <v>16747</v>
      </c>
    </row>
    <row r="42" spans="2:13" ht="27.75" customHeight="1" x14ac:dyDescent="0.15">
      <c r="B42" s="1240"/>
      <c r="C42" s="1241"/>
      <c r="D42" s="106"/>
      <c r="E42" s="1244" t="s">
        <v>32</v>
      </c>
      <c r="F42" s="1244"/>
      <c r="G42" s="1244"/>
      <c r="H42" s="1245"/>
      <c r="I42" s="107">
        <v>738</v>
      </c>
      <c r="J42" s="108">
        <v>734</v>
      </c>
      <c r="K42" s="108">
        <v>1</v>
      </c>
      <c r="L42" s="108" t="s">
        <v>521</v>
      </c>
      <c r="M42" s="109" t="s">
        <v>521</v>
      </c>
    </row>
    <row r="43" spans="2:13" ht="27.75" customHeight="1" x14ac:dyDescent="0.15">
      <c r="B43" s="1240"/>
      <c r="C43" s="1241"/>
      <c r="D43" s="106"/>
      <c r="E43" s="1244" t="s">
        <v>33</v>
      </c>
      <c r="F43" s="1244"/>
      <c r="G43" s="1244"/>
      <c r="H43" s="1245"/>
      <c r="I43" s="107">
        <v>10869</v>
      </c>
      <c r="J43" s="108">
        <v>9525</v>
      </c>
      <c r="K43" s="108">
        <v>9429</v>
      </c>
      <c r="L43" s="108">
        <v>9186</v>
      </c>
      <c r="M43" s="109">
        <v>8896</v>
      </c>
    </row>
    <row r="44" spans="2:13" ht="27.75" customHeight="1" x14ac:dyDescent="0.15">
      <c r="B44" s="1240"/>
      <c r="C44" s="1241"/>
      <c r="D44" s="106"/>
      <c r="E44" s="1244" t="s">
        <v>34</v>
      </c>
      <c r="F44" s="1244"/>
      <c r="G44" s="1244"/>
      <c r="H44" s="1245"/>
      <c r="I44" s="107">
        <v>436</v>
      </c>
      <c r="J44" s="108">
        <v>512</v>
      </c>
      <c r="K44" s="108">
        <v>523</v>
      </c>
      <c r="L44" s="108">
        <v>396</v>
      </c>
      <c r="M44" s="109">
        <v>350</v>
      </c>
    </row>
    <row r="45" spans="2:13" ht="27.75" customHeight="1" x14ac:dyDescent="0.15">
      <c r="B45" s="1240"/>
      <c r="C45" s="1241"/>
      <c r="D45" s="106"/>
      <c r="E45" s="1244" t="s">
        <v>35</v>
      </c>
      <c r="F45" s="1244"/>
      <c r="G45" s="1244"/>
      <c r="H45" s="1245"/>
      <c r="I45" s="107">
        <v>2224</v>
      </c>
      <c r="J45" s="108">
        <v>2255</v>
      </c>
      <c r="K45" s="108">
        <v>1999</v>
      </c>
      <c r="L45" s="108">
        <v>1922</v>
      </c>
      <c r="M45" s="109">
        <v>1915</v>
      </c>
    </row>
    <row r="46" spans="2:13" ht="27.75" customHeight="1" x14ac:dyDescent="0.15">
      <c r="B46" s="1240"/>
      <c r="C46" s="1241"/>
      <c r="D46" s="110"/>
      <c r="E46" s="1244" t="s">
        <v>36</v>
      </c>
      <c r="F46" s="1244"/>
      <c r="G46" s="1244"/>
      <c r="H46" s="1245"/>
      <c r="I46" s="107" t="s">
        <v>521</v>
      </c>
      <c r="J46" s="108" t="s">
        <v>521</v>
      </c>
      <c r="K46" s="108" t="s">
        <v>521</v>
      </c>
      <c r="L46" s="108" t="s">
        <v>521</v>
      </c>
      <c r="M46" s="109" t="s">
        <v>521</v>
      </c>
    </row>
    <row r="47" spans="2:13" ht="27.75" customHeight="1" x14ac:dyDescent="0.15">
      <c r="B47" s="1240"/>
      <c r="C47" s="1241"/>
      <c r="D47" s="111"/>
      <c r="E47" s="1254" t="s">
        <v>37</v>
      </c>
      <c r="F47" s="1255"/>
      <c r="G47" s="1255"/>
      <c r="H47" s="1256"/>
      <c r="I47" s="107" t="s">
        <v>521</v>
      </c>
      <c r="J47" s="108" t="s">
        <v>521</v>
      </c>
      <c r="K47" s="108" t="s">
        <v>521</v>
      </c>
      <c r="L47" s="108" t="s">
        <v>521</v>
      </c>
      <c r="M47" s="109" t="s">
        <v>521</v>
      </c>
    </row>
    <row r="48" spans="2:13" ht="27.75" customHeight="1" x14ac:dyDescent="0.15">
      <c r="B48" s="1240"/>
      <c r="C48" s="1241"/>
      <c r="D48" s="106"/>
      <c r="E48" s="1244" t="s">
        <v>38</v>
      </c>
      <c r="F48" s="1244"/>
      <c r="G48" s="1244"/>
      <c r="H48" s="1245"/>
      <c r="I48" s="107" t="s">
        <v>521</v>
      </c>
      <c r="J48" s="108" t="s">
        <v>521</v>
      </c>
      <c r="K48" s="108" t="s">
        <v>521</v>
      </c>
      <c r="L48" s="108" t="s">
        <v>521</v>
      </c>
      <c r="M48" s="109" t="s">
        <v>521</v>
      </c>
    </row>
    <row r="49" spans="2:13" ht="27.75" customHeight="1" x14ac:dyDescent="0.15">
      <c r="B49" s="1242"/>
      <c r="C49" s="1243"/>
      <c r="D49" s="106"/>
      <c r="E49" s="1244" t="s">
        <v>39</v>
      </c>
      <c r="F49" s="1244"/>
      <c r="G49" s="1244"/>
      <c r="H49" s="1245"/>
      <c r="I49" s="107" t="s">
        <v>521</v>
      </c>
      <c r="J49" s="108" t="s">
        <v>521</v>
      </c>
      <c r="K49" s="108" t="s">
        <v>521</v>
      </c>
      <c r="L49" s="108" t="s">
        <v>521</v>
      </c>
      <c r="M49" s="109" t="s">
        <v>521</v>
      </c>
    </row>
    <row r="50" spans="2:13" ht="27.75" customHeight="1" x14ac:dyDescent="0.15">
      <c r="B50" s="1238" t="s">
        <v>40</v>
      </c>
      <c r="C50" s="1239"/>
      <c r="D50" s="112"/>
      <c r="E50" s="1244" t="s">
        <v>41</v>
      </c>
      <c r="F50" s="1244"/>
      <c r="G50" s="1244"/>
      <c r="H50" s="1245"/>
      <c r="I50" s="107">
        <v>9260</v>
      </c>
      <c r="J50" s="108">
        <v>8443</v>
      </c>
      <c r="K50" s="108">
        <v>7774</v>
      </c>
      <c r="L50" s="108">
        <v>7752</v>
      </c>
      <c r="M50" s="109">
        <v>7500</v>
      </c>
    </row>
    <row r="51" spans="2:13" ht="27.75" customHeight="1" x14ac:dyDescent="0.15">
      <c r="B51" s="1240"/>
      <c r="C51" s="1241"/>
      <c r="D51" s="106"/>
      <c r="E51" s="1244" t="s">
        <v>42</v>
      </c>
      <c r="F51" s="1244"/>
      <c r="G51" s="1244"/>
      <c r="H51" s="1245"/>
      <c r="I51" s="107">
        <v>73</v>
      </c>
      <c r="J51" s="108">
        <v>58</v>
      </c>
      <c r="K51" s="108">
        <v>48</v>
      </c>
      <c r="L51" s="108">
        <v>42</v>
      </c>
      <c r="M51" s="109">
        <v>36</v>
      </c>
    </row>
    <row r="52" spans="2:13" ht="27.75" customHeight="1" x14ac:dyDescent="0.15">
      <c r="B52" s="1242"/>
      <c r="C52" s="1243"/>
      <c r="D52" s="106"/>
      <c r="E52" s="1244" t="s">
        <v>43</v>
      </c>
      <c r="F52" s="1244"/>
      <c r="G52" s="1244"/>
      <c r="H52" s="1245"/>
      <c r="I52" s="107">
        <v>18491</v>
      </c>
      <c r="J52" s="108">
        <v>18459</v>
      </c>
      <c r="K52" s="108">
        <v>18192</v>
      </c>
      <c r="L52" s="108">
        <v>17881</v>
      </c>
      <c r="M52" s="109">
        <v>17443</v>
      </c>
    </row>
    <row r="53" spans="2:13" ht="27.75" customHeight="1" thickBot="1" x14ac:dyDescent="0.2">
      <c r="B53" s="1246" t="s">
        <v>44</v>
      </c>
      <c r="C53" s="1247"/>
      <c r="D53" s="113"/>
      <c r="E53" s="1248" t="s">
        <v>45</v>
      </c>
      <c r="F53" s="1248"/>
      <c r="G53" s="1248"/>
      <c r="H53" s="1249"/>
      <c r="I53" s="114">
        <v>2664</v>
      </c>
      <c r="J53" s="115">
        <v>2546</v>
      </c>
      <c r="K53" s="115">
        <v>2596</v>
      </c>
      <c r="L53" s="115">
        <v>2526</v>
      </c>
      <c r="M53" s="116">
        <v>2928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QGDBKdkGDkrnrTvYItf1Orwsw3oMcMvLDEoGfpz2tLERq5ZoRyJGgNgV9sohMfq2SIyzCRR0UJnuW4DUxtR7g==" saltValue="TSI/T7SodiLj3SpVifVm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3753</v>
      </c>
      <c r="G55" s="128">
        <v>3823</v>
      </c>
      <c r="H55" s="129">
        <v>3624</v>
      </c>
    </row>
    <row r="56" spans="2:8" ht="52.5" customHeight="1" x14ac:dyDescent="0.15">
      <c r="B56" s="130"/>
      <c r="C56" s="1267" t="s">
        <v>49</v>
      </c>
      <c r="D56" s="1267"/>
      <c r="E56" s="1268"/>
      <c r="F56" s="131">
        <v>364</v>
      </c>
      <c r="G56" s="131">
        <v>366</v>
      </c>
      <c r="H56" s="132">
        <v>416</v>
      </c>
    </row>
    <row r="57" spans="2:8" ht="53.25" customHeight="1" x14ac:dyDescent="0.15">
      <c r="B57" s="130"/>
      <c r="C57" s="1269" t="s">
        <v>50</v>
      </c>
      <c r="D57" s="1269"/>
      <c r="E57" s="1270"/>
      <c r="F57" s="133">
        <v>2985</v>
      </c>
      <c r="G57" s="133">
        <v>2744</v>
      </c>
      <c r="H57" s="134">
        <v>2637</v>
      </c>
    </row>
    <row r="58" spans="2:8" ht="45.75" customHeight="1" x14ac:dyDescent="0.15">
      <c r="B58" s="135"/>
      <c r="C58" s="1257" t="s">
        <v>589</v>
      </c>
      <c r="D58" s="1258"/>
      <c r="E58" s="1259"/>
      <c r="F58" s="136">
        <v>2389</v>
      </c>
      <c r="G58" s="136">
        <v>2215</v>
      </c>
      <c r="H58" s="137">
        <v>2105</v>
      </c>
    </row>
    <row r="59" spans="2:8" ht="45.75" customHeight="1" x14ac:dyDescent="0.15">
      <c r="B59" s="135"/>
      <c r="C59" s="1257" t="s">
        <v>590</v>
      </c>
      <c r="D59" s="1258"/>
      <c r="E59" s="1259"/>
      <c r="F59" s="136">
        <v>212</v>
      </c>
      <c r="G59" s="136">
        <v>216</v>
      </c>
      <c r="H59" s="137">
        <v>217</v>
      </c>
    </row>
    <row r="60" spans="2:8" ht="45.75" customHeight="1" x14ac:dyDescent="0.15">
      <c r="B60" s="135"/>
      <c r="C60" s="1257" t="s">
        <v>591</v>
      </c>
      <c r="D60" s="1258"/>
      <c r="E60" s="1259"/>
      <c r="F60" s="136">
        <v>103</v>
      </c>
      <c r="G60" s="136">
        <v>96</v>
      </c>
      <c r="H60" s="137">
        <v>90</v>
      </c>
    </row>
    <row r="61" spans="2:8" ht="45.75" customHeight="1" x14ac:dyDescent="0.15">
      <c r="B61" s="135"/>
      <c r="C61" s="1257" t="s">
        <v>592</v>
      </c>
      <c r="D61" s="1258"/>
      <c r="E61" s="1259"/>
      <c r="F61" s="136">
        <v>88</v>
      </c>
      <c r="G61" s="136">
        <v>88</v>
      </c>
      <c r="H61" s="137">
        <v>88</v>
      </c>
    </row>
    <row r="62" spans="2:8" ht="45.75" customHeight="1" thickBot="1" x14ac:dyDescent="0.2">
      <c r="B62" s="138"/>
      <c r="C62" s="1260" t="s">
        <v>593</v>
      </c>
      <c r="D62" s="1261"/>
      <c r="E62" s="1262"/>
      <c r="F62" s="139">
        <v>141</v>
      </c>
      <c r="G62" s="139">
        <v>74</v>
      </c>
      <c r="H62" s="140">
        <v>74</v>
      </c>
    </row>
    <row r="63" spans="2:8" ht="52.5" customHeight="1" thickBot="1" x14ac:dyDescent="0.2">
      <c r="B63" s="141"/>
      <c r="C63" s="1263" t="s">
        <v>51</v>
      </c>
      <c r="D63" s="1263"/>
      <c r="E63" s="1264"/>
      <c r="F63" s="142">
        <v>7103</v>
      </c>
      <c r="G63" s="142">
        <v>6933</v>
      </c>
      <c r="H63" s="143">
        <v>6677</v>
      </c>
    </row>
    <row r="64" spans="2:8" ht="15" customHeight="1" x14ac:dyDescent="0.15"/>
  </sheetData>
  <sheetProtection algorithmName="SHA-512" hashValue="9fVYPHHjNIsYU3J+gNb+J0LJN/s+jh+6xOt0zkhDZTDY2hfK7l1hGFK6g9m3r9fHzAIly50XUneEgEuQtLJpLw==" saltValue="QLOYiwbGkNsszOn2tfu4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40" zoomScaleNormal="40" zoomScaleSheetLayoutView="55" workbookViewId="0">
      <selection activeCell="BX77" sqref="BX77:CE78"/>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619</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9">
        <v>28.6</v>
      </c>
      <c r="BQ51" s="1279"/>
      <c r="BR51" s="1279"/>
      <c r="BS51" s="1279"/>
      <c r="BT51" s="1279"/>
      <c r="BU51" s="1279"/>
      <c r="BV51" s="1279"/>
      <c r="BW51" s="1279"/>
      <c r="BX51" s="1279">
        <v>27.8</v>
      </c>
      <c r="BY51" s="1279"/>
      <c r="BZ51" s="1279"/>
      <c r="CA51" s="1279"/>
      <c r="CB51" s="1279"/>
      <c r="CC51" s="1279"/>
      <c r="CD51" s="1279"/>
      <c r="CE51" s="1279"/>
      <c r="CF51" s="1279">
        <v>28.7</v>
      </c>
      <c r="CG51" s="1279"/>
      <c r="CH51" s="1279"/>
      <c r="CI51" s="1279"/>
      <c r="CJ51" s="1279"/>
      <c r="CK51" s="1279"/>
      <c r="CL51" s="1279"/>
      <c r="CM51" s="1279"/>
      <c r="CN51" s="1279">
        <v>28.1</v>
      </c>
      <c r="CO51" s="1279"/>
      <c r="CP51" s="1279"/>
      <c r="CQ51" s="1279"/>
      <c r="CR51" s="1279"/>
      <c r="CS51" s="1279"/>
      <c r="CT51" s="1279"/>
      <c r="CU51" s="1279"/>
      <c r="CV51" s="1279">
        <v>32.700000000000003</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624</v>
      </c>
      <c r="BC53" s="1280"/>
      <c r="BD53" s="1280"/>
      <c r="BE53" s="1280"/>
      <c r="BF53" s="1280"/>
      <c r="BG53" s="1280"/>
      <c r="BH53" s="1280"/>
      <c r="BI53" s="1280"/>
      <c r="BJ53" s="1280"/>
      <c r="BK53" s="1280"/>
      <c r="BL53" s="1280"/>
      <c r="BM53" s="1280"/>
      <c r="BN53" s="1280"/>
      <c r="BO53" s="1280"/>
      <c r="BP53" s="1279">
        <v>50.1</v>
      </c>
      <c r="BQ53" s="1279"/>
      <c r="BR53" s="1279"/>
      <c r="BS53" s="1279"/>
      <c r="BT53" s="1279"/>
      <c r="BU53" s="1279"/>
      <c r="BV53" s="1279"/>
      <c r="BW53" s="1279"/>
      <c r="BX53" s="1279">
        <v>51.2</v>
      </c>
      <c r="BY53" s="1279"/>
      <c r="BZ53" s="1279"/>
      <c r="CA53" s="1279"/>
      <c r="CB53" s="1279"/>
      <c r="CC53" s="1279"/>
      <c r="CD53" s="1279"/>
      <c r="CE53" s="1279"/>
      <c r="CF53" s="1279">
        <v>52.6</v>
      </c>
      <c r="CG53" s="1279"/>
      <c r="CH53" s="1279"/>
      <c r="CI53" s="1279"/>
      <c r="CJ53" s="1279"/>
      <c r="CK53" s="1279"/>
      <c r="CL53" s="1279"/>
      <c r="CM53" s="1279"/>
      <c r="CN53" s="1279">
        <v>53.9</v>
      </c>
      <c r="CO53" s="1279"/>
      <c r="CP53" s="1279"/>
      <c r="CQ53" s="1279"/>
      <c r="CR53" s="1279"/>
      <c r="CS53" s="1279"/>
      <c r="CT53" s="1279"/>
      <c r="CU53" s="1279"/>
      <c r="CV53" s="1279">
        <v>55.5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618</v>
      </c>
      <c r="AO55" s="1281"/>
      <c r="AP55" s="1281"/>
      <c r="AQ55" s="1281"/>
      <c r="AR55" s="1281"/>
      <c r="AS55" s="1281"/>
      <c r="AT55" s="1281"/>
      <c r="AU55" s="1281"/>
      <c r="AV55" s="1281"/>
      <c r="AW55" s="1281"/>
      <c r="AX55" s="1281"/>
      <c r="AY55" s="1281"/>
      <c r="AZ55" s="1281"/>
      <c r="BA55" s="1281"/>
      <c r="BB55" s="1280" t="s">
        <v>617</v>
      </c>
      <c r="BC55" s="1280"/>
      <c r="BD55" s="1280"/>
      <c r="BE55" s="1280"/>
      <c r="BF55" s="1280"/>
      <c r="BG55" s="1280"/>
      <c r="BH55" s="1280"/>
      <c r="BI55" s="1280"/>
      <c r="BJ55" s="1280"/>
      <c r="BK55" s="1280"/>
      <c r="BL55" s="1280"/>
      <c r="BM55" s="1280"/>
      <c r="BN55" s="1280"/>
      <c r="BO55" s="1280"/>
      <c r="BP55" s="1279">
        <v>58.5</v>
      </c>
      <c r="BQ55" s="1279"/>
      <c r="BR55" s="1279"/>
      <c r="BS55" s="1279"/>
      <c r="BT55" s="1279"/>
      <c r="BU55" s="1279"/>
      <c r="BV55" s="1279"/>
      <c r="BW55" s="1279"/>
      <c r="BX55" s="1279">
        <v>54.6</v>
      </c>
      <c r="BY55" s="1279"/>
      <c r="BZ55" s="1279"/>
      <c r="CA55" s="1279"/>
      <c r="CB55" s="1279"/>
      <c r="CC55" s="1279"/>
      <c r="CD55" s="1279"/>
      <c r="CE55" s="1279"/>
      <c r="CF55" s="1279">
        <v>53.2</v>
      </c>
      <c r="CG55" s="1279"/>
      <c r="CH55" s="1279"/>
      <c r="CI55" s="1279"/>
      <c r="CJ55" s="1279"/>
      <c r="CK55" s="1279"/>
      <c r="CL55" s="1279"/>
      <c r="CM55" s="1279"/>
      <c r="CN55" s="1279">
        <v>47.9</v>
      </c>
      <c r="CO55" s="1279"/>
      <c r="CP55" s="1279"/>
      <c r="CQ55" s="1279"/>
      <c r="CR55" s="1279"/>
      <c r="CS55" s="1279"/>
      <c r="CT55" s="1279"/>
      <c r="CU55" s="1279"/>
      <c r="CV55" s="1279">
        <v>49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624</v>
      </c>
      <c r="BC57" s="1280"/>
      <c r="BD57" s="1280"/>
      <c r="BE57" s="1280"/>
      <c r="BF57" s="1280"/>
      <c r="BG57" s="1280"/>
      <c r="BH57" s="1280"/>
      <c r="BI57" s="1280"/>
      <c r="BJ57" s="1280"/>
      <c r="BK57" s="1280"/>
      <c r="BL57" s="1280"/>
      <c r="BM57" s="1280"/>
      <c r="BN57" s="1280"/>
      <c r="BO57" s="1280"/>
      <c r="BP57" s="1279">
        <v>52.9</v>
      </c>
      <c r="BQ57" s="1279"/>
      <c r="BR57" s="1279"/>
      <c r="BS57" s="1279"/>
      <c r="BT57" s="1279"/>
      <c r="BU57" s="1279"/>
      <c r="BV57" s="1279"/>
      <c r="BW57" s="1279"/>
      <c r="BX57" s="1279">
        <v>58.3</v>
      </c>
      <c r="BY57" s="1279"/>
      <c r="BZ57" s="1279"/>
      <c r="CA57" s="1279"/>
      <c r="CB57" s="1279"/>
      <c r="CC57" s="1279"/>
      <c r="CD57" s="1279"/>
      <c r="CE57" s="1279"/>
      <c r="CF57" s="1279">
        <v>59.6</v>
      </c>
      <c r="CG57" s="1279"/>
      <c r="CH57" s="1279"/>
      <c r="CI57" s="1279"/>
      <c r="CJ57" s="1279"/>
      <c r="CK57" s="1279"/>
      <c r="CL57" s="1279"/>
      <c r="CM57" s="1279"/>
      <c r="CN57" s="1279">
        <v>60.7</v>
      </c>
      <c r="CO57" s="1279"/>
      <c r="CP57" s="1279"/>
      <c r="CQ57" s="1279"/>
      <c r="CR57" s="1279"/>
      <c r="CS57" s="1279"/>
      <c r="CT57" s="1279"/>
      <c r="CU57" s="1279"/>
      <c r="CV57" s="1279">
        <v>62</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623</v>
      </c>
    </row>
    <row r="64" spans="1:109" ht="13.5" x14ac:dyDescent="0.15">
      <c r="B64" s="1272"/>
      <c r="G64" s="1309"/>
      <c r="I64" s="1311"/>
      <c r="J64" s="1311"/>
      <c r="K64" s="1311"/>
      <c r="L64" s="1311"/>
      <c r="M64" s="1311"/>
      <c r="N64" s="1310"/>
      <c r="AM64" s="1309"/>
      <c r="AN64" s="1309" t="s">
        <v>622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619</v>
      </c>
      <c r="AO73" s="1280"/>
      <c r="AP73" s="1280"/>
      <c r="AQ73" s="1280"/>
      <c r="AR73" s="1280"/>
      <c r="AS73" s="1280"/>
      <c r="AT73" s="1280"/>
      <c r="AU73" s="1280"/>
      <c r="AV73" s="1280"/>
      <c r="AW73" s="1280"/>
      <c r="AX73" s="1280"/>
      <c r="AY73" s="1280"/>
      <c r="AZ73" s="1280"/>
      <c r="BA73" s="1280"/>
      <c r="BB73" s="1280" t="s">
        <v>617</v>
      </c>
      <c r="BC73" s="1280"/>
      <c r="BD73" s="1280"/>
      <c r="BE73" s="1280"/>
      <c r="BF73" s="1280"/>
      <c r="BG73" s="1280"/>
      <c r="BH73" s="1280"/>
      <c r="BI73" s="1280"/>
      <c r="BJ73" s="1280"/>
      <c r="BK73" s="1280"/>
      <c r="BL73" s="1280"/>
      <c r="BM73" s="1280"/>
      <c r="BN73" s="1280"/>
      <c r="BO73" s="1280"/>
      <c r="BP73" s="1279">
        <v>28.6</v>
      </c>
      <c r="BQ73" s="1279"/>
      <c r="BR73" s="1279"/>
      <c r="BS73" s="1279"/>
      <c r="BT73" s="1279"/>
      <c r="BU73" s="1279"/>
      <c r="BV73" s="1279"/>
      <c r="BW73" s="1279"/>
      <c r="BX73" s="1279">
        <v>27.8</v>
      </c>
      <c r="BY73" s="1279"/>
      <c r="BZ73" s="1279"/>
      <c r="CA73" s="1279"/>
      <c r="CB73" s="1279"/>
      <c r="CC73" s="1279"/>
      <c r="CD73" s="1279"/>
      <c r="CE73" s="1279"/>
      <c r="CF73" s="1279">
        <v>28.7</v>
      </c>
      <c r="CG73" s="1279"/>
      <c r="CH73" s="1279"/>
      <c r="CI73" s="1279"/>
      <c r="CJ73" s="1279"/>
      <c r="CK73" s="1279"/>
      <c r="CL73" s="1279"/>
      <c r="CM73" s="1279"/>
      <c r="CN73" s="1279">
        <v>28.1</v>
      </c>
      <c r="CO73" s="1279"/>
      <c r="CP73" s="1279"/>
      <c r="CQ73" s="1279"/>
      <c r="CR73" s="1279"/>
      <c r="CS73" s="1279"/>
      <c r="CT73" s="1279"/>
      <c r="CU73" s="1279"/>
      <c r="CV73" s="1279">
        <v>32.700000000000003</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9">
        <v>4.2</v>
      </c>
      <c r="BQ75" s="1279"/>
      <c r="BR75" s="1279"/>
      <c r="BS75" s="1279"/>
      <c r="BT75" s="1279"/>
      <c r="BU75" s="1279"/>
      <c r="BV75" s="1279"/>
      <c r="BW75" s="1279"/>
      <c r="BX75" s="1279">
        <v>4.7</v>
      </c>
      <c r="BY75" s="1279"/>
      <c r="BZ75" s="1279"/>
      <c r="CA75" s="1279"/>
      <c r="CB75" s="1279"/>
      <c r="CC75" s="1279"/>
      <c r="CD75" s="1279"/>
      <c r="CE75" s="1279"/>
      <c r="CF75" s="1279">
        <v>5.4</v>
      </c>
      <c r="CG75" s="1279"/>
      <c r="CH75" s="1279"/>
      <c r="CI75" s="1279"/>
      <c r="CJ75" s="1279"/>
      <c r="CK75" s="1279"/>
      <c r="CL75" s="1279"/>
      <c r="CM75" s="1279"/>
      <c r="CN75" s="1279">
        <v>5.9</v>
      </c>
      <c r="CO75" s="1279"/>
      <c r="CP75" s="1279"/>
      <c r="CQ75" s="1279"/>
      <c r="CR75" s="1279"/>
      <c r="CS75" s="1279"/>
      <c r="CT75" s="1279"/>
      <c r="CU75" s="1279"/>
      <c r="CV75" s="1279">
        <v>6.4</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618</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9">
        <v>58.5</v>
      </c>
      <c r="BQ77" s="1279"/>
      <c r="BR77" s="1279"/>
      <c r="BS77" s="1279"/>
      <c r="BT77" s="1279"/>
      <c r="BU77" s="1279"/>
      <c r="BV77" s="1279"/>
      <c r="BW77" s="1279"/>
      <c r="BX77" s="1279">
        <v>54.6</v>
      </c>
      <c r="BY77" s="1279"/>
      <c r="BZ77" s="1279"/>
      <c r="CA77" s="1279"/>
      <c r="CB77" s="1279"/>
      <c r="CC77" s="1279"/>
      <c r="CD77" s="1279"/>
      <c r="CE77" s="1279"/>
      <c r="CF77" s="1279">
        <v>53.2</v>
      </c>
      <c r="CG77" s="1279"/>
      <c r="CH77" s="1279"/>
      <c r="CI77" s="1279"/>
      <c r="CJ77" s="1279"/>
      <c r="CK77" s="1279"/>
      <c r="CL77" s="1279"/>
      <c r="CM77" s="1279"/>
      <c r="CN77" s="1279">
        <v>47.9</v>
      </c>
      <c r="CO77" s="1279"/>
      <c r="CP77" s="1279"/>
      <c r="CQ77" s="1279"/>
      <c r="CR77" s="1279"/>
      <c r="CS77" s="1279"/>
      <c r="CT77" s="1279"/>
      <c r="CU77" s="1279"/>
      <c r="CV77" s="1279">
        <v>49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616</v>
      </c>
      <c r="BC79" s="1280"/>
      <c r="BD79" s="1280"/>
      <c r="BE79" s="1280"/>
      <c r="BF79" s="1280"/>
      <c r="BG79" s="1280"/>
      <c r="BH79" s="1280"/>
      <c r="BI79" s="1280"/>
      <c r="BJ79" s="1280"/>
      <c r="BK79" s="1280"/>
      <c r="BL79" s="1280"/>
      <c r="BM79" s="1280"/>
      <c r="BN79" s="1280"/>
      <c r="BO79" s="1280"/>
      <c r="BP79" s="1279">
        <v>10.7</v>
      </c>
      <c r="BQ79" s="1279"/>
      <c r="BR79" s="1279"/>
      <c r="BS79" s="1279"/>
      <c r="BT79" s="1279"/>
      <c r="BU79" s="1279"/>
      <c r="BV79" s="1279"/>
      <c r="BW79" s="1279"/>
      <c r="BX79" s="1279">
        <v>10</v>
      </c>
      <c r="BY79" s="1279"/>
      <c r="BZ79" s="1279"/>
      <c r="CA79" s="1279"/>
      <c r="CB79" s="1279"/>
      <c r="CC79" s="1279"/>
      <c r="CD79" s="1279"/>
      <c r="CE79" s="1279"/>
      <c r="CF79" s="1279">
        <v>9.8000000000000007</v>
      </c>
      <c r="CG79" s="1279"/>
      <c r="CH79" s="1279"/>
      <c r="CI79" s="1279"/>
      <c r="CJ79" s="1279"/>
      <c r="CK79" s="1279"/>
      <c r="CL79" s="1279"/>
      <c r="CM79" s="1279"/>
      <c r="CN79" s="1279">
        <v>9.6</v>
      </c>
      <c r="CO79" s="1279"/>
      <c r="CP79" s="1279"/>
      <c r="CQ79" s="1279"/>
      <c r="CR79" s="1279"/>
      <c r="CS79" s="1279"/>
      <c r="CT79" s="1279"/>
      <c r="CU79" s="1279"/>
      <c r="CV79" s="1279">
        <v>9.5</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uBNXnFMurZY30BY+0NY14oIJKd74WeIcJqY3YKj9vdj98qYPLM3OIWgoLn8dpu7FWoUaFUPAY2ptfw761p133w==" saltValue="omY1pJaI549Slii0E953A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6" zoomScale="25" zoomScaleNormal="25" zoomScaleSheetLayoutView="70"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8MeIx7X0oYDuVsAiBeHG2yQB0D0t/O04MLOlgJfdzQhXlEr5/su40GloPmil3epNnj+q7xnvanpz584ljAF4qg==" saltValue="Mc89ySIn3rK28U5qr1EL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6" zoomScale="25" zoomScaleNormal="25" zoomScaleSheetLayoutView="55" workbookViewId="0">
      <selection activeCell="BX77" sqref="BX77:CE7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DK9/5kPrS9e4caA0D3PDef4qg7gW8ZE0Q46zAboWMk8Li2k1k2JQQE239ovD3BrV8k852ykOAgH0F/X6+i0DNg==" saltValue="5FRbnAZSBi7Fr1XGLmwUO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65824</v>
      </c>
      <c r="E3" s="162"/>
      <c r="F3" s="163">
        <v>85459</v>
      </c>
      <c r="G3" s="164"/>
      <c r="H3" s="165"/>
    </row>
    <row r="4" spans="1:8" x14ac:dyDescent="0.15">
      <c r="A4" s="166"/>
      <c r="B4" s="167"/>
      <c r="C4" s="168"/>
      <c r="D4" s="169">
        <v>51529</v>
      </c>
      <c r="E4" s="170"/>
      <c r="F4" s="171">
        <v>44378</v>
      </c>
      <c r="G4" s="172"/>
      <c r="H4" s="173"/>
    </row>
    <row r="5" spans="1:8" x14ac:dyDescent="0.15">
      <c r="A5" s="154" t="s">
        <v>555</v>
      </c>
      <c r="B5" s="159"/>
      <c r="C5" s="160"/>
      <c r="D5" s="161">
        <v>76162</v>
      </c>
      <c r="E5" s="162"/>
      <c r="F5" s="163">
        <v>83280</v>
      </c>
      <c r="G5" s="164"/>
      <c r="H5" s="165"/>
    </row>
    <row r="6" spans="1:8" x14ac:dyDescent="0.15">
      <c r="A6" s="166"/>
      <c r="B6" s="167"/>
      <c r="C6" s="168"/>
      <c r="D6" s="169">
        <v>67486</v>
      </c>
      <c r="E6" s="170"/>
      <c r="F6" s="171">
        <v>43123</v>
      </c>
      <c r="G6" s="172"/>
      <c r="H6" s="173"/>
    </row>
    <row r="7" spans="1:8" x14ac:dyDescent="0.15">
      <c r="A7" s="154" t="s">
        <v>556</v>
      </c>
      <c r="B7" s="159"/>
      <c r="C7" s="160"/>
      <c r="D7" s="161">
        <v>86594</v>
      </c>
      <c r="E7" s="162"/>
      <c r="F7" s="163">
        <v>88968</v>
      </c>
      <c r="G7" s="164"/>
      <c r="H7" s="165"/>
    </row>
    <row r="8" spans="1:8" x14ac:dyDescent="0.15">
      <c r="A8" s="166"/>
      <c r="B8" s="167"/>
      <c r="C8" s="168"/>
      <c r="D8" s="169">
        <v>66831</v>
      </c>
      <c r="E8" s="170"/>
      <c r="F8" s="171">
        <v>45482</v>
      </c>
      <c r="G8" s="172"/>
      <c r="H8" s="173"/>
    </row>
    <row r="9" spans="1:8" x14ac:dyDescent="0.15">
      <c r="A9" s="154" t="s">
        <v>557</v>
      </c>
      <c r="B9" s="159"/>
      <c r="C9" s="160"/>
      <c r="D9" s="161">
        <v>74270</v>
      </c>
      <c r="E9" s="162"/>
      <c r="F9" s="163">
        <v>85173</v>
      </c>
      <c r="G9" s="164"/>
      <c r="H9" s="165"/>
    </row>
    <row r="10" spans="1:8" x14ac:dyDescent="0.15">
      <c r="A10" s="166"/>
      <c r="B10" s="167"/>
      <c r="C10" s="168"/>
      <c r="D10" s="169">
        <v>54092</v>
      </c>
      <c r="E10" s="170"/>
      <c r="F10" s="171">
        <v>43913</v>
      </c>
      <c r="G10" s="172"/>
      <c r="H10" s="173"/>
    </row>
    <row r="11" spans="1:8" x14ac:dyDescent="0.15">
      <c r="A11" s="154" t="s">
        <v>558</v>
      </c>
      <c r="B11" s="159"/>
      <c r="C11" s="160"/>
      <c r="D11" s="161">
        <v>69411</v>
      </c>
      <c r="E11" s="162"/>
      <c r="F11" s="163">
        <v>94081</v>
      </c>
      <c r="G11" s="164"/>
      <c r="H11" s="165"/>
    </row>
    <row r="12" spans="1:8" x14ac:dyDescent="0.15">
      <c r="A12" s="166"/>
      <c r="B12" s="167"/>
      <c r="C12" s="174"/>
      <c r="D12" s="169">
        <v>48725</v>
      </c>
      <c r="E12" s="170"/>
      <c r="F12" s="171">
        <v>48949</v>
      </c>
      <c r="G12" s="172"/>
      <c r="H12" s="173"/>
    </row>
    <row r="13" spans="1:8" x14ac:dyDescent="0.15">
      <c r="A13" s="154"/>
      <c r="B13" s="159"/>
      <c r="C13" s="175"/>
      <c r="D13" s="176">
        <v>74452</v>
      </c>
      <c r="E13" s="177"/>
      <c r="F13" s="178">
        <v>87392</v>
      </c>
      <c r="G13" s="179"/>
      <c r="H13" s="165"/>
    </row>
    <row r="14" spans="1:8" x14ac:dyDescent="0.15">
      <c r="A14" s="166"/>
      <c r="B14" s="167"/>
      <c r="C14" s="168"/>
      <c r="D14" s="169">
        <v>57733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8.2200000000000006</v>
      </c>
      <c r="C19" s="180">
        <f>ROUND(VALUE(SUBSTITUTE(実質収支比率等に係る経年分析!G$48,"▲","-")),2)</f>
        <v>6.61</v>
      </c>
      <c r="D19" s="180">
        <f>ROUND(VALUE(SUBSTITUTE(実質収支比率等に係る経年分析!H$48,"▲","-")),2)</f>
        <v>8.0299999999999994</v>
      </c>
      <c r="E19" s="180">
        <f>ROUND(VALUE(SUBSTITUTE(実質収支比率等に係る経年分析!I$48,"▲","-")),2)</f>
        <v>8.2799999999999994</v>
      </c>
      <c r="F19" s="180">
        <f>ROUND(VALUE(SUBSTITUTE(実質収支比率等に係る経年分析!J$48,"▲","-")),2)</f>
        <v>8.36</v>
      </c>
    </row>
    <row r="20" spans="1:11" x14ac:dyDescent="0.15">
      <c r="A20" s="180" t="s">
        <v>55</v>
      </c>
      <c r="B20" s="180">
        <f>ROUND(VALUE(SUBSTITUTE(実質収支比率等に係る経年分析!F$47,"▲","-")),2)</f>
        <v>46.03</v>
      </c>
      <c r="C20" s="180">
        <f>ROUND(VALUE(SUBSTITUTE(実質収支比率等に係る経年分析!G$47,"▲","-")),2)</f>
        <v>39.979999999999997</v>
      </c>
      <c r="D20" s="180">
        <f>ROUND(VALUE(SUBSTITUTE(実質収支比率等に係る経年分析!H$47,"▲","-")),2)</f>
        <v>35.35</v>
      </c>
      <c r="E20" s="180">
        <f>ROUND(VALUE(SUBSTITUTE(実質収支比率等に係る経年分析!I$47,"▲","-")),2)</f>
        <v>36.299999999999997</v>
      </c>
      <c r="F20" s="180">
        <f>ROUND(VALUE(SUBSTITUTE(実質収支比率等に係る経年分析!J$47,"▲","-")),2)</f>
        <v>34.479999999999997</v>
      </c>
    </row>
    <row r="21" spans="1:11" x14ac:dyDescent="0.15">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-8.26</v>
      </c>
      <c r="D21" s="180">
        <f>IF(ISNUMBER(VALUE(SUBSTITUTE(実質収支比率等に係る経年分析!H$49,"▲","-"))),ROUND(VALUE(SUBSTITUTE(実質収支比率等に係る経年分析!H$49,"▲","-")),2),NA())</f>
        <v>-3.42</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-1.83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企業用地造成事業特別会計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1502</v>
      </c>
      <c r="E42" s="182"/>
      <c r="F42" s="182"/>
      <c r="G42" s="182">
        <f>'実質公債費比率（分子）の構造'!L$52</f>
        <v>1542</v>
      </c>
      <c r="H42" s="182"/>
      <c r="I42" s="182"/>
      <c r="J42" s="182">
        <f>'実質公債費比率（分子）の構造'!M$52</f>
        <v>1584</v>
      </c>
      <c r="K42" s="182"/>
      <c r="L42" s="182"/>
      <c r="M42" s="182">
        <f>'実質公債費比率（分子）の構造'!N$52</f>
        <v>1576</v>
      </c>
      <c r="N42" s="182"/>
      <c r="O42" s="182"/>
      <c r="P42" s="182">
        <f>'実質公債費比率（分子）の構造'!O$52</f>
        <v>1587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v>
      </c>
      <c r="C44" s="182"/>
      <c r="D44" s="182"/>
      <c r="E44" s="182">
        <f>'実質公債費比率（分子）の構造'!L$50</f>
        <v>4</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65</v>
      </c>
      <c r="C45" s="182"/>
      <c r="D45" s="182"/>
      <c r="E45" s="182">
        <f>'実質公債費比率（分子）の構造'!L$49</f>
        <v>65</v>
      </c>
      <c r="F45" s="182"/>
      <c r="G45" s="182"/>
      <c r="H45" s="182">
        <f>'実質公債費比率（分子）の構造'!M$49</f>
        <v>65</v>
      </c>
      <c r="I45" s="182"/>
      <c r="J45" s="182"/>
      <c r="K45" s="182">
        <f>'実質公債費比率（分子）の構造'!N$49</f>
        <v>52</v>
      </c>
      <c r="L45" s="182"/>
      <c r="M45" s="182"/>
      <c r="N45" s="182">
        <f>'実質公債費比率（分子）の構造'!O$49</f>
        <v>40</v>
      </c>
      <c r="O45" s="182"/>
      <c r="P45" s="182"/>
    </row>
    <row r="46" spans="1:16" x14ac:dyDescent="0.15">
      <c r="A46" s="182" t="s">
        <v>67</v>
      </c>
      <c r="B46" s="182">
        <f>'実質公債費比率（分子）の構造'!K$48</f>
        <v>749</v>
      </c>
      <c r="C46" s="182"/>
      <c r="D46" s="182"/>
      <c r="E46" s="182">
        <f>'実質公債費比率（分子）の構造'!L$48</f>
        <v>730</v>
      </c>
      <c r="F46" s="182"/>
      <c r="G46" s="182"/>
      <c r="H46" s="182">
        <f>'実質公債費比率（分子）の構造'!M$48</f>
        <v>720</v>
      </c>
      <c r="I46" s="182"/>
      <c r="J46" s="182"/>
      <c r="K46" s="182">
        <f>'実質公債費比率（分子）の構造'!N$48</f>
        <v>678</v>
      </c>
      <c r="L46" s="182"/>
      <c r="M46" s="182"/>
      <c r="N46" s="182">
        <f>'実質公債費比率（分子）の構造'!O$48</f>
        <v>711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1120</v>
      </c>
      <c r="C49" s="182"/>
      <c r="D49" s="182"/>
      <c r="E49" s="182">
        <f>'実質公債費比率（分子）の構造'!L$45</f>
        <v>1277</v>
      </c>
      <c r="F49" s="182"/>
      <c r="G49" s="182"/>
      <c r="H49" s="182">
        <f>'実質公債費比率（分子）の構造'!M$45</f>
        <v>1314</v>
      </c>
      <c r="I49" s="182"/>
      <c r="J49" s="182"/>
      <c r="K49" s="182">
        <f>'実質公債費比率（分子）の構造'!N$45</f>
        <v>1406</v>
      </c>
      <c r="L49" s="182"/>
      <c r="M49" s="182"/>
      <c r="N49" s="182">
        <f>'実質公債費比率（分子）の構造'!O$45</f>
        <v>1448</v>
      </c>
      <c r="O49" s="182"/>
      <c r="P49" s="182"/>
    </row>
    <row r="50" spans="1:16" x14ac:dyDescent="0.15">
      <c r="A50" s="182" t="s">
        <v>71</v>
      </c>
      <c r="B50" s="182" t="e">
        <f>NA()</f>
        <v>#N/A</v>
      </c>
      <c r="C50" s="182">
        <f>IF(ISNUMBER('実質公債費比率（分子）の構造'!K$53),'実質公債費比率（分子）の構造'!K$53,NA())</f>
        <v>444</v>
      </c>
      <c r="D50" s="182" t="e">
        <f>NA()</f>
        <v>#N/A</v>
      </c>
      <c r="E50" s="182" t="e">
        <f>NA()</f>
        <v>#N/A</v>
      </c>
      <c r="F50" s="182">
        <f>IF(ISNUMBER('実質公債費比率（分子）の構造'!L$53),'実質公債費比率（分子）の構造'!L$53,NA())</f>
        <v>534</v>
      </c>
      <c r="G50" s="182" t="e">
        <f>NA()</f>
        <v>#N/A</v>
      </c>
      <c r="H50" s="182" t="e">
        <f>NA()</f>
        <v>#N/A</v>
      </c>
      <c r="I50" s="182">
        <f>IF(ISNUMBER('実質公債費比率（分子）の構造'!M$53),'実質公債費比率（分子）の構造'!M$53,NA())</f>
        <v>515</v>
      </c>
      <c r="J50" s="182" t="e">
        <f>NA()</f>
        <v>#N/A</v>
      </c>
      <c r="K50" s="182" t="e">
        <f>NA()</f>
        <v>#N/A</v>
      </c>
      <c r="L50" s="182">
        <f>IF(ISNUMBER('実質公債費比率（分子）の構造'!N$53),'実質公債費比率（分子）の構造'!N$53,NA())</f>
        <v>560</v>
      </c>
      <c r="M50" s="182" t="e">
        <f>NA()</f>
        <v>#N/A</v>
      </c>
      <c r="N50" s="182" t="e">
        <f>NA()</f>
        <v>#N/A</v>
      </c>
      <c r="O50" s="182">
        <f>IF(ISNUMBER('実質公債費比率（分子）の構造'!O$53),'実質公債費比率（分子）の構造'!O$53,NA())</f>
        <v>612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18491</v>
      </c>
      <c r="E56" s="181"/>
      <c r="F56" s="181"/>
      <c r="G56" s="181">
        <f>'将来負担比率（分子）の構造'!J$52</f>
        <v>18459</v>
      </c>
      <c r="H56" s="181"/>
      <c r="I56" s="181"/>
      <c r="J56" s="181">
        <f>'将来負担比率（分子）の構造'!K$52</f>
        <v>18192</v>
      </c>
      <c r="K56" s="181"/>
      <c r="L56" s="181"/>
      <c r="M56" s="181">
        <f>'将来負担比率（分子）の構造'!L$52</f>
        <v>17881</v>
      </c>
      <c r="N56" s="181"/>
      <c r="O56" s="181"/>
      <c r="P56" s="181">
        <f>'将来負担比率（分子）の構造'!M$52</f>
        <v>17443</v>
      </c>
    </row>
    <row r="57" spans="1:16" x14ac:dyDescent="0.15">
      <c r="A57" s="181" t="s">
        <v>42</v>
      </c>
      <c r="B57" s="181"/>
      <c r="C57" s="181"/>
      <c r="D57" s="181">
        <f>'将来負担比率（分子）の構造'!I$51</f>
        <v>73</v>
      </c>
      <c r="E57" s="181"/>
      <c r="F57" s="181"/>
      <c r="G57" s="181">
        <f>'将来負担比率（分子）の構造'!J$51</f>
        <v>58</v>
      </c>
      <c r="H57" s="181"/>
      <c r="I57" s="181"/>
      <c r="J57" s="181">
        <f>'将来負担比率（分子）の構造'!K$51</f>
        <v>48</v>
      </c>
      <c r="K57" s="181"/>
      <c r="L57" s="181"/>
      <c r="M57" s="181">
        <f>'将来負担比率（分子）の構造'!L$51</f>
        <v>42</v>
      </c>
      <c r="N57" s="181"/>
      <c r="O57" s="181"/>
      <c r="P57" s="181">
        <f>'将来負担比率（分子）の構造'!M$51</f>
        <v>36</v>
      </c>
    </row>
    <row r="58" spans="1:16" x14ac:dyDescent="0.15">
      <c r="A58" s="181" t="s">
        <v>41</v>
      </c>
      <c r="B58" s="181"/>
      <c r="C58" s="181"/>
      <c r="D58" s="181">
        <f>'将来負担比率（分子）の構造'!I$50</f>
        <v>9260</v>
      </c>
      <c r="E58" s="181"/>
      <c r="F58" s="181"/>
      <c r="G58" s="181">
        <f>'将来負担比率（分子）の構造'!J$50</f>
        <v>8443</v>
      </c>
      <c r="H58" s="181"/>
      <c r="I58" s="181"/>
      <c r="J58" s="181">
        <f>'将来負担比率（分子）の構造'!K$50</f>
        <v>7774</v>
      </c>
      <c r="K58" s="181"/>
      <c r="L58" s="181"/>
      <c r="M58" s="181">
        <f>'将来負担比率（分子）の構造'!L$50</f>
        <v>7752</v>
      </c>
      <c r="N58" s="181"/>
      <c r="O58" s="181"/>
      <c r="P58" s="181">
        <f>'将来負担比率（分子）の構造'!M$50</f>
        <v>7500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2224</v>
      </c>
      <c r="C62" s="181"/>
      <c r="D62" s="181"/>
      <c r="E62" s="181">
        <f>'将来負担比率（分子）の構造'!J$45</f>
        <v>2255</v>
      </c>
      <c r="F62" s="181"/>
      <c r="G62" s="181"/>
      <c r="H62" s="181">
        <f>'将来負担比率（分子）の構造'!K$45</f>
        <v>1999</v>
      </c>
      <c r="I62" s="181"/>
      <c r="J62" s="181"/>
      <c r="K62" s="181">
        <f>'将来負担比率（分子）の構造'!L$45</f>
        <v>1922</v>
      </c>
      <c r="L62" s="181"/>
      <c r="M62" s="181"/>
      <c r="N62" s="181">
        <f>'将来負担比率（分子）の構造'!M$45</f>
        <v>1915</v>
      </c>
      <c r="O62" s="181"/>
      <c r="P62" s="181"/>
    </row>
    <row r="63" spans="1:16" x14ac:dyDescent="0.15">
      <c r="A63" s="181" t="s">
        <v>34</v>
      </c>
      <c r="B63" s="181">
        <f>'将来負担比率（分子）の構造'!I$44</f>
        <v>436</v>
      </c>
      <c r="C63" s="181"/>
      <c r="D63" s="181"/>
      <c r="E63" s="181">
        <f>'将来負担比率（分子）の構造'!J$44</f>
        <v>512</v>
      </c>
      <c r="F63" s="181"/>
      <c r="G63" s="181"/>
      <c r="H63" s="181">
        <f>'将来負担比率（分子）の構造'!K$44</f>
        <v>523</v>
      </c>
      <c r="I63" s="181"/>
      <c r="J63" s="181"/>
      <c r="K63" s="181">
        <f>'将来負担比率（分子）の構造'!L$44</f>
        <v>396</v>
      </c>
      <c r="L63" s="181"/>
      <c r="M63" s="181"/>
      <c r="N63" s="181">
        <f>'将来負担比率（分子）の構造'!M$44</f>
        <v>350</v>
      </c>
      <c r="O63" s="181"/>
      <c r="P63" s="181"/>
    </row>
    <row r="64" spans="1:16" x14ac:dyDescent="0.15">
      <c r="A64" s="181" t="s">
        <v>33</v>
      </c>
      <c r="B64" s="181">
        <f>'将来負担比率（分子）の構造'!I$43</f>
        <v>10869</v>
      </c>
      <c r="C64" s="181"/>
      <c r="D64" s="181"/>
      <c r="E64" s="181">
        <f>'将来負担比率（分子）の構造'!J$43</f>
        <v>9525</v>
      </c>
      <c r="F64" s="181"/>
      <c r="G64" s="181"/>
      <c r="H64" s="181">
        <f>'将来負担比率（分子）の構造'!K$43</f>
        <v>9429</v>
      </c>
      <c r="I64" s="181"/>
      <c r="J64" s="181"/>
      <c r="K64" s="181">
        <f>'将来負担比率（分子）の構造'!L$43</f>
        <v>9186</v>
      </c>
      <c r="L64" s="181"/>
      <c r="M64" s="181"/>
      <c r="N64" s="181">
        <f>'将来負担比率（分子）の構造'!M$43</f>
        <v>8896</v>
      </c>
      <c r="O64" s="181"/>
      <c r="P64" s="181"/>
    </row>
    <row r="65" spans="1:16" x14ac:dyDescent="0.15">
      <c r="A65" s="181" t="s">
        <v>32</v>
      </c>
      <c r="B65" s="181">
        <f>'将来負担比率（分子）の構造'!I$42</f>
        <v>738</v>
      </c>
      <c r="C65" s="181"/>
      <c r="D65" s="181"/>
      <c r="E65" s="181">
        <f>'将来負担比率（分子）の構造'!J$42</f>
        <v>734</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16221</v>
      </c>
      <c r="C66" s="181"/>
      <c r="D66" s="181"/>
      <c r="E66" s="181">
        <f>'将来負担比率（分子）の構造'!J$41</f>
        <v>16481</v>
      </c>
      <c r="F66" s="181"/>
      <c r="G66" s="181"/>
      <c r="H66" s="181">
        <f>'将来負担比率（分子）の構造'!K$41</f>
        <v>16658</v>
      </c>
      <c r="I66" s="181"/>
      <c r="J66" s="181"/>
      <c r="K66" s="181">
        <f>'将来負担比率（分子）の構造'!L$41</f>
        <v>16697</v>
      </c>
      <c r="L66" s="181"/>
      <c r="M66" s="181"/>
      <c r="N66" s="181">
        <f>'将来負担比率（分子）の構造'!M$41</f>
        <v>16747</v>
      </c>
      <c r="O66" s="181"/>
      <c r="P66" s="181"/>
    </row>
    <row r="67" spans="1:16" x14ac:dyDescent="0.15">
      <c r="A67" s="181" t="s">
        <v>75</v>
      </c>
      <c r="B67" s="181" t="e">
        <f>NA()</f>
        <v>#N/A</v>
      </c>
      <c r="C67" s="181">
        <f>IF(ISNUMBER('将来負担比率（分子）の構造'!I$53), IF('将来負担比率（分子）の構造'!I$53 &lt; 0, 0, '将来負担比率（分子）の構造'!I$53), NA())</f>
        <v>2664</v>
      </c>
      <c r="D67" s="181" t="e">
        <f>NA()</f>
        <v>#N/A</v>
      </c>
      <c r="E67" s="181" t="e">
        <f>NA()</f>
        <v>#N/A</v>
      </c>
      <c r="F67" s="181">
        <f>IF(ISNUMBER('将来負担比率（分子）の構造'!J$53), IF('将来負担比率（分子）の構造'!J$53 &lt; 0, 0, '将来負担比率（分子）の構造'!J$53), NA())</f>
        <v>2546</v>
      </c>
      <c r="G67" s="181" t="e">
        <f>NA()</f>
        <v>#N/A</v>
      </c>
      <c r="H67" s="181" t="e">
        <f>NA()</f>
        <v>#N/A</v>
      </c>
      <c r="I67" s="181">
        <f>IF(ISNUMBER('将来負担比率（分子）の構造'!K$53), IF('将来負担比率（分子）の構造'!K$53 &lt; 0, 0, '将来負担比率（分子）の構造'!K$53), NA())</f>
        <v>2596</v>
      </c>
      <c r="J67" s="181" t="e">
        <f>NA()</f>
        <v>#N/A</v>
      </c>
      <c r="K67" s="181" t="e">
        <f>NA()</f>
        <v>#N/A</v>
      </c>
      <c r="L67" s="181">
        <f>IF(ISNUMBER('将来負担比率（分子）の構造'!L$53), IF('将来負担比率（分子）の構造'!L$53 &lt; 0, 0, '将来負担比率（分子）の構造'!L$53), NA())</f>
        <v>2526</v>
      </c>
      <c r="M67" s="181" t="e">
        <f>NA()</f>
        <v>#N/A</v>
      </c>
      <c r="N67" s="181" t="e">
        <f>NA()</f>
        <v>#N/A</v>
      </c>
      <c r="O67" s="181">
        <f>IF(ISNUMBER('将来負担比率（分子）の構造'!M$53), IF('将来負担比率（分子）の構造'!M$53 &lt; 0, 0, '将来負担比率（分子）の構造'!M$53), NA())</f>
        <v>2928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3753</v>
      </c>
      <c r="C72" s="185">
        <f>基金残高に係る経年分析!G55</f>
        <v>3823</v>
      </c>
      <c r="D72" s="185">
        <f>基金残高に係る経年分析!H55</f>
        <v>3624</v>
      </c>
    </row>
    <row r="73" spans="1:16" x14ac:dyDescent="0.15">
      <c r="A73" s="184" t="s">
        <v>78</v>
      </c>
      <c r="B73" s="185">
        <f>基金残高に係る経年分析!F56</f>
        <v>364</v>
      </c>
      <c r="C73" s="185">
        <f>基金残高に係る経年分析!G56</f>
        <v>366</v>
      </c>
      <c r="D73" s="185">
        <f>基金残高に係る経年分析!H56</f>
        <v>416</v>
      </c>
    </row>
    <row r="74" spans="1:16" x14ac:dyDescent="0.15">
      <c r="A74" s="184" t="s">
        <v>79</v>
      </c>
      <c r="B74" s="185">
        <f>基金残高に係る経年分析!F57</f>
        <v>2985</v>
      </c>
      <c r="C74" s="185">
        <f>基金残高に係る経年分析!G57</f>
        <v>2744</v>
      </c>
      <c r="D74" s="185">
        <f>基金残高に係る経年分析!H57</f>
        <v>2637</v>
      </c>
    </row>
  </sheetData>
  <sheetProtection algorithmName="SHA-512" hashValue="/Nr5lk370E4AanMgm9nxyg5I5GdybSuU29nvL72BVop87ympjqvefPY2IsOZSL8bYbLgH25Fg8sos76OgsK5Yw==" saltValue="PlaG80/2pYmZD2Z5FU8h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5419704</v>
      </c>
      <c r="S5" s="696"/>
      <c r="T5" s="696"/>
      <c r="U5" s="696"/>
      <c r="V5" s="696"/>
      <c r="W5" s="696"/>
      <c r="X5" s="696"/>
      <c r="Y5" s="739"/>
      <c r="Z5" s="757">
        <v>31.8</v>
      </c>
      <c r="AA5" s="757"/>
      <c r="AB5" s="757"/>
      <c r="AC5" s="757"/>
      <c r="AD5" s="758">
        <v>5419704</v>
      </c>
      <c r="AE5" s="758"/>
      <c r="AF5" s="758"/>
      <c r="AG5" s="758"/>
      <c r="AH5" s="758"/>
      <c r="AI5" s="758"/>
      <c r="AJ5" s="758"/>
      <c r="AK5" s="758"/>
      <c r="AL5" s="740">
        <v>53.5</v>
      </c>
      <c r="AM5" s="711"/>
      <c r="AN5" s="711"/>
      <c r="AO5" s="741"/>
      <c r="AP5" s="706" t="s">
        <v>225</v>
      </c>
      <c r="AQ5" s="707"/>
      <c r="AR5" s="707"/>
      <c r="AS5" s="707"/>
      <c r="AT5" s="707"/>
      <c r="AU5" s="707"/>
      <c r="AV5" s="707"/>
      <c r="AW5" s="707"/>
      <c r="AX5" s="707"/>
      <c r="AY5" s="707"/>
      <c r="AZ5" s="707"/>
      <c r="BA5" s="707"/>
      <c r="BB5" s="707"/>
      <c r="BC5" s="707"/>
      <c r="BD5" s="707"/>
      <c r="BE5" s="707"/>
      <c r="BF5" s="708"/>
      <c r="BG5" s="640">
        <v>5404584</v>
      </c>
      <c r="BH5" s="641"/>
      <c r="BI5" s="641"/>
      <c r="BJ5" s="641"/>
      <c r="BK5" s="641"/>
      <c r="BL5" s="641"/>
      <c r="BM5" s="641"/>
      <c r="BN5" s="642"/>
      <c r="BO5" s="677">
        <v>99.7</v>
      </c>
      <c r="BP5" s="677"/>
      <c r="BQ5" s="677"/>
      <c r="BR5" s="677"/>
      <c r="BS5" s="678" t="s">
        <v>136</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228204</v>
      </c>
      <c r="S6" s="641"/>
      <c r="T6" s="641"/>
      <c r="U6" s="641"/>
      <c r="V6" s="641"/>
      <c r="W6" s="641"/>
      <c r="X6" s="641"/>
      <c r="Y6" s="642"/>
      <c r="Z6" s="677">
        <v>1.3</v>
      </c>
      <c r="AA6" s="677"/>
      <c r="AB6" s="677"/>
      <c r="AC6" s="677"/>
      <c r="AD6" s="678">
        <v>228204</v>
      </c>
      <c r="AE6" s="678"/>
      <c r="AF6" s="678"/>
      <c r="AG6" s="678"/>
      <c r="AH6" s="678"/>
      <c r="AI6" s="678"/>
      <c r="AJ6" s="678"/>
      <c r="AK6" s="678"/>
      <c r="AL6" s="643">
        <v>2.2999999999999998</v>
      </c>
      <c r="AM6" s="644"/>
      <c r="AN6" s="644"/>
      <c r="AO6" s="679"/>
      <c r="AP6" s="637" t="s">
        <v>230</v>
      </c>
      <c r="AQ6" s="638"/>
      <c r="AR6" s="638"/>
      <c r="AS6" s="638"/>
      <c r="AT6" s="638"/>
      <c r="AU6" s="638"/>
      <c r="AV6" s="638"/>
      <c r="AW6" s="638"/>
      <c r="AX6" s="638"/>
      <c r="AY6" s="638"/>
      <c r="AZ6" s="638"/>
      <c r="BA6" s="638"/>
      <c r="BB6" s="638"/>
      <c r="BC6" s="638"/>
      <c r="BD6" s="638"/>
      <c r="BE6" s="638"/>
      <c r="BF6" s="639"/>
      <c r="BG6" s="640">
        <v>5404584</v>
      </c>
      <c r="BH6" s="641"/>
      <c r="BI6" s="641"/>
      <c r="BJ6" s="641"/>
      <c r="BK6" s="641"/>
      <c r="BL6" s="641"/>
      <c r="BM6" s="641"/>
      <c r="BN6" s="642"/>
      <c r="BO6" s="677">
        <v>99.7</v>
      </c>
      <c r="BP6" s="677"/>
      <c r="BQ6" s="677"/>
      <c r="BR6" s="677"/>
      <c r="BS6" s="678" t="s">
        <v>174</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141370</v>
      </c>
      <c r="CS6" s="641"/>
      <c r="CT6" s="641"/>
      <c r="CU6" s="641"/>
      <c r="CV6" s="641"/>
      <c r="CW6" s="641"/>
      <c r="CX6" s="641"/>
      <c r="CY6" s="642"/>
      <c r="CZ6" s="740">
        <v>0.9</v>
      </c>
      <c r="DA6" s="711"/>
      <c r="DB6" s="711"/>
      <c r="DC6" s="743"/>
      <c r="DD6" s="646" t="s">
        <v>174</v>
      </c>
      <c r="DE6" s="641"/>
      <c r="DF6" s="641"/>
      <c r="DG6" s="641"/>
      <c r="DH6" s="641"/>
      <c r="DI6" s="641"/>
      <c r="DJ6" s="641"/>
      <c r="DK6" s="641"/>
      <c r="DL6" s="641"/>
      <c r="DM6" s="641"/>
      <c r="DN6" s="641"/>
      <c r="DO6" s="641"/>
      <c r="DP6" s="642"/>
      <c r="DQ6" s="646">
        <v>141370</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4812</v>
      </c>
      <c r="S7" s="641"/>
      <c r="T7" s="641"/>
      <c r="U7" s="641"/>
      <c r="V7" s="641"/>
      <c r="W7" s="641"/>
      <c r="X7" s="641"/>
      <c r="Y7" s="642"/>
      <c r="Z7" s="677">
        <v>0</v>
      </c>
      <c r="AA7" s="677"/>
      <c r="AB7" s="677"/>
      <c r="AC7" s="677"/>
      <c r="AD7" s="678">
        <v>4812</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1997126</v>
      </c>
      <c r="BH7" s="641"/>
      <c r="BI7" s="641"/>
      <c r="BJ7" s="641"/>
      <c r="BK7" s="641"/>
      <c r="BL7" s="641"/>
      <c r="BM7" s="641"/>
      <c r="BN7" s="642"/>
      <c r="BO7" s="677">
        <v>36.799999999999997</v>
      </c>
      <c r="BP7" s="677"/>
      <c r="BQ7" s="677"/>
      <c r="BR7" s="677"/>
      <c r="BS7" s="678" t="s">
        <v>234</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2158354</v>
      </c>
      <c r="CS7" s="641"/>
      <c r="CT7" s="641"/>
      <c r="CU7" s="641"/>
      <c r="CV7" s="641"/>
      <c r="CW7" s="641"/>
      <c r="CX7" s="641"/>
      <c r="CY7" s="642"/>
      <c r="CZ7" s="677">
        <v>13.4</v>
      </c>
      <c r="DA7" s="677"/>
      <c r="DB7" s="677"/>
      <c r="DC7" s="677"/>
      <c r="DD7" s="646">
        <v>83025</v>
      </c>
      <c r="DE7" s="641"/>
      <c r="DF7" s="641"/>
      <c r="DG7" s="641"/>
      <c r="DH7" s="641"/>
      <c r="DI7" s="641"/>
      <c r="DJ7" s="641"/>
      <c r="DK7" s="641"/>
      <c r="DL7" s="641"/>
      <c r="DM7" s="641"/>
      <c r="DN7" s="641"/>
      <c r="DO7" s="641"/>
      <c r="DP7" s="642"/>
      <c r="DQ7" s="646">
        <v>1816196</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19177</v>
      </c>
      <c r="S8" s="641"/>
      <c r="T8" s="641"/>
      <c r="U8" s="641"/>
      <c r="V8" s="641"/>
      <c r="W8" s="641"/>
      <c r="X8" s="641"/>
      <c r="Y8" s="642"/>
      <c r="Z8" s="677">
        <v>0.1</v>
      </c>
      <c r="AA8" s="677"/>
      <c r="AB8" s="677"/>
      <c r="AC8" s="677"/>
      <c r="AD8" s="678">
        <v>19177</v>
      </c>
      <c r="AE8" s="678"/>
      <c r="AF8" s="678"/>
      <c r="AG8" s="678"/>
      <c r="AH8" s="678"/>
      <c r="AI8" s="678"/>
      <c r="AJ8" s="678"/>
      <c r="AK8" s="678"/>
      <c r="AL8" s="643">
        <v>0.2</v>
      </c>
      <c r="AM8" s="644"/>
      <c r="AN8" s="644"/>
      <c r="AO8" s="679"/>
      <c r="AP8" s="637" t="s">
        <v>237</v>
      </c>
      <c r="AQ8" s="638"/>
      <c r="AR8" s="638"/>
      <c r="AS8" s="638"/>
      <c r="AT8" s="638"/>
      <c r="AU8" s="638"/>
      <c r="AV8" s="638"/>
      <c r="AW8" s="638"/>
      <c r="AX8" s="638"/>
      <c r="AY8" s="638"/>
      <c r="AZ8" s="638"/>
      <c r="BA8" s="638"/>
      <c r="BB8" s="638"/>
      <c r="BC8" s="638"/>
      <c r="BD8" s="638"/>
      <c r="BE8" s="638"/>
      <c r="BF8" s="639"/>
      <c r="BG8" s="640">
        <v>58607</v>
      </c>
      <c r="BH8" s="641"/>
      <c r="BI8" s="641"/>
      <c r="BJ8" s="641"/>
      <c r="BK8" s="641"/>
      <c r="BL8" s="641"/>
      <c r="BM8" s="641"/>
      <c r="BN8" s="642"/>
      <c r="BO8" s="677">
        <v>1.1000000000000001</v>
      </c>
      <c r="BP8" s="677"/>
      <c r="BQ8" s="677"/>
      <c r="BR8" s="677"/>
      <c r="BS8" s="646" t="s">
        <v>234</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4054761</v>
      </c>
      <c r="CS8" s="641"/>
      <c r="CT8" s="641"/>
      <c r="CU8" s="641"/>
      <c r="CV8" s="641"/>
      <c r="CW8" s="641"/>
      <c r="CX8" s="641"/>
      <c r="CY8" s="642"/>
      <c r="CZ8" s="677">
        <v>25.3</v>
      </c>
      <c r="DA8" s="677"/>
      <c r="DB8" s="677"/>
      <c r="DC8" s="677"/>
      <c r="DD8" s="646">
        <v>17667</v>
      </c>
      <c r="DE8" s="641"/>
      <c r="DF8" s="641"/>
      <c r="DG8" s="641"/>
      <c r="DH8" s="641"/>
      <c r="DI8" s="641"/>
      <c r="DJ8" s="641"/>
      <c r="DK8" s="641"/>
      <c r="DL8" s="641"/>
      <c r="DM8" s="641"/>
      <c r="DN8" s="641"/>
      <c r="DO8" s="641"/>
      <c r="DP8" s="642"/>
      <c r="DQ8" s="646">
        <v>2314941</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10210</v>
      </c>
      <c r="S9" s="641"/>
      <c r="T9" s="641"/>
      <c r="U9" s="641"/>
      <c r="V9" s="641"/>
      <c r="W9" s="641"/>
      <c r="X9" s="641"/>
      <c r="Y9" s="642"/>
      <c r="Z9" s="677">
        <v>0.1</v>
      </c>
      <c r="AA9" s="677"/>
      <c r="AB9" s="677"/>
      <c r="AC9" s="677"/>
      <c r="AD9" s="678">
        <v>10210</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1545763</v>
      </c>
      <c r="BH9" s="641"/>
      <c r="BI9" s="641"/>
      <c r="BJ9" s="641"/>
      <c r="BK9" s="641"/>
      <c r="BL9" s="641"/>
      <c r="BM9" s="641"/>
      <c r="BN9" s="642"/>
      <c r="BO9" s="677">
        <v>28.5</v>
      </c>
      <c r="BP9" s="677"/>
      <c r="BQ9" s="677"/>
      <c r="BR9" s="677"/>
      <c r="BS9" s="646" t="s">
        <v>174</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1447794</v>
      </c>
      <c r="CS9" s="641"/>
      <c r="CT9" s="641"/>
      <c r="CU9" s="641"/>
      <c r="CV9" s="641"/>
      <c r="CW9" s="641"/>
      <c r="CX9" s="641"/>
      <c r="CY9" s="642"/>
      <c r="CZ9" s="677">
        <v>9</v>
      </c>
      <c r="DA9" s="677"/>
      <c r="DB9" s="677"/>
      <c r="DC9" s="677"/>
      <c r="DD9" s="646">
        <v>51858</v>
      </c>
      <c r="DE9" s="641"/>
      <c r="DF9" s="641"/>
      <c r="DG9" s="641"/>
      <c r="DH9" s="641"/>
      <c r="DI9" s="641"/>
      <c r="DJ9" s="641"/>
      <c r="DK9" s="641"/>
      <c r="DL9" s="641"/>
      <c r="DM9" s="641"/>
      <c r="DN9" s="641"/>
      <c r="DO9" s="641"/>
      <c r="DP9" s="642"/>
      <c r="DQ9" s="646">
        <v>1251723</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234</v>
      </c>
      <c r="S10" s="641"/>
      <c r="T10" s="641"/>
      <c r="U10" s="641"/>
      <c r="V10" s="641"/>
      <c r="W10" s="641"/>
      <c r="X10" s="641"/>
      <c r="Y10" s="642"/>
      <c r="Z10" s="677" t="s">
        <v>136</v>
      </c>
      <c r="AA10" s="677"/>
      <c r="AB10" s="677"/>
      <c r="AC10" s="677"/>
      <c r="AD10" s="678" t="s">
        <v>174</v>
      </c>
      <c r="AE10" s="678"/>
      <c r="AF10" s="678"/>
      <c r="AG10" s="678"/>
      <c r="AH10" s="678"/>
      <c r="AI10" s="678"/>
      <c r="AJ10" s="678"/>
      <c r="AK10" s="678"/>
      <c r="AL10" s="643" t="s">
        <v>136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119283</v>
      </c>
      <c r="BH10" s="641"/>
      <c r="BI10" s="641"/>
      <c r="BJ10" s="641"/>
      <c r="BK10" s="641"/>
      <c r="BL10" s="641"/>
      <c r="BM10" s="641"/>
      <c r="BN10" s="642"/>
      <c r="BO10" s="677">
        <v>2.2000000000000002</v>
      </c>
      <c r="BP10" s="677"/>
      <c r="BQ10" s="677"/>
      <c r="BR10" s="677"/>
      <c r="BS10" s="646" t="s">
        <v>174</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3050</v>
      </c>
      <c r="CS10" s="641"/>
      <c r="CT10" s="641"/>
      <c r="CU10" s="641"/>
      <c r="CV10" s="641"/>
      <c r="CW10" s="641"/>
      <c r="CX10" s="641"/>
      <c r="CY10" s="642"/>
      <c r="CZ10" s="677">
        <v>0</v>
      </c>
      <c r="DA10" s="677"/>
      <c r="DB10" s="677"/>
      <c r="DC10" s="677"/>
      <c r="DD10" s="646" t="s">
        <v>174</v>
      </c>
      <c r="DE10" s="641"/>
      <c r="DF10" s="641"/>
      <c r="DG10" s="641"/>
      <c r="DH10" s="641"/>
      <c r="DI10" s="641"/>
      <c r="DJ10" s="641"/>
      <c r="DK10" s="641"/>
      <c r="DL10" s="641"/>
      <c r="DM10" s="641"/>
      <c r="DN10" s="641"/>
      <c r="DO10" s="641"/>
      <c r="DP10" s="642"/>
      <c r="DQ10" s="646">
        <v>50</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599792</v>
      </c>
      <c r="S11" s="641"/>
      <c r="T11" s="641"/>
      <c r="U11" s="641"/>
      <c r="V11" s="641"/>
      <c r="W11" s="641"/>
      <c r="X11" s="641"/>
      <c r="Y11" s="642"/>
      <c r="Z11" s="643">
        <v>3.5</v>
      </c>
      <c r="AA11" s="644"/>
      <c r="AB11" s="644"/>
      <c r="AC11" s="645"/>
      <c r="AD11" s="646">
        <v>599792</v>
      </c>
      <c r="AE11" s="641"/>
      <c r="AF11" s="641"/>
      <c r="AG11" s="641"/>
      <c r="AH11" s="641"/>
      <c r="AI11" s="641"/>
      <c r="AJ11" s="641"/>
      <c r="AK11" s="642"/>
      <c r="AL11" s="643">
        <v>5.9</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273473</v>
      </c>
      <c r="BH11" s="641"/>
      <c r="BI11" s="641"/>
      <c r="BJ11" s="641"/>
      <c r="BK11" s="641"/>
      <c r="BL11" s="641"/>
      <c r="BM11" s="641"/>
      <c r="BN11" s="642"/>
      <c r="BO11" s="677">
        <v>5</v>
      </c>
      <c r="BP11" s="677"/>
      <c r="BQ11" s="677"/>
      <c r="BR11" s="677"/>
      <c r="BS11" s="646" t="s">
        <v>174</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993861</v>
      </c>
      <c r="CS11" s="641"/>
      <c r="CT11" s="641"/>
      <c r="CU11" s="641"/>
      <c r="CV11" s="641"/>
      <c r="CW11" s="641"/>
      <c r="CX11" s="641"/>
      <c r="CY11" s="642"/>
      <c r="CZ11" s="677">
        <v>6.2</v>
      </c>
      <c r="DA11" s="677"/>
      <c r="DB11" s="677"/>
      <c r="DC11" s="677"/>
      <c r="DD11" s="646">
        <v>214532</v>
      </c>
      <c r="DE11" s="641"/>
      <c r="DF11" s="641"/>
      <c r="DG11" s="641"/>
      <c r="DH11" s="641"/>
      <c r="DI11" s="641"/>
      <c r="DJ11" s="641"/>
      <c r="DK11" s="641"/>
      <c r="DL11" s="641"/>
      <c r="DM11" s="641"/>
      <c r="DN11" s="641"/>
      <c r="DO11" s="641"/>
      <c r="DP11" s="642"/>
      <c r="DQ11" s="646">
        <v>752829</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14532</v>
      </c>
      <c r="S12" s="641"/>
      <c r="T12" s="641"/>
      <c r="U12" s="641"/>
      <c r="V12" s="641"/>
      <c r="W12" s="641"/>
      <c r="X12" s="641"/>
      <c r="Y12" s="642"/>
      <c r="Z12" s="677">
        <v>0.1</v>
      </c>
      <c r="AA12" s="677"/>
      <c r="AB12" s="677"/>
      <c r="AC12" s="677"/>
      <c r="AD12" s="678">
        <v>14532</v>
      </c>
      <c r="AE12" s="678"/>
      <c r="AF12" s="678"/>
      <c r="AG12" s="678"/>
      <c r="AH12" s="678"/>
      <c r="AI12" s="678"/>
      <c r="AJ12" s="678"/>
      <c r="AK12" s="678"/>
      <c r="AL12" s="643">
        <v>0.1</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3079029</v>
      </c>
      <c r="BH12" s="641"/>
      <c r="BI12" s="641"/>
      <c r="BJ12" s="641"/>
      <c r="BK12" s="641"/>
      <c r="BL12" s="641"/>
      <c r="BM12" s="641"/>
      <c r="BN12" s="642"/>
      <c r="BO12" s="677">
        <v>56.8</v>
      </c>
      <c r="BP12" s="677"/>
      <c r="BQ12" s="677"/>
      <c r="BR12" s="677"/>
      <c r="BS12" s="646" t="s">
        <v>136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347384</v>
      </c>
      <c r="CS12" s="641"/>
      <c r="CT12" s="641"/>
      <c r="CU12" s="641"/>
      <c r="CV12" s="641"/>
      <c r="CW12" s="641"/>
      <c r="CX12" s="641"/>
      <c r="CY12" s="642"/>
      <c r="CZ12" s="677">
        <v>2.2000000000000002</v>
      </c>
      <c r="DA12" s="677"/>
      <c r="DB12" s="677"/>
      <c r="DC12" s="677"/>
      <c r="DD12" s="646">
        <v>16873</v>
      </c>
      <c r="DE12" s="641"/>
      <c r="DF12" s="641"/>
      <c r="DG12" s="641"/>
      <c r="DH12" s="641"/>
      <c r="DI12" s="641"/>
      <c r="DJ12" s="641"/>
      <c r="DK12" s="641"/>
      <c r="DL12" s="641"/>
      <c r="DM12" s="641"/>
      <c r="DN12" s="641"/>
      <c r="DO12" s="641"/>
      <c r="DP12" s="642"/>
      <c r="DQ12" s="646">
        <v>291196</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234</v>
      </c>
      <c r="AA13" s="677"/>
      <c r="AB13" s="677"/>
      <c r="AC13" s="677"/>
      <c r="AD13" s="678" t="s">
        <v>234</v>
      </c>
      <c r="AE13" s="678"/>
      <c r="AF13" s="678"/>
      <c r="AG13" s="678"/>
      <c r="AH13" s="678"/>
      <c r="AI13" s="678"/>
      <c r="AJ13" s="678"/>
      <c r="AK13" s="678"/>
      <c r="AL13" s="643" t="s">
        <v>234</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3077877</v>
      </c>
      <c r="BH13" s="641"/>
      <c r="BI13" s="641"/>
      <c r="BJ13" s="641"/>
      <c r="BK13" s="641"/>
      <c r="BL13" s="641"/>
      <c r="BM13" s="641"/>
      <c r="BN13" s="642"/>
      <c r="BO13" s="677">
        <v>56.8</v>
      </c>
      <c r="BP13" s="677"/>
      <c r="BQ13" s="677"/>
      <c r="BR13" s="677"/>
      <c r="BS13" s="646" t="s">
        <v>234</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2007333</v>
      </c>
      <c r="CS13" s="641"/>
      <c r="CT13" s="641"/>
      <c r="CU13" s="641"/>
      <c r="CV13" s="641"/>
      <c r="CW13" s="641"/>
      <c r="CX13" s="641"/>
      <c r="CY13" s="642"/>
      <c r="CZ13" s="677">
        <v>12.5</v>
      </c>
      <c r="DA13" s="677"/>
      <c r="DB13" s="677"/>
      <c r="DC13" s="677"/>
      <c r="DD13" s="646">
        <v>1304626</v>
      </c>
      <c r="DE13" s="641"/>
      <c r="DF13" s="641"/>
      <c r="DG13" s="641"/>
      <c r="DH13" s="641"/>
      <c r="DI13" s="641"/>
      <c r="DJ13" s="641"/>
      <c r="DK13" s="641"/>
      <c r="DL13" s="641"/>
      <c r="DM13" s="641"/>
      <c r="DN13" s="641"/>
      <c r="DO13" s="641"/>
      <c r="DP13" s="642"/>
      <c r="DQ13" s="646">
        <v>922515</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35762</v>
      </c>
      <c r="S14" s="641"/>
      <c r="T14" s="641"/>
      <c r="U14" s="641"/>
      <c r="V14" s="641"/>
      <c r="W14" s="641"/>
      <c r="X14" s="641"/>
      <c r="Y14" s="642"/>
      <c r="Z14" s="677">
        <v>0.2</v>
      </c>
      <c r="AA14" s="677"/>
      <c r="AB14" s="677"/>
      <c r="AC14" s="677"/>
      <c r="AD14" s="678">
        <v>35762</v>
      </c>
      <c r="AE14" s="678"/>
      <c r="AF14" s="678"/>
      <c r="AG14" s="678"/>
      <c r="AH14" s="678"/>
      <c r="AI14" s="678"/>
      <c r="AJ14" s="678"/>
      <c r="AK14" s="678"/>
      <c r="AL14" s="643">
        <v>0.4</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105537</v>
      </c>
      <c r="BH14" s="641"/>
      <c r="BI14" s="641"/>
      <c r="BJ14" s="641"/>
      <c r="BK14" s="641"/>
      <c r="BL14" s="641"/>
      <c r="BM14" s="641"/>
      <c r="BN14" s="642"/>
      <c r="BO14" s="677">
        <v>1.9</v>
      </c>
      <c r="BP14" s="677"/>
      <c r="BQ14" s="677"/>
      <c r="BR14" s="677"/>
      <c r="BS14" s="646" t="s">
        <v>136</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877132</v>
      </c>
      <c r="CS14" s="641"/>
      <c r="CT14" s="641"/>
      <c r="CU14" s="641"/>
      <c r="CV14" s="641"/>
      <c r="CW14" s="641"/>
      <c r="CX14" s="641"/>
      <c r="CY14" s="642"/>
      <c r="CZ14" s="677">
        <v>5.5</v>
      </c>
      <c r="DA14" s="677"/>
      <c r="DB14" s="677"/>
      <c r="DC14" s="677"/>
      <c r="DD14" s="646">
        <v>127113</v>
      </c>
      <c r="DE14" s="641"/>
      <c r="DF14" s="641"/>
      <c r="DG14" s="641"/>
      <c r="DH14" s="641"/>
      <c r="DI14" s="641"/>
      <c r="DJ14" s="641"/>
      <c r="DK14" s="641"/>
      <c r="DL14" s="641"/>
      <c r="DM14" s="641"/>
      <c r="DN14" s="641"/>
      <c r="DO14" s="641"/>
      <c r="DP14" s="642"/>
      <c r="DQ14" s="646">
        <v>761465</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234</v>
      </c>
      <c r="AA15" s="677"/>
      <c r="AB15" s="677"/>
      <c r="AC15" s="677"/>
      <c r="AD15" s="678" t="s">
        <v>136</v>
      </c>
      <c r="AE15" s="678"/>
      <c r="AF15" s="678"/>
      <c r="AG15" s="678"/>
      <c r="AH15" s="678"/>
      <c r="AI15" s="678"/>
      <c r="AJ15" s="678"/>
      <c r="AK15" s="678"/>
      <c r="AL15" s="643" t="s">
        <v>234</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222892</v>
      </c>
      <c r="BH15" s="641"/>
      <c r="BI15" s="641"/>
      <c r="BJ15" s="641"/>
      <c r="BK15" s="641"/>
      <c r="BL15" s="641"/>
      <c r="BM15" s="641"/>
      <c r="BN15" s="642"/>
      <c r="BO15" s="677">
        <v>4.0999999999999996</v>
      </c>
      <c r="BP15" s="677"/>
      <c r="BQ15" s="677"/>
      <c r="BR15" s="677"/>
      <c r="BS15" s="646" t="s">
        <v>234</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2494451</v>
      </c>
      <c r="CS15" s="641"/>
      <c r="CT15" s="641"/>
      <c r="CU15" s="641"/>
      <c r="CV15" s="641"/>
      <c r="CW15" s="641"/>
      <c r="CX15" s="641"/>
      <c r="CY15" s="642"/>
      <c r="CZ15" s="677">
        <v>15.5</v>
      </c>
      <c r="DA15" s="677"/>
      <c r="DB15" s="677"/>
      <c r="DC15" s="677"/>
      <c r="DD15" s="646">
        <v>556973</v>
      </c>
      <c r="DE15" s="641"/>
      <c r="DF15" s="641"/>
      <c r="DG15" s="641"/>
      <c r="DH15" s="641"/>
      <c r="DI15" s="641"/>
      <c r="DJ15" s="641"/>
      <c r="DK15" s="641"/>
      <c r="DL15" s="641"/>
      <c r="DM15" s="641"/>
      <c r="DN15" s="641"/>
      <c r="DO15" s="641"/>
      <c r="DP15" s="642"/>
      <c r="DQ15" s="646">
        <v>1717247</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10603</v>
      </c>
      <c r="S16" s="641"/>
      <c r="T16" s="641"/>
      <c r="U16" s="641"/>
      <c r="V16" s="641"/>
      <c r="W16" s="641"/>
      <c r="X16" s="641"/>
      <c r="Y16" s="642"/>
      <c r="Z16" s="677">
        <v>0.1</v>
      </c>
      <c r="AA16" s="677"/>
      <c r="AB16" s="677"/>
      <c r="AC16" s="677"/>
      <c r="AD16" s="678">
        <v>10603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174</v>
      </c>
      <c r="BP16" s="677"/>
      <c r="BQ16" s="677"/>
      <c r="BR16" s="677"/>
      <c r="BS16" s="646" t="s">
        <v>234</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78282</v>
      </c>
      <c r="CS16" s="641"/>
      <c r="CT16" s="641"/>
      <c r="CU16" s="641"/>
      <c r="CV16" s="641"/>
      <c r="CW16" s="641"/>
      <c r="CX16" s="641"/>
      <c r="CY16" s="642"/>
      <c r="CZ16" s="677">
        <v>0.5</v>
      </c>
      <c r="DA16" s="677"/>
      <c r="DB16" s="677"/>
      <c r="DC16" s="677"/>
      <c r="DD16" s="646" t="s">
        <v>136</v>
      </c>
      <c r="DE16" s="641"/>
      <c r="DF16" s="641"/>
      <c r="DG16" s="641"/>
      <c r="DH16" s="641"/>
      <c r="DI16" s="641"/>
      <c r="DJ16" s="641"/>
      <c r="DK16" s="641"/>
      <c r="DL16" s="641"/>
      <c r="DM16" s="641"/>
      <c r="DN16" s="641"/>
      <c r="DO16" s="641"/>
      <c r="DP16" s="642"/>
      <c r="DQ16" s="646">
        <v>1981</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101752</v>
      </c>
      <c r="S17" s="641"/>
      <c r="T17" s="641"/>
      <c r="U17" s="641"/>
      <c r="V17" s="641"/>
      <c r="W17" s="641"/>
      <c r="X17" s="641"/>
      <c r="Y17" s="642"/>
      <c r="Z17" s="677">
        <v>0.6</v>
      </c>
      <c r="AA17" s="677"/>
      <c r="AB17" s="677"/>
      <c r="AC17" s="677"/>
      <c r="AD17" s="678">
        <v>101752</v>
      </c>
      <c r="AE17" s="678"/>
      <c r="AF17" s="678"/>
      <c r="AG17" s="678"/>
      <c r="AH17" s="678"/>
      <c r="AI17" s="678"/>
      <c r="AJ17" s="678"/>
      <c r="AK17" s="678"/>
      <c r="AL17" s="643">
        <v>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234</v>
      </c>
      <c r="BH17" s="641"/>
      <c r="BI17" s="641"/>
      <c r="BJ17" s="641"/>
      <c r="BK17" s="641"/>
      <c r="BL17" s="641"/>
      <c r="BM17" s="641"/>
      <c r="BN17" s="642"/>
      <c r="BO17" s="677" t="s">
        <v>234</v>
      </c>
      <c r="BP17" s="677"/>
      <c r="BQ17" s="677"/>
      <c r="BR17" s="677"/>
      <c r="BS17" s="646" t="s">
        <v>136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1447892</v>
      </c>
      <c r="CS17" s="641"/>
      <c r="CT17" s="641"/>
      <c r="CU17" s="641"/>
      <c r="CV17" s="641"/>
      <c r="CW17" s="641"/>
      <c r="CX17" s="641"/>
      <c r="CY17" s="642"/>
      <c r="CZ17" s="677">
        <v>9</v>
      </c>
      <c r="DA17" s="677"/>
      <c r="DB17" s="677"/>
      <c r="DC17" s="677"/>
      <c r="DD17" s="646" t="s">
        <v>234</v>
      </c>
      <c r="DE17" s="641"/>
      <c r="DF17" s="641"/>
      <c r="DG17" s="641"/>
      <c r="DH17" s="641"/>
      <c r="DI17" s="641"/>
      <c r="DJ17" s="641"/>
      <c r="DK17" s="641"/>
      <c r="DL17" s="641"/>
      <c r="DM17" s="641"/>
      <c r="DN17" s="641"/>
      <c r="DO17" s="641"/>
      <c r="DP17" s="642"/>
      <c r="DQ17" s="646">
        <v>1441442</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28304</v>
      </c>
      <c r="S18" s="641"/>
      <c r="T18" s="641"/>
      <c r="U18" s="641"/>
      <c r="V18" s="641"/>
      <c r="W18" s="641"/>
      <c r="X18" s="641"/>
      <c r="Y18" s="642"/>
      <c r="Z18" s="677">
        <v>0.2</v>
      </c>
      <c r="AA18" s="677"/>
      <c r="AB18" s="677"/>
      <c r="AC18" s="677"/>
      <c r="AD18" s="678">
        <v>28304</v>
      </c>
      <c r="AE18" s="678"/>
      <c r="AF18" s="678"/>
      <c r="AG18" s="678"/>
      <c r="AH18" s="678"/>
      <c r="AI18" s="678"/>
      <c r="AJ18" s="678"/>
      <c r="AK18" s="678"/>
      <c r="AL18" s="643">
        <v>0.3</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174</v>
      </c>
      <c r="BP18" s="677"/>
      <c r="BQ18" s="677"/>
      <c r="BR18" s="677"/>
      <c r="BS18" s="646" t="s">
        <v>234</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234</v>
      </c>
      <c r="DA18" s="677"/>
      <c r="DB18" s="677"/>
      <c r="DC18" s="677"/>
      <c r="DD18" s="646" t="s">
        <v>136</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5117</v>
      </c>
      <c r="S19" s="641"/>
      <c r="T19" s="641"/>
      <c r="U19" s="641"/>
      <c r="V19" s="641"/>
      <c r="W19" s="641"/>
      <c r="X19" s="641"/>
      <c r="Y19" s="642"/>
      <c r="Z19" s="677">
        <v>0</v>
      </c>
      <c r="AA19" s="677"/>
      <c r="AB19" s="677"/>
      <c r="AC19" s="677"/>
      <c r="AD19" s="678">
        <v>5117</v>
      </c>
      <c r="AE19" s="678"/>
      <c r="AF19" s="678"/>
      <c r="AG19" s="678"/>
      <c r="AH19" s="678"/>
      <c r="AI19" s="678"/>
      <c r="AJ19" s="678"/>
      <c r="AK19" s="678"/>
      <c r="AL19" s="643">
        <v>0.1</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15120</v>
      </c>
      <c r="BH19" s="641"/>
      <c r="BI19" s="641"/>
      <c r="BJ19" s="641"/>
      <c r="BK19" s="641"/>
      <c r="BL19" s="641"/>
      <c r="BM19" s="641"/>
      <c r="BN19" s="642"/>
      <c r="BO19" s="677">
        <v>0.3</v>
      </c>
      <c r="BP19" s="677"/>
      <c r="BQ19" s="677"/>
      <c r="BR19" s="677"/>
      <c r="BS19" s="646" t="s">
        <v>234</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174</v>
      </c>
      <c r="DA19" s="677"/>
      <c r="DB19" s="677"/>
      <c r="DC19" s="677"/>
      <c r="DD19" s="646" t="s">
        <v>234</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1084</v>
      </c>
      <c r="S20" s="641"/>
      <c r="T20" s="641"/>
      <c r="U20" s="641"/>
      <c r="V20" s="641"/>
      <c r="W20" s="641"/>
      <c r="X20" s="641"/>
      <c r="Y20" s="642"/>
      <c r="Z20" s="677">
        <v>0</v>
      </c>
      <c r="AA20" s="677"/>
      <c r="AB20" s="677"/>
      <c r="AC20" s="677"/>
      <c r="AD20" s="678">
        <v>1084</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15120</v>
      </c>
      <c r="BH20" s="641"/>
      <c r="BI20" s="641"/>
      <c r="BJ20" s="641"/>
      <c r="BK20" s="641"/>
      <c r="BL20" s="641"/>
      <c r="BM20" s="641"/>
      <c r="BN20" s="642"/>
      <c r="BO20" s="677">
        <v>0.3</v>
      </c>
      <c r="BP20" s="677"/>
      <c r="BQ20" s="677"/>
      <c r="BR20" s="677"/>
      <c r="BS20" s="646" t="s">
        <v>136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16051664</v>
      </c>
      <c r="CS20" s="641"/>
      <c r="CT20" s="641"/>
      <c r="CU20" s="641"/>
      <c r="CV20" s="641"/>
      <c r="CW20" s="641"/>
      <c r="CX20" s="641"/>
      <c r="CY20" s="642"/>
      <c r="CZ20" s="677">
        <v>100</v>
      </c>
      <c r="DA20" s="677"/>
      <c r="DB20" s="677"/>
      <c r="DC20" s="677"/>
      <c r="DD20" s="646">
        <v>2372667</v>
      </c>
      <c r="DE20" s="641"/>
      <c r="DF20" s="641"/>
      <c r="DG20" s="641"/>
      <c r="DH20" s="641"/>
      <c r="DI20" s="641"/>
      <c r="DJ20" s="641"/>
      <c r="DK20" s="641"/>
      <c r="DL20" s="641"/>
      <c r="DM20" s="641"/>
      <c r="DN20" s="641"/>
      <c r="DO20" s="641"/>
      <c r="DP20" s="642"/>
      <c r="DQ20" s="646">
        <v>11412955</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67247</v>
      </c>
      <c r="S21" s="641"/>
      <c r="T21" s="641"/>
      <c r="U21" s="641"/>
      <c r="V21" s="641"/>
      <c r="W21" s="641"/>
      <c r="X21" s="641"/>
      <c r="Y21" s="642"/>
      <c r="Z21" s="677">
        <v>0.4</v>
      </c>
      <c r="AA21" s="677"/>
      <c r="AB21" s="677"/>
      <c r="AC21" s="677"/>
      <c r="AD21" s="678">
        <v>67247</v>
      </c>
      <c r="AE21" s="678"/>
      <c r="AF21" s="678"/>
      <c r="AG21" s="678"/>
      <c r="AH21" s="678"/>
      <c r="AI21" s="678"/>
      <c r="AJ21" s="678"/>
      <c r="AK21" s="678"/>
      <c r="AL21" s="643">
        <v>0.7</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15120</v>
      </c>
      <c r="BH21" s="641"/>
      <c r="BI21" s="641"/>
      <c r="BJ21" s="641"/>
      <c r="BK21" s="641"/>
      <c r="BL21" s="641"/>
      <c r="BM21" s="641"/>
      <c r="BN21" s="642"/>
      <c r="BO21" s="677">
        <v>0.3</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3930152</v>
      </c>
      <c r="S22" s="641"/>
      <c r="T22" s="641"/>
      <c r="U22" s="641"/>
      <c r="V22" s="641"/>
      <c r="W22" s="641"/>
      <c r="X22" s="641"/>
      <c r="Y22" s="642"/>
      <c r="Z22" s="677">
        <v>23</v>
      </c>
      <c r="AA22" s="677"/>
      <c r="AB22" s="677"/>
      <c r="AC22" s="677"/>
      <c r="AD22" s="678">
        <v>3602001</v>
      </c>
      <c r="AE22" s="678"/>
      <c r="AF22" s="678"/>
      <c r="AG22" s="678"/>
      <c r="AH22" s="678"/>
      <c r="AI22" s="678"/>
      <c r="AJ22" s="678"/>
      <c r="AK22" s="678"/>
      <c r="AL22" s="643">
        <v>35.5</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174</v>
      </c>
      <c r="BP22" s="677"/>
      <c r="BQ22" s="677"/>
      <c r="BR22" s="677"/>
      <c r="BS22" s="646" t="s">
        <v>234</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3602001</v>
      </c>
      <c r="S23" s="641"/>
      <c r="T23" s="641"/>
      <c r="U23" s="641"/>
      <c r="V23" s="641"/>
      <c r="W23" s="641"/>
      <c r="X23" s="641"/>
      <c r="Y23" s="642"/>
      <c r="Z23" s="677">
        <v>21.1</v>
      </c>
      <c r="AA23" s="677"/>
      <c r="AB23" s="677"/>
      <c r="AC23" s="677"/>
      <c r="AD23" s="678">
        <v>3602001</v>
      </c>
      <c r="AE23" s="678"/>
      <c r="AF23" s="678"/>
      <c r="AG23" s="678"/>
      <c r="AH23" s="678"/>
      <c r="AI23" s="678"/>
      <c r="AJ23" s="678"/>
      <c r="AK23" s="678"/>
      <c r="AL23" s="643">
        <v>35.5</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174</v>
      </c>
      <c r="BH23" s="641"/>
      <c r="BI23" s="641"/>
      <c r="BJ23" s="641"/>
      <c r="BK23" s="641"/>
      <c r="BL23" s="641"/>
      <c r="BM23" s="641"/>
      <c r="BN23" s="642"/>
      <c r="BO23" s="677" t="s">
        <v>234</v>
      </c>
      <c r="BP23" s="677"/>
      <c r="BQ23" s="677"/>
      <c r="BR23" s="677"/>
      <c r="BS23" s="646" t="s">
        <v>234</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328151</v>
      </c>
      <c r="S24" s="641"/>
      <c r="T24" s="641"/>
      <c r="U24" s="641"/>
      <c r="V24" s="641"/>
      <c r="W24" s="641"/>
      <c r="X24" s="641"/>
      <c r="Y24" s="642"/>
      <c r="Z24" s="677">
        <v>1.9</v>
      </c>
      <c r="AA24" s="677"/>
      <c r="AB24" s="677"/>
      <c r="AC24" s="677"/>
      <c r="AD24" s="678" t="s">
        <v>234</v>
      </c>
      <c r="AE24" s="678"/>
      <c r="AF24" s="678"/>
      <c r="AG24" s="678"/>
      <c r="AH24" s="678"/>
      <c r="AI24" s="678"/>
      <c r="AJ24" s="678"/>
      <c r="AK24" s="678"/>
      <c r="AL24" s="643" t="s">
        <v>234</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234</v>
      </c>
      <c r="BH24" s="641"/>
      <c r="BI24" s="641"/>
      <c r="BJ24" s="641"/>
      <c r="BK24" s="641"/>
      <c r="BL24" s="641"/>
      <c r="BM24" s="641"/>
      <c r="BN24" s="642"/>
      <c r="BO24" s="677" t="s">
        <v>174</v>
      </c>
      <c r="BP24" s="677"/>
      <c r="BQ24" s="677"/>
      <c r="BR24" s="677"/>
      <c r="BS24" s="646" t="s">
        <v>234</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5721984</v>
      </c>
      <c r="CS24" s="696"/>
      <c r="CT24" s="696"/>
      <c r="CU24" s="696"/>
      <c r="CV24" s="696"/>
      <c r="CW24" s="696"/>
      <c r="CX24" s="696"/>
      <c r="CY24" s="739"/>
      <c r="CZ24" s="740">
        <v>35.6</v>
      </c>
      <c r="DA24" s="711"/>
      <c r="DB24" s="711"/>
      <c r="DC24" s="743"/>
      <c r="DD24" s="738">
        <v>4247198</v>
      </c>
      <c r="DE24" s="696"/>
      <c r="DF24" s="696"/>
      <c r="DG24" s="696"/>
      <c r="DH24" s="696"/>
      <c r="DI24" s="696"/>
      <c r="DJ24" s="696"/>
      <c r="DK24" s="739"/>
      <c r="DL24" s="738">
        <v>4239143</v>
      </c>
      <c r="DM24" s="696"/>
      <c r="DN24" s="696"/>
      <c r="DO24" s="696"/>
      <c r="DP24" s="696"/>
      <c r="DQ24" s="696"/>
      <c r="DR24" s="696"/>
      <c r="DS24" s="696"/>
      <c r="DT24" s="696"/>
      <c r="DU24" s="696"/>
      <c r="DV24" s="739"/>
      <c r="DW24" s="740">
        <v>39.5</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234</v>
      </c>
      <c r="S25" s="641"/>
      <c r="T25" s="641"/>
      <c r="U25" s="641"/>
      <c r="V25" s="641"/>
      <c r="W25" s="641"/>
      <c r="X25" s="641"/>
      <c r="Y25" s="642"/>
      <c r="Z25" s="677" t="s">
        <v>136</v>
      </c>
      <c r="AA25" s="677"/>
      <c r="AB25" s="677"/>
      <c r="AC25" s="677"/>
      <c r="AD25" s="678" t="s">
        <v>174</v>
      </c>
      <c r="AE25" s="678"/>
      <c r="AF25" s="678"/>
      <c r="AG25" s="678"/>
      <c r="AH25" s="678"/>
      <c r="AI25" s="678"/>
      <c r="AJ25" s="678"/>
      <c r="AK25" s="678"/>
      <c r="AL25" s="643" t="s">
        <v>234</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136</v>
      </c>
      <c r="BH25" s="641"/>
      <c r="BI25" s="641"/>
      <c r="BJ25" s="641"/>
      <c r="BK25" s="641"/>
      <c r="BL25" s="641"/>
      <c r="BM25" s="641"/>
      <c r="BN25" s="642"/>
      <c r="BO25" s="677" t="s">
        <v>136</v>
      </c>
      <c r="BP25" s="677"/>
      <c r="BQ25" s="677"/>
      <c r="BR25" s="677"/>
      <c r="BS25" s="646" t="s">
        <v>136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2335778</v>
      </c>
      <c r="CS25" s="659"/>
      <c r="CT25" s="659"/>
      <c r="CU25" s="659"/>
      <c r="CV25" s="659"/>
      <c r="CW25" s="659"/>
      <c r="CX25" s="659"/>
      <c r="CY25" s="660"/>
      <c r="CZ25" s="643">
        <v>14.6</v>
      </c>
      <c r="DA25" s="661"/>
      <c r="DB25" s="661"/>
      <c r="DC25" s="662"/>
      <c r="DD25" s="646">
        <v>2163733</v>
      </c>
      <c r="DE25" s="659"/>
      <c r="DF25" s="659"/>
      <c r="DG25" s="659"/>
      <c r="DH25" s="659"/>
      <c r="DI25" s="659"/>
      <c r="DJ25" s="659"/>
      <c r="DK25" s="660"/>
      <c r="DL25" s="646">
        <v>2155678</v>
      </c>
      <c r="DM25" s="659"/>
      <c r="DN25" s="659"/>
      <c r="DO25" s="659"/>
      <c r="DP25" s="659"/>
      <c r="DQ25" s="659"/>
      <c r="DR25" s="659"/>
      <c r="DS25" s="659"/>
      <c r="DT25" s="659"/>
      <c r="DU25" s="659"/>
      <c r="DV25" s="660"/>
      <c r="DW25" s="643">
        <v>20.100000000000001</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10374700</v>
      </c>
      <c r="S26" s="641"/>
      <c r="T26" s="641"/>
      <c r="U26" s="641"/>
      <c r="V26" s="641"/>
      <c r="W26" s="641"/>
      <c r="X26" s="641"/>
      <c r="Y26" s="642"/>
      <c r="Z26" s="677">
        <v>60.8</v>
      </c>
      <c r="AA26" s="677"/>
      <c r="AB26" s="677"/>
      <c r="AC26" s="677"/>
      <c r="AD26" s="678">
        <v>10046549</v>
      </c>
      <c r="AE26" s="678"/>
      <c r="AF26" s="678"/>
      <c r="AG26" s="678"/>
      <c r="AH26" s="678"/>
      <c r="AI26" s="678"/>
      <c r="AJ26" s="678"/>
      <c r="AK26" s="678"/>
      <c r="AL26" s="643">
        <v>99.1</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174</v>
      </c>
      <c r="BH26" s="641"/>
      <c r="BI26" s="641"/>
      <c r="BJ26" s="641"/>
      <c r="BK26" s="641"/>
      <c r="BL26" s="641"/>
      <c r="BM26" s="641"/>
      <c r="BN26" s="642"/>
      <c r="BO26" s="677" t="s">
        <v>136</v>
      </c>
      <c r="BP26" s="677"/>
      <c r="BQ26" s="677"/>
      <c r="BR26" s="677"/>
      <c r="BS26" s="646" t="s">
        <v>234</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1384041</v>
      </c>
      <c r="CS26" s="641"/>
      <c r="CT26" s="641"/>
      <c r="CU26" s="641"/>
      <c r="CV26" s="641"/>
      <c r="CW26" s="641"/>
      <c r="CX26" s="641"/>
      <c r="CY26" s="642"/>
      <c r="CZ26" s="643">
        <v>8.6</v>
      </c>
      <c r="DA26" s="661"/>
      <c r="DB26" s="661"/>
      <c r="DC26" s="662"/>
      <c r="DD26" s="646">
        <v>1228879</v>
      </c>
      <c r="DE26" s="641"/>
      <c r="DF26" s="641"/>
      <c r="DG26" s="641"/>
      <c r="DH26" s="641"/>
      <c r="DI26" s="641"/>
      <c r="DJ26" s="641"/>
      <c r="DK26" s="642"/>
      <c r="DL26" s="646" t="s">
        <v>174</v>
      </c>
      <c r="DM26" s="641"/>
      <c r="DN26" s="641"/>
      <c r="DO26" s="641"/>
      <c r="DP26" s="641"/>
      <c r="DQ26" s="641"/>
      <c r="DR26" s="641"/>
      <c r="DS26" s="641"/>
      <c r="DT26" s="641"/>
      <c r="DU26" s="641"/>
      <c r="DV26" s="642"/>
      <c r="DW26" s="643" t="s">
        <v>234</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4056</v>
      </c>
      <c r="S27" s="641"/>
      <c r="T27" s="641"/>
      <c r="U27" s="641"/>
      <c r="V27" s="641"/>
      <c r="W27" s="641"/>
      <c r="X27" s="641"/>
      <c r="Y27" s="642"/>
      <c r="Z27" s="677">
        <v>0</v>
      </c>
      <c r="AA27" s="677"/>
      <c r="AB27" s="677"/>
      <c r="AC27" s="677"/>
      <c r="AD27" s="678">
        <v>4056</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5419704</v>
      </c>
      <c r="BH27" s="641"/>
      <c r="BI27" s="641"/>
      <c r="BJ27" s="641"/>
      <c r="BK27" s="641"/>
      <c r="BL27" s="641"/>
      <c r="BM27" s="641"/>
      <c r="BN27" s="642"/>
      <c r="BO27" s="677">
        <v>100</v>
      </c>
      <c r="BP27" s="677"/>
      <c r="BQ27" s="677"/>
      <c r="BR27" s="677"/>
      <c r="BS27" s="646" t="s">
        <v>234</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1938314</v>
      </c>
      <c r="CS27" s="659"/>
      <c r="CT27" s="659"/>
      <c r="CU27" s="659"/>
      <c r="CV27" s="659"/>
      <c r="CW27" s="659"/>
      <c r="CX27" s="659"/>
      <c r="CY27" s="660"/>
      <c r="CZ27" s="643">
        <v>12.1</v>
      </c>
      <c r="DA27" s="661"/>
      <c r="DB27" s="661"/>
      <c r="DC27" s="662"/>
      <c r="DD27" s="646">
        <v>642023</v>
      </c>
      <c r="DE27" s="659"/>
      <c r="DF27" s="659"/>
      <c r="DG27" s="659"/>
      <c r="DH27" s="659"/>
      <c r="DI27" s="659"/>
      <c r="DJ27" s="659"/>
      <c r="DK27" s="660"/>
      <c r="DL27" s="646">
        <v>642023</v>
      </c>
      <c r="DM27" s="659"/>
      <c r="DN27" s="659"/>
      <c r="DO27" s="659"/>
      <c r="DP27" s="659"/>
      <c r="DQ27" s="659"/>
      <c r="DR27" s="659"/>
      <c r="DS27" s="659"/>
      <c r="DT27" s="659"/>
      <c r="DU27" s="659"/>
      <c r="DV27" s="660"/>
      <c r="DW27" s="643">
        <v>6</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22189</v>
      </c>
      <c r="S28" s="641"/>
      <c r="T28" s="641"/>
      <c r="U28" s="641"/>
      <c r="V28" s="641"/>
      <c r="W28" s="641"/>
      <c r="X28" s="641"/>
      <c r="Y28" s="642"/>
      <c r="Z28" s="677">
        <v>0.1</v>
      </c>
      <c r="AA28" s="677"/>
      <c r="AB28" s="677"/>
      <c r="AC28" s="677"/>
      <c r="AD28" s="678" t="s">
        <v>234</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1447892</v>
      </c>
      <c r="CS28" s="641"/>
      <c r="CT28" s="641"/>
      <c r="CU28" s="641"/>
      <c r="CV28" s="641"/>
      <c r="CW28" s="641"/>
      <c r="CX28" s="641"/>
      <c r="CY28" s="642"/>
      <c r="CZ28" s="643">
        <v>9</v>
      </c>
      <c r="DA28" s="661"/>
      <c r="DB28" s="661"/>
      <c r="DC28" s="662"/>
      <c r="DD28" s="646">
        <v>1441442</v>
      </c>
      <c r="DE28" s="641"/>
      <c r="DF28" s="641"/>
      <c r="DG28" s="641"/>
      <c r="DH28" s="641"/>
      <c r="DI28" s="641"/>
      <c r="DJ28" s="641"/>
      <c r="DK28" s="642"/>
      <c r="DL28" s="646">
        <v>1441442</v>
      </c>
      <c r="DM28" s="641"/>
      <c r="DN28" s="641"/>
      <c r="DO28" s="641"/>
      <c r="DP28" s="641"/>
      <c r="DQ28" s="641"/>
      <c r="DR28" s="641"/>
      <c r="DS28" s="641"/>
      <c r="DT28" s="641"/>
      <c r="DU28" s="641"/>
      <c r="DV28" s="642"/>
      <c r="DW28" s="643">
        <v>13.4</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141559</v>
      </c>
      <c r="S29" s="641"/>
      <c r="T29" s="641"/>
      <c r="U29" s="641"/>
      <c r="V29" s="641"/>
      <c r="W29" s="641"/>
      <c r="X29" s="641"/>
      <c r="Y29" s="642"/>
      <c r="Z29" s="677">
        <v>0.8</v>
      </c>
      <c r="AA29" s="677"/>
      <c r="AB29" s="677"/>
      <c r="AC29" s="677"/>
      <c r="AD29" s="678">
        <v>20447</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1447892</v>
      </c>
      <c r="CS29" s="659"/>
      <c r="CT29" s="659"/>
      <c r="CU29" s="659"/>
      <c r="CV29" s="659"/>
      <c r="CW29" s="659"/>
      <c r="CX29" s="659"/>
      <c r="CY29" s="660"/>
      <c r="CZ29" s="643">
        <v>9</v>
      </c>
      <c r="DA29" s="661"/>
      <c r="DB29" s="661"/>
      <c r="DC29" s="662"/>
      <c r="DD29" s="646">
        <v>1441442</v>
      </c>
      <c r="DE29" s="659"/>
      <c r="DF29" s="659"/>
      <c r="DG29" s="659"/>
      <c r="DH29" s="659"/>
      <c r="DI29" s="659"/>
      <c r="DJ29" s="659"/>
      <c r="DK29" s="660"/>
      <c r="DL29" s="646">
        <v>1441442</v>
      </c>
      <c r="DM29" s="659"/>
      <c r="DN29" s="659"/>
      <c r="DO29" s="659"/>
      <c r="DP29" s="659"/>
      <c r="DQ29" s="659"/>
      <c r="DR29" s="659"/>
      <c r="DS29" s="659"/>
      <c r="DT29" s="659"/>
      <c r="DU29" s="659"/>
      <c r="DV29" s="660"/>
      <c r="DW29" s="643">
        <v>13.4</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78429</v>
      </c>
      <c r="S30" s="641"/>
      <c r="T30" s="641"/>
      <c r="U30" s="641"/>
      <c r="V30" s="641"/>
      <c r="W30" s="641"/>
      <c r="X30" s="641"/>
      <c r="Y30" s="642"/>
      <c r="Z30" s="677">
        <v>0.5</v>
      </c>
      <c r="AA30" s="677"/>
      <c r="AB30" s="677"/>
      <c r="AC30" s="677"/>
      <c r="AD30" s="678" t="s">
        <v>234</v>
      </c>
      <c r="AE30" s="678"/>
      <c r="AF30" s="678"/>
      <c r="AG30" s="678"/>
      <c r="AH30" s="678"/>
      <c r="AI30" s="678"/>
      <c r="AJ30" s="678"/>
      <c r="AK30" s="678"/>
      <c r="AL30" s="643" t="s">
        <v>136</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1374857</v>
      </c>
      <c r="CS30" s="641"/>
      <c r="CT30" s="641"/>
      <c r="CU30" s="641"/>
      <c r="CV30" s="641"/>
      <c r="CW30" s="641"/>
      <c r="CX30" s="641"/>
      <c r="CY30" s="642"/>
      <c r="CZ30" s="643">
        <v>8.6</v>
      </c>
      <c r="DA30" s="661"/>
      <c r="DB30" s="661"/>
      <c r="DC30" s="662"/>
      <c r="DD30" s="646">
        <v>1369116</v>
      </c>
      <c r="DE30" s="641"/>
      <c r="DF30" s="641"/>
      <c r="DG30" s="641"/>
      <c r="DH30" s="641"/>
      <c r="DI30" s="641"/>
      <c r="DJ30" s="641"/>
      <c r="DK30" s="642"/>
      <c r="DL30" s="646">
        <v>1369116</v>
      </c>
      <c r="DM30" s="641"/>
      <c r="DN30" s="641"/>
      <c r="DO30" s="641"/>
      <c r="DP30" s="641"/>
      <c r="DQ30" s="641"/>
      <c r="DR30" s="641"/>
      <c r="DS30" s="641"/>
      <c r="DT30" s="641"/>
      <c r="DU30" s="641"/>
      <c r="DV30" s="642"/>
      <c r="DW30" s="643">
        <v>12.8</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1407206</v>
      </c>
      <c r="S31" s="641"/>
      <c r="T31" s="641"/>
      <c r="U31" s="641"/>
      <c r="V31" s="641"/>
      <c r="W31" s="641"/>
      <c r="X31" s="641"/>
      <c r="Y31" s="642"/>
      <c r="Z31" s="677">
        <v>8.1999999999999993</v>
      </c>
      <c r="AA31" s="677"/>
      <c r="AB31" s="677"/>
      <c r="AC31" s="677"/>
      <c r="AD31" s="678" t="s">
        <v>234</v>
      </c>
      <c r="AE31" s="678"/>
      <c r="AF31" s="678"/>
      <c r="AG31" s="678"/>
      <c r="AH31" s="678"/>
      <c r="AI31" s="678"/>
      <c r="AJ31" s="678"/>
      <c r="AK31" s="678"/>
      <c r="AL31" s="643" t="s">
        <v>136</v>
      </c>
      <c r="AM31" s="644"/>
      <c r="AN31" s="644"/>
      <c r="AO31" s="679"/>
      <c r="AP31" s="716" t="s">
        <v>309</v>
      </c>
      <c r="AQ31" s="717"/>
      <c r="AR31" s="717"/>
      <c r="AS31" s="717"/>
      <c r="AT31" s="722" t="s">
        <v>310</v>
      </c>
      <c r="AU31" s="231"/>
      <c r="AV31" s="231"/>
      <c r="AW31" s="231"/>
      <c r="AX31" s="706" t="s">
        <v>186</v>
      </c>
      <c r="AY31" s="707"/>
      <c r="AZ31" s="707"/>
      <c r="BA31" s="707"/>
      <c r="BB31" s="707"/>
      <c r="BC31" s="707"/>
      <c r="BD31" s="707"/>
      <c r="BE31" s="707"/>
      <c r="BF31" s="708"/>
      <c r="BG31" s="709">
        <v>99.3</v>
      </c>
      <c r="BH31" s="710"/>
      <c r="BI31" s="710"/>
      <c r="BJ31" s="710"/>
      <c r="BK31" s="710"/>
      <c r="BL31" s="710"/>
      <c r="BM31" s="711">
        <v>98</v>
      </c>
      <c r="BN31" s="710"/>
      <c r="BO31" s="710"/>
      <c r="BP31" s="710"/>
      <c r="BQ31" s="712"/>
      <c r="BR31" s="709">
        <v>99.4</v>
      </c>
      <c r="BS31" s="710"/>
      <c r="BT31" s="710"/>
      <c r="BU31" s="710"/>
      <c r="BV31" s="710"/>
      <c r="BW31" s="710"/>
      <c r="BX31" s="711">
        <v>98</v>
      </c>
      <c r="BY31" s="710"/>
      <c r="BZ31" s="710"/>
      <c r="CA31" s="710"/>
      <c r="CB31" s="712"/>
      <c r="CD31" s="727"/>
      <c r="CE31" s="728"/>
      <c r="CF31" s="673" t="s">
        <v>311</v>
      </c>
      <c r="CG31" s="674"/>
      <c r="CH31" s="674"/>
      <c r="CI31" s="674"/>
      <c r="CJ31" s="674"/>
      <c r="CK31" s="674"/>
      <c r="CL31" s="674"/>
      <c r="CM31" s="674"/>
      <c r="CN31" s="674"/>
      <c r="CO31" s="674"/>
      <c r="CP31" s="674"/>
      <c r="CQ31" s="675"/>
      <c r="CR31" s="640">
        <v>73035</v>
      </c>
      <c r="CS31" s="659"/>
      <c r="CT31" s="659"/>
      <c r="CU31" s="659"/>
      <c r="CV31" s="659"/>
      <c r="CW31" s="659"/>
      <c r="CX31" s="659"/>
      <c r="CY31" s="660"/>
      <c r="CZ31" s="643">
        <v>0.5</v>
      </c>
      <c r="DA31" s="661"/>
      <c r="DB31" s="661"/>
      <c r="DC31" s="662"/>
      <c r="DD31" s="646">
        <v>72326</v>
      </c>
      <c r="DE31" s="659"/>
      <c r="DF31" s="659"/>
      <c r="DG31" s="659"/>
      <c r="DH31" s="659"/>
      <c r="DI31" s="659"/>
      <c r="DJ31" s="659"/>
      <c r="DK31" s="660"/>
      <c r="DL31" s="646">
        <v>72326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234</v>
      </c>
      <c r="S32" s="641"/>
      <c r="T32" s="641"/>
      <c r="U32" s="641"/>
      <c r="V32" s="641"/>
      <c r="W32" s="641"/>
      <c r="X32" s="641"/>
      <c r="Y32" s="642"/>
      <c r="Z32" s="677" t="s">
        <v>234</v>
      </c>
      <c r="AA32" s="677"/>
      <c r="AB32" s="677"/>
      <c r="AC32" s="677"/>
      <c r="AD32" s="678" t="s">
        <v>136</v>
      </c>
      <c r="AE32" s="678"/>
      <c r="AF32" s="678"/>
      <c r="AG32" s="678"/>
      <c r="AH32" s="678"/>
      <c r="AI32" s="678"/>
      <c r="AJ32" s="678"/>
      <c r="AK32" s="678"/>
      <c r="AL32" s="643" t="s">
        <v>234</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99.2</v>
      </c>
      <c r="BH32" s="659"/>
      <c r="BI32" s="659"/>
      <c r="BJ32" s="659"/>
      <c r="BK32" s="659"/>
      <c r="BL32" s="659"/>
      <c r="BM32" s="644">
        <v>98</v>
      </c>
      <c r="BN32" s="705"/>
      <c r="BO32" s="705"/>
      <c r="BP32" s="705"/>
      <c r="BQ32" s="683"/>
      <c r="BR32" s="713">
        <v>99.2</v>
      </c>
      <c r="BS32" s="659"/>
      <c r="BT32" s="659"/>
      <c r="BU32" s="659"/>
      <c r="BV32" s="659"/>
      <c r="BW32" s="659"/>
      <c r="BX32" s="644">
        <v>97.9</v>
      </c>
      <c r="BY32" s="705"/>
      <c r="BZ32" s="705"/>
      <c r="CA32" s="705"/>
      <c r="CB32" s="683"/>
      <c r="CD32" s="729"/>
      <c r="CE32" s="730"/>
      <c r="CF32" s="673" t="s">
        <v>315</v>
      </c>
      <c r="CG32" s="674"/>
      <c r="CH32" s="674"/>
      <c r="CI32" s="674"/>
      <c r="CJ32" s="674"/>
      <c r="CK32" s="674"/>
      <c r="CL32" s="674"/>
      <c r="CM32" s="674"/>
      <c r="CN32" s="674"/>
      <c r="CO32" s="674"/>
      <c r="CP32" s="674"/>
      <c r="CQ32" s="675"/>
      <c r="CR32" s="640" t="s">
        <v>234</v>
      </c>
      <c r="CS32" s="641"/>
      <c r="CT32" s="641"/>
      <c r="CU32" s="641"/>
      <c r="CV32" s="641"/>
      <c r="CW32" s="641"/>
      <c r="CX32" s="641"/>
      <c r="CY32" s="642"/>
      <c r="CZ32" s="643" t="s">
        <v>234</v>
      </c>
      <c r="DA32" s="661"/>
      <c r="DB32" s="661"/>
      <c r="DC32" s="662"/>
      <c r="DD32" s="646" t="s">
        <v>136</v>
      </c>
      <c r="DE32" s="641"/>
      <c r="DF32" s="641"/>
      <c r="DG32" s="641"/>
      <c r="DH32" s="641"/>
      <c r="DI32" s="641"/>
      <c r="DJ32" s="641"/>
      <c r="DK32" s="642"/>
      <c r="DL32" s="646" t="s">
        <v>234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939161</v>
      </c>
      <c r="S33" s="641"/>
      <c r="T33" s="641"/>
      <c r="U33" s="641"/>
      <c r="V33" s="641"/>
      <c r="W33" s="641"/>
      <c r="X33" s="641"/>
      <c r="Y33" s="642"/>
      <c r="Z33" s="677">
        <v>5.5</v>
      </c>
      <c r="AA33" s="677"/>
      <c r="AB33" s="677"/>
      <c r="AC33" s="677"/>
      <c r="AD33" s="678" t="s">
        <v>136</v>
      </c>
      <c r="AE33" s="678"/>
      <c r="AF33" s="678"/>
      <c r="AG33" s="678"/>
      <c r="AH33" s="678"/>
      <c r="AI33" s="678"/>
      <c r="AJ33" s="678"/>
      <c r="AK33" s="678"/>
      <c r="AL33" s="643" t="s">
        <v>136</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99.3</v>
      </c>
      <c r="BH33" s="625"/>
      <c r="BI33" s="625"/>
      <c r="BJ33" s="625"/>
      <c r="BK33" s="625"/>
      <c r="BL33" s="625"/>
      <c r="BM33" s="668">
        <v>97.9</v>
      </c>
      <c r="BN33" s="625"/>
      <c r="BO33" s="625"/>
      <c r="BP33" s="625"/>
      <c r="BQ33" s="689"/>
      <c r="BR33" s="704">
        <v>99.4</v>
      </c>
      <c r="BS33" s="625"/>
      <c r="BT33" s="625"/>
      <c r="BU33" s="625"/>
      <c r="BV33" s="625"/>
      <c r="BW33" s="625"/>
      <c r="BX33" s="668">
        <v>97.9</v>
      </c>
      <c r="BY33" s="625"/>
      <c r="BZ33" s="625"/>
      <c r="CA33" s="625"/>
      <c r="CB33" s="689"/>
      <c r="CD33" s="673" t="s">
        <v>318</v>
      </c>
      <c r="CE33" s="674"/>
      <c r="CF33" s="674"/>
      <c r="CG33" s="674"/>
      <c r="CH33" s="674"/>
      <c r="CI33" s="674"/>
      <c r="CJ33" s="674"/>
      <c r="CK33" s="674"/>
      <c r="CL33" s="674"/>
      <c r="CM33" s="674"/>
      <c r="CN33" s="674"/>
      <c r="CO33" s="674"/>
      <c r="CP33" s="674"/>
      <c r="CQ33" s="675"/>
      <c r="CR33" s="640">
        <v>7878731</v>
      </c>
      <c r="CS33" s="659"/>
      <c r="CT33" s="659"/>
      <c r="CU33" s="659"/>
      <c r="CV33" s="659"/>
      <c r="CW33" s="659"/>
      <c r="CX33" s="659"/>
      <c r="CY33" s="660"/>
      <c r="CZ33" s="643">
        <v>49.1</v>
      </c>
      <c r="DA33" s="661"/>
      <c r="DB33" s="661"/>
      <c r="DC33" s="662"/>
      <c r="DD33" s="646">
        <v>6569429</v>
      </c>
      <c r="DE33" s="659"/>
      <c r="DF33" s="659"/>
      <c r="DG33" s="659"/>
      <c r="DH33" s="659"/>
      <c r="DI33" s="659"/>
      <c r="DJ33" s="659"/>
      <c r="DK33" s="660"/>
      <c r="DL33" s="646">
        <v>5173930</v>
      </c>
      <c r="DM33" s="659"/>
      <c r="DN33" s="659"/>
      <c r="DO33" s="659"/>
      <c r="DP33" s="659"/>
      <c r="DQ33" s="659"/>
      <c r="DR33" s="659"/>
      <c r="DS33" s="659"/>
      <c r="DT33" s="659"/>
      <c r="DU33" s="659"/>
      <c r="DV33" s="660"/>
      <c r="DW33" s="643">
        <v>48.2</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213574</v>
      </c>
      <c r="S34" s="641"/>
      <c r="T34" s="641"/>
      <c r="U34" s="641"/>
      <c r="V34" s="641"/>
      <c r="W34" s="641"/>
      <c r="X34" s="641"/>
      <c r="Y34" s="642"/>
      <c r="Z34" s="677">
        <v>1.3</v>
      </c>
      <c r="AA34" s="677"/>
      <c r="AB34" s="677"/>
      <c r="AC34" s="677"/>
      <c r="AD34" s="678">
        <v>67218</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3289480</v>
      </c>
      <c r="CS34" s="641"/>
      <c r="CT34" s="641"/>
      <c r="CU34" s="641"/>
      <c r="CV34" s="641"/>
      <c r="CW34" s="641"/>
      <c r="CX34" s="641"/>
      <c r="CY34" s="642"/>
      <c r="CZ34" s="643">
        <v>20.5</v>
      </c>
      <c r="DA34" s="661"/>
      <c r="DB34" s="661"/>
      <c r="DC34" s="662"/>
      <c r="DD34" s="646">
        <v>2441508</v>
      </c>
      <c r="DE34" s="641"/>
      <c r="DF34" s="641"/>
      <c r="DG34" s="641"/>
      <c r="DH34" s="641"/>
      <c r="DI34" s="641"/>
      <c r="DJ34" s="641"/>
      <c r="DK34" s="642"/>
      <c r="DL34" s="646">
        <v>2180723</v>
      </c>
      <c r="DM34" s="641"/>
      <c r="DN34" s="641"/>
      <c r="DO34" s="641"/>
      <c r="DP34" s="641"/>
      <c r="DQ34" s="641"/>
      <c r="DR34" s="641"/>
      <c r="DS34" s="641"/>
      <c r="DT34" s="641"/>
      <c r="DU34" s="641"/>
      <c r="DV34" s="642"/>
      <c r="DW34" s="643">
        <v>20.3</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442849</v>
      </c>
      <c r="S35" s="641"/>
      <c r="T35" s="641"/>
      <c r="U35" s="641"/>
      <c r="V35" s="641"/>
      <c r="W35" s="641"/>
      <c r="X35" s="641"/>
      <c r="Y35" s="642"/>
      <c r="Z35" s="677">
        <v>2.6</v>
      </c>
      <c r="AA35" s="677"/>
      <c r="AB35" s="677"/>
      <c r="AC35" s="677"/>
      <c r="AD35" s="678" t="s">
        <v>234</v>
      </c>
      <c r="AE35" s="678"/>
      <c r="AF35" s="678"/>
      <c r="AG35" s="678"/>
      <c r="AH35" s="678"/>
      <c r="AI35" s="678"/>
      <c r="AJ35" s="678"/>
      <c r="AK35" s="678"/>
      <c r="AL35" s="643" t="s">
        <v>136</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214501</v>
      </c>
      <c r="CS35" s="659"/>
      <c r="CT35" s="659"/>
      <c r="CU35" s="659"/>
      <c r="CV35" s="659"/>
      <c r="CW35" s="659"/>
      <c r="CX35" s="659"/>
      <c r="CY35" s="660"/>
      <c r="CZ35" s="643">
        <v>1.3</v>
      </c>
      <c r="DA35" s="661"/>
      <c r="DB35" s="661"/>
      <c r="DC35" s="662"/>
      <c r="DD35" s="646">
        <v>204540</v>
      </c>
      <c r="DE35" s="659"/>
      <c r="DF35" s="659"/>
      <c r="DG35" s="659"/>
      <c r="DH35" s="659"/>
      <c r="DI35" s="659"/>
      <c r="DJ35" s="659"/>
      <c r="DK35" s="660"/>
      <c r="DL35" s="646">
        <v>204540</v>
      </c>
      <c r="DM35" s="659"/>
      <c r="DN35" s="659"/>
      <c r="DO35" s="659"/>
      <c r="DP35" s="659"/>
      <c r="DQ35" s="659"/>
      <c r="DR35" s="659"/>
      <c r="DS35" s="659"/>
      <c r="DT35" s="659"/>
      <c r="DU35" s="659"/>
      <c r="DV35" s="660"/>
      <c r="DW35" s="643">
        <v>1.9</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507500</v>
      </c>
      <c r="S36" s="641"/>
      <c r="T36" s="641"/>
      <c r="U36" s="641"/>
      <c r="V36" s="641"/>
      <c r="W36" s="641"/>
      <c r="X36" s="641"/>
      <c r="Y36" s="642"/>
      <c r="Z36" s="677">
        <v>3</v>
      </c>
      <c r="AA36" s="677"/>
      <c r="AB36" s="677"/>
      <c r="AC36" s="677"/>
      <c r="AD36" s="678" t="s">
        <v>136</v>
      </c>
      <c r="AE36" s="678"/>
      <c r="AF36" s="678"/>
      <c r="AG36" s="678"/>
      <c r="AH36" s="678"/>
      <c r="AI36" s="678"/>
      <c r="AJ36" s="678"/>
      <c r="AK36" s="678"/>
      <c r="AL36" s="643" t="s">
        <v>234</v>
      </c>
      <c r="AM36" s="644"/>
      <c r="AN36" s="644"/>
      <c r="AO36" s="679"/>
      <c r="AP36" s="235"/>
      <c r="AQ36" s="692" t="s">
        <v>326</v>
      </c>
      <c r="AR36" s="693"/>
      <c r="AS36" s="693"/>
      <c r="AT36" s="693"/>
      <c r="AU36" s="693"/>
      <c r="AV36" s="693"/>
      <c r="AW36" s="693"/>
      <c r="AX36" s="693"/>
      <c r="AY36" s="694"/>
      <c r="AZ36" s="695">
        <v>2228549</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105825</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2209615</v>
      </c>
      <c r="CS36" s="641"/>
      <c r="CT36" s="641"/>
      <c r="CU36" s="641"/>
      <c r="CV36" s="641"/>
      <c r="CW36" s="641"/>
      <c r="CX36" s="641"/>
      <c r="CY36" s="642"/>
      <c r="CZ36" s="643">
        <v>13.8</v>
      </c>
      <c r="DA36" s="661"/>
      <c r="DB36" s="661"/>
      <c r="DC36" s="662"/>
      <c r="DD36" s="646">
        <v>2015142</v>
      </c>
      <c r="DE36" s="641"/>
      <c r="DF36" s="641"/>
      <c r="DG36" s="641"/>
      <c r="DH36" s="641"/>
      <c r="DI36" s="641"/>
      <c r="DJ36" s="641"/>
      <c r="DK36" s="642"/>
      <c r="DL36" s="646">
        <v>1302880</v>
      </c>
      <c r="DM36" s="641"/>
      <c r="DN36" s="641"/>
      <c r="DO36" s="641"/>
      <c r="DP36" s="641"/>
      <c r="DQ36" s="641"/>
      <c r="DR36" s="641"/>
      <c r="DS36" s="641"/>
      <c r="DT36" s="641"/>
      <c r="DU36" s="641"/>
      <c r="DV36" s="642"/>
      <c r="DW36" s="643">
        <v>12.1</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1051428</v>
      </c>
      <c r="S37" s="641"/>
      <c r="T37" s="641"/>
      <c r="U37" s="641"/>
      <c r="V37" s="641"/>
      <c r="W37" s="641"/>
      <c r="X37" s="641"/>
      <c r="Y37" s="642"/>
      <c r="Z37" s="677">
        <v>6.2</v>
      </c>
      <c r="AA37" s="677"/>
      <c r="AB37" s="677"/>
      <c r="AC37" s="677"/>
      <c r="AD37" s="678" t="s">
        <v>234</v>
      </c>
      <c r="AE37" s="678"/>
      <c r="AF37" s="678"/>
      <c r="AG37" s="678"/>
      <c r="AH37" s="678"/>
      <c r="AI37" s="678"/>
      <c r="AJ37" s="678"/>
      <c r="AK37" s="678"/>
      <c r="AL37" s="643" t="s">
        <v>234</v>
      </c>
      <c r="AM37" s="644"/>
      <c r="AN37" s="644"/>
      <c r="AO37" s="679"/>
      <c r="AQ37" s="680" t="s">
        <v>330</v>
      </c>
      <c r="AR37" s="681"/>
      <c r="AS37" s="681"/>
      <c r="AT37" s="681"/>
      <c r="AU37" s="681"/>
      <c r="AV37" s="681"/>
      <c r="AW37" s="681"/>
      <c r="AX37" s="681"/>
      <c r="AY37" s="682"/>
      <c r="AZ37" s="640">
        <v>645000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86147</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340751</v>
      </c>
      <c r="CS37" s="659"/>
      <c r="CT37" s="659"/>
      <c r="CU37" s="659"/>
      <c r="CV37" s="659"/>
      <c r="CW37" s="659"/>
      <c r="CX37" s="659"/>
      <c r="CY37" s="660"/>
      <c r="CZ37" s="643">
        <v>2.1</v>
      </c>
      <c r="DA37" s="661"/>
      <c r="DB37" s="661"/>
      <c r="DC37" s="662"/>
      <c r="DD37" s="646">
        <v>337699</v>
      </c>
      <c r="DE37" s="659"/>
      <c r="DF37" s="659"/>
      <c r="DG37" s="659"/>
      <c r="DH37" s="659"/>
      <c r="DI37" s="659"/>
      <c r="DJ37" s="659"/>
      <c r="DK37" s="660"/>
      <c r="DL37" s="646">
        <v>269801</v>
      </c>
      <c r="DM37" s="659"/>
      <c r="DN37" s="659"/>
      <c r="DO37" s="659"/>
      <c r="DP37" s="659"/>
      <c r="DQ37" s="659"/>
      <c r="DR37" s="659"/>
      <c r="DS37" s="659"/>
      <c r="DT37" s="659"/>
      <c r="DU37" s="659"/>
      <c r="DV37" s="660"/>
      <c r="DW37" s="643">
        <v>2.5</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452335</v>
      </c>
      <c r="S38" s="641"/>
      <c r="T38" s="641"/>
      <c r="U38" s="641"/>
      <c r="V38" s="641"/>
      <c r="W38" s="641"/>
      <c r="X38" s="641"/>
      <c r="Y38" s="642"/>
      <c r="Z38" s="677">
        <v>2.7</v>
      </c>
      <c r="AA38" s="677"/>
      <c r="AB38" s="677"/>
      <c r="AC38" s="677"/>
      <c r="AD38" s="678">
        <v>74</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338260</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4300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1890289</v>
      </c>
      <c r="CS38" s="641"/>
      <c r="CT38" s="641"/>
      <c r="CU38" s="641"/>
      <c r="CV38" s="641"/>
      <c r="CW38" s="641"/>
      <c r="CX38" s="641"/>
      <c r="CY38" s="642"/>
      <c r="CZ38" s="643">
        <v>11.8</v>
      </c>
      <c r="DA38" s="661"/>
      <c r="DB38" s="661"/>
      <c r="DC38" s="662"/>
      <c r="DD38" s="646">
        <v>1699315</v>
      </c>
      <c r="DE38" s="641"/>
      <c r="DF38" s="641"/>
      <c r="DG38" s="641"/>
      <c r="DH38" s="641"/>
      <c r="DI38" s="641"/>
      <c r="DJ38" s="641"/>
      <c r="DK38" s="642"/>
      <c r="DL38" s="646">
        <v>1485787</v>
      </c>
      <c r="DM38" s="641"/>
      <c r="DN38" s="641"/>
      <c r="DO38" s="641"/>
      <c r="DP38" s="641"/>
      <c r="DQ38" s="641"/>
      <c r="DR38" s="641"/>
      <c r="DS38" s="641"/>
      <c r="DT38" s="641"/>
      <c r="DU38" s="641"/>
      <c r="DV38" s="642"/>
      <c r="DW38" s="643">
        <v>13.8</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1424065</v>
      </c>
      <c r="S39" s="641"/>
      <c r="T39" s="641"/>
      <c r="U39" s="641"/>
      <c r="V39" s="641"/>
      <c r="W39" s="641"/>
      <c r="X39" s="641"/>
      <c r="Y39" s="642"/>
      <c r="Z39" s="677">
        <v>8.3000000000000007</v>
      </c>
      <c r="AA39" s="677"/>
      <c r="AB39" s="677"/>
      <c r="AC39" s="677"/>
      <c r="AD39" s="678" t="s">
        <v>136</v>
      </c>
      <c r="AE39" s="678"/>
      <c r="AF39" s="678"/>
      <c r="AG39" s="678"/>
      <c r="AH39" s="678"/>
      <c r="AI39" s="678"/>
      <c r="AJ39" s="678"/>
      <c r="AK39" s="678"/>
      <c r="AL39" s="643" t="s">
        <v>234</v>
      </c>
      <c r="AM39" s="644"/>
      <c r="AN39" s="644"/>
      <c r="AO39" s="679"/>
      <c r="AQ39" s="680" t="s">
        <v>338</v>
      </c>
      <c r="AR39" s="681"/>
      <c r="AS39" s="681"/>
      <c r="AT39" s="681"/>
      <c r="AU39" s="681"/>
      <c r="AV39" s="681"/>
      <c r="AW39" s="681"/>
      <c r="AX39" s="681"/>
      <c r="AY39" s="682"/>
      <c r="AZ39" s="640">
        <v>22656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7207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251846</v>
      </c>
      <c r="CS39" s="659"/>
      <c r="CT39" s="659"/>
      <c r="CU39" s="659"/>
      <c r="CV39" s="659"/>
      <c r="CW39" s="659"/>
      <c r="CX39" s="659"/>
      <c r="CY39" s="660"/>
      <c r="CZ39" s="643">
        <v>1.6</v>
      </c>
      <c r="DA39" s="661"/>
      <c r="DB39" s="661"/>
      <c r="DC39" s="662"/>
      <c r="DD39" s="646">
        <v>208924</v>
      </c>
      <c r="DE39" s="659"/>
      <c r="DF39" s="659"/>
      <c r="DG39" s="659"/>
      <c r="DH39" s="659"/>
      <c r="DI39" s="659"/>
      <c r="DJ39" s="659"/>
      <c r="DK39" s="660"/>
      <c r="DL39" s="646" t="s">
        <v>234</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136</v>
      </c>
      <c r="AM40" s="644"/>
      <c r="AN40" s="644"/>
      <c r="AO40" s="679"/>
      <c r="AQ40" s="680" t="s">
        <v>342</v>
      </c>
      <c r="AR40" s="681"/>
      <c r="AS40" s="681"/>
      <c r="AT40" s="681"/>
      <c r="AU40" s="681"/>
      <c r="AV40" s="681"/>
      <c r="AW40" s="681"/>
      <c r="AX40" s="681"/>
      <c r="AY40" s="682"/>
      <c r="AZ40" s="640">
        <v>668</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97</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23000</v>
      </c>
      <c r="CS40" s="641"/>
      <c r="CT40" s="641"/>
      <c r="CU40" s="641"/>
      <c r="CV40" s="641"/>
      <c r="CW40" s="641"/>
      <c r="CX40" s="641"/>
      <c r="CY40" s="642"/>
      <c r="CZ40" s="643">
        <v>0.1</v>
      </c>
      <c r="DA40" s="661"/>
      <c r="DB40" s="661"/>
      <c r="DC40" s="662"/>
      <c r="DD40" s="646" t="s">
        <v>234</v>
      </c>
      <c r="DE40" s="641"/>
      <c r="DF40" s="641"/>
      <c r="DG40" s="641"/>
      <c r="DH40" s="641"/>
      <c r="DI40" s="641"/>
      <c r="DJ40" s="641"/>
      <c r="DK40" s="642"/>
      <c r="DL40" s="646" t="s">
        <v>136</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594265</v>
      </c>
      <c r="S41" s="641"/>
      <c r="T41" s="641"/>
      <c r="U41" s="641"/>
      <c r="V41" s="641"/>
      <c r="W41" s="641"/>
      <c r="X41" s="641"/>
      <c r="Y41" s="642"/>
      <c r="Z41" s="677">
        <v>3.5</v>
      </c>
      <c r="AA41" s="677"/>
      <c r="AB41" s="677"/>
      <c r="AC41" s="677"/>
      <c r="AD41" s="678" t="s">
        <v>234</v>
      </c>
      <c r="AE41" s="678"/>
      <c r="AF41" s="678"/>
      <c r="AG41" s="678"/>
      <c r="AH41" s="678"/>
      <c r="AI41" s="678"/>
      <c r="AJ41" s="678"/>
      <c r="AK41" s="678"/>
      <c r="AL41" s="643" t="s">
        <v>234</v>
      </c>
      <c r="AM41" s="644"/>
      <c r="AN41" s="644"/>
      <c r="AO41" s="679"/>
      <c r="AQ41" s="680" t="s">
        <v>347</v>
      </c>
      <c r="AR41" s="681"/>
      <c r="AS41" s="681"/>
      <c r="AT41" s="681"/>
      <c r="AU41" s="681"/>
      <c r="AV41" s="681"/>
      <c r="AW41" s="681"/>
      <c r="AX41" s="681"/>
      <c r="AY41" s="682"/>
      <c r="AZ41" s="640">
        <v>340637</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234</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174</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17059051</v>
      </c>
      <c r="S42" s="663"/>
      <c r="T42" s="663"/>
      <c r="U42" s="663"/>
      <c r="V42" s="663"/>
      <c r="W42" s="663"/>
      <c r="X42" s="663"/>
      <c r="Y42" s="665"/>
      <c r="Z42" s="666">
        <v>100</v>
      </c>
      <c r="AA42" s="666"/>
      <c r="AB42" s="666"/>
      <c r="AC42" s="666"/>
      <c r="AD42" s="667">
        <v>10138344</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881328</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343</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2450949</v>
      </c>
      <c r="CS42" s="641"/>
      <c r="CT42" s="641"/>
      <c r="CU42" s="641"/>
      <c r="CV42" s="641"/>
      <c r="CW42" s="641"/>
      <c r="CX42" s="641"/>
      <c r="CY42" s="642"/>
      <c r="CZ42" s="643">
        <v>15.3</v>
      </c>
      <c r="DA42" s="644"/>
      <c r="DB42" s="644"/>
      <c r="DC42" s="645"/>
      <c r="DD42" s="646">
        <v>596328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56627</v>
      </c>
      <c r="CS43" s="659"/>
      <c r="CT43" s="659"/>
      <c r="CU43" s="659"/>
      <c r="CV43" s="659"/>
      <c r="CW43" s="659"/>
      <c r="CX43" s="659"/>
      <c r="CY43" s="660"/>
      <c r="CZ43" s="643">
        <v>0.4</v>
      </c>
      <c r="DA43" s="661"/>
      <c r="DB43" s="661"/>
      <c r="DC43" s="662"/>
      <c r="DD43" s="646">
        <v>56627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2372667</v>
      </c>
      <c r="CS44" s="641"/>
      <c r="CT44" s="641"/>
      <c r="CU44" s="641"/>
      <c r="CV44" s="641"/>
      <c r="CW44" s="641"/>
      <c r="CX44" s="641"/>
      <c r="CY44" s="642"/>
      <c r="CZ44" s="643">
        <v>14.8</v>
      </c>
      <c r="DA44" s="644"/>
      <c r="DB44" s="644"/>
      <c r="DC44" s="645"/>
      <c r="DD44" s="646">
        <v>594347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669179</v>
      </c>
      <c r="CS45" s="659"/>
      <c r="CT45" s="659"/>
      <c r="CU45" s="659"/>
      <c r="CV45" s="659"/>
      <c r="CW45" s="659"/>
      <c r="CX45" s="659"/>
      <c r="CY45" s="660"/>
      <c r="CZ45" s="643">
        <v>4.2</v>
      </c>
      <c r="DA45" s="661"/>
      <c r="DB45" s="661"/>
      <c r="DC45" s="662"/>
      <c r="DD45" s="646">
        <v>93438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1665575</v>
      </c>
      <c r="CS46" s="641"/>
      <c r="CT46" s="641"/>
      <c r="CU46" s="641"/>
      <c r="CV46" s="641"/>
      <c r="CW46" s="641"/>
      <c r="CX46" s="641"/>
      <c r="CY46" s="642"/>
      <c r="CZ46" s="643">
        <v>10.4</v>
      </c>
      <c r="DA46" s="644"/>
      <c r="DB46" s="644"/>
      <c r="DC46" s="645"/>
      <c r="DD46" s="646">
        <v>470996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78282</v>
      </c>
      <c r="CS47" s="659"/>
      <c r="CT47" s="659"/>
      <c r="CU47" s="659"/>
      <c r="CV47" s="659"/>
      <c r="CW47" s="659"/>
      <c r="CX47" s="659"/>
      <c r="CY47" s="660"/>
      <c r="CZ47" s="643">
        <v>0.5</v>
      </c>
      <c r="DA47" s="661"/>
      <c r="DB47" s="661"/>
      <c r="DC47" s="662"/>
      <c r="DD47" s="646">
        <v>1981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234</v>
      </c>
      <c r="CS48" s="641"/>
      <c r="CT48" s="641"/>
      <c r="CU48" s="641"/>
      <c r="CV48" s="641"/>
      <c r="CW48" s="641"/>
      <c r="CX48" s="641"/>
      <c r="CY48" s="642"/>
      <c r="CZ48" s="643" t="s">
        <v>136</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16051664</v>
      </c>
      <c r="CS49" s="625"/>
      <c r="CT49" s="625"/>
      <c r="CU49" s="625"/>
      <c r="CV49" s="625"/>
      <c r="CW49" s="625"/>
      <c r="CX49" s="625"/>
      <c r="CY49" s="626"/>
      <c r="CZ49" s="627">
        <v>100</v>
      </c>
      <c r="DA49" s="628"/>
      <c r="DB49" s="628"/>
      <c r="DC49" s="629"/>
      <c r="DD49" s="630">
        <v>11412955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BEjASEzZzWQwWNI5nRyiuBMEnn+yUNPx49+fpBk2JuERCc0s4ZMesdNyFUCiaMrBezbIOfO3bE/IAgptP59rFg==" saltValue="6Ff3SWpSwCxN1qGE8/Ka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17073</v>
      </c>
      <c r="R7" s="1160"/>
      <c r="S7" s="1160"/>
      <c r="T7" s="1160"/>
      <c r="U7" s="1160"/>
      <c r="V7" s="1160">
        <v>16066</v>
      </c>
      <c r="W7" s="1160"/>
      <c r="X7" s="1160"/>
      <c r="Y7" s="1160"/>
      <c r="Z7" s="1160"/>
      <c r="AA7" s="1160">
        <v>1007</v>
      </c>
      <c r="AB7" s="1160"/>
      <c r="AC7" s="1160"/>
      <c r="AD7" s="1160"/>
      <c r="AE7" s="1161"/>
      <c r="AF7" s="1162">
        <v>879</v>
      </c>
      <c r="AG7" s="1163"/>
      <c r="AH7" s="1163"/>
      <c r="AI7" s="1163"/>
      <c r="AJ7" s="1164"/>
      <c r="AK7" s="1146">
        <v>508</v>
      </c>
      <c r="AL7" s="1147"/>
      <c r="AM7" s="1147"/>
      <c r="AN7" s="1147"/>
      <c r="AO7" s="1147"/>
      <c r="AP7" s="1147">
        <v>16747</v>
      </c>
      <c r="AQ7" s="1147"/>
      <c r="AR7" s="1147"/>
      <c r="AS7" s="1147"/>
      <c r="AT7" s="1147"/>
      <c r="AU7" s="1148" t="s">
        <v>604</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603</v>
      </c>
      <c r="BT7" s="1151"/>
      <c r="BU7" s="1151"/>
      <c r="BV7" s="1151"/>
      <c r="BW7" s="1151"/>
      <c r="BX7" s="1151"/>
      <c r="BY7" s="1151"/>
      <c r="BZ7" s="1151"/>
      <c r="CA7" s="1151"/>
      <c r="CB7" s="1151"/>
      <c r="CC7" s="1151"/>
      <c r="CD7" s="1151"/>
      <c r="CE7" s="1151"/>
      <c r="CF7" s="1151"/>
      <c r="CG7" s="1152"/>
      <c r="CH7" s="1143">
        <v>-71</v>
      </c>
      <c r="CI7" s="1144"/>
      <c r="CJ7" s="1144"/>
      <c r="CK7" s="1144"/>
      <c r="CL7" s="1145"/>
      <c r="CM7" s="1143">
        <v>-2</v>
      </c>
      <c r="CN7" s="1144"/>
      <c r="CO7" s="1144"/>
      <c r="CP7" s="1144"/>
      <c r="CQ7" s="1145"/>
      <c r="CR7" s="1143">
        <v>5</v>
      </c>
      <c r="CS7" s="1144"/>
      <c r="CT7" s="1144"/>
      <c r="CU7" s="1144"/>
      <c r="CV7" s="1145"/>
      <c r="CW7" s="1143">
        <v>67</v>
      </c>
      <c r="CX7" s="1144"/>
      <c r="CY7" s="1144"/>
      <c r="CZ7" s="1144"/>
      <c r="DA7" s="1145"/>
      <c r="DB7" s="1143">
        <v>193</v>
      </c>
      <c r="DC7" s="1144"/>
      <c r="DD7" s="1144"/>
      <c r="DE7" s="1144"/>
      <c r="DF7" s="1145"/>
      <c r="DG7" s="1143" t="s">
        <v>606</v>
      </c>
      <c r="DH7" s="1144"/>
      <c r="DI7" s="1144"/>
      <c r="DJ7" s="1144"/>
      <c r="DK7" s="1145"/>
      <c r="DL7" s="1143" t="s">
        <v>608</v>
      </c>
      <c r="DM7" s="1144"/>
      <c r="DN7" s="1144"/>
      <c r="DO7" s="1144"/>
      <c r="DP7" s="1145"/>
      <c r="DQ7" s="1143" t="s">
        <v>605</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17073</v>
      </c>
      <c r="R23" s="1124"/>
      <c r="S23" s="1124"/>
      <c r="T23" s="1124"/>
      <c r="U23" s="1124"/>
      <c r="V23" s="1124">
        <v>16066</v>
      </c>
      <c r="W23" s="1124"/>
      <c r="X23" s="1124"/>
      <c r="Y23" s="1124"/>
      <c r="Z23" s="1124"/>
      <c r="AA23" s="1124">
        <v>1007</v>
      </c>
      <c r="AB23" s="1124"/>
      <c r="AC23" s="1124"/>
      <c r="AD23" s="1124"/>
      <c r="AE23" s="1125"/>
      <c r="AF23" s="1126">
        <v>879</v>
      </c>
      <c r="AG23" s="1124"/>
      <c r="AH23" s="1124"/>
      <c r="AI23" s="1124"/>
      <c r="AJ23" s="1127"/>
      <c r="AK23" s="1128"/>
      <c r="AL23" s="1129"/>
      <c r="AM23" s="1129"/>
      <c r="AN23" s="1129"/>
      <c r="AO23" s="1129"/>
      <c r="AP23" s="1124">
        <v>16747</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400</v>
      </c>
      <c r="C28" s="1106"/>
      <c r="D28" s="1106"/>
      <c r="E28" s="1106"/>
      <c r="F28" s="1106"/>
      <c r="G28" s="1106"/>
      <c r="H28" s="1106"/>
      <c r="I28" s="1106"/>
      <c r="J28" s="1106"/>
      <c r="K28" s="1106"/>
      <c r="L28" s="1106"/>
      <c r="M28" s="1106"/>
      <c r="N28" s="1106"/>
      <c r="O28" s="1106"/>
      <c r="P28" s="1107"/>
      <c r="Q28" s="1108">
        <v>3687</v>
      </c>
      <c r="R28" s="1109"/>
      <c r="S28" s="1109"/>
      <c r="T28" s="1109"/>
      <c r="U28" s="1109"/>
      <c r="V28" s="1109">
        <v>3581</v>
      </c>
      <c r="W28" s="1109"/>
      <c r="X28" s="1109"/>
      <c r="Y28" s="1109"/>
      <c r="Z28" s="1109"/>
      <c r="AA28" s="1109">
        <v>106</v>
      </c>
      <c r="AB28" s="1109"/>
      <c r="AC28" s="1109"/>
      <c r="AD28" s="1109"/>
      <c r="AE28" s="1110"/>
      <c r="AF28" s="1111">
        <v>106</v>
      </c>
      <c r="AG28" s="1109"/>
      <c r="AH28" s="1109"/>
      <c r="AI28" s="1109"/>
      <c r="AJ28" s="1112"/>
      <c r="AK28" s="1113">
        <v>261</v>
      </c>
      <c r="AL28" s="1101"/>
      <c r="AM28" s="1101"/>
      <c r="AN28" s="1101"/>
      <c r="AO28" s="1101"/>
      <c r="AP28" s="1101" t="s">
        <v>605</v>
      </c>
      <c r="AQ28" s="1101"/>
      <c r="AR28" s="1101"/>
      <c r="AS28" s="1101"/>
      <c r="AT28" s="1101"/>
      <c r="AU28" s="1101" t="s">
        <v>605</v>
      </c>
      <c r="AV28" s="1101"/>
      <c r="AW28" s="1101"/>
      <c r="AX28" s="1101"/>
      <c r="AY28" s="1101"/>
      <c r="AZ28" s="1102" t="s">
        <v>606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237</v>
      </c>
      <c r="R29" s="1099"/>
      <c r="S29" s="1099"/>
      <c r="T29" s="1099"/>
      <c r="U29" s="1099"/>
      <c r="V29" s="1099">
        <v>229</v>
      </c>
      <c r="W29" s="1099"/>
      <c r="X29" s="1099"/>
      <c r="Y29" s="1099"/>
      <c r="Z29" s="1099"/>
      <c r="AA29" s="1099">
        <v>8</v>
      </c>
      <c r="AB29" s="1099"/>
      <c r="AC29" s="1099"/>
      <c r="AD29" s="1099"/>
      <c r="AE29" s="1100"/>
      <c r="AF29" s="1074">
        <v>8</v>
      </c>
      <c r="AG29" s="1075"/>
      <c r="AH29" s="1075"/>
      <c r="AI29" s="1075"/>
      <c r="AJ29" s="1076"/>
      <c r="AK29" s="1035">
        <v>80</v>
      </c>
      <c r="AL29" s="1026"/>
      <c r="AM29" s="1026"/>
      <c r="AN29" s="1026"/>
      <c r="AO29" s="1026"/>
      <c r="AP29" s="1026">
        <v>80</v>
      </c>
      <c r="AQ29" s="1026"/>
      <c r="AR29" s="1026"/>
      <c r="AS29" s="1026"/>
      <c r="AT29" s="1026"/>
      <c r="AU29" s="1026">
        <v>29</v>
      </c>
      <c r="AV29" s="1026"/>
      <c r="AW29" s="1026"/>
      <c r="AX29" s="1026"/>
      <c r="AY29" s="1026"/>
      <c r="AZ29" s="1097" t="s">
        <v>606</v>
      </c>
      <c r="BA29" s="1097"/>
      <c r="BB29" s="1097"/>
      <c r="BC29" s="1097"/>
      <c r="BD29" s="1097"/>
      <c r="BE29" s="1087" t="s">
        <v>607</v>
      </c>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409</v>
      </c>
      <c r="R30" s="1099"/>
      <c r="S30" s="1099"/>
      <c r="T30" s="1099"/>
      <c r="U30" s="1099"/>
      <c r="V30" s="1099">
        <v>404</v>
      </c>
      <c r="W30" s="1099"/>
      <c r="X30" s="1099"/>
      <c r="Y30" s="1099"/>
      <c r="Z30" s="1099"/>
      <c r="AA30" s="1099">
        <v>4</v>
      </c>
      <c r="AB30" s="1099"/>
      <c r="AC30" s="1099"/>
      <c r="AD30" s="1099"/>
      <c r="AE30" s="1100"/>
      <c r="AF30" s="1074">
        <v>4</v>
      </c>
      <c r="AG30" s="1075"/>
      <c r="AH30" s="1075"/>
      <c r="AI30" s="1075"/>
      <c r="AJ30" s="1076"/>
      <c r="AK30" s="1035">
        <v>84</v>
      </c>
      <c r="AL30" s="1026"/>
      <c r="AM30" s="1026"/>
      <c r="AN30" s="1026"/>
      <c r="AO30" s="1026"/>
      <c r="AP30" s="1026" t="s">
        <v>605</v>
      </c>
      <c r="AQ30" s="1026"/>
      <c r="AR30" s="1026"/>
      <c r="AS30" s="1026"/>
      <c r="AT30" s="1026"/>
      <c r="AU30" s="1026" t="s">
        <v>606</v>
      </c>
      <c r="AV30" s="1026"/>
      <c r="AW30" s="1026"/>
      <c r="AX30" s="1026"/>
      <c r="AY30" s="1026"/>
      <c r="AZ30" s="1097" t="s">
        <v>605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817</v>
      </c>
      <c r="R31" s="1099"/>
      <c r="S31" s="1099"/>
      <c r="T31" s="1099"/>
      <c r="U31" s="1099"/>
      <c r="V31" s="1099">
        <v>806</v>
      </c>
      <c r="W31" s="1099"/>
      <c r="X31" s="1099"/>
      <c r="Y31" s="1099"/>
      <c r="Z31" s="1099"/>
      <c r="AA31" s="1099">
        <v>11</v>
      </c>
      <c r="AB31" s="1099"/>
      <c r="AC31" s="1099"/>
      <c r="AD31" s="1099"/>
      <c r="AE31" s="1100"/>
      <c r="AF31" s="1074">
        <v>791</v>
      </c>
      <c r="AG31" s="1075"/>
      <c r="AH31" s="1075"/>
      <c r="AI31" s="1075"/>
      <c r="AJ31" s="1076"/>
      <c r="AK31" s="1035">
        <v>338</v>
      </c>
      <c r="AL31" s="1026"/>
      <c r="AM31" s="1026"/>
      <c r="AN31" s="1026"/>
      <c r="AO31" s="1026"/>
      <c r="AP31" s="1026">
        <v>5491</v>
      </c>
      <c r="AQ31" s="1026"/>
      <c r="AR31" s="1026"/>
      <c r="AS31" s="1026"/>
      <c r="AT31" s="1026"/>
      <c r="AU31" s="1026">
        <v>3141</v>
      </c>
      <c r="AV31" s="1026"/>
      <c r="AW31" s="1026"/>
      <c r="AX31" s="1026"/>
      <c r="AY31" s="1026"/>
      <c r="AZ31" s="1097" t="s">
        <v>606</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664</v>
      </c>
      <c r="R32" s="1099"/>
      <c r="S32" s="1099"/>
      <c r="T32" s="1099"/>
      <c r="U32" s="1099"/>
      <c r="V32" s="1099">
        <v>642</v>
      </c>
      <c r="W32" s="1099"/>
      <c r="X32" s="1099"/>
      <c r="Y32" s="1099"/>
      <c r="Z32" s="1099"/>
      <c r="AA32" s="1099">
        <v>22</v>
      </c>
      <c r="AB32" s="1099"/>
      <c r="AC32" s="1099"/>
      <c r="AD32" s="1099"/>
      <c r="AE32" s="1100"/>
      <c r="AF32" s="1074">
        <v>22</v>
      </c>
      <c r="AG32" s="1075"/>
      <c r="AH32" s="1075"/>
      <c r="AI32" s="1075"/>
      <c r="AJ32" s="1076"/>
      <c r="AK32" s="1035">
        <v>434</v>
      </c>
      <c r="AL32" s="1026"/>
      <c r="AM32" s="1026"/>
      <c r="AN32" s="1026"/>
      <c r="AO32" s="1026"/>
      <c r="AP32" s="1026">
        <v>3308</v>
      </c>
      <c r="AQ32" s="1026"/>
      <c r="AR32" s="1026"/>
      <c r="AS32" s="1026"/>
      <c r="AT32" s="1026"/>
      <c r="AU32" s="1026">
        <v>3308</v>
      </c>
      <c r="AV32" s="1026"/>
      <c r="AW32" s="1026"/>
      <c r="AX32" s="1026"/>
      <c r="AY32" s="1026"/>
      <c r="AZ32" s="1097" t="s">
        <v>605</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334</v>
      </c>
      <c r="R33" s="1099"/>
      <c r="S33" s="1099"/>
      <c r="T33" s="1099"/>
      <c r="U33" s="1099"/>
      <c r="V33" s="1099">
        <v>285</v>
      </c>
      <c r="W33" s="1099"/>
      <c r="X33" s="1099"/>
      <c r="Y33" s="1099"/>
      <c r="Z33" s="1099"/>
      <c r="AA33" s="1099">
        <v>50</v>
      </c>
      <c r="AB33" s="1099"/>
      <c r="AC33" s="1099"/>
      <c r="AD33" s="1099"/>
      <c r="AE33" s="1100"/>
      <c r="AF33" s="1074">
        <v>50</v>
      </c>
      <c r="AG33" s="1075"/>
      <c r="AH33" s="1075"/>
      <c r="AI33" s="1075"/>
      <c r="AJ33" s="1076"/>
      <c r="AK33" s="1035">
        <v>211</v>
      </c>
      <c r="AL33" s="1026"/>
      <c r="AM33" s="1026"/>
      <c r="AN33" s="1026"/>
      <c r="AO33" s="1026"/>
      <c r="AP33" s="1026">
        <v>2418</v>
      </c>
      <c r="AQ33" s="1026"/>
      <c r="AR33" s="1026"/>
      <c r="AS33" s="1026"/>
      <c r="AT33" s="1026"/>
      <c r="AU33" s="1026">
        <v>2418</v>
      </c>
      <c r="AV33" s="1026"/>
      <c r="AW33" s="1026"/>
      <c r="AX33" s="1026"/>
      <c r="AY33" s="1026"/>
      <c r="AZ33" s="1097" t="s">
        <v>605</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408</v>
      </c>
      <c r="C34" s="1093"/>
      <c r="D34" s="1093"/>
      <c r="E34" s="1093"/>
      <c r="F34" s="1093"/>
      <c r="G34" s="1093"/>
      <c r="H34" s="1093"/>
      <c r="I34" s="1093"/>
      <c r="J34" s="1093"/>
      <c r="K34" s="1093"/>
      <c r="L34" s="1093"/>
      <c r="M34" s="1093"/>
      <c r="N34" s="1093"/>
      <c r="O34" s="1093"/>
      <c r="P34" s="1094"/>
      <c r="Q34" s="1098">
        <v>23</v>
      </c>
      <c r="R34" s="1099"/>
      <c r="S34" s="1099"/>
      <c r="T34" s="1099"/>
      <c r="U34" s="1099"/>
      <c r="V34" s="1099">
        <v>23</v>
      </c>
      <c r="W34" s="1099"/>
      <c r="X34" s="1099"/>
      <c r="Y34" s="1099"/>
      <c r="Z34" s="1099"/>
      <c r="AA34" s="1099">
        <v>0</v>
      </c>
      <c r="AB34" s="1099"/>
      <c r="AC34" s="1099"/>
      <c r="AD34" s="1099"/>
      <c r="AE34" s="1100"/>
      <c r="AF34" s="1074">
        <v>0</v>
      </c>
      <c r="AG34" s="1075"/>
      <c r="AH34" s="1075"/>
      <c r="AI34" s="1075"/>
      <c r="AJ34" s="1076"/>
      <c r="AK34" s="1035">
        <v>23</v>
      </c>
      <c r="AL34" s="1026"/>
      <c r="AM34" s="1026"/>
      <c r="AN34" s="1026"/>
      <c r="AO34" s="1026"/>
      <c r="AP34" s="1026" t="s">
        <v>606</v>
      </c>
      <c r="AQ34" s="1026"/>
      <c r="AR34" s="1026"/>
      <c r="AS34" s="1026"/>
      <c r="AT34" s="1026"/>
      <c r="AU34" s="1026" t="s">
        <v>605</v>
      </c>
      <c r="AV34" s="1026"/>
      <c r="AW34" s="1026"/>
      <c r="AX34" s="1026"/>
      <c r="AY34" s="1026"/>
      <c r="AZ34" s="1097" t="s">
        <v>605</v>
      </c>
      <c r="BA34" s="1097"/>
      <c r="BB34" s="1097"/>
      <c r="BC34" s="1097"/>
      <c r="BD34" s="1097"/>
      <c r="BE34" s="1087" t="s">
        <v>406</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980</v>
      </c>
      <c r="AG63" s="1014"/>
      <c r="AH63" s="1014"/>
      <c r="AI63" s="1014"/>
      <c r="AJ63" s="1085"/>
      <c r="AK63" s="1086"/>
      <c r="AL63" s="1018"/>
      <c r="AM63" s="1018"/>
      <c r="AN63" s="1018"/>
      <c r="AO63" s="1018"/>
      <c r="AP63" s="1014">
        <v>11297</v>
      </c>
      <c r="AQ63" s="1014"/>
      <c r="AR63" s="1014"/>
      <c r="AS63" s="1014"/>
      <c r="AT63" s="1014"/>
      <c r="AU63" s="1014">
        <v>8896</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393</v>
      </c>
      <c r="W66" s="1057"/>
      <c r="X66" s="1057"/>
      <c r="Y66" s="1057"/>
      <c r="Z66" s="1058"/>
      <c r="AA66" s="1056" t="s">
        <v>415</v>
      </c>
      <c r="AB66" s="1057"/>
      <c r="AC66" s="1057"/>
      <c r="AD66" s="1057"/>
      <c r="AE66" s="1058"/>
      <c r="AF66" s="1062" t="s">
        <v>395</v>
      </c>
      <c r="AG66" s="1063"/>
      <c r="AH66" s="1063"/>
      <c r="AI66" s="1063"/>
      <c r="AJ66" s="1064"/>
      <c r="AK66" s="1056" t="s">
        <v>396</v>
      </c>
      <c r="AL66" s="1051"/>
      <c r="AM66" s="1051"/>
      <c r="AN66" s="1051"/>
      <c r="AO66" s="1052"/>
      <c r="AP66" s="1056" t="s">
        <v>416</v>
      </c>
      <c r="AQ66" s="1057"/>
      <c r="AR66" s="1057"/>
      <c r="AS66" s="1057"/>
      <c r="AT66" s="1058"/>
      <c r="AU66" s="1056" t="s">
        <v>417</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1413</v>
      </c>
      <c r="R68" s="1037"/>
      <c r="S68" s="1037"/>
      <c r="T68" s="1037"/>
      <c r="U68" s="1037"/>
      <c r="V68" s="1037">
        <v>1352</v>
      </c>
      <c r="W68" s="1037"/>
      <c r="X68" s="1037"/>
      <c r="Y68" s="1037"/>
      <c r="Z68" s="1037"/>
      <c r="AA68" s="1037">
        <v>61</v>
      </c>
      <c r="AB68" s="1037"/>
      <c r="AC68" s="1037"/>
      <c r="AD68" s="1037"/>
      <c r="AE68" s="1037"/>
      <c r="AF68" s="1037">
        <v>61</v>
      </c>
      <c r="AG68" s="1037"/>
      <c r="AH68" s="1037"/>
      <c r="AI68" s="1037"/>
      <c r="AJ68" s="1037"/>
      <c r="AK68" s="1037">
        <v>21</v>
      </c>
      <c r="AL68" s="1037"/>
      <c r="AM68" s="1037"/>
      <c r="AN68" s="1037"/>
      <c r="AO68" s="1037"/>
      <c r="AP68" s="1037">
        <v>2159</v>
      </c>
      <c r="AQ68" s="1037"/>
      <c r="AR68" s="1037"/>
      <c r="AS68" s="1037"/>
      <c r="AT68" s="1037"/>
      <c r="AU68" s="1037">
        <v>333</v>
      </c>
      <c r="AV68" s="1037"/>
      <c r="AW68" s="1037"/>
      <c r="AX68" s="1037"/>
      <c r="AY68" s="1037"/>
      <c r="AZ68" s="1038" t="s">
        <v>613</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492</v>
      </c>
      <c r="R69" s="1026"/>
      <c r="S69" s="1026"/>
      <c r="T69" s="1026"/>
      <c r="U69" s="1026"/>
      <c r="V69" s="1026">
        <v>445</v>
      </c>
      <c r="W69" s="1026"/>
      <c r="X69" s="1026"/>
      <c r="Y69" s="1026"/>
      <c r="Z69" s="1026"/>
      <c r="AA69" s="1026">
        <v>47</v>
      </c>
      <c r="AB69" s="1026"/>
      <c r="AC69" s="1026"/>
      <c r="AD69" s="1026"/>
      <c r="AE69" s="1026"/>
      <c r="AF69" s="1026">
        <v>47</v>
      </c>
      <c r="AG69" s="1026"/>
      <c r="AH69" s="1026"/>
      <c r="AI69" s="1026"/>
      <c r="AJ69" s="1026"/>
      <c r="AK69" s="1026">
        <v>10</v>
      </c>
      <c r="AL69" s="1026"/>
      <c r="AM69" s="1026"/>
      <c r="AN69" s="1026"/>
      <c r="AO69" s="1026"/>
      <c r="AP69" s="1026">
        <v>49</v>
      </c>
      <c r="AQ69" s="1026"/>
      <c r="AR69" s="1026"/>
      <c r="AS69" s="1026"/>
      <c r="AT69" s="1026"/>
      <c r="AU69" s="1026">
        <v>17</v>
      </c>
      <c r="AV69" s="1026"/>
      <c r="AW69" s="1026"/>
      <c r="AX69" s="1026"/>
      <c r="AY69" s="1026"/>
      <c r="AZ69" s="1027" t="s">
        <v>611</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2">
        <v>993</v>
      </c>
      <c r="R70" s="1026"/>
      <c r="S70" s="1026"/>
      <c r="T70" s="1026"/>
      <c r="U70" s="1026"/>
      <c r="V70" s="1026">
        <v>898</v>
      </c>
      <c r="W70" s="1026"/>
      <c r="X70" s="1026"/>
      <c r="Y70" s="1026"/>
      <c r="Z70" s="1026"/>
      <c r="AA70" s="1026">
        <v>95</v>
      </c>
      <c r="AB70" s="1026"/>
      <c r="AC70" s="1026"/>
      <c r="AD70" s="1026"/>
      <c r="AE70" s="1026"/>
      <c r="AF70" s="1026">
        <v>95</v>
      </c>
      <c r="AG70" s="1026"/>
      <c r="AH70" s="1026"/>
      <c r="AI70" s="1026"/>
      <c r="AJ70" s="1026"/>
      <c r="AK70" s="1026">
        <v>80</v>
      </c>
      <c r="AL70" s="1026"/>
      <c r="AM70" s="1026"/>
      <c r="AN70" s="1026"/>
      <c r="AO70" s="1026"/>
      <c r="AP70" s="1026" t="s">
        <v>605</v>
      </c>
      <c r="AQ70" s="1026"/>
      <c r="AR70" s="1026"/>
      <c r="AS70" s="1026"/>
      <c r="AT70" s="1026"/>
      <c r="AU70" s="1026" t="s">
        <v>609</v>
      </c>
      <c r="AV70" s="1026"/>
      <c r="AW70" s="1026"/>
      <c r="AX70" s="1026"/>
      <c r="AY70" s="1026"/>
      <c r="AZ70" s="1027" t="s">
        <v>612</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597</v>
      </c>
      <c r="C71" s="1030"/>
      <c r="D71" s="1030"/>
      <c r="E71" s="1030"/>
      <c r="F71" s="1030"/>
      <c r="G71" s="1030"/>
      <c r="H71" s="1030"/>
      <c r="I71" s="1030"/>
      <c r="J71" s="1030"/>
      <c r="K71" s="1030"/>
      <c r="L71" s="1030"/>
      <c r="M71" s="1030"/>
      <c r="N71" s="1030"/>
      <c r="O71" s="1030"/>
      <c r="P71" s="1031"/>
      <c r="Q71" s="1032">
        <v>7754</v>
      </c>
      <c r="R71" s="1026"/>
      <c r="S71" s="1026"/>
      <c r="T71" s="1026"/>
      <c r="U71" s="1026"/>
      <c r="V71" s="1026">
        <v>7504</v>
      </c>
      <c r="W71" s="1026"/>
      <c r="X71" s="1026"/>
      <c r="Y71" s="1026"/>
      <c r="Z71" s="1026"/>
      <c r="AA71" s="1026">
        <v>250</v>
      </c>
      <c r="AB71" s="1026"/>
      <c r="AC71" s="1026"/>
      <c r="AD71" s="1026"/>
      <c r="AE71" s="1026"/>
      <c r="AF71" s="1026">
        <v>250</v>
      </c>
      <c r="AG71" s="1026"/>
      <c r="AH71" s="1026"/>
      <c r="AI71" s="1026"/>
      <c r="AJ71" s="1026"/>
      <c r="AK71" s="1026" t="s">
        <v>606</v>
      </c>
      <c r="AL71" s="1026"/>
      <c r="AM71" s="1026"/>
      <c r="AN71" s="1026"/>
      <c r="AO71" s="1026"/>
      <c r="AP71" s="1026" t="s">
        <v>605</v>
      </c>
      <c r="AQ71" s="1026"/>
      <c r="AR71" s="1026"/>
      <c r="AS71" s="1026"/>
      <c r="AT71" s="1026"/>
      <c r="AU71" s="1026" t="s">
        <v>606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598</v>
      </c>
      <c r="C72" s="1030"/>
      <c r="D72" s="1030"/>
      <c r="E72" s="1030"/>
      <c r="F72" s="1030"/>
      <c r="G72" s="1030"/>
      <c r="H72" s="1030"/>
      <c r="I72" s="1030"/>
      <c r="J72" s="1030"/>
      <c r="K72" s="1030"/>
      <c r="L72" s="1030"/>
      <c r="M72" s="1030"/>
      <c r="N72" s="1030"/>
      <c r="O72" s="1030"/>
      <c r="P72" s="1031"/>
      <c r="Q72" s="1032">
        <v>72</v>
      </c>
      <c r="R72" s="1026"/>
      <c r="S72" s="1026"/>
      <c r="T72" s="1026"/>
      <c r="U72" s="1026"/>
      <c r="V72" s="1026">
        <v>69</v>
      </c>
      <c r="W72" s="1026"/>
      <c r="X72" s="1026"/>
      <c r="Y72" s="1026"/>
      <c r="Z72" s="1026"/>
      <c r="AA72" s="1026">
        <v>3</v>
      </c>
      <c r="AB72" s="1026"/>
      <c r="AC72" s="1026"/>
      <c r="AD72" s="1026"/>
      <c r="AE72" s="1026"/>
      <c r="AF72" s="1026">
        <v>3</v>
      </c>
      <c r="AG72" s="1026"/>
      <c r="AH72" s="1026"/>
      <c r="AI72" s="1026"/>
      <c r="AJ72" s="1026"/>
      <c r="AK72" s="1026" t="s">
        <v>605</v>
      </c>
      <c r="AL72" s="1026"/>
      <c r="AM72" s="1026"/>
      <c r="AN72" s="1026"/>
      <c r="AO72" s="1026"/>
      <c r="AP72" s="1026" t="s">
        <v>608</v>
      </c>
      <c r="AQ72" s="1026"/>
      <c r="AR72" s="1026"/>
      <c r="AS72" s="1026"/>
      <c r="AT72" s="1026"/>
      <c r="AU72" s="1026" t="s">
        <v>605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599</v>
      </c>
      <c r="C73" s="1030"/>
      <c r="D73" s="1030"/>
      <c r="E73" s="1030"/>
      <c r="F73" s="1030"/>
      <c r="G73" s="1030"/>
      <c r="H73" s="1030"/>
      <c r="I73" s="1030"/>
      <c r="J73" s="1030"/>
      <c r="K73" s="1030"/>
      <c r="L73" s="1030"/>
      <c r="M73" s="1030"/>
      <c r="N73" s="1030"/>
      <c r="O73" s="1030"/>
      <c r="P73" s="1031"/>
      <c r="Q73" s="1032">
        <v>118</v>
      </c>
      <c r="R73" s="1026"/>
      <c r="S73" s="1026"/>
      <c r="T73" s="1026"/>
      <c r="U73" s="1026"/>
      <c r="V73" s="1026">
        <v>113</v>
      </c>
      <c r="W73" s="1026"/>
      <c r="X73" s="1026"/>
      <c r="Y73" s="1026"/>
      <c r="Z73" s="1026"/>
      <c r="AA73" s="1026">
        <v>6</v>
      </c>
      <c r="AB73" s="1026"/>
      <c r="AC73" s="1026"/>
      <c r="AD73" s="1026"/>
      <c r="AE73" s="1026"/>
      <c r="AF73" s="1026">
        <v>6</v>
      </c>
      <c r="AG73" s="1026"/>
      <c r="AH73" s="1026"/>
      <c r="AI73" s="1026"/>
      <c r="AJ73" s="1026"/>
      <c r="AK73" s="1026">
        <v>13</v>
      </c>
      <c r="AL73" s="1026"/>
      <c r="AM73" s="1026"/>
      <c r="AN73" s="1026"/>
      <c r="AO73" s="1026"/>
      <c r="AP73" s="1026" t="s">
        <v>605</v>
      </c>
      <c r="AQ73" s="1026"/>
      <c r="AR73" s="1026"/>
      <c r="AS73" s="1026"/>
      <c r="AT73" s="1026"/>
      <c r="AU73" s="1026" t="s">
        <v>605</v>
      </c>
      <c r="AV73" s="1026"/>
      <c r="AW73" s="1026"/>
      <c r="AX73" s="1026"/>
      <c r="AY73" s="1026"/>
      <c r="AZ73" s="1027" t="s">
        <v>614</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600</v>
      </c>
      <c r="C74" s="1030"/>
      <c r="D74" s="1030"/>
      <c r="E74" s="1030"/>
      <c r="F74" s="1030"/>
      <c r="G74" s="1030"/>
      <c r="H74" s="1030"/>
      <c r="I74" s="1030"/>
      <c r="J74" s="1030"/>
      <c r="K74" s="1030"/>
      <c r="L74" s="1030"/>
      <c r="M74" s="1030"/>
      <c r="N74" s="1030"/>
      <c r="O74" s="1030"/>
      <c r="P74" s="1031"/>
      <c r="Q74" s="1032">
        <v>10088</v>
      </c>
      <c r="R74" s="1026"/>
      <c r="S74" s="1026"/>
      <c r="T74" s="1026"/>
      <c r="U74" s="1026"/>
      <c r="V74" s="1026">
        <v>10036</v>
      </c>
      <c r="W74" s="1026"/>
      <c r="X74" s="1026"/>
      <c r="Y74" s="1026"/>
      <c r="Z74" s="1026"/>
      <c r="AA74" s="1026">
        <v>51</v>
      </c>
      <c r="AB74" s="1026"/>
      <c r="AC74" s="1026"/>
      <c r="AD74" s="1026"/>
      <c r="AE74" s="1026"/>
      <c r="AF74" s="1026">
        <v>51</v>
      </c>
      <c r="AG74" s="1026"/>
      <c r="AH74" s="1026"/>
      <c r="AI74" s="1026"/>
      <c r="AJ74" s="1026"/>
      <c r="AK74" s="1026">
        <v>2348</v>
      </c>
      <c r="AL74" s="1026"/>
      <c r="AM74" s="1026"/>
      <c r="AN74" s="1026"/>
      <c r="AO74" s="1026"/>
      <c r="AP74" s="1026" t="s">
        <v>606</v>
      </c>
      <c r="AQ74" s="1026"/>
      <c r="AR74" s="1026"/>
      <c r="AS74" s="1026"/>
      <c r="AT74" s="1026"/>
      <c r="AU74" s="1026" t="s">
        <v>605</v>
      </c>
      <c r="AV74" s="1026"/>
      <c r="AW74" s="1026"/>
      <c r="AX74" s="1026"/>
      <c r="AY74" s="1026"/>
      <c r="AZ74" s="1027" t="s">
        <v>615</v>
      </c>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601</v>
      </c>
      <c r="C75" s="1030"/>
      <c r="D75" s="1030"/>
      <c r="E75" s="1030"/>
      <c r="F75" s="1030"/>
      <c r="G75" s="1030"/>
      <c r="H75" s="1030"/>
      <c r="I75" s="1030"/>
      <c r="J75" s="1030"/>
      <c r="K75" s="1030"/>
      <c r="L75" s="1030"/>
      <c r="M75" s="1030"/>
      <c r="N75" s="1030"/>
      <c r="O75" s="1030"/>
      <c r="P75" s="1031"/>
      <c r="Q75" s="1033">
        <v>271</v>
      </c>
      <c r="R75" s="1034"/>
      <c r="S75" s="1034"/>
      <c r="T75" s="1034"/>
      <c r="U75" s="1035"/>
      <c r="V75" s="1036">
        <v>235</v>
      </c>
      <c r="W75" s="1034"/>
      <c r="X75" s="1034"/>
      <c r="Y75" s="1034"/>
      <c r="Z75" s="1035"/>
      <c r="AA75" s="1036">
        <v>37</v>
      </c>
      <c r="AB75" s="1034"/>
      <c r="AC75" s="1034"/>
      <c r="AD75" s="1034"/>
      <c r="AE75" s="1035"/>
      <c r="AF75" s="1036">
        <v>37</v>
      </c>
      <c r="AG75" s="1034"/>
      <c r="AH75" s="1034"/>
      <c r="AI75" s="1034"/>
      <c r="AJ75" s="1035"/>
      <c r="AK75" s="1036" t="s">
        <v>610</v>
      </c>
      <c r="AL75" s="1034"/>
      <c r="AM75" s="1034"/>
      <c r="AN75" s="1034"/>
      <c r="AO75" s="1035"/>
      <c r="AP75" s="1036" t="s">
        <v>605</v>
      </c>
      <c r="AQ75" s="1034"/>
      <c r="AR75" s="1034"/>
      <c r="AS75" s="1034"/>
      <c r="AT75" s="1035"/>
      <c r="AU75" s="1036" t="s">
        <v>605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602</v>
      </c>
      <c r="C76" s="1030"/>
      <c r="D76" s="1030"/>
      <c r="E76" s="1030"/>
      <c r="F76" s="1030"/>
      <c r="G76" s="1030"/>
      <c r="H76" s="1030"/>
      <c r="I76" s="1030"/>
      <c r="J76" s="1030"/>
      <c r="K76" s="1030"/>
      <c r="L76" s="1030"/>
      <c r="M76" s="1030"/>
      <c r="N76" s="1030"/>
      <c r="O76" s="1030"/>
      <c r="P76" s="1031"/>
      <c r="Q76" s="1033">
        <v>261265</v>
      </c>
      <c r="R76" s="1034"/>
      <c r="S76" s="1034"/>
      <c r="T76" s="1034"/>
      <c r="U76" s="1035"/>
      <c r="V76" s="1036">
        <v>253642</v>
      </c>
      <c r="W76" s="1034"/>
      <c r="X76" s="1034"/>
      <c r="Y76" s="1034"/>
      <c r="Z76" s="1035"/>
      <c r="AA76" s="1036">
        <v>7623</v>
      </c>
      <c r="AB76" s="1034"/>
      <c r="AC76" s="1034"/>
      <c r="AD76" s="1034"/>
      <c r="AE76" s="1035"/>
      <c r="AF76" s="1036">
        <v>7623</v>
      </c>
      <c r="AG76" s="1034"/>
      <c r="AH76" s="1034"/>
      <c r="AI76" s="1034"/>
      <c r="AJ76" s="1035"/>
      <c r="AK76" s="1036" t="s">
        <v>605</v>
      </c>
      <c r="AL76" s="1034"/>
      <c r="AM76" s="1034"/>
      <c r="AN76" s="1034"/>
      <c r="AO76" s="1035"/>
      <c r="AP76" s="1036" t="s">
        <v>605</v>
      </c>
      <c r="AQ76" s="1034"/>
      <c r="AR76" s="1034"/>
      <c r="AS76" s="1034"/>
      <c r="AT76" s="1035"/>
      <c r="AU76" s="1036" t="s">
        <v>605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8174</v>
      </c>
      <c r="AG88" s="1014"/>
      <c r="AH88" s="1014"/>
      <c r="AI88" s="1014"/>
      <c r="AJ88" s="1014"/>
      <c r="AK88" s="1018"/>
      <c r="AL88" s="1018"/>
      <c r="AM88" s="1018"/>
      <c r="AN88" s="1018"/>
      <c r="AO88" s="1018"/>
      <c r="AP88" s="1014">
        <v>2208</v>
      </c>
      <c r="AQ88" s="1014"/>
      <c r="AR88" s="1014"/>
      <c r="AS88" s="1014"/>
      <c r="AT88" s="1014"/>
      <c r="AU88" s="1014">
        <v>350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v>67</v>
      </c>
      <c r="CX102" s="1006"/>
      <c r="CY102" s="1006"/>
      <c r="CZ102" s="1006"/>
      <c r="DA102" s="1007"/>
      <c r="DB102" s="1005">
        <v>168</v>
      </c>
      <c r="DC102" s="1006"/>
      <c r="DD102" s="1006"/>
      <c r="DE102" s="1006"/>
      <c r="DF102" s="1007"/>
      <c r="DG102" s="1005" t="s">
        <v>605</v>
      </c>
      <c r="DH102" s="1006"/>
      <c r="DI102" s="1006"/>
      <c r="DJ102" s="1006"/>
      <c r="DK102" s="1007"/>
      <c r="DL102" s="1005" t="s">
        <v>605</v>
      </c>
      <c r="DM102" s="1006"/>
      <c r="DN102" s="1006"/>
      <c r="DO102" s="1006"/>
      <c r="DP102" s="1007"/>
      <c r="DQ102" s="1005" t="s">
        <v>605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306</v>
      </c>
      <c r="AG109" s="949"/>
      <c r="AH109" s="949"/>
      <c r="AI109" s="949"/>
      <c r="AJ109" s="950"/>
      <c r="AK109" s="951" t="s">
        <v>305</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306</v>
      </c>
      <c r="BW109" s="949"/>
      <c r="BX109" s="949"/>
      <c r="BY109" s="949"/>
      <c r="BZ109" s="950"/>
      <c r="CA109" s="951" t="s">
        <v>305</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306</v>
      </c>
      <c r="DM109" s="949"/>
      <c r="DN109" s="949"/>
      <c r="DO109" s="949"/>
      <c r="DP109" s="950"/>
      <c r="DQ109" s="951" t="s">
        <v>305</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1313744</v>
      </c>
      <c r="AB110" s="942"/>
      <c r="AC110" s="942"/>
      <c r="AD110" s="942"/>
      <c r="AE110" s="943"/>
      <c r="AF110" s="944">
        <v>1405869</v>
      </c>
      <c r="AG110" s="942"/>
      <c r="AH110" s="942"/>
      <c r="AI110" s="942"/>
      <c r="AJ110" s="943"/>
      <c r="AK110" s="944">
        <v>1447892</v>
      </c>
      <c r="AL110" s="942"/>
      <c r="AM110" s="942"/>
      <c r="AN110" s="942"/>
      <c r="AO110" s="943"/>
      <c r="AP110" s="945">
        <v>16.2</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16658161</v>
      </c>
      <c r="BR110" s="889"/>
      <c r="BS110" s="889"/>
      <c r="BT110" s="889"/>
      <c r="BU110" s="889"/>
      <c r="BV110" s="889">
        <v>16697412</v>
      </c>
      <c r="BW110" s="889"/>
      <c r="BX110" s="889"/>
      <c r="BY110" s="889"/>
      <c r="BZ110" s="889"/>
      <c r="CA110" s="889">
        <v>16746620</v>
      </c>
      <c r="CB110" s="889"/>
      <c r="CC110" s="889"/>
      <c r="CD110" s="889"/>
      <c r="CE110" s="889"/>
      <c r="CF110" s="913">
        <v>187.5</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434</v>
      </c>
      <c r="DH110" s="889"/>
      <c r="DI110" s="889"/>
      <c r="DJ110" s="889"/>
      <c r="DK110" s="889"/>
      <c r="DL110" s="889" t="s">
        <v>411</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434</v>
      </c>
      <c r="AB111" s="970"/>
      <c r="AC111" s="970"/>
      <c r="AD111" s="970"/>
      <c r="AE111" s="971"/>
      <c r="AF111" s="972" t="s">
        <v>434</v>
      </c>
      <c r="AG111" s="970"/>
      <c r="AH111" s="970"/>
      <c r="AI111" s="970"/>
      <c r="AJ111" s="971"/>
      <c r="AK111" s="972" t="s">
        <v>434</v>
      </c>
      <c r="AL111" s="970"/>
      <c r="AM111" s="970"/>
      <c r="AN111" s="970"/>
      <c r="AO111" s="971"/>
      <c r="AP111" s="973" t="s">
        <v>434</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768</v>
      </c>
      <c r="BR111" s="861"/>
      <c r="BS111" s="861"/>
      <c r="BT111" s="861"/>
      <c r="BU111" s="861"/>
      <c r="BV111" s="861" t="s">
        <v>435</v>
      </c>
      <c r="BW111" s="861"/>
      <c r="BX111" s="861"/>
      <c r="BY111" s="861"/>
      <c r="BZ111" s="861"/>
      <c r="CA111" s="861" t="s">
        <v>435</v>
      </c>
      <c r="CB111" s="861"/>
      <c r="CC111" s="861"/>
      <c r="CD111" s="861"/>
      <c r="CE111" s="861"/>
      <c r="CF111" s="922" t="s">
        <v>435</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435</v>
      </c>
      <c r="DM111" s="861"/>
      <c r="DN111" s="861"/>
      <c r="DO111" s="861"/>
      <c r="DP111" s="861"/>
      <c r="DQ111" s="861" t="s">
        <v>435</v>
      </c>
      <c r="DR111" s="861"/>
      <c r="DS111" s="861"/>
      <c r="DT111" s="861"/>
      <c r="DU111" s="861"/>
      <c r="DV111" s="838" t="s">
        <v>435</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441</v>
      </c>
      <c r="AG112" s="824"/>
      <c r="AH112" s="824"/>
      <c r="AI112" s="824"/>
      <c r="AJ112" s="825"/>
      <c r="AK112" s="826" t="s">
        <v>442</v>
      </c>
      <c r="AL112" s="824"/>
      <c r="AM112" s="824"/>
      <c r="AN112" s="824"/>
      <c r="AO112" s="825"/>
      <c r="AP112" s="871" t="s">
        <v>136</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9429175</v>
      </c>
      <c r="BR112" s="861"/>
      <c r="BS112" s="861"/>
      <c r="BT112" s="861"/>
      <c r="BU112" s="861"/>
      <c r="BV112" s="861">
        <v>9185758</v>
      </c>
      <c r="BW112" s="861"/>
      <c r="BX112" s="861"/>
      <c r="BY112" s="861"/>
      <c r="BZ112" s="861"/>
      <c r="CA112" s="861">
        <v>8895875</v>
      </c>
      <c r="CB112" s="861"/>
      <c r="CC112" s="861"/>
      <c r="CD112" s="861"/>
      <c r="CE112" s="861"/>
      <c r="CF112" s="922">
        <v>99.6</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445</v>
      </c>
      <c r="DM112" s="861"/>
      <c r="DN112" s="861"/>
      <c r="DO112" s="861"/>
      <c r="DP112" s="861"/>
      <c r="DQ112" s="861" t="s">
        <v>136</v>
      </c>
      <c r="DR112" s="861"/>
      <c r="DS112" s="861"/>
      <c r="DT112" s="861"/>
      <c r="DU112" s="861"/>
      <c r="DV112" s="838" t="s">
        <v>446</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743929</v>
      </c>
      <c r="AB113" s="970"/>
      <c r="AC113" s="970"/>
      <c r="AD113" s="970"/>
      <c r="AE113" s="971"/>
      <c r="AF113" s="972">
        <v>706651</v>
      </c>
      <c r="AG113" s="970"/>
      <c r="AH113" s="970"/>
      <c r="AI113" s="970"/>
      <c r="AJ113" s="971"/>
      <c r="AK113" s="972">
        <v>710636</v>
      </c>
      <c r="AL113" s="970"/>
      <c r="AM113" s="970"/>
      <c r="AN113" s="970"/>
      <c r="AO113" s="971"/>
      <c r="AP113" s="973">
        <v>8</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523167</v>
      </c>
      <c r="BR113" s="861"/>
      <c r="BS113" s="861"/>
      <c r="BT113" s="861"/>
      <c r="BU113" s="861"/>
      <c r="BV113" s="861">
        <v>396105</v>
      </c>
      <c r="BW113" s="861"/>
      <c r="BX113" s="861"/>
      <c r="BY113" s="861"/>
      <c r="BZ113" s="861"/>
      <c r="CA113" s="861">
        <v>349792</v>
      </c>
      <c r="CB113" s="861"/>
      <c r="CC113" s="861"/>
      <c r="CD113" s="861"/>
      <c r="CE113" s="861"/>
      <c r="CF113" s="922">
        <v>3.9</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450</v>
      </c>
      <c r="DM113" s="824"/>
      <c r="DN113" s="824"/>
      <c r="DO113" s="824"/>
      <c r="DP113" s="825"/>
      <c r="DQ113" s="826" t="s">
        <v>442</v>
      </c>
      <c r="DR113" s="824"/>
      <c r="DS113" s="824"/>
      <c r="DT113" s="824"/>
      <c r="DU113" s="825"/>
      <c r="DV113" s="871" t="s">
        <v>445</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64651</v>
      </c>
      <c r="AB114" s="824"/>
      <c r="AC114" s="824"/>
      <c r="AD114" s="824"/>
      <c r="AE114" s="825"/>
      <c r="AF114" s="826">
        <v>52280</v>
      </c>
      <c r="AG114" s="824"/>
      <c r="AH114" s="824"/>
      <c r="AI114" s="824"/>
      <c r="AJ114" s="825"/>
      <c r="AK114" s="826">
        <v>39852</v>
      </c>
      <c r="AL114" s="824"/>
      <c r="AM114" s="824"/>
      <c r="AN114" s="824"/>
      <c r="AO114" s="825"/>
      <c r="AP114" s="871">
        <v>0.4</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1998697</v>
      </c>
      <c r="BR114" s="861"/>
      <c r="BS114" s="861"/>
      <c r="BT114" s="861"/>
      <c r="BU114" s="861"/>
      <c r="BV114" s="861">
        <v>1921544</v>
      </c>
      <c r="BW114" s="861"/>
      <c r="BX114" s="861"/>
      <c r="BY114" s="861"/>
      <c r="BZ114" s="861"/>
      <c r="CA114" s="861">
        <v>1915118</v>
      </c>
      <c r="CB114" s="861"/>
      <c r="CC114" s="861"/>
      <c r="CD114" s="861"/>
      <c r="CE114" s="861"/>
      <c r="CF114" s="922">
        <v>21.4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454</v>
      </c>
      <c r="DM114" s="824"/>
      <c r="DN114" s="824"/>
      <c r="DO114" s="824"/>
      <c r="DP114" s="825"/>
      <c r="DQ114" s="826" t="s">
        <v>441</v>
      </c>
      <c r="DR114" s="824"/>
      <c r="DS114" s="824"/>
      <c r="DT114" s="824"/>
      <c r="DU114" s="825"/>
      <c r="DV114" s="871" t="s">
        <v>136</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137</v>
      </c>
      <c r="AB115" s="970"/>
      <c r="AC115" s="970"/>
      <c r="AD115" s="970"/>
      <c r="AE115" s="971"/>
      <c r="AF115" s="972">
        <v>63</v>
      </c>
      <c r="AG115" s="970"/>
      <c r="AH115" s="970"/>
      <c r="AI115" s="970"/>
      <c r="AJ115" s="971"/>
      <c r="AK115" s="972">
        <v>57</v>
      </c>
      <c r="AL115" s="970"/>
      <c r="AM115" s="970"/>
      <c r="AN115" s="970"/>
      <c r="AO115" s="971"/>
      <c r="AP115" s="973">
        <v>0</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450</v>
      </c>
      <c r="BW115" s="861"/>
      <c r="BX115" s="861"/>
      <c r="BY115" s="861"/>
      <c r="BZ115" s="861"/>
      <c r="CA115" s="861" t="s">
        <v>457</v>
      </c>
      <c r="CB115" s="861"/>
      <c r="CC115" s="861"/>
      <c r="CD115" s="861"/>
      <c r="CE115" s="861"/>
      <c r="CF115" s="922" t="s">
        <v>445</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450</v>
      </c>
      <c r="DH115" s="824"/>
      <c r="DI115" s="824"/>
      <c r="DJ115" s="824"/>
      <c r="DK115" s="825"/>
      <c r="DL115" s="826" t="s">
        <v>446</v>
      </c>
      <c r="DM115" s="824"/>
      <c r="DN115" s="824"/>
      <c r="DO115" s="824"/>
      <c r="DP115" s="825"/>
      <c r="DQ115" s="826" t="s">
        <v>450</v>
      </c>
      <c r="DR115" s="824"/>
      <c r="DS115" s="824"/>
      <c r="DT115" s="824"/>
      <c r="DU115" s="825"/>
      <c r="DV115" s="871" t="s">
        <v>446</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460</v>
      </c>
      <c r="AB116" s="824"/>
      <c r="AC116" s="824"/>
      <c r="AD116" s="824"/>
      <c r="AE116" s="825"/>
      <c r="AF116" s="826" t="s">
        <v>442</v>
      </c>
      <c r="AG116" s="824"/>
      <c r="AH116" s="824"/>
      <c r="AI116" s="824"/>
      <c r="AJ116" s="825"/>
      <c r="AK116" s="826" t="s">
        <v>442</v>
      </c>
      <c r="AL116" s="824"/>
      <c r="AM116" s="824"/>
      <c r="AN116" s="824"/>
      <c r="AO116" s="825"/>
      <c r="AP116" s="871" t="s">
        <v>461</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136</v>
      </c>
      <c r="BR116" s="861"/>
      <c r="BS116" s="861"/>
      <c r="BT116" s="861"/>
      <c r="BU116" s="861"/>
      <c r="BV116" s="861" t="s">
        <v>461</v>
      </c>
      <c r="BW116" s="861"/>
      <c r="BX116" s="861"/>
      <c r="BY116" s="861"/>
      <c r="BZ116" s="861"/>
      <c r="CA116" s="861" t="s">
        <v>136</v>
      </c>
      <c r="CB116" s="861"/>
      <c r="CC116" s="861"/>
      <c r="CD116" s="861"/>
      <c r="CE116" s="861"/>
      <c r="CF116" s="922" t="s">
        <v>136</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461</v>
      </c>
      <c r="DH116" s="824"/>
      <c r="DI116" s="824"/>
      <c r="DJ116" s="824"/>
      <c r="DK116" s="825"/>
      <c r="DL116" s="826" t="s">
        <v>461</v>
      </c>
      <c r="DM116" s="824"/>
      <c r="DN116" s="824"/>
      <c r="DO116" s="824"/>
      <c r="DP116" s="825"/>
      <c r="DQ116" s="826" t="s">
        <v>136</v>
      </c>
      <c r="DR116" s="824"/>
      <c r="DS116" s="824"/>
      <c r="DT116" s="824"/>
      <c r="DU116" s="825"/>
      <c r="DV116" s="871" t="s">
        <v>445</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2122461</v>
      </c>
      <c r="AB117" s="956"/>
      <c r="AC117" s="956"/>
      <c r="AD117" s="956"/>
      <c r="AE117" s="957"/>
      <c r="AF117" s="958">
        <v>2164863</v>
      </c>
      <c r="AG117" s="956"/>
      <c r="AH117" s="956"/>
      <c r="AI117" s="956"/>
      <c r="AJ117" s="957"/>
      <c r="AK117" s="958">
        <v>2198437</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445</v>
      </c>
      <c r="BR117" s="861"/>
      <c r="BS117" s="861"/>
      <c r="BT117" s="861"/>
      <c r="BU117" s="861"/>
      <c r="BV117" s="861" t="s">
        <v>466</v>
      </c>
      <c r="BW117" s="861"/>
      <c r="BX117" s="861"/>
      <c r="BY117" s="861"/>
      <c r="BZ117" s="861"/>
      <c r="CA117" s="861" t="s">
        <v>442</v>
      </c>
      <c r="CB117" s="861"/>
      <c r="CC117" s="861"/>
      <c r="CD117" s="861"/>
      <c r="CE117" s="861"/>
      <c r="CF117" s="922" t="s">
        <v>454</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441</v>
      </c>
      <c r="DM117" s="824"/>
      <c r="DN117" s="824"/>
      <c r="DO117" s="824"/>
      <c r="DP117" s="825"/>
      <c r="DQ117" s="826" t="s">
        <v>442</v>
      </c>
      <c r="DR117" s="824"/>
      <c r="DS117" s="824"/>
      <c r="DT117" s="824"/>
      <c r="DU117" s="825"/>
      <c r="DV117" s="871" t="s">
        <v>445</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306</v>
      </c>
      <c r="AG118" s="949"/>
      <c r="AH118" s="949"/>
      <c r="AI118" s="949"/>
      <c r="AJ118" s="950"/>
      <c r="AK118" s="951" t="s">
        <v>305</v>
      </c>
      <c r="AL118" s="949"/>
      <c r="AM118" s="949"/>
      <c r="AN118" s="949"/>
      <c r="AO118" s="950"/>
      <c r="AP118" s="952" t="s">
        <v>428</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460</v>
      </c>
      <c r="BR118" s="892"/>
      <c r="BS118" s="892"/>
      <c r="BT118" s="892"/>
      <c r="BU118" s="892"/>
      <c r="BV118" s="892" t="s">
        <v>469</v>
      </c>
      <c r="BW118" s="892"/>
      <c r="BX118" s="892"/>
      <c r="BY118" s="892"/>
      <c r="BZ118" s="892"/>
      <c r="CA118" s="892" t="s">
        <v>457</v>
      </c>
      <c r="CB118" s="892"/>
      <c r="CC118" s="892"/>
      <c r="CD118" s="892"/>
      <c r="CE118" s="892"/>
      <c r="CF118" s="922" t="s">
        <v>136</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446</v>
      </c>
      <c r="DM118" s="824"/>
      <c r="DN118" s="824"/>
      <c r="DO118" s="824"/>
      <c r="DP118" s="825"/>
      <c r="DQ118" s="826" t="s">
        <v>466</v>
      </c>
      <c r="DR118" s="824"/>
      <c r="DS118" s="824"/>
      <c r="DT118" s="824"/>
      <c r="DU118" s="825"/>
      <c r="DV118" s="871" t="s">
        <v>445</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445</v>
      </c>
      <c r="AB119" s="942"/>
      <c r="AC119" s="942"/>
      <c r="AD119" s="942"/>
      <c r="AE119" s="943"/>
      <c r="AF119" s="944" t="s">
        <v>454</v>
      </c>
      <c r="AG119" s="942"/>
      <c r="AH119" s="942"/>
      <c r="AI119" s="942"/>
      <c r="AJ119" s="943"/>
      <c r="AK119" s="944" t="s">
        <v>454</v>
      </c>
      <c r="AL119" s="942"/>
      <c r="AM119" s="942"/>
      <c r="AN119" s="942"/>
      <c r="AO119" s="943"/>
      <c r="AP119" s="945" t="s">
        <v>469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471</v>
      </c>
      <c r="BP119" s="925"/>
      <c r="BQ119" s="929">
        <v>28609968</v>
      </c>
      <c r="BR119" s="892"/>
      <c r="BS119" s="892"/>
      <c r="BT119" s="892"/>
      <c r="BU119" s="892"/>
      <c r="BV119" s="892">
        <v>28200819</v>
      </c>
      <c r="BW119" s="892"/>
      <c r="BX119" s="892"/>
      <c r="BY119" s="892"/>
      <c r="BZ119" s="892"/>
      <c r="CA119" s="892">
        <v>27907405</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768</v>
      </c>
      <c r="DH119" s="807"/>
      <c r="DI119" s="807"/>
      <c r="DJ119" s="807"/>
      <c r="DK119" s="808"/>
      <c r="DL119" s="809" t="s">
        <v>454</v>
      </c>
      <c r="DM119" s="807"/>
      <c r="DN119" s="807"/>
      <c r="DO119" s="807"/>
      <c r="DP119" s="808"/>
      <c r="DQ119" s="809" t="s">
        <v>441</v>
      </c>
      <c r="DR119" s="807"/>
      <c r="DS119" s="807"/>
      <c r="DT119" s="807"/>
      <c r="DU119" s="808"/>
      <c r="DV119" s="895" t="s">
        <v>445</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457</v>
      </c>
      <c r="AB120" s="824"/>
      <c r="AC120" s="824"/>
      <c r="AD120" s="824"/>
      <c r="AE120" s="825"/>
      <c r="AF120" s="826" t="s">
        <v>454</v>
      </c>
      <c r="AG120" s="824"/>
      <c r="AH120" s="824"/>
      <c r="AI120" s="824"/>
      <c r="AJ120" s="825"/>
      <c r="AK120" s="826" t="s">
        <v>136</v>
      </c>
      <c r="AL120" s="824"/>
      <c r="AM120" s="824"/>
      <c r="AN120" s="824"/>
      <c r="AO120" s="825"/>
      <c r="AP120" s="871" t="s">
        <v>441</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7773840</v>
      </c>
      <c r="BR120" s="889"/>
      <c r="BS120" s="889"/>
      <c r="BT120" s="889"/>
      <c r="BU120" s="889"/>
      <c r="BV120" s="889">
        <v>7751838</v>
      </c>
      <c r="BW120" s="889"/>
      <c r="BX120" s="889"/>
      <c r="BY120" s="889"/>
      <c r="BZ120" s="889"/>
      <c r="CA120" s="889">
        <v>7500138</v>
      </c>
      <c r="CB120" s="889"/>
      <c r="CC120" s="889"/>
      <c r="CD120" s="889"/>
      <c r="CE120" s="889"/>
      <c r="CF120" s="913">
        <v>84</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3828118</v>
      </c>
      <c r="DH120" s="889"/>
      <c r="DI120" s="889"/>
      <c r="DJ120" s="889"/>
      <c r="DK120" s="889"/>
      <c r="DL120" s="889">
        <v>3571966</v>
      </c>
      <c r="DM120" s="889"/>
      <c r="DN120" s="889"/>
      <c r="DO120" s="889"/>
      <c r="DP120" s="889"/>
      <c r="DQ120" s="889">
        <v>3308490</v>
      </c>
      <c r="DR120" s="889"/>
      <c r="DS120" s="889"/>
      <c r="DT120" s="889"/>
      <c r="DU120" s="889"/>
      <c r="DV120" s="890">
        <v>37</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454</v>
      </c>
      <c r="AB121" s="824"/>
      <c r="AC121" s="824"/>
      <c r="AD121" s="824"/>
      <c r="AE121" s="825"/>
      <c r="AF121" s="826" t="s">
        <v>136</v>
      </c>
      <c r="AG121" s="824"/>
      <c r="AH121" s="824"/>
      <c r="AI121" s="824"/>
      <c r="AJ121" s="825"/>
      <c r="AK121" s="826" t="s">
        <v>136</v>
      </c>
      <c r="AL121" s="824"/>
      <c r="AM121" s="824"/>
      <c r="AN121" s="824"/>
      <c r="AO121" s="825"/>
      <c r="AP121" s="871" t="s">
        <v>466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47770</v>
      </c>
      <c r="BR121" s="861"/>
      <c r="BS121" s="861"/>
      <c r="BT121" s="861"/>
      <c r="BU121" s="861"/>
      <c r="BV121" s="861">
        <v>41881</v>
      </c>
      <c r="BW121" s="861"/>
      <c r="BX121" s="861"/>
      <c r="BY121" s="861"/>
      <c r="BZ121" s="861"/>
      <c r="CA121" s="861">
        <v>36254</v>
      </c>
      <c r="CB121" s="861"/>
      <c r="CC121" s="861"/>
      <c r="CD121" s="861"/>
      <c r="CE121" s="861"/>
      <c r="CF121" s="922">
        <v>0.4</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2871492</v>
      </c>
      <c r="DH121" s="861"/>
      <c r="DI121" s="861"/>
      <c r="DJ121" s="861"/>
      <c r="DK121" s="861"/>
      <c r="DL121" s="861">
        <v>3024300</v>
      </c>
      <c r="DM121" s="861"/>
      <c r="DN121" s="861"/>
      <c r="DO121" s="861"/>
      <c r="DP121" s="861"/>
      <c r="DQ121" s="861">
        <v>3140566</v>
      </c>
      <c r="DR121" s="861"/>
      <c r="DS121" s="861"/>
      <c r="DT121" s="861"/>
      <c r="DU121" s="861"/>
      <c r="DV121" s="838">
        <v>35.200000000000003</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454</v>
      </c>
      <c r="AB122" s="824"/>
      <c r="AC122" s="824"/>
      <c r="AD122" s="824"/>
      <c r="AE122" s="825"/>
      <c r="AF122" s="826" t="s">
        <v>136</v>
      </c>
      <c r="AG122" s="824"/>
      <c r="AH122" s="824"/>
      <c r="AI122" s="824"/>
      <c r="AJ122" s="825"/>
      <c r="AK122" s="826" t="s">
        <v>136</v>
      </c>
      <c r="AL122" s="824"/>
      <c r="AM122" s="824"/>
      <c r="AN122" s="824"/>
      <c r="AO122" s="825"/>
      <c r="AP122" s="871" t="s">
        <v>136</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18192008</v>
      </c>
      <c r="BR122" s="892"/>
      <c r="BS122" s="892"/>
      <c r="BT122" s="892"/>
      <c r="BU122" s="892"/>
      <c r="BV122" s="892">
        <v>17881250</v>
      </c>
      <c r="BW122" s="892"/>
      <c r="BX122" s="892"/>
      <c r="BY122" s="892"/>
      <c r="BZ122" s="892"/>
      <c r="CA122" s="892">
        <v>17442616</v>
      </c>
      <c r="CB122" s="892"/>
      <c r="CC122" s="892"/>
      <c r="CD122" s="892"/>
      <c r="CE122" s="892"/>
      <c r="CF122" s="893">
        <v>195.3</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2693764</v>
      </c>
      <c r="DH122" s="861"/>
      <c r="DI122" s="861"/>
      <c r="DJ122" s="861"/>
      <c r="DK122" s="861"/>
      <c r="DL122" s="861">
        <v>2556364</v>
      </c>
      <c r="DM122" s="861"/>
      <c r="DN122" s="861"/>
      <c r="DO122" s="861"/>
      <c r="DP122" s="861"/>
      <c r="DQ122" s="861">
        <v>2418040</v>
      </c>
      <c r="DR122" s="861"/>
      <c r="DS122" s="861"/>
      <c r="DT122" s="861"/>
      <c r="DU122" s="861"/>
      <c r="DV122" s="838">
        <v>27.1</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466</v>
      </c>
      <c r="AB123" s="824"/>
      <c r="AC123" s="824"/>
      <c r="AD123" s="824"/>
      <c r="AE123" s="825"/>
      <c r="AF123" s="826" t="s">
        <v>136</v>
      </c>
      <c r="AG123" s="824"/>
      <c r="AH123" s="824"/>
      <c r="AI123" s="824"/>
      <c r="AJ123" s="825"/>
      <c r="AK123" s="826" t="s">
        <v>136</v>
      </c>
      <c r="AL123" s="824"/>
      <c r="AM123" s="824"/>
      <c r="AN123" s="824"/>
      <c r="AO123" s="825"/>
      <c r="AP123" s="871" t="s">
        <v>441</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482</v>
      </c>
      <c r="BP123" s="925"/>
      <c r="BQ123" s="879">
        <v>26013618</v>
      </c>
      <c r="BR123" s="880"/>
      <c r="BS123" s="880"/>
      <c r="BT123" s="880"/>
      <c r="BU123" s="880"/>
      <c r="BV123" s="880">
        <v>25674969</v>
      </c>
      <c r="BW123" s="880"/>
      <c r="BX123" s="880"/>
      <c r="BY123" s="880"/>
      <c r="BZ123" s="880"/>
      <c r="CA123" s="880">
        <v>24979008</v>
      </c>
      <c r="CB123" s="880"/>
      <c r="CC123" s="880"/>
      <c r="CD123" s="880"/>
      <c r="CE123" s="880"/>
      <c r="CF123" s="790"/>
      <c r="CG123" s="791"/>
      <c r="CH123" s="791"/>
      <c r="CI123" s="791"/>
      <c r="CJ123" s="881"/>
      <c r="CK123" s="916"/>
      <c r="CL123" s="902"/>
      <c r="CM123" s="902"/>
      <c r="CN123" s="902"/>
      <c r="CO123" s="903"/>
      <c r="CP123" s="882" t="s">
        <v>483</v>
      </c>
      <c r="CQ123" s="883"/>
      <c r="CR123" s="883"/>
      <c r="CS123" s="883"/>
      <c r="CT123" s="883"/>
      <c r="CU123" s="883"/>
      <c r="CV123" s="883"/>
      <c r="CW123" s="883"/>
      <c r="CX123" s="883"/>
      <c r="CY123" s="883"/>
      <c r="CZ123" s="883"/>
      <c r="DA123" s="883"/>
      <c r="DB123" s="883"/>
      <c r="DC123" s="883"/>
      <c r="DD123" s="883"/>
      <c r="DE123" s="883"/>
      <c r="DF123" s="884"/>
      <c r="DG123" s="823">
        <v>35801</v>
      </c>
      <c r="DH123" s="824"/>
      <c r="DI123" s="824"/>
      <c r="DJ123" s="824"/>
      <c r="DK123" s="825"/>
      <c r="DL123" s="826">
        <v>33128</v>
      </c>
      <c r="DM123" s="824"/>
      <c r="DN123" s="824"/>
      <c r="DO123" s="824"/>
      <c r="DP123" s="825"/>
      <c r="DQ123" s="826">
        <v>28779</v>
      </c>
      <c r="DR123" s="824"/>
      <c r="DS123" s="824"/>
      <c r="DT123" s="824"/>
      <c r="DU123" s="825"/>
      <c r="DV123" s="871">
        <v>0.3</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136</v>
      </c>
      <c r="AB124" s="824"/>
      <c r="AC124" s="824"/>
      <c r="AD124" s="824"/>
      <c r="AE124" s="825"/>
      <c r="AF124" s="826" t="s">
        <v>457</v>
      </c>
      <c r="AG124" s="824"/>
      <c r="AH124" s="824"/>
      <c r="AI124" s="824"/>
      <c r="AJ124" s="825"/>
      <c r="AK124" s="826" t="s">
        <v>136</v>
      </c>
      <c r="AL124" s="824"/>
      <c r="AM124" s="824"/>
      <c r="AN124" s="824"/>
      <c r="AO124" s="825"/>
      <c r="AP124" s="871" t="s">
        <v>466</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28.7</v>
      </c>
      <c r="BR124" s="878"/>
      <c r="BS124" s="878"/>
      <c r="BT124" s="878"/>
      <c r="BU124" s="878"/>
      <c r="BV124" s="878">
        <v>28.1</v>
      </c>
      <c r="BW124" s="878"/>
      <c r="BX124" s="878"/>
      <c r="BY124" s="878"/>
      <c r="BZ124" s="878"/>
      <c r="CA124" s="878">
        <v>32.700000000000003</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441</v>
      </c>
      <c r="DH124" s="807"/>
      <c r="DI124" s="807"/>
      <c r="DJ124" s="807"/>
      <c r="DK124" s="808"/>
      <c r="DL124" s="809" t="s">
        <v>136</v>
      </c>
      <c r="DM124" s="807"/>
      <c r="DN124" s="807"/>
      <c r="DO124" s="807"/>
      <c r="DP124" s="808"/>
      <c r="DQ124" s="809" t="s">
        <v>136</v>
      </c>
      <c r="DR124" s="807"/>
      <c r="DS124" s="807"/>
      <c r="DT124" s="807"/>
      <c r="DU124" s="808"/>
      <c r="DV124" s="895" t="s">
        <v>445</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445</v>
      </c>
      <c r="AB125" s="824"/>
      <c r="AC125" s="824"/>
      <c r="AD125" s="824"/>
      <c r="AE125" s="825"/>
      <c r="AF125" s="826" t="s">
        <v>445</v>
      </c>
      <c r="AG125" s="824"/>
      <c r="AH125" s="824"/>
      <c r="AI125" s="824"/>
      <c r="AJ125" s="825"/>
      <c r="AK125" s="826" t="s">
        <v>454</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446</v>
      </c>
      <c r="DH125" s="889"/>
      <c r="DI125" s="889"/>
      <c r="DJ125" s="889"/>
      <c r="DK125" s="889"/>
      <c r="DL125" s="889" t="s">
        <v>454</v>
      </c>
      <c r="DM125" s="889"/>
      <c r="DN125" s="889"/>
      <c r="DO125" s="889"/>
      <c r="DP125" s="889"/>
      <c r="DQ125" s="889" t="s">
        <v>460</v>
      </c>
      <c r="DR125" s="889"/>
      <c r="DS125" s="889"/>
      <c r="DT125" s="889"/>
      <c r="DU125" s="889"/>
      <c r="DV125" s="890" t="s">
        <v>442</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454</v>
      </c>
      <c r="AB126" s="824"/>
      <c r="AC126" s="824"/>
      <c r="AD126" s="824"/>
      <c r="AE126" s="825"/>
      <c r="AF126" s="826" t="s">
        <v>136</v>
      </c>
      <c r="AG126" s="824"/>
      <c r="AH126" s="824"/>
      <c r="AI126" s="824"/>
      <c r="AJ126" s="825"/>
      <c r="AK126" s="826" t="s">
        <v>454</v>
      </c>
      <c r="AL126" s="824"/>
      <c r="AM126" s="824"/>
      <c r="AN126" s="824"/>
      <c r="AO126" s="825"/>
      <c r="AP126" s="871" t="s">
        <v>441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445</v>
      </c>
      <c r="DH126" s="861"/>
      <c r="DI126" s="861"/>
      <c r="DJ126" s="861"/>
      <c r="DK126" s="861"/>
      <c r="DL126" s="861" t="s">
        <v>454</v>
      </c>
      <c r="DM126" s="861"/>
      <c r="DN126" s="861"/>
      <c r="DO126" s="861"/>
      <c r="DP126" s="861"/>
      <c r="DQ126" s="861" t="s">
        <v>136</v>
      </c>
      <c r="DR126" s="861"/>
      <c r="DS126" s="861"/>
      <c r="DT126" s="861"/>
      <c r="DU126" s="861"/>
      <c r="DV126" s="838" t="s">
        <v>445</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137</v>
      </c>
      <c r="AB127" s="824"/>
      <c r="AC127" s="824"/>
      <c r="AD127" s="824"/>
      <c r="AE127" s="825"/>
      <c r="AF127" s="826">
        <v>63</v>
      </c>
      <c r="AG127" s="824"/>
      <c r="AH127" s="824"/>
      <c r="AI127" s="824"/>
      <c r="AJ127" s="825"/>
      <c r="AK127" s="826">
        <v>57</v>
      </c>
      <c r="AL127" s="824"/>
      <c r="AM127" s="824"/>
      <c r="AN127" s="824"/>
      <c r="AO127" s="825"/>
      <c r="AP127" s="871">
        <v>0</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t="s">
        <v>445</v>
      </c>
      <c r="DH127" s="861"/>
      <c r="DI127" s="861"/>
      <c r="DJ127" s="861"/>
      <c r="DK127" s="861"/>
      <c r="DL127" s="861" t="s">
        <v>442</v>
      </c>
      <c r="DM127" s="861"/>
      <c r="DN127" s="861"/>
      <c r="DO127" s="861"/>
      <c r="DP127" s="861"/>
      <c r="DQ127" s="861" t="s">
        <v>441</v>
      </c>
      <c r="DR127" s="861"/>
      <c r="DS127" s="861"/>
      <c r="DT127" s="861"/>
      <c r="DU127" s="861"/>
      <c r="DV127" s="838" t="s">
        <v>454</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11056</v>
      </c>
      <c r="AB128" s="845"/>
      <c r="AC128" s="845"/>
      <c r="AD128" s="845"/>
      <c r="AE128" s="846"/>
      <c r="AF128" s="847">
        <v>6450</v>
      </c>
      <c r="AG128" s="845"/>
      <c r="AH128" s="845"/>
      <c r="AI128" s="845"/>
      <c r="AJ128" s="846"/>
      <c r="AK128" s="847">
        <v>6450</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441</v>
      </c>
      <c r="BG128" s="831"/>
      <c r="BH128" s="831"/>
      <c r="BI128" s="831"/>
      <c r="BJ128" s="831"/>
      <c r="BK128" s="831"/>
      <c r="BL128" s="854"/>
      <c r="BM128" s="830">
        <v>13.25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441</v>
      </c>
      <c r="DH128" s="835"/>
      <c r="DI128" s="835"/>
      <c r="DJ128" s="835"/>
      <c r="DK128" s="835"/>
      <c r="DL128" s="835" t="s">
        <v>442</v>
      </c>
      <c r="DM128" s="835"/>
      <c r="DN128" s="835"/>
      <c r="DO128" s="835"/>
      <c r="DP128" s="835"/>
      <c r="DQ128" s="835" t="s">
        <v>441</v>
      </c>
      <c r="DR128" s="835"/>
      <c r="DS128" s="835"/>
      <c r="DT128" s="835"/>
      <c r="DU128" s="835"/>
      <c r="DV128" s="836" t="s">
        <v>442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10617502</v>
      </c>
      <c r="AB129" s="824"/>
      <c r="AC129" s="824"/>
      <c r="AD129" s="824"/>
      <c r="AE129" s="825"/>
      <c r="AF129" s="826">
        <v>10531572</v>
      </c>
      <c r="AG129" s="824"/>
      <c r="AH129" s="824"/>
      <c r="AI129" s="824"/>
      <c r="AJ129" s="825"/>
      <c r="AK129" s="826">
        <v>10512251</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445</v>
      </c>
      <c r="BG129" s="814"/>
      <c r="BH129" s="814"/>
      <c r="BI129" s="814"/>
      <c r="BJ129" s="814"/>
      <c r="BK129" s="814"/>
      <c r="BL129" s="815"/>
      <c r="BM129" s="813">
        <v>18.25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1572428</v>
      </c>
      <c r="AB130" s="824"/>
      <c r="AC130" s="824"/>
      <c r="AD130" s="824"/>
      <c r="AE130" s="825"/>
      <c r="AF130" s="826">
        <v>1570185</v>
      </c>
      <c r="AG130" s="824"/>
      <c r="AH130" s="824"/>
      <c r="AI130" s="824"/>
      <c r="AJ130" s="825"/>
      <c r="AK130" s="826">
        <v>1579682</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9045074</v>
      </c>
      <c r="AB131" s="807"/>
      <c r="AC131" s="807"/>
      <c r="AD131" s="807"/>
      <c r="AE131" s="808"/>
      <c r="AF131" s="809">
        <v>8961387</v>
      </c>
      <c r="AG131" s="807"/>
      <c r="AH131" s="807"/>
      <c r="AI131" s="807"/>
      <c r="AJ131" s="808"/>
      <c r="AK131" s="809">
        <v>8932569</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v>32.700000000000003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5.9587903869999996</v>
      </c>
      <c r="AB132" s="787"/>
      <c r="AC132" s="787"/>
      <c r="AD132" s="787"/>
      <c r="AE132" s="788"/>
      <c r="AF132" s="789">
        <v>6.5640285370000004</v>
      </c>
      <c r="AG132" s="787"/>
      <c r="AH132" s="787"/>
      <c r="AI132" s="787"/>
      <c r="AJ132" s="788"/>
      <c r="AK132" s="789">
        <v>6.8547469379999999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5.4</v>
      </c>
      <c r="AB133" s="766"/>
      <c r="AC133" s="766"/>
      <c r="AD133" s="766"/>
      <c r="AE133" s="767"/>
      <c r="AF133" s="765">
        <v>5.9</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OWjenNLNYwQwgAQROxuSGI+W/66aJ2sZHkH79d05cg2GMVYJV16Ehzlzj4jYCUziUZL4+TMGljg3ztXkcb42A==" saltValue="4UkzxZlJjhaZ0H7+aOOG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Ql/TqReq9wUGYV5PEwuhYvinbfdZkl+vIFChBXGCwI97ZbeasRKKAAyN0DXaTwRq6lN0w6gXBTCAPwsZQfCUQ==" saltValue="B7r2DBl8U2Lzdzg2OAoY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sqref="A1:A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qqbG8w/QLDC6LLQgUoDDHr28lZpUNXrTfHmilUH7TiNYXk337YzYvXdKhbK0BkDv2N+22mfH42RGB6PpH4bYA==" saltValue="T8lQv4UUVoTf0VB1DNYb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2335778</v>
      </c>
      <c r="AP9" s="313">
        <v>68332</v>
      </c>
      <c r="AQ9" s="314">
        <v>90613</v>
      </c>
      <c r="AR9" s="315">
        <v>-24.6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434384</v>
      </c>
      <c r="AP10" s="316">
        <v>12708</v>
      </c>
      <c r="AQ10" s="317">
        <v>7525</v>
      </c>
      <c r="AR10" s="318">
        <v>68.900000000000006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82733</v>
      </c>
      <c r="AP11" s="316">
        <v>2420</v>
      </c>
      <c r="AQ11" s="317">
        <v>9582</v>
      </c>
      <c r="AR11" s="318">
        <v>-74.7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t="s">
        <v>521</v>
      </c>
      <c r="AP12" s="316" t="s">
        <v>521</v>
      </c>
      <c r="AQ12" s="317">
        <v>1356</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522</v>
      </c>
      <c r="AL13" s="1193"/>
      <c r="AM13" s="1193"/>
      <c r="AN13" s="1194"/>
      <c r="AO13" s="316" t="s">
        <v>521</v>
      </c>
      <c r="AP13" s="316" t="s">
        <v>521</v>
      </c>
      <c r="AQ13" s="317">
        <v>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34983</v>
      </c>
      <c r="AP14" s="316">
        <v>1023</v>
      </c>
      <c r="AQ14" s="317">
        <v>4182</v>
      </c>
      <c r="AR14" s="318">
        <v>-75.5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56627</v>
      </c>
      <c r="AP15" s="316">
        <v>1657</v>
      </c>
      <c r="AQ15" s="317">
        <v>2331</v>
      </c>
      <c r="AR15" s="318">
        <v>-28.9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-149210</v>
      </c>
      <c r="AP16" s="316">
        <v>-4365</v>
      </c>
      <c r="AQ16" s="317">
        <v>-8270</v>
      </c>
      <c r="AR16" s="318">
        <v>-47.2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2795295</v>
      </c>
      <c r="AP17" s="316">
        <v>81774</v>
      </c>
      <c r="AQ17" s="317">
        <v>107322</v>
      </c>
      <c r="AR17" s="318">
        <v>-23.8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8.4499999999999993</v>
      </c>
      <c r="AP21" s="329">
        <v>10.18</v>
      </c>
      <c r="AQ21" s="330">
        <v>-1.73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96.7</v>
      </c>
      <c r="AP22" s="334">
        <v>97.7</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1447892</v>
      </c>
      <c r="AP32" s="343">
        <v>42357</v>
      </c>
      <c r="AQ32" s="344">
        <v>67619</v>
      </c>
      <c r="AR32" s="345">
        <v>-37.4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521</v>
      </c>
      <c r="AP34" s="343" t="s">
        <v>521</v>
      </c>
      <c r="AQ34" s="344">
        <v>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710636</v>
      </c>
      <c r="AP35" s="343">
        <v>20789</v>
      </c>
      <c r="AQ35" s="344">
        <v>17835</v>
      </c>
      <c r="AR35" s="345">
        <v>16.600000000000001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39852</v>
      </c>
      <c r="AP36" s="343">
        <v>1166</v>
      </c>
      <c r="AQ36" s="344">
        <v>2401</v>
      </c>
      <c r="AR36" s="345">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57</v>
      </c>
      <c r="AP37" s="343">
        <v>2</v>
      </c>
      <c r="AQ37" s="344">
        <v>732</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-6450</v>
      </c>
      <c r="AP39" s="343">
        <v>-189</v>
      </c>
      <c r="AQ39" s="344">
        <v>-3806</v>
      </c>
      <c r="AR39" s="345">
        <v>-95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-1579682</v>
      </c>
      <c r="AP40" s="343">
        <v>-46213</v>
      </c>
      <c r="AQ40" s="344">
        <v>-59049</v>
      </c>
      <c r="AR40" s="345">
        <v>-21.7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612305</v>
      </c>
      <c r="AP41" s="343">
        <v>17913</v>
      </c>
      <c r="AQ41" s="344">
        <v>25740</v>
      </c>
      <c r="AR41" s="345">
        <v>-30.4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2315347</v>
      </c>
      <c r="AN51" s="365">
        <v>65824</v>
      </c>
      <c r="AO51" s="366">
        <v>-31.6</v>
      </c>
      <c r="AP51" s="367">
        <v>85459</v>
      </c>
      <c r="AQ51" s="368">
        <v>-19.8</v>
      </c>
      <c r="AR51" s="369">
        <v>-11.8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1812530</v>
      </c>
      <c r="AN52" s="373">
        <v>51529</v>
      </c>
      <c r="AO52" s="374">
        <v>-9.1999999999999993</v>
      </c>
      <c r="AP52" s="375">
        <v>44378</v>
      </c>
      <c r="AQ52" s="376">
        <v>-2.6</v>
      </c>
      <c r="AR52" s="377">
        <v>-6.6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2662607</v>
      </c>
      <c r="AN53" s="365">
        <v>76162</v>
      </c>
      <c r="AO53" s="366">
        <v>15.7</v>
      </c>
      <c r="AP53" s="367">
        <v>83280</v>
      </c>
      <c r="AQ53" s="368">
        <v>-2.5</v>
      </c>
      <c r="AR53" s="369">
        <v>18.2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2359312</v>
      </c>
      <c r="AN54" s="373">
        <v>67486</v>
      </c>
      <c r="AO54" s="374">
        <v>31</v>
      </c>
      <c r="AP54" s="375">
        <v>43123</v>
      </c>
      <c r="AQ54" s="376">
        <v>-2.8</v>
      </c>
      <c r="AR54" s="377">
        <v>33.799999999999997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2994954</v>
      </c>
      <c r="AN55" s="365">
        <v>86594</v>
      </c>
      <c r="AO55" s="366">
        <v>13.7</v>
      </c>
      <c r="AP55" s="367">
        <v>88968</v>
      </c>
      <c r="AQ55" s="368">
        <v>6.8</v>
      </c>
      <c r="AR55" s="369">
        <v>6.9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2311409</v>
      </c>
      <c r="AN56" s="373">
        <v>66831</v>
      </c>
      <c r="AO56" s="374">
        <v>-1</v>
      </c>
      <c r="AP56" s="375">
        <v>45482</v>
      </c>
      <c r="AQ56" s="376">
        <v>5.5</v>
      </c>
      <c r="AR56" s="377">
        <v>-6.5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2555782</v>
      </c>
      <c r="AN57" s="365">
        <v>74270</v>
      </c>
      <c r="AO57" s="366">
        <v>-14.2</v>
      </c>
      <c r="AP57" s="367">
        <v>85173</v>
      </c>
      <c r="AQ57" s="368">
        <v>-4.3</v>
      </c>
      <c r="AR57" s="369">
        <v>-9.9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1861431</v>
      </c>
      <c r="AN58" s="373">
        <v>54092</v>
      </c>
      <c r="AO58" s="374">
        <v>-19.100000000000001</v>
      </c>
      <c r="AP58" s="375">
        <v>43913</v>
      </c>
      <c r="AQ58" s="376">
        <v>-3.4</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2372667</v>
      </c>
      <c r="AN59" s="365">
        <v>69411</v>
      </c>
      <c r="AO59" s="366">
        <v>-6.5</v>
      </c>
      <c r="AP59" s="367">
        <v>94081</v>
      </c>
      <c r="AQ59" s="368">
        <v>10.5</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1665575</v>
      </c>
      <c r="AN60" s="373">
        <v>48725</v>
      </c>
      <c r="AO60" s="374">
        <v>-9.9</v>
      </c>
      <c r="AP60" s="375">
        <v>48949</v>
      </c>
      <c r="AQ60" s="376">
        <v>11.5</v>
      </c>
      <c r="AR60" s="377">
        <v>-21.4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2580271</v>
      </c>
      <c r="AN61" s="380">
        <v>74452</v>
      </c>
      <c r="AO61" s="381">
        <v>-4.5999999999999996</v>
      </c>
      <c r="AP61" s="382">
        <v>87392</v>
      </c>
      <c r="AQ61" s="383">
        <v>-1.9</v>
      </c>
      <c r="AR61" s="369">
        <v>-2.7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2002051</v>
      </c>
      <c r="AN62" s="373">
        <v>57733</v>
      </c>
      <c r="AO62" s="374">
        <v>-1.6</v>
      </c>
      <c r="AP62" s="375">
        <v>45169</v>
      </c>
      <c r="AQ62" s="376">
        <v>1.6</v>
      </c>
      <c r="AR62" s="377">
        <v>-3.2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I3OH3EG7ZF3PENJPnn+LVn9ZcjLAXF8TP9WU9rM0mIoEvec/8B2Z5upYJt1KiwH6kweBj/8GrDSDz9FT6nOBw==" saltValue="/cj+Miesn5WVrGbwmr6J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OEz4D8nQYmiP1IC8hZ2vjHCehULxHOnvNSWRsfotMZs06da7PkDkIz0CRSaEcw9ArV4ycBGnJcOCC7rFoByZIQ==" saltValue="vF1RmURHLqmo4O94MbQQ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RWj7SgFj7AKNYpdHvV8pZTh80n695NxYmVe/fW9FA6xQuQ6vk7AZBpA0nBGZ1+DxUXRrwD9FjkzTbikizi77cg==" saltValue="5krPhOxr4vaJHj9T6rkm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46.03</v>
      </c>
      <c r="G47" s="12">
        <v>39.979999999999997</v>
      </c>
      <c r="H47" s="12">
        <v>35.35</v>
      </c>
      <c r="I47" s="12">
        <v>36.299999999999997</v>
      </c>
      <c r="J47" s="13">
        <v>34.479999999999997</v>
      </c>
    </row>
    <row r="48" spans="2:10" ht="57.75" customHeight="1" x14ac:dyDescent="0.15">
      <c r="B48" s="14"/>
      <c r="C48" s="1200" t="s">
        <v>4</v>
      </c>
      <c r="D48" s="1200"/>
      <c r="E48" s="1201"/>
      <c r="F48" s="15">
        <v>8.2200000000000006</v>
      </c>
      <c r="G48" s="16">
        <v>6.61</v>
      </c>
      <c r="H48" s="16">
        <v>8.0299999999999994</v>
      </c>
      <c r="I48" s="16">
        <v>8.2799999999999994</v>
      </c>
      <c r="J48" s="17">
        <v>8.36</v>
      </c>
    </row>
    <row r="49" spans="2:10" ht="57.75" customHeight="1" thickBot="1" x14ac:dyDescent="0.2">
      <c r="B49" s="18"/>
      <c r="C49" s="1202" t="s">
        <v>5</v>
      </c>
      <c r="D49" s="1202"/>
      <c r="E49" s="1203"/>
      <c r="F49" s="19">
        <v>0.96</v>
      </c>
      <c r="G49" s="20" t="s">
        <v>568</v>
      </c>
      <c r="H49" s="20" t="s">
        <v>569</v>
      </c>
      <c r="I49" s="20">
        <v>0.85</v>
      </c>
      <c r="J49" s="21" t="s">
        <v>570</v>
      </c>
    </row>
    <row r="50" spans="2:10" ht="13.5" customHeight="1" x14ac:dyDescent="0.15"/>
  </sheetData>
  <sheetProtection algorithmName="SHA-512" hashValue="/IcNs0Mj4uGDZ1VKKd3JEGKAgv37jyY/Z3+RcUg/G1hfv2kN648d/SBGEF80EcUWfrrQPaGQctVeRnu62F17Og==" saltValue="NPwkIfDjUhWM+hK4yxNi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2021-03-09T12:42:32Z</cp:lastPrinted>
  <dcterms:created xsi:type="dcterms:W3CDTF">2021-02-05T02:45:27Z</dcterms:created>
  <dcterms:modified xsi:type="dcterms:W3CDTF">2021-09-21T02:29:01Z</dcterms:modified>
  <cp:category/>
</cp:coreProperties>
</file>