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C36" i="10"/>
  <c r="C35" i="10"/>
  <c r="U34" i="10"/>
  <c r="U35" i="10" s="1"/>
  <c r="U36" i="10" s="1"/>
  <c r="C34" i="10"/>
  <c r="AM34" i="10" l="1"/>
  <c r="AM35" i="10" s="1"/>
  <c r="AM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 r="CO38" i="10" s="1"/>
  <c r="CO39" i="10" s="1"/>
  <c r="CO40" i="10" s="1"/>
  <c r="CO41" i="10" s="1"/>
  <c r="CO42" i="10" s="1"/>
</calcChain>
</file>

<file path=xl/sharedStrings.xml><?xml version="1.0" encoding="utf-8"?>
<sst xmlns="http://schemas.openxmlformats.org/spreadsheetml/2006/main" count="1161" uniqueCount="661">
  <si>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</si>
  <si>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</si>
  <si>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</si>
  <si>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</si>
  <si>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</si>
  <si>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</si>
  <si>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</si>
  <si>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</si>
  <si>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</si>
  <si>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</si>
  <si>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</si>
  <si>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</si>
  <si>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</si>
  <si>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</si>
  <si>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</si>
  <si>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</si>
  <si>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</si>
  <si>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</si>
  <si>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</si>
  <si>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</si>
  <si>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</si>
  <si>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</si>
  <si>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</si>
  <si>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</si>
  <si>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</si>
  <si>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</si>
  <si>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</si>
  <si>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</si>
  <si>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</si>
  <si>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</si>
  <si>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</si>
  <si>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</si>
  <si>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</si>
  <si>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</si>
  <si>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</si>
  <si>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</si>
  <si>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</si>
  <si>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</si>
  <si>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</si>
  <si>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</si>
  <si>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</si>
  <si>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</si>
  <si>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</si>
  <si>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</si>
  <si>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</si>
  <si>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</si>
  <si>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</si>
  <si>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</si>
  <si>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</si>
  <si>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</si>
  <si>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</si>
  <si>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</si>
  <si>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</si>
  <si>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</si>
  <si>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</si>
  <si>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</si>
  <si>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</si>
  <si>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</si>
  <si>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</si>
  <si>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</si>
  <si>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</si>
  <si>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</si>
  <si>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</si>
  <si>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</si>
  <si>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</si>
  <si>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</si>
  <si>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</si>
  <si>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</si>
  <si>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</si>
  <si>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</si>
  <si>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</si>
  <si>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</si>
  <si>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</si>
  <si>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</si>
  <si>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</si>
  <si>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</si>
  <si>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</si>
  <si>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</si>
  <si>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</si>
  <si>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</si>
  <si>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</si>
  <si>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</si>
  <si>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</si>
  <si>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</si>
  <si>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</si>
  <si>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</si>
  <si>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</si>
  <si>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</si>
  <si>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</si>
  <si>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</si>
  <si>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</si>
  <si>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</si>
  <si>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</si>
  <si>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</si>
  <si>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</si>
  <si>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</si>
  <si>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</si>
  <si>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</si>
  <si>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恵那市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</si>
  <si>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</si>
  <si>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</si>
  <si>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</si>
  <si>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</si>
  <si>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</si>
  <si>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</si>
  <si>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</si>
  <si>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</si>
  <si>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</si>
  <si>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</si>
  <si>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</si>
  <si>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</si>
  <si>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</si>
  <si>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</si>
  <si>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</si>
  <si>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</si>
  <si>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</si>
  <si>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</si>
  <si>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</si>
  <si>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</si>
  <si>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</si>
  <si>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</si>
  <si>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</si>
  <si>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</si>
  <si>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</si>
  <si>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</si>
  <si>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</si>
  <si>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</si>
  <si>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</si>
  <si>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</si>
  <si>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</si>
  <si>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</si>
  <si>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</si>
  <si>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</si>
  <si>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</si>
  <si>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</si>
  <si>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</si>
  <si>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</si>
  <si>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</si>
  <si>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</si>
  <si>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</si>
  <si>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</si>
  <si>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</si>
  <si>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</si>
  <si>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</si>
  <si>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</si>
  <si>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</si>
  <si>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</si>
  <si>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</si>
  <si>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</si>
  <si>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</si>
  <si>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</si>
  <si>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</si>
  <si>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</si>
  <si>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</si>
  <si>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</si>
  <si>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</si>
  <si>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</si>
  <si>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</si>
  <si>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</si>
  <si>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</si>
  <si>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</si>
  <si>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</si>
  <si>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</si>
  <si>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</si>
  <si>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</si>
  <si>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</si>
  <si>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</si>
  <si>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</si>
  <si>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</si>
  <si>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</si>
  <si>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</si>
  <si>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</si>
  <si>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</si>
  <si>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</si>
  <si>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</si>
  <si>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</si>
  <si>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</si>
  <si>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</si>
  <si>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</si>
  <si>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</si>
  <si>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</si>
  <si>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</si>
  <si>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</si>
  <si>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</si>
  <si>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</si>
  <si>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</si>
  <si>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</si>
  <si>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</si>
  <si>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</si>
  <si>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</si>
  <si>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</si>
  <si>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</si>
  <si>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</si>
  <si>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</si>
  <si>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</si>
  <si>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</si>
  <si>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</si>
  <si>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</si>
  <si>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</si>
  <si>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</si>
  <si>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</si>
  <si>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</si>
  <si>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</si>
  <si>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</si>
  <si>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</si>
  <si>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</si>
  <si>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</si>
  <si>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</si>
  <si>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</si>
  <si>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</si>
  <si>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</si>
  <si>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</si>
  <si>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</si>
  <si>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</si>
  <si>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</si>
  <si>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岐阜県恵那市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</si>
  <si>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</si>
  <si>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</si>
  <si>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</si>
  <si>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</si>
  <si>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</si>
  <si>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</si>
  <si>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</si>
  <si>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</si>
  <si>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</si>
  <si>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</si>
  <si>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</si>
  <si>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</si>
  <si>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</si>
  <si>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</si>
  <si>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</si>
  <si>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</si>
  <si>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</si>
  <si>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</si>
  <si>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</si>
  <si>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</si>
  <si>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</si>
  <si>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</si>
  <si>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</si>
  <si>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</si>
  <si>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</si>
  <si>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</si>
  <si>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</si>
  <si>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</si>
  <si>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</si>
  <si>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</si>
  <si>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</si>
  <si>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</si>
  <si>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</si>
  <si>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</si>
  <si>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</si>
  <si>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</si>
  <si>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</si>
  <si>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</si>
  <si>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</si>
  <si>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</si>
  <si>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</si>
  <si>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</si>
  <si>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</si>
  <si>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</si>
  <si>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</si>
  <si>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</si>
  <si>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</si>
  <si>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</si>
  <si>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</si>
  <si>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</si>
  <si>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</si>
  <si>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</si>
  <si>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</si>
  <si>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</si>
  <si>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</si>
  <si>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</si>
  <si>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</si>
  <si>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</si>
  <si>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</si>
  <si>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</si>
  <si>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</si>
  <si>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</si>
  <si>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</si>
  <si>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</si>
  <si>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</si>
  <si>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</si>
  <si>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</si>
  <si>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</si>
  <si>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</si>
  <si>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</si>
  <si>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</si>
  <si>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</si>
  <si>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</si>
  <si>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</si>
  <si>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</si>
  <si>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</si>
  <si>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</si>
  <si>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</si>
  <si>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</si>
  <si>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</si>
  <si>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</si>
  <si>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</si>
  <si>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</si>
  <si>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</si>
  <si>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</si>
  <si>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</si>
  <si>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</si>
  <si>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</si>
  <si>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</si>
  <si>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</si>
  <si>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</si>
  <si>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</si>
  <si>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</si>
  <si>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</si>
  <si>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</si>
  <si>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</si>
  <si>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</si>
  <si>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</si>
  <si>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</si>
  <si>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</si>
  <si>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</si>
  <si>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</si>
  <si>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</si>
  <si>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</si>
  <si>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</si>
  <si>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</si>
  <si>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</si>
  <si>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</si>
  <si>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</si>
  <si>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</si>
  <si>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</si>
  <si>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</si>
  <si>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</si>
  <si>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</si>
  <si>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</si>
  <si>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</si>
  <si>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</si>
  <si>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</si>
  <si>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</si>
  <si>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</si>
  <si>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</si>
  <si>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</si>
  <si>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</si>
  <si>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</si>
  <si>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</si>
  <si>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</si>
  <si>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</si>
  <si>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</si>
  <si>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</si>
  <si>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</si>
  <si>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</si>
  <si>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</si>
  <si>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</si>
  <si>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</si>
  <si>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</si>
  <si>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</si>
  <si>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</si>
  <si>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</si>
  <si>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</si>
  <si>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</si>
  <si>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</si>
  <si>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</si>
  <si>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</si>
  <si>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</si>
  <si>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</si>
  <si>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</si>
  <si>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</si>
  <si>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</si>
  <si>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</si>
  <si>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</si>
  <si>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</si>
  <si>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</si>
  <si>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岐阜県恵那市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</si>
  <si>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</si>
  <si>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</si>
  <si>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</si>
  <si>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</si>
  <si>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</si>
  <si>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</si>
  <si>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</si>
  <si>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</si>
  <si>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</si>
  <si>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</si>
  <si>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</si>
  <si>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</si>
  <si>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</si>
  <si>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</si>
  <si>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</si>
  <si>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</si>
  <si>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</si>
  <si>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</si>
  <si>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</si>
  <si>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</si>
  <si>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</si>
  <si>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</si>
  <si>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</si>
  <si>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</si>
  <si>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</si>
  <si>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</si>
  <si>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</si>
  <si>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</si>
  <si>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</si>
  <si>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</si>
  <si>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</si>
  <si>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</si>
  <si>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</si>
  <si>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</si>
  <si>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</si>
  <si>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</si>
  <si>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</si>
  <si>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</si>
  <si>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</si>
  <si>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</si>
  <si>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</si>
  <si>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国民健康保険診療所事業会計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</si>
  <si>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</si>
  <si>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</si>
  <si>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</si>
  <si>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</si>
  <si>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</si>
  <si>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</si>
  <si>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</si>
  <si>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</si>
  <si>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</si>
  <si>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</si>
  <si>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</si>
  <si>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</si>
  <si>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</si>
  <si>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</si>
  <si>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</si>
  <si>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</si>
  <si>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</si>
  <si>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</si>
  <si>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</si>
  <si>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</si>
  <si>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</si>
  <si>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</si>
  <si>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</si>
  <si>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</si>
  <si>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</si>
  <si>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</si>
  <si>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</si>
  <si>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</si>
  <si>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</si>
  <si>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</si>
  <si>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</si>
  <si>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</si>
  <si>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</si>
  <si>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</si>
  <si>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</si>
  <si>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</si>
  <si>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</si>
  <si>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</si>
  <si>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</si>
  <si>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</si>
  <si>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</si>
  <si>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</si>
  <si>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</si>
  <si>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</si>
  <si>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</si>
  <si>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</si>
  <si>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</si>
  <si>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</si>
  <si>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</si>
  <si>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</si>
  <si>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</si>
  <si>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</si>
  <si>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</si>
  <si>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</si>
  <si>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</si>
  <si>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</si>
  <si>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</si>
  <si>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</si>
  <si>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</si>
  <si>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</si>
  <si>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</si>
  <si>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</si>
  <si>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</si>
  <si>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</si>
  <si>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</si>
  <si>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</si>
  <si>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</si>
  <si>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</si>
  <si>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</si>
  <si>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</si>
  <si>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</si>
  <si>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</si>
  <si>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</si>
  <si>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</si>
  <si>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</si>
  <si>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</si>
  <si>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</si>
  <si>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</si>
  <si>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</si>
  <si>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</si>
  <si>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</si>
  <si>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</si>
  <si>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</si>
  <si>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</si>
  <si>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</si>
  <si>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</si>
  <si>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</si>
  <si>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</si>
  <si>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</si>
  <si>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</si>
  <si>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</si>
  <si>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</si>
  <si>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</si>
  <si>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</si>
  <si>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</si>
  <si>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</si>
  <si>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</si>
  <si>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</si>
  <si>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</si>
  <si>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</si>
  <si>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</si>
  <si>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</si>
  <si>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</si>
  <si>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</si>
  <si>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</si>
  <si>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</si>
  <si>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</si>
  <si>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</si>
  <si>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</si>
  <si>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</si>
  <si>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</si>
  <si>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</si>
  <si>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</si>
  <si>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</si>
  <si>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</si>
  <si>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</si>
  <si>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</si>
  <si>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</si>
  <si>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</si>
  <si>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</si>
  <si>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</si>
  <si>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</si>
  <si>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</si>
  <si>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</si>
  <si>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</si>
  <si>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</si>
  <si>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</si>
  <si>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</si>
  <si>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</si>
  <si>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</si>
  <si>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</si>
  <si>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</si>
  <si>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</si>
  <si>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</si>
  <si>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</si>
  <si>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</si>
  <si>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</si>
  <si>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</si>
  <si>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</si>
  <si>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</si>
  <si>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</si>
  <si>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</si>
  <si>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</si>
  <si>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</si>
  <si>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</si>
  <si>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</si>
  <si>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</si>
  <si>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</si>
  <si>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</si>
  <si>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</si>
  <si>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</si>
  <si>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</si>
  <si>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</si>
  <si>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</si>
  <si>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</si>
  <si>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</si>
  <si>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</si>
  <si>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</si>
  <si>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</si>
  <si>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</si>
  <si>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</si>
  <si>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</si>
  <si>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病院事業会計</t>
  </si>
  <si>
    <t>水道事業会計</t>
  </si>
  <si>
    <t>一般会計</t>
  </si>
  <si>
    <t>国民健康保険診療所事業会計</t>
  </si>
  <si>
    <t>国民健康保険事業特別会計</t>
  </si>
  <si>
    <t>介護保険事業特別会計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</si>
  <si>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</si>
  <si>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</si>
  <si>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</si>
  <si>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</si>
  <si>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</si>
  <si>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</si>
  <si>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</si>
  <si>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</si>
  <si>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</si>
  <si>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</si>
  <si>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岐阜県市町村職員退職手当組合</t>
    <phoneticPr fontId="2"/>
  </si>
  <si>
    <t>岐阜県市町村会館組合</t>
    <phoneticPr fontId="2"/>
  </si>
  <si>
    <t>土岐川防災ダム一部事務組合</t>
    <phoneticPr fontId="2"/>
  </si>
  <si>
    <t>岐阜県後期高齢者医療広域連合（一般会計分）</t>
    <phoneticPr fontId="2"/>
  </si>
  <si>
    <t>岐阜県後期高齢者医療広域連合（特別会計分）</t>
    <phoneticPr fontId="2"/>
  </si>
  <si>
    <t>東濃農業共済事務組合</t>
    <phoneticPr fontId="2"/>
  </si>
  <si>
    <t>国民宿舎恵那山荘</t>
    <phoneticPr fontId="2"/>
  </si>
  <si>
    <t>恵那市体育連盟</t>
    <phoneticPr fontId="2"/>
  </si>
  <si>
    <t>恵那市文化振興会</t>
    <phoneticPr fontId="2"/>
  </si>
  <si>
    <t>恵那市施設管理公社</t>
    <phoneticPr fontId="2"/>
  </si>
  <si>
    <t>中山道広重美術館</t>
    <phoneticPr fontId="2"/>
  </si>
  <si>
    <t>恵那市土地開発公社</t>
    <phoneticPr fontId="2"/>
  </si>
  <si>
    <t>日本大正村</t>
    <phoneticPr fontId="2"/>
  </si>
  <si>
    <t>大正ロマン</t>
    <phoneticPr fontId="2"/>
  </si>
  <si>
    <t>くしはらの里</t>
    <phoneticPr fontId="2"/>
  </si>
  <si>
    <t>○</t>
    <phoneticPr fontId="2"/>
  </si>
  <si>
    <t>基金繰入600</t>
    <rPh sb="0" eb="4">
      <t>キキンクリイレ</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</si>
  <si>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</si>
  <si>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</si>
  <si>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</si>
  <si>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</si>
  <si>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</si>
  <si>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</si>
  <si>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</si>
  <si>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</si>
  <si>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</si>
  <si>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</si>
  <si>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</si>
  <si>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基金繰入6</t>
    <rPh sb="0" eb="2">
      <t>キキン</t>
    </rPh>
    <rPh sb="2" eb="4">
      <t>クリイレ</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</si>
  <si>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</si>
  <si>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</si>
  <si>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</si>
  <si>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</si>
  <si>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</si>
  <si>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</si>
  <si>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</si>
  <si>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</si>
  <si>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</si>
  <si>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</si>
  <si>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</si>
  <si>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</si>
  <si>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</si>
  <si>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</si>
  <si>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</si>
  <si>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</si>
  <si>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</si>
  <si>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</si>
  <si>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phoneticPr fontId="5"/>
  </si>
  <si>
    <t>地域振興基金</t>
    <phoneticPr fontId="5"/>
  </si>
  <si>
    <t>人口減少対策基金</t>
    <phoneticPr fontId="5"/>
  </si>
  <si>
    <t>リニアまちづくり基金</t>
    <phoneticPr fontId="5"/>
  </si>
  <si>
    <t>病院施設等整備基金</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</si>
  <si>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</si>
  <si>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</si>
  <si>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</si>
  <si>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</si>
  <si>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</si>
  <si>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</si>
  <si>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</si>
  <si>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</si>
  <si>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</si>
  <si>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</si>
  <si>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</si>
  <si>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</si>
  <si>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</si>
  <si>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率は類似団体と比較して低い水準にある。また、将来負担比率も類似団体と比較して低い水準にある。しかし、平成28年度に完成した市立恵那病院の元利償還金に対する繰入金の増加により数値が上昇したため、地方債を計画的に発行・管理していくことや、基金の一定程度の確保など、引き続き健全な財政運営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</si>
  <si>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</si>
  <si>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</si>
  <si>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</si>
  <si>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と比べて低い水準にある。また、有形固定資産減価償却率はやや高い水準にあり、公共施設の老朽化に伴う改修・更新への対策が必要である。引き続き地方債を計画的に発行・管理していくとともに、公共施設の適切な維持管理に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</si>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</sst>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A942-4754-884E-60F5F2CAC6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49528</c:v>
                </c:pt>
                <c:pt idx="1">
                  <c:v>49367</c:v>
                </c:pt>
                <c:pt idx="2">
                  <c:v>68444</c:v>
                </c:pt>
                <c:pt idx="3">
                  <c:v>80500</c:v>
                </c:pt>
                <c:pt idx="4">
                  <c:v>76547</c:v>
                </c:pt>
              </c:numCache>
            </c:numRef>
          </c:val>
          <c:smooth val="0"/>
          <c:extLst>
            <c:ext xmlns:c16="http://schemas.microsoft.com/office/drawing/2014/chart" uri="{C3380CC4-5D6E-409C-BE32-E72D297353CC}">
              <c16:uniqueId val="{00000001-A942-4754-884E-60F5F2CAC62B}"/>
            </c:ext>
          </c:extLst>
        </c:ser>
        <c:dLbls>
          <c:showLegendKey val="0"/>
          <c:showVal val="0"/>
          <c:showCatName val="0"/>
          <c:showSerName val="0"/>
          <c:showPercent val="0"/>
          <c:showBubbleSize val="0"/>
        </c:dLbls>
        <c:marker val="1"/>
        <c:smooth val="0"/>
        <c:axId val="393578944"/>
        <c:axId val="393580576"/>
      </c:lineChart>
      <c:catAx>
        <c:axId val="393578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80576"/>
        <c:crosses val="autoZero"/>
        <c:auto val="1"/>
        <c:lblAlgn val="ctr"/>
        <c:lblOffset val="100"/>
        <c:tickLblSkip val="1"/>
        <c:tickMarkSkip val="1"/>
        <c:noMultiLvlLbl val="0"/>
      </c:catAx>
      <c:valAx>
        <c:axId val="3935805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7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7.95</c:v>
                </c:pt>
                <c:pt idx="1">
                  <c:v>7.45</c:v>
                </c:pt>
                <c:pt idx="2">
                  <c:v>7.65</c:v>
                </c:pt>
                <c:pt idx="3">
                  <c:v>7.33</c:v>
                </c:pt>
                <c:pt idx="4">
                  <c:v>6.2</c:v>
                </c:pt>
              </c:numCache>
            </c:numRef>
          </c:val>
          <c:extLst>
            <c:ext xmlns:c16="http://schemas.microsoft.com/office/drawing/2014/chart" uri="{C3380CC4-5D6E-409C-BE32-E72D297353CC}">
              <c16:uniqueId val="{00000000-E792-4473-8CF4-696E89934E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15.22</c:v>
                </c:pt>
                <c:pt idx="1">
                  <c:v>15.65</c:v>
                </c:pt>
                <c:pt idx="2">
                  <c:v>16.2</c:v>
                </c:pt>
                <c:pt idx="3">
                  <c:v>16.329999999999998</c:v>
                </c:pt>
                <c:pt idx="4">
                  <c:v>16.420000000000002</c:v>
                </c:pt>
              </c:numCache>
            </c:numRef>
          </c:val>
          <c:extLst>
            <c:ext xmlns:c16="http://schemas.microsoft.com/office/drawing/2014/chart" uri="{C3380CC4-5D6E-409C-BE32-E72D297353CC}">
              <c16:uniqueId val="{00000001-E792-4473-8CF4-696E89934E8C}"/>
            </c:ext>
          </c:extLst>
        </c:ser>
        <c:dLbls>
          <c:showLegendKey val="0"/>
          <c:showVal val="0"/>
          <c:showCatName val="0"/>
          <c:showSerName val="0"/>
          <c:showPercent val="0"/>
          <c:showBubbleSize val="0"/>
        </c:dLbls>
        <c:gapWidth val="250"/>
        <c:overlap val="100"/>
        <c:axId val="393581664"/>
        <c:axId val="393589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6.17</c:v>
                </c:pt>
                <c:pt idx="1">
                  <c:v>6.57</c:v>
                </c:pt>
                <c:pt idx="2">
                  <c:v>5.18</c:v>
                </c:pt>
                <c:pt idx="3">
                  <c:v>2.95</c:v>
                </c:pt>
                <c:pt idx="4">
                  <c:v>5.13</c:v>
                </c:pt>
              </c:numCache>
            </c:numRef>
          </c:val>
          <c:smooth val="0"/>
          <c:extLst>
            <c:ext xmlns:c16="http://schemas.microsoft.com/office/drawing/2014/chart" uri="{C3380CC4-5D6E-409C-BE32-E72D297353CC}">
              <c16:uniqueId val="{00000002-E792-4473-8CF4-696E89934E8C}"/>
            </c:ext>
          </c:extLst>
        </c:ser>
        <c:dLbls>
          <c:showLegendKey val="0"/>
          <c:showVal val="0"/>
          <c:showCatName val="0"/>
          <c:showSerName val="0"/>
          <c:showPercent val="0"/>
          <c:showBubbleSize val="0"/>
        </c:dLbls>
        <c:marker val="1"/>
        <c:smooth val="0"/>
        <c:axId val="393581664"/>
        <c:axId val="393589824"/>
      </c:lineChart>
      <c:catAx>
        <c:axId val="39358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589824"/>
        <c:crosses val="autoZero"/>
        <c:auto val="1"/>
        <c:lblAlgn val="ctr"/>
        <c:lblOffset val="100"/>
        <c:tickLblSkip val="1"/>
        <c:tickMarkSkip val="1"/>
        <c:noMultiLvlLbl val="0"/>
      </c:catAx>
      <c:valAx>
        <c:axId val="39358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58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2.15</c:v>
                </c:pt>
                <c:pt idx="2">
                  <c:v>#N/A</c:v>
                </c:pt>
                <c:pt idx="3">
                  <c:v>2.6</c:v>
                </c:pt>
                <c:pt idx="4">
                  <c:v>#N/A</c:v>
                </c:pt>
                <c:pt idx="5">
                  <c:v>1.18</c:v>
                </c:pt>
                <c:pt idx="6">
                  <c:v>#N/A</c:v>
                </c:pt>
                <c:pt idx="7">
                  <c:v>0.01</c:v>
                </c:pt>
                <c:pt idx="8">
                  <c:v>#N/A</c:v>
                </c:pt>
                <c:pt idx="9">
                  <c:v>0</c:v>
                </c:pt>
              </c:numCache>
            </c:numRef>
          </c:val>
          <c:extLst>
            <c:ext xmlns:c16="http://schemas.microsoft.com/office/drawing/2014/chart" uri="{C3380CC4-5D6E-409C-BE32-E72D297353CC}">
              <c16:uniqueId val="{00000000-FCB8-4235-854B-05B788B157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B8-4235-854B-05B788B157B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2-FCB8-4235-854B-05B788B157B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3-FCB8-4235-854B-05B788B157B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1.21</c:v>
                </c:pt>
                <c:pt idx="8">
                  <c:v>#N/A</c:v>
                </c:pt>
                <c:pt idx="9">
                  <c:v>0.6</c:v>
                </c:pt>
              </c:numCache>
            </c:numRef>
          </c:val>
          <c:extLst>
            <c:ext xmlns:c16="http://schemas.microsoft.com/office/drawing/2014/chart" uri="{C3380CC4-5D6E-409C-BE32-E72D297353CC}">
              <c16:uniqueId val="{00000004-FCB8-4235-854B-05B788B157B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1.26</c:v>
                </c:pt>
                <c:pt idx="2">
                  <c:v>#N/A</c:v>
                </c:pt>
                <c:pt idx="3">
                  <c:v>1.5</c:v>
                </c:pt>
                <c:pt idx="4">
                  <c:v>#N/A</c:v>
                </c:pt>
                <c:pt idx="5">
                  <c:v>1.72</c:v>
                </c:pt>
                <c:pt idx="6">
                  <c:v>#N/A</c:v>
                </c:pt>
                <c:pt idx="7">
                  <c:v>1.2</c:v>
                </c:pt>
                <c:pt idx="8">
                  <c:v>#N/A</c:v>
                </c:pt>
                <c:pt idx="9">
                  <c:v>0.79</c:v>
                </c:pt>
              </c:numCache>
            </c:numRef>
          </c:val>
          <c:extLst>
            <c:ext xmlns:c16="http://schemas.microsoft.com/office/drawing/2014/chart" uri="{C3380CC4-5D6E-409C-BE32-E72D297353CC}">
              <c16:uniqueId val="{00000005-FCB8-4235-854B-05B788B157B7}"/>
            </c:ext>
          </c:extLst>
        </c:ser>
        <c:ser>
          <c:idx val="6"/>
          <c:order val="6"/>
          <c:tx>
            <c:strRef>
              <c:f>データシート!$A$33</c:f>
              <c:strCache>
                <c:ptCount val="1"/>
                <c:pt idx="0">
                  <c:v>国民健康保険診療所事業会計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2.89</c:v>
                </c:pt>
                <c:pt idx="2">
                  <c:v>#N/A</c:v>
                </c:pt>
                <c:pt idx="3">
                  <c:v>3.3</c:v>
                </c:pt>
                <c:pt idx="4">
                  <c:v>#N/A</c:v>
                </c:pt>
                <c:pt idx="5">
                  <c:v>3.78</c:v>
                </c:pt>
                <c:pt idx="6">
                  <c:v>#N/A</c:v>
                </c:pt>
                <c:pt idx="7">
                  <c:v>4.1399999999999997</c:v>
                </c:pt>
                <c:pt idx="8">
                  <c:v>#N/A</c:v>
                </c:pt>
                <c:pt idx="9">
                  <c:v>4.41</c:v>
                </c:pt>
              </c:numCache>
            </c:numRef>
          </c:val>
          <c:extLst>
            <c:ext xmlns:c16="http://schemas.microsoft.com/office/drawing/2014/chart" uri="{C3380CC4-5D6E-409C-BE32-E72D297353CC}">
              <c16:uniqueId val="{00000006-FCB8-4235-854B-05B788B157B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7.95</c:v>
                </c:pt>
                <c:pt idx="2">
                  <c:v>#N/A</c:v>
                </c:pt>
                <c:pt idx="3">
                  <c:v>7.44</c:v>
                </c:pt>
                <c:pt idx="4">
                  <c:v>#N/A</c:v>
                </c:pt>
                <c:pt idx="5">
                  <c:v>7.64</c:v>
                </c:pt>
                <c:pt idx="6">
                  <c:v>#N/A</c:v>
                </c:pt>
                <c:pt idx="7">
                  <c:v>7.32</c:v>
                </c:pt>
                <c:pt idx="8">
                  <c:v>#N/A</c:v>
                </c:pt>
                <c:pt idx="9">
                  <c:v>6.2</c:v>
                </c:pt>
              </c:numCache>
            </c:numRef>
          </c:val>
          <c:extLst>
            <c:ext xmlns:c16="http://schemas.microsoft.com/office/drawing/2014/chart" uri="{C3380CC4-5D6E-409C-BE32-E72D297353CC}">
              <c16:uniqueId val="{00000007-FCB8-4235-854B-05B788B157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12.31</c:v>
                </c:pt>
                <c:pt idx="2">
                  <c:v>#N/A</c:v>
                </c:pt>
                <c:pt idx="3">
                  <c:v>13.93</c:v>
                </c:pt>
                <c:pt idx="4">
                  <c:v>#N/A</c:v>
                </c:pt>
                <c:pt idx="5">
                  <c:v>13.22</c:v>
                </c:pt>
                <c:pt idx="6">
                  <c:v>#N/A</c:v>
                </c:pt>
                <c:pt idx="7">
                  <c:v>12.86</c:v>
                </c:pt>
                <c:pt idx="8">
                  <c:v>#N/A</c:v>
                </c:pt>
                <c:pt idx="9">
                  <c:v>13.12</c:v>
                </c:pt>
              </c:numCache>
            </c:numRef>
          </c:val>
          <c:extLst>
            <c:ext xmlns:c16="http://schemas.microsoft.com/office/drawing/2014/chart" uri="{C3380CC4-5D6E-409C-BE32-E72D297353CC}">
              <c16:uniqueId val="{00000008-FCB8-4235-854B-05B788B157B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12.03</c:v>
                </c:pt>
                <c:pt idx="2">
                  <c:v>#N/A</c:v>
                </c:pt>
                <c:pt idx="3">
                  <c:v>12.93</c:v>
                </c:pt>
                <c:pt idx="4">
                  <c:v>#N/A</c:v>
                </c:pt>
                <c:pt idx="5">
                  <c:v>14.05</c:v>
                </c:pt>
                <c:pt idx="6">
                  <c:v>#N/A</c:v>
                </c:pt>
                <c:pt idx="7">
                  <c:v>15.44</c:v>
                </c:pt>
                <c:pt idx="8">
                  <c:v>#N/A</c:v>
                </c:pt>
                <c:pt idx="9">
                  <c:v>16.78</c:v>
                </c:pt>
              </c:numCache>
            </c:numRef>
          </c:val>
          <c:extLst>
            <c:ext xmlns:c16="http://schemas.microsoft.com/office/drawing/2014/chart" uri="{C3380CC4-5D6E-409C-BE32-E72D297353CC}">
              <c16:uniqueId val="{00000009-FCB8-4235-854B-05B788B157B7}"/>
            </c:ext>
          </c:extLst>
        </c:ser>
        <c:dLbls>
          <c:showLegendKey val="0"/>
          <c:showVal val="0"/>
          <c:showCatName val="0"/>
          <c:showSerName val="0"/>
          <c:showPercent val="0"/>
          <c:showBubbleSize val="0"/>
        </c:dLbls>
        <c:gapWidth val="150"/>
        <c:overlap val="100"/>
        <c:axId val="393586016"/>
        <c:axId val="393582752"/>
      </c:barChart>
      <c:catAx>
        <c:axId val="39358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582752"/>
        <c:crosses val="autoZero"/>
        <c:auto val="1"/>
        <c:lblAlgn val="ctr"/>
        <c:lblOffset val="100"/>
        <c:tickLblSkip val="1"/>
        <c:tickMarkSkip val="1"/>
        <c:noMultiLvlLbl val="0"/>
      </c:catAx>
      <c:valAx>
        <c:axId val="39358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58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3727</c:v>
                </c:pt>
                <c:pt idx="5">
                  <c:v>3637</c:v>
                </c:pt>
                <c:pt idx="8">
                  <c:v>3538</c:v>
                </c:pt>
                <c:pt idx="11">
                  <c:v>3537</c:v>
                </c:pt>
                <c:pt idx="14">
                  <c:v>3599</c:v>
                </c:pt>
              </c:numCache>
            </c:numRef>
          </c:val>
          <c:extLst>
            <c:ext xmlns:c16="http://schemas.microsoft.com/office/drawing/2014/chart" uri="{C3380CC4-5D6E-409C-BE32-E72D297353CC}">
              <c16:uniqueId val="{00000000-FF4F-44EE-84D2-D370E5F1B7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4F-44EE-84D2-D370E5F1B7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4F-44EE-84D2-D370E5F1B7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4F-44EE-84D2-D370E5F1B7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1099</c:v>
                </c:pt>
                <c:pt idx="3">
                  <c:v>1001</c:v>
                </c:pt>
                <c:pt idx="6">
                  <c:v>970</c:v>
                </c:pt>
                <c:pt idx="9">
                  <c:v>869</c:v>
                </c:pt>
                <c:pt idx="12">
                  <c:v>1021</c:v>
                </c:pt>
              </c:numCache>
            </c:numRef>
          </c:val>
          <c:extLst>
            <c:ext xmlns:c16="http://schemas.microsoft.com/office/drawing/2014/chart" uri="{C3380CC4-5D6E-409C-BE32-E72D297353CC}">
              <c16:uniqueId val="{00000004-FF4F-44EE-84D2-D370E5F1B7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4F-44EE-84D2-D370E5F1B7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4F-44EE-84D2-D370E5F1B7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3705</c:v>
                </c:pt>
                <c:pt idx="3">
                  <c:v>3449</c:v>
                </c:pt>
                <c:pt idx="6">
                  <c:v>3275</c:v>
                </c:pt>
                <c:pt idx="9">
                  <c:v>2970</c:v>
                </c:pt>
                <c:pt idx="12">
                  <c:v>2849</c:v>
                </c:pt>
              </c:numCache>
            </c:numRef>
          </c:val>
          <c:extLst>
            <c:ext xmlns:c16="http://schemas.microsoft.com/office/drawing/2014/chart" uri="{C3380CC4-5D6E-409C-BE32-E72D297353CC}">
              <c16:uniqueId val="{00000007-FF4F-44EE-84D2-D370E5F1B702}"/>
            </c:ext>
          </c:extLst>
        </c:ser>
        <c:dLbls>
          <c:showLegendKey val="0"/>
          <c:showVal val="0"/>
          <c:showCatName val="0"/>
          <c:showSerName val="0"/>
          <c:showPercent val="0"/>
          <c:showBubbleSize val="0"/>
        </c:dLbls>
        <c:gapWidth val="100"/>
        <c:overlap val="100"/>
        <c:axId val="393583296"/>
        <c:axId val="393583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1077</c:v>
                </c:pt>
                <c:pt idx="2">
                  <c:v>#N/A</c:v>
                </c:pt>
                <c:pt idx="3">
                  <c:v>#N/A</c:v>
                </c:pt>
                <c:pt idx="4">
                  <c:v>813</c:v>
                </c:pt>
                <c:pt idx="5">
                  <c:v>#N/A</c:v>
                </c:pt>
                <c:pt idx="6">
                  <c:v>#N/A</c:v>
                </c:pt>
                <c:pt idx="7">
                  <c:v>707</c:v>
                </c:pt>
                <c:pt idx="8">
                  <c:v>#N/A</c:v>
                </c:pt>
                <c:pt idx="9">
                  <c:v>#N/A</c:v>
                </c:pt>
                <c:pt idx="10">
                  <c:v>302</c:v>
                </c:pt>
                <c:pt idx="11">
                  <c:v>#N/A</c:v>
                </c:pt>
                <c:pt idx="12">
                  <c:v>#N/A</c:v>
                </c:pt>
                <c:pt idx="13">
                  <c:v>271</c:v>
                </c:pt>
                <c:pt idx="14">
                  <c:v>#N/A</c:v>
                </c:pt>
              </c:numCache>
            </c:numRef>
          </c:val>
          <c:smooth val="0"/>
          <c:extLst>
            <c:ext xmlns:c16="http://schemas.microsoft.com/office/drawing/2014/chart" uri="{C3380CC4-5D6E-409C-BE32-E72D297353CC}">
              <c16:uniqueId val="{00000008-FF4F-44EE-84D2-D370E5F1B702}"/>
            </c:ext>
          </c:extLst>
        </c:ser>
        <c:dLbls>
          <c:showLegendKey val="0"/>
          <c:showVal val="0"/>
          <c:showCatName val="0"/>
          <c:showSerName val="0"/>
          <c:showPercent val="0"/>
          <c:showBubbleSize val="0"/>
        </c:dLbls>
        <c:marker val="1"/>
        <c:smooth val="0"/>
        <c:axId val="393583296"/>
        <c:axId val="393583840"/>
      </c:lineChart>
      <c:catAx>
        <c:axId val="3935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583840"/>
        <c:crosses val="autoZero"/>
        <c:auto val="1"/>
        <c:lblAlgn val="ctr"/>
        <c:lblOffset val="100"/>
        <c:tickLblSkip val="1"/>
        <c:tickMarkSkip val="1"/>
        <c:noMultiLvlLbl val="0"/>
      </c:catAx>
      <c:valAx>
        <c:axId val="39358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58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32655</c:v>
                </c:pt>
                <c:pt idx="5">
                  <c:v>31376</c:v>
                </c:pt>
                <c:pt idx="8">
                  <c:v>30775</c:v>
                </c:pt>
                <c:pt idx="11">
                  <c:v>29958</c:v>
                </c:pt>
                <c:pt idx="14">
                  <c:v>30140</c:v>
                </c:pt>
              </c:numCache>
            </c:numRef>
          </c:val>
          <c:extLst>
            <c:ext xmlns:c16="http://schemas.microsoft.com/office/drawing/2014/chart" uri="{C3380CC4-5D6E-409C-BE32-E72D297353CC}">
              <c16:uniqueId val="{00000000-ED2F-4EF9-8879-F1D7E7B286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3271</c:v>
                </c:pt>
                <c:pt idx="5">
                  <c:v>3351</c:v>
                </c:pt>
                <c:pt idx="8">
                  <c:v>2914</c:v>
                </c:pt>
                <c:pt idx="11">
                  <c:v>3081</c:v>
                </c:pt>
                <c:pt idx="14">
                  <c:v>2900</c:v>
                </c:pt>
              </c:numCache>
            </c:numRef>
          </c:val>
          <c:extLst>
            <c:ext xmlns:c16="http://schemas.microsoft.com/office/drawing/2014/chart" uri="{C3380CC4-5D6E-409C-BE32-E72D297353CC}">
              <c16:uniqueId val="{00000001-ED2F-4EF9-8879-F1D7E7B286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14576</c:v>
                </c:pt>
                <c:pt idx="5">
                  <c:v>13755</c:v>
                </c:pt>
                <c:pt idx="8">
                  <c:v>14467</c:v>
                </c:pt>
                <c:pt idx="11">
                  <c:v>15036</c:v>
                </c:pt>
                <c:pt idx="14">
                  <c:v>15632</c:v>
                </c:pt>
              </c:numCache>
            </c:numRef>
          </c:val>
          <c:extLst>
            <c:ext xmlns:c16="http://schemas.microsoft.com/office/drawing/2014/chart" uri="{C3380CC4-5D6E-409C-BE32-E72D297353CC}">
              <c16:uniqueId val="{00000002-ED2F-4EF9-8879-F1D7E7B286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2F-4EF9-8879-F1D7E7B286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2F-4EF9-8879-F1D7E7B286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29</c:v>
                </c:pt>
                <c:pt idx="6">
                  <c:v>33</c:v>
                </c:pt>
                <c:pt idx="9">
                  <c:v>101</c:v>
                </c:pt>
                <c:pt idx="12">
                  <c:v>312</c:v>
                </c:pt>
              </c:numCache>
            </c:numRef>
          </c:val>
          <c:extLst>
            <c:ext xmlns:c16="http://schemas.microsoft.com/office/drawing/2014/chart" uri="{C3380CC4-5D6E-409C-BE32-E72D297353CC}">
              <c16:uniqueId val="{00000005-ED2F-4EF9-8879-F1D7E7B286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5501</c:v>
                </c:pt>
                <c:pt idx="3">
                  <c:v>5448</c:v>
                </c:pt>
                <c:pt idx="6">
                  <c:v>4688</c:v>
                </c:pt>
                <c:pt idx="9">
                  <c:v>5571</c:v>
                </c:pt>
                <c:pt idx="12">
                  <c:v>5606</c:v>
                </c:pt>
              </c:numCache>
            </c:numRef>
          </c:val>
          <c:extLst>
            <c:ext xmlns:c16="http://schemas.microsoft.com/office/drawing/2014/chart" uri="{C3380CC4-5D6E-409C-BE32-E72D297353CC}">
              <c16:uniqueId val="{00000006-ED2F-4EF9-8879-F1D7E7B286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D2F-4EF9-8879-F1D7E7B286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12221</c:v>
                </c:pt>
                <c:pt idx="3">
                  <c:v>14144</c:v>
                </c:pt>
                <c:pt idx="6">
                  <c:v>12893</c:v>
                </c:pt>
                <c:pt idx="9">
                  <c:v>11757</c:v>
                </c:pt>
                <c:pt idx="12">
                  <c:v>10016</c:v>
                </c:pt>
              </c:numCache>
            </c:numRef>
          </c:val>
          <c:extLst>
            <c:ext xmlns:c16="http://schemas.microsoft.com/office/drawing/2014/chart" uri="{C3380CC4-5D6E-409C-BE32-E72D297353CC}">
              <c16:uniqueId val="{00000008-ED2F-4EF9-8879-F1D7E7B286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2F-4EF9-8879-F1D7E7B286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32327</c:v>
                </c:pt>
                <c:pt idx="3">
                  <c:v>30768</c:v>
                </c:pt>
                <c:pt idx="6">
                  <c:v>29458</c:v>
                </c:pt>
                <c:pt idx="9">
                  <c:v>29237</c:v>
                </c:pt>
                <c:pt idx="12">
                  <c:v>28007</c:v>
                </c:pt>
              </c:numCache>
            </c:numRef>
          </c:val>
          <c:extLst>
            <c:ext xmlns:c16="http://schemas.microsoft.com/office/drawing/2014/chart" uri="{C3380CC4-5D6E-409C-BE32-E72D297353CC}">
              <c16:uniqueId val="{0000000A-ED2F-4EF9-8879-F1D7E7B286C5}"/>
            </c:ext>
          </c:extLst>
        </c:ser>
        <c:dLbls>
          <c:showLegendKey val="0"/>
          <c:showVal val="0"/>
          <c:showCatName val="0"/>
          <c:showSerName val="0"/>
          <c:showPercent val="0"/>
          <c:showBubbleSize val="0"/>
        </c:dLbls>
        <c:gapWidth val="100"/>
        <c:overlap val="100"/>
        <c:axId val="393584384"/>
        <c:axId val="39358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1907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D2F-4EF9-8879-F1D7E7B286C5}"/>
            </c:ext>
          </c:extLst>
        </c:ser>
        <c:dLbls>
          <c:showLegendKey val="0"/>
          <c:showVal val="0"/>
          <c:showCatName val="0"/>
          <c:showSerName val="0"/>
          <c:showPercent val="0"/>
          <c:showBubbleSize val="0"/>
        </c:dLbls>
        <c:marker val="1"/>
        <c:smooth val="0"/>
        <c:axId val="393584384"/>
        <c:axId val="393587104"/>
      </c:lineChart>
      <c:catAx>
        <c:axId val="3935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587104"/>
        <c:crosses val="autoZero"/>
        <c:auto val="1"/>
        <c:lblAlgn val="ctr"/>
        <c:lblOffset val="100"/>
        <c:tickLblSkip val="1"/>
        <c:tickMarkSkip val="1"/>
        <c:noMultiLvlLbl val="0"/>
      </c:catAx>
      <c:valAx>
        <c:axId val="39358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58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2771</c:v>
                </c:pt>
                <c:pt idx="1">
                  <c:v>2782</c:v>
                </c:pt>
                <c:pt idx="2">
                  <c:v>2797</c:v>
                </c:pt>
              </c:numCache>
            </c:numRef>
          </c:val>
          <c:extLst>
            <c:ext xmlns:c16="http://schemas.microsoft.com/office/drawing/2014/chart" uri="{C3380CC4-5D6E-409C-BE32-E72D297353CC}">
              <c16:uniqueId val="{00000000-98E7-47AC-941C-D988050A61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2159</c:v>
                </c:pt>
                <c:pt idx="1">
                  <c:v>2158</c:v>
                </c:pt>
                <c:pt idx="2">
                  <c:v>2201</c:v>
                </c:pt>
              </c:numCache>
            </c:numRef>
          </c:val>
          <c:extLst>
            <c:ext xmlns:c16="http://schemas.microsoft.com/office/drawing/2014/chart" uri="{C3380CC4-5D6E-409C-BE32-E72D297353CC}">
              <c16:uniqueId val="{00000001-98E7-47AC-941C-D988050A61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11664</c:v>
                </c:pt>
                <c:pt idx="1">
                  <c:v>12171</c:v>
                </c:pt>
                <c:pt idx="2">
                  <c:v>12653</c:v>
                </c:pt>
              </c:numCache>
            </c:numRef>
          </c:val>
          <c:extLst>
            <c:ext xmlns:c16="http://schemas.microsoft.com/office/drawing/2014/chart" uri="{C3380CC4-5D6E-409C-BE32-E72D297353CC}">
              <c16:uniqueId val="{00000002-98E7-47AC-941C-D988050A6180}"/>
            </c:ext>
          </c:extLst>
        </c:ser>
        <c:dLbls>
          <c:showLegendKey val="0"/>
          <c:showVal val="0"/>
          <c:showCatName val="0"/>
          <c:showSerName val="0"/>
          <c:showPercent val="0"/>
          <c:showBubbleSize val="0"/>
        </c:dLbls>
        <c:gapWidth val="120"/>
        <c:overlap val="100"/>
        <c:axId val="393584928"/>
        <c:axId val="393585472"/>
      </c:barChart>
      <c:catAx>
        <c:axId val="39358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585472"/>
        <c:crosses val="autoZero"/>
        <c:auto val="1"/>
        <c:lblAlgn val="ctr"/>
        <c:lblOffset val="100"/>
        <c:tickLblSkip val="1"/>
        <c:tickMarkSkip val="1"/>
        <c:noMultiLvlLbl val="0"/>
      </c:catAx>
      <c:valAx>
        <c:axId val="393585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58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{D5BCE5C0-A976-4E31-891C-8B2849E1C96E}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F76-4DB5-8578-C7D23ECE71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{F554F3F0-A805-4DA9-AC44-118546E1E50A}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76-4DB5-8578-C7D23ECE71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{6C2B4F3E-003F-4ADC-B051-E5F90B88C601}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76-4DB5-8578-C7D23ECE71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{A4C42171-828F-4C38-B4C4-2292E5E68F05}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76-4DB5-8578-C7D23ECE71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{0E85B5D8-D8C0-4C46-9C0D-CD660C226C41}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76-4DB5-8578-C7D23ECE71E5}"/>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{1D607B75-E691-4934-8C74-EB7EFD2400D1}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F76-4DB5-8578-C7D23ECE71E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{F2B9EE27-D294-4ADA-B4F5-5BE31DE4FADA}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F76-4DB5-8578-C7D23ECE71E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{FD82001E-2623-435D-9D91-B4DCC688635E}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F76-4DB5-8578-C7D23ECE71E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{2B5ED52D-CA6B-4D95-913C-6D20EA4E3355}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F76-4DB5-8578-C7D23ECE71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59.4</c:v>
                </c:pt>
                <c:pt idx="16">
                  <c:v>60.8</c:v>
                </c:pt>
                <c:pt idx="24">
                  <c:v>61.5</c:v>
                </c:pt>
                <c:pt idx="32">
                  <c:v>62</c:v>
                </c:pt>
              </c:numCache>
            </c:numRef>
          </c:xVal>
          <c:yVal>
            <c:numRef>
              <c:f>公会計指標分析・財政指標組合せ分析表!$BP$51:$DC$51</c:f>
              <c:numCache>
                <c:formatCode>#,##0.0;"▲ "#,##0.0</c:formatCode>
                <c:ptCount val="40"/>
                <c:pt idx="8">
                  <c:v>13.3</c:v>
                </c:pt>
              </c:numCache>
            </c:numRef>
          </c:yVal>
          <c:smooth val="0"/>
          <c:extLst>
            <c:ext xmlns:c16="http://schemas.microsoft.com/office/drawing/2014/chart" uri="{C3380CC4-5D6E-409C-BE32-E72D297353CC}">
              <c16:uniqueId val="{00000009-FF76-4DB5-8578-C7D23ECE71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{33DA3040-4D0F-492D-AD9D-ED280DF5A487}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F76-4DB5-8578-C7D23ECE71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{7B09BC13-5564-40C9-9C82-C92A5C11A110}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76-4DB5-8578-C7D23ECE71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{B8E7BA33-932B-49F4-892B-687BDF683D28}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76-4DB5-8578-C7D23ECE71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{FE9B085F-6A8B-4B42-A1E9-F83EDF1D7F84}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76-4DB5-8578-C7D23ECE71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{C3AC43D8-4972-4A0E-9D66-6DB05153F4D0}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76-4DB5-8578-C7D23ECE71E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{580DF834-4E88-4FEB-B42F-DC0C049BA323}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F76-4DB5-8578-C7D23ECE71E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{1EDF15B4-8F92-443F-B4F6-74F053C365BA}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F76-4DB5-8578-C7D23ECE71E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{54225EA9-55D5-4EE2-9560-CACFF4BC7EC0}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F76-4DB5-8578-C7D23ECE71E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{C8A50AA9-4CE2-49C4-A9BC-B8422413EA14}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F76-4DB5-8578-C7D23ECE71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FF76-4DB5-8578-C7D23ECE71E5}"/>
            </c:ext>
          </c:extLst>
        </c:ser>
        <c:dLbls>
          <c:showLegendKey val="0"/>
          <c:showVal val="1"/>
          <c:showCatName val="0"/>
          <c:showSerName val="0"/>
          <c:showPercent val="0"/>
          <c:showBubbleSize val="0"/>
        </c:dLbls>
        <c:axId val="-384427472"/>
        <c:axId val="-384419856"/>
      </c:scatterChart>
      <c:valAx>
        <c:axId val="-384427472"/>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419856"/>
        <c:crosses val="autoZero"/>
        <c:crossBetween val="midCat"/>
      </c:valAx>
      <c:valAx>
        <c:axId val="-384419856"/>
        <c:scaling>
          <c:orientation val="minMax"/>
          <c:max val="3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4427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{A4A7F5DD-0212-4325-A509-6CBBE85EE9C7}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110-4872-B9DC-B02E8E2E4C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{3944DDD6-CD03-42B1-8212-08E64E6C5140}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10-4872-B9DC-B02E8E2E4C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{CC690948-AA13-47B0-B7AD-E4C843665D89}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10-4872-B9DC-B02E8E2E4C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{251C6166-C047-4292-B588-DBE494C9F7E0}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10-4872-B9DC-B02E8E2E4C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{C4312B76-A67F-4334-818A-2987FDE07C9B}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10-4872-B9DC-B02E8E2E4CF2}"/>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{52736EF2-2151-419E-8157-F70F90F4AC91}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110-4872-B9DC-B02E8E2E4CF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{912FA2FD-F4FB-45C6-80E5-01E799A38BA1}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110-4872-B9DC-B02E8E2E4CF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{A0B80EBB-D6EA-42C0-A636-994338168011}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110-4872-B9DC-B02E8E2E4CF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{1DC8AD74-43D0-445C-A9F4-BC6F2431DFF1}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110-4872-B9DC-B02E8E2E4C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7.1</c:v>
                </c:pt>
                <c:pt idx="16">
                  <c:v>6</c:v>
                </c:pt>
                <c:pt idx="24">
                  <c:v>4.3</c:v>
                </c:pt>
                <c:pt idx="32">
                  <c:v>3</c:v>
                </c:pt>
              </c:numCache>
            </c:numRef>
          </c:xVal>
          <c:yVal>
            <c:numRef>
              <c:f>公会計指標分析・財政指標組合せ分析表!$BP$73:$DC$73</c:f>
              <c:numCache>
                <c:formatCode>#,##0.0;"▲ "#,##0.0</c:formatCode>
                <c:ptCount val="40"/>
                <c:pt idx="8">
                  <c:v>13.3</c:v>
                </c:pt>
              </c:numCache>
            </c:numRef>
          </c:yVal>
          <c:smooth val="0"/>
          <c:extLst>
            <c:ext xmlns:c16="http://schemas.microsoft.com/office/drawing/2014/chart" uri="{C3380CC4-5D6E-409C-BE32-E72D297353CC}">
              <c16:uniqueId val="{00000009-F110-4872-B9DC-B02E8E2E4C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{A7307AA0-E60E-46F2-A7BE-0B58B72851FC}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110-4872-B9DC-B02E8E2E4C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{C4C181B8-F663-4616-86CE-D47BA186B379}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10-4872-B9DC-B02E8E2E4C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{BF129621-154C-4D20-9A54-7D4D0DC23F2D}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10-4872-B9DC-B02E8E2E4C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{E16658F7-D62A-4745-84D3-094704DE76DD}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10-4872-B9DC-B02E8E2E4C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{243064DF-B86D-4A5A-953C-3C63E722B55E}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10-4872-B9DC-B02E8E2E4CF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{9827A30B-60B5-486C-A114-64B0F244A3E8}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110-4872-B9DC-B02E8E2E4CF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{0D7E0036-A40B-4D58-81C7-FCB3DAFB92AB}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110-4872-B9DC-B02E8E2E4CF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{330B847D-30B4-4914-99C7-9C690EE08700}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110-4872-B9DC-B02E8E2E4CF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{DB7F1199-CB8D-4BF9-A3AA-DAF366441F5E}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110-4872-B9DC-B02E8E2E4C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F110-4872-B9DC-B02E8E2E4CF2}"/>
            </c:ext>
          </c:extLst>
        </c:ser>
        <c:dLbls>
          <c:showLegendKey val="0"/>
          <c:showVal val="1"/>
          <c:showCatName val="0"/>
          <c:showSerName val="0"/>
          <c:showPercent val="0"/>
          <c:showBubbleSize val="0"/>
        </c:dLbls>
        <c:axId val="-384425840"/>
        <c:axId val="-384418768"/>
      </c:scatterChart>
      <c:valAx>
        <c:axId val="-384425840"/>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418768"/>
        <c:crosses val="autoZero"/>
        <c:crossBetween val="midCat"/>
      </c:valAx>
      <c:valAx>
        <c:axId val="-384418768"/>
        <c:scaling>
          <c:orientation val="minMax"/>
          <c:max val="4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4425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令和元年度においても実質公債費比率が低下した。この要因は、これまで行ってきた繰上償還の効果により元利償還金が減少したためである。</a:t>
          </a:r>
        </a:p>
        <a:p>
          <a:r>
            <a:rPr kumimoji="1" lang="ja-JP" altLang="en-US" sz="1400">
              <a:latin typeface="ＭＳ ゴシック" pitchFamily="49" charset="-128"/>
              <a:ea typeface="ＭＳ ゴシック" pitchFamily="49" charset="-128"/>
            </a:rPr>
            <a:t>　今後も地方債の計画的な発行・管理に努める。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令和元年度は将来負担額のうち地方債の現在高が償還完了などにより</a:t>
          </a:r>
          <a:r>
            <a:rPr kumimoji="1" lang="en-US" altLang="ja-JP" sz="1400">
              <a:latin typeface="ＭＳ ゴシック" pitchFamily="49" charset="-128"/>
              <a:ea typeface="ＭＳ ゴシック" pitchFamily="49" charset="-128"/>
            </a:rPr>
            <a:t>1,230</a:t>
          </a:r>
          <a:r>
            <a:rPr kumimoji="1" lang="ja-JP" altLang="en-US" sz="1400">
              <a:latin typeface="ＭＳ ゴシック" pitchFamily="49" charset="-128"/>
              <a:ea typeface="ＭＳ ゴシック" pitchFamily="49" charset="-128"/>
            </a:rPr>
            <a:t>百万円減少した。また、公営企業債等繰入見込額が前年度に比べ</a:t>
          </a:r>
          <a:r>
            <a:rPr kumimoji="1" lang="en-US" altLang="ja-JP" sz="1400">
              <a:latin typeface="ＭＳ ゴシック" pitchFamily="49" charset="-128"/>
              <a:ea typeface="ＭＳ ゴシック" pitchFamily="49" charset="-128"/>
            </a:rPr>
            <a:t>1,741</a:t>
          </a:r>
          <a:r>
            <a:rPr kumimoji="1" lang="ja-JP" altLang="en-US" sz="1400">
              <a:latin typeface="ＭＳ ゴシック" pitchFamily="49" charset="-128"/>
              <a:ea typeface="ＭＳ ゴシック" pitchFamily="49" charset="-128"/>
            </a:rPr>
            <a:t>百万円減少した。そのため平成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年度に引き続き将来負担比率は計上していない。</a:t>
          </a:r>
        </a:p>
        <a:p>
          <a:r>
            <a:rPr kumimoji="1" lang="ja-JP" altLang="en-US" sz="1400">
              <a:latin typeface="ＭＳ ゴシック" pitchFamily="49" charset="-128"/>
              <a:ea typeface="ＭＳ ゴシック" pitchFamily="49" charset="-128"/>
            </a:rPr>
            <a:t>　今後も引き続き事業の選択と計画的な借入れを実施し、また、安定的な財政運営のために基金の一定程度の確保に引き続き努める。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岐阜県恵那市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今後の公共施設の維持修繕のため公共施設整備基金を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百万円積立てた一方、市立病院整備のため病院施設等整備基金を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継続的に安定した市政運営を行っていくため、今後発生する施設の更新費用を見込み、公共施設整備基金への積立て等により微増する予定である。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地域振興基金：地域のまちづくり活動の財源として活用する。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公共施設整備基金：今後見込まれる公共施設の整備や改修、除却の費用の一部に充てる。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病院施設等整備基金：病院の改修等の財源として活用する。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百万円の増。地域のまちづくり活動の財源として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病院施設等整備基金：利息分として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百万円の増。市立恵那病院の整備に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地域振興基金：地域のまちづくり活動に継続的に活用していくため、現状維持を見込んでいる。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公共施設整備基金：合併により増加した公共施設の改修が今後増加するため、微増を見込んでいる。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病院施設等整備基金：再整備事業の企業債元金償還に充て、今後減少していく見込み。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令和元年度は積立及び取崩は行っておらず、利子分のみ増加している。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災害への備え等のため、過去の実績等を踏まえ、現状維持を見込んでいる。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地方債償還に備えるために積立てたたことによる増。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地方債の償還計画を踏まえ、現状維持を見込んでいる。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49,821
48,857
504.24
29,097,940
27,702,896
1,056,927
17,038,023
28,007,087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有形固定資産減価償却率は類似団体に比べてやや高い水準にある。公共施設の老朽化に伴う改修・更新への対策が必要であり、恵那市公共施設等総合管理計画書に基づき施設の適正な維持管理に努めていく。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4" name="直線コネクタ 73"/>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5" name="有形固定資産減価償却率最小値テキスト"/>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6" name="直線コネクタ 75"/>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7" name="有形固定資産減価償却率最大値テキスト"/>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8" name="直線コネクタ 77"/>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9" name="有形固定資産減価償却率平均値テキスト"/>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0" name="フローチャート: 判断 79"/>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1" name="フローチャート: 判断 80"/>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2" name="フローチャート: 判断 81"/>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3" name="フローチャート: 判断 82"/>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4" name="フローチャート: 判断 83"/>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111125</xdr:rowOff>
    </xdr:from>
    <xdr:to>
      <xdr:col>23</xdr:col>
      <xdr:colOff>136525</xdr:colOff>
      <xdr:row>32</xdr:row>
      <xdr:rowOff>41275</xdr:rowOff>
    </xdr:to>
    <xdr:sp macro="" textlink="">
      <xdr:nvSpPr>
        <xdr:cNvPr id="90" name="楕円 89"/>
        <xdr:cNvSpPr/>
      </xdr:nvSpPr>
      <xdr:spPr>
        <a:xfrm>
          <a:off x="47117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89552</xdr:rowOff>
    </xdr:from>
    <xdr:ext cx="405111" cy="259045"/>
    <xdr:sp macro="" textlink="">
      <xdr:nvSpPr>
        <xdr:cNvPr id="91" name="有形固定資産減価償却率該当値テキスト"/>
        <xdr:cNvSpPr txBox="1"/>
      </xdr:nvSpPr>
      <xdr:spPr>
        <a:xfrm>
          <a:off x="4813300" y="540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92" name="楕円 91"/>
        <xdr:cNvSpPr/>
      </xdr:nvSpPr>
      <xdr:spPr>
        <a:xfrm>
          <a:off x="4000500" y="54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146503</xdr:rowOff>
    </xdr:from>
    <xdr:to>
      <xdr:col>23</xdr:col>
      <xdr:colOff>85725</xdr:colOff>
      <xdr:row>31</xdr:row>
      <xdr:rowOff>161925</xdr:rowOff>
    </xdr:to>
    <xdr:cxnSp macro="">
      <xdr:nvCxnSpPr>
        <xdr:cNvPr id="93" name="直線コネクタ 92"/>
        <xdr:cNvCxnSpPr/>
      </xdr:nvCxnSpPr>
      <xdr:spPr>
        <a:xfrm>
          <a:off x="4051300" y="5461453"/>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94" name="楕円 93"/>
        <xdr:cNvSpPr/>
      </xdr:nvSpPr>
      <xdr:spPr>
        <a:xfrm>
          <a:off x="3238500" y="53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31</xdr:row>
      <xdr:rowOff>146503</xdr:rowOff>
    </xdr:to>
    <xdr:cxnSp macro="">
      <xdr:nvCxnSpPr>
        <xdr:cNvPr id="95" name="直線コネクタ 94"/>
        <xdr:cNvCxnSpPr/>
      </xdr:nvCxnSpPr>
      <xdr:spPr>
        <a:xfrm>
          <a:off x="3289300" y="5439864"/>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30933</xdr:rowOff>
    </xdr:from>
    <xdr:to>
      <xdr:col>11</xdr:col>
      <xdr:colOff>187325</xdr:colOff>
      <xdr:row>31</xdr:row>
      <xdr:rowOff>132533</xdr:rowOff>
    </xdr:to>
    <xdr:sp macro="" textlink="">
      <xdr:nvSpPr>
        <xdr:cNvPr id="96" name="楕円 95"/>
        <xdr:cNvSpPr/>
      </xdr:nvSpPr>
      <xdr:spPr>
        <a:xfrm>
          <a:off x="2476500" y="53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81733</xdr:rowOff>
    </xdr:from>
    <xdr:to>
      <xdr:col>15</xdr:col>
      <xdr:colOff>136525</xdr:colOff>
      <xdr:row>31</xdr:row>
      <xdr:rowOff>124914</xdr:rowOff>
    </xdr:to>
    <xdr:cxnSp macro="">
      <xdr:nvCxnSpPr>
        <xdr:cNvPr id="97" name="直線コネクタ 96"/>
        <xdr:cNvCxnSpPr/>
      </xdr:nvCxnSpPr>
      <xdr:spPr>
        <a:xfrm>
          <a:off x="2527300" y="5396683"/>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8" name="n_1aveValue有形固定資産減価償却率"/>
        <xdr:cNvSpPr txBox="1"/>
      </xdr:nvSpPr>
      <xdr:spPr>
        <a:xfrm>
          <a:off x="3836044" y="513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9" name="n_2aveValue有形固定資産減価償却率"/>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0" name="n_3aveValue有形固定資産減価償却率"/>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1" name="n_4aveValue有形固定資産減価償却率"/>
        <xdr:cNvSpPr txBox="1"/>
      </xdr:nvSpPr>
      <xdr:spPr>
        <a:xfrm>
          <a:off x="1562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16980</xdr:rowOff>
    </xdr:from>
    <xdr:ext cx="405111" cy="259045"/>
    <xdr:sp macro="" textlink="">
      <xdr:nvSpPr>
        <xdr:cNvPr id="102" name="n_1mainValue有形固定資産減価償却率"/>
        <xdr:cNvSpPr txBox="1"/>
      </xdr:nvSpPr>
      <xdr:spPr>
        <a:xfrm>
          <a:off x="3836044" y="55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103" name="n_2mainValue有形固定資産減価償却率"/>
        <xdr:cNvSpPr txBox="1"/>
      </xdr:nvSpPr>
      <xdr:spPr>
        <a:xfrm>
          <a:off x="3086744" y="548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4" name="n_3mainValue有形固定資産減価償却率"/>
        <xdr:cNvSpPr txBox="1"/>
      </xdr:nvSpPr>
      <xdr:spPr>
        <a:xfrm>
          <a:off x="2324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債務償還比率は類似団体に比べて低い水準である。地方債を計画的に発行・管理し、引き続き健全な財政運営に努めていく。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5" name="直線コネクタ 134"/>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6" name="債務償還比率最小値テキスト"/>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7" name="直線コネクタ 136"/>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0" name="債務償還比率平均値テキスト"/>
        <xdr:cNvSpPr txBox="1"/>
      </xdr:nvSpPr>
      <xdr:spPr>
        <a:xfrm>
          <a:off x="14846300" y="507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1" name="フローチャート: 判断 140"/>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2" name="フローチャート: 判断 141"/>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3" name="フローチャート: 判断 142"/>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4" name="フローチャート: 判断 143"/>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5" name="フローチャート: 判断 144"/>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65677</xdr:rowOff>
    </xdr:from>
    <xdr:to>
      <xdr:col>76</xdr:col>
      <xdr:colOff>73025</xdr:colOff>
      <xdr:row>28</xdr:row>
      <xdr:rowOff>167277</xdr:rowOff>
    </xdr:to>
    <xdr:sp macro="" textlink="">
      <xdr:nvSpPr>
        <xdr:cNvPr id="151" name="楕円 150"/>
        <xdr:cNvSpPr/>
      </xdr:nvSpPr>
      <xdr:spPr>
        <a:xfrm>
          <a:off x="14744700" y="48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88554</xdr:rowOff>
    </xdr:from>
    <xdr:ext cx="469744" cy="259045"/>
    <xdr:sp macro="" textlink="">
      <xdr:nvSpPr>
        <xdr:cNvPr id="152" name="債務償還比率該当値テキスト"/>
        <xdr:cNvSpPr txBox="1"/>
      </xdr:nvSpPr>
      <xdr:spPr>
        <a:xfrm>
          <a:off x="14846300" y="471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105053</xdr:rowOff>
    </xdr:from>
    <xdr:to>
      <xdr:col>72</xdr:col>
      <xdr:colOff>123825</xdr:colOff>
      <xdr:row>29</xdr:row>
      <xdr:rowOff>35203</xdr:rowOff>
    </xdr:to>
    <xdr:sp macro="" textlink="">
      <xdr:nvSpPr>
        <xdr:cNvPr id="153" name="楕円 152"/>
        <xdr:cNvSpPr/>
      </xdr:nvSpPr>
      <xdr:spPr>
        <a:xfrm>
          <a:off x="14033500" y="490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116477</xdr:rowOff>
    </xdr:from>
    <xdr:to>
      <xdr:col>76</xdr:col>
      <xdr:colOff>22225</xdr:colOff>
      <xdr:row>28</xdr:row>
      <xdr:rowOff>155853</xdr:rowOff>
    </xdr:to>
    <xdr:cxnSp macro="">
      <xdr:nvCxnSpPr>
        <xdr:cNvPr id="154" name="直線コネクタ 153"/>
        <xdr:cNvCxnSpPr/>
      </xdr:nvCxnSpPr>
      <xdr:spPr>
        <a:xfrm flipV="1">
          <a:off x="14084300" y="4917077"/>
          <a:ext cx="7112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116773</xdr:rowOff>
    </xdr:from>
    <xdr:to>
      <xdr:col>68</xdr:col>
      <xdr:colOff>123825</xdr:colOff>
      <xdr:row>29</xdr:row>
      <xdr:rowOff>46923</xdr:rowOff>
    </xdr:to>
    <xdr:sp macro="" textlink="">
      <xdr:nvSpPr>
        <xdr:cNvPr id="155" name="楕円 154"/>
        <xdr:cNvSpPr/>
      </xdr:nvSpPr>
      <xdr:spPr>
        <a:xfrm>
          <a:off x="13271500" y="49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155853</xdr:rowOff>
    </xdr:from>
    <xdr:to>
      <xdr:col>72</xdr:col>
      <xdr:colOff>73025</xdr:colOff>
      <xdr:row>28</xdr:row>
      <xdr:rowOff>167573</xdr:rowOff>
    </xdr:to>
    <xdr:cxnSp macro="">
      <xdr:nvCxnSpPr>
        <xdr:cNvPr id="156" name="直線コネクタ 155"/>
        <xdr:cNvCxnSpPr/>
      </xdr:nvCxnSpPr>
      <xdr:spPr>
        <a:xfrm flipV="1">
          <a:off x="13322300" y="4956453"/>
          <a:ext cx="762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143093</xdr:rowOff>
    </xdr:from>
    <xdr:to>
      <xdr:col>64</xdr:col>
      <xdr:colOff>123825</xdr:colOff>
      <xdr:row>29</xdr:row>
      <xdr:rowOff>73243</xdr:rowOff>
    </xdr:to>
    <xdr:sp macro="" textlink="">
      <xdr:nvSpPr>
        <xdr:cNvPr id="157" name="楕円 156"/>
        <xdr:cNvSpPr/>
      </xdr:nvSpPr>
      <xdr:spPr>
        <a:xfrm>
          <a:off x="12509500" y="49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167573</xdr:rowOff>
    </xdr:from>
    <xdr:to>
      <xdr:col>68</xdr:col>
      <xdr:colOff>73025</xdr:colOff>
      <xdr:row>29</xdr:row>
      <xdr:rowOff>22443</xdr:rowOff>
    </xdr:to>
    <xdr:cxnSp macro="">
      <xdr:nvCxnSpPr>
        <xdr:cNvPr id="158" name="直線コネクタ 157"/>
        <xdr:cNvCxnSpPr/>
      </xdr:nvCxnSpPr>
      <xdr:spPr>
        <a:xfrm flipV="1">
          <a:off x="12560300" y="4968173"/>
          <a:ext cx="762000" cy="2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103820</xdr:rowOff>
    </xdr:from>
    <xdr:to>
      <xdr:col>60</xdr:col>
      <xdr:colOff>123825</xdr:colOff>
      <xdr:row>29</xdr:row>
      <xdr:rowOff>33970</xdr:rowOff>
    </xdr:to>
    <xdr:sp macro="" textlink="">
      <xdr:nvSpPr>
        <xdr:cNvPr id="159" name="楕円 158"/>
        <xdr:cNvSpPr/>
      </xdr:nvSpPr>
      <xdr:spPr>
        <a:xfrm>
          <a:off x="11747500" y="49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154620</xdr:rowOff>
    </xdr:from>
    <xdr:to>
      <xdr:col>64</xdr:col>
      <xdr:colOff>73025</xdr:colOff>
      <xdr:row>29</xdr:row>
      <xdr:rowOff>22443</xdr:rowOff>
    </xdr:to>
    <xdr:cxnSp macro="">
      <xdr:nvCxnSpPr>
        <xdr:cNvPr id="160" name="直線コネクタ 159"/>
        <xdr:cNvCxnSpPr/>
      </xdr:nvCxnSpPr>
      <xdr:spPr>
        <a:xfrm>
          <a:off x="11798300" y="4955220"/>
          <a:ext cx="762000" cy="3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1" name="n_1aveValue債務償還比率"/>
        <xdr:cNvSpPr txBox="1"/>
      </xdr:nvSpPr>
      <xdr:spPr>
        <a:xfrm>
          <a:off x="13836727" y="51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2" name="n_2aveValue債務償還比率"/>
        <xdr:cNvSpPr txBox="1"/>
      </xdr:nvSpPr>
      <xdr:spPr>
        <a:xfrm>
          <a:off x="13087427" y="51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3" name="n_3aveValue債務償還比率"/>
        <xdr:cNvSpPr txBox="1"/>
      </xdr:nvSpPr>
      <xdr:spPr>
        <a:xfrm>
          <a:off x="12325427" y="51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4" name="n_4aveValue債務償還比率"/>
        <xdr:cNvSpPr txBox="1"/>
      </xdr:nvSpPr>
      <xdr:spPr>
        <a:xfrm>
          <a:off x="11563427" y="5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51730</xdr:rowOff>
    </xdr:from>
    <xdr:ext cx="469744" cy="259045"/>
    <xdr:sp macro="" textlink="">
      <xdr:nvSpPr>
        <xdr:cNvPr id="165" name="n_1mainValue債務償還比率"/>
        <xdr:cNvSpPr txBox="1"/>
      </xdr:nvSpPr>
      <xdr:spPr>
        <a:xfrm>
          <a:off x="13836727" y="468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63450</xdr:rowOff>
    </xdr:from>
    <xdr:ext cx="469744" cy="259045"/>
    <xdr:sp macro="" textlink="">
      <xdr:nvSpPr>
        <xdr:cNvPr id="166" name="n_2mainValue債務償還比率"/>
        <xdr:cNvSpPr txBox="1"/>
      </xdr:nvSpPr>
      <xdr:spPr>
        <a:xfrm>
          <a:off x="13087427" y="46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89770</xdr:rowOff>
    </xdr:from>
    <xdr:ext cx="469744" cy="259045"/>
    <xdr:sp macro="" textlink="">
      <xdr:nvSpPr>
        <xdr:cNvPr id="167" name="n_3mainValue債務償還比率"/>
        <xdr:cNvSpPr txBox="1"/>
      </xdr:nvSpPr>
      <xdr:spPr>
        <a:xfrm>
          <a:off x="12325427" y="471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50497</xdr:rowOff>
    </xdr:from>
    <xdr:ext cx="469744" cy="259045"/>
    <xdr:sp macro="" textlink="">
      <xdr:nvSpPr>
        <xdr:cNvPr id="168" name="n_4mainValue債務償還比率"/>
        <xdr:cNvSpPr txBox="1"/>
      </xdr:nvSpPr>
      <xdr:spPr>
        <a:xfrm>
          <a:off x="11563427" y="467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49,821
48,857
504.24
29,097,940
27,702,896
1,056,927
17,038,023
28,007,087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1" name="楕円 70"/>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25417</xdr:rowOff>
    </xdr:from>
    <xdr:ext cx="405111" cy="259045"/>
    <xdr:sp macro="" textlink="">
      <xdr:nvSpPr>
        <xdr:cNvPr id="72" name="【道路】&#10;有形固定資産減価償却率該当値テキスト"/>
        <xdr:cNvSpPr txBox="1"/>
      </xdr:nvSpPr>
      <xdr:spPr>
        <a:xfrm>
          <a:off x="4673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169418</xdr:rowOff>
    </xdr:from>
    <xdr:to>
      <xdr:col>20</xdr:col>
      <xdr:colOff>38100</xdr:colOff>
      <xdr:row>35</xdr:row>
      <xdr:rowOff>99568</xdr:rowOff>
    </xdr:to>
    <xdr:sp macro="" textlink="">
      <xdr:nvSpPr>
        <xdr:cNvPr id="73" name="楕円 72"/>
        <xdr:cNvSpPr/>
      </xdr:nvSpPr>
      <xdr:spPr>
        <a:xfrm>
          <a:off x="37465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48768</xdr:rowOff>
    </xdr:from>
    <xdr:to>
      <xdr:col>24</xdr:col>
      <xdr:colOff>63500</xdr:colOff>
      <xdr:row>35</xdr:row>
      <xdr:rowOff>53340</xdr:rowOff>
    </xdr:to>
    <xdr:cxnSp macro="">
      <xdr:nvCxnSpPr>
        <xdr:cNvPr id="74" name="直線コネクタ 73"/>
        <xdr:cNvCxnSpPr/>
      </xdr:nvCxnSpPr>
      <xdr:spPr>
        <a:xfrm>
          <a:off x="3797300" y="60495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146558</xdr:rowOff>
    </xdr:from>
    <xdr:to>
      <xdr:col>15</xdr:col>
      <xdr:colOff>101600</xdr:colOff>
      <xdr:row>35</xdr:row>
      <xdr:rowOff>76708</xdr:rowOff>
    </xdr:to>
    <xdr:sp macro="" textlink="">
      <xdr:nvSpPr>
        <xdr:cNvPr id="75" name="楕円 74"/>
        <xdr:cNvSpPr/>
      </xdr:nvSpPr>
      <xdr:spPr>
        <a:xfrm>
          <a:off x="2857500" y="59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25908</xdr:rowOff>
    </xdr:from>
    <xdr:to>
      <xdr:col>19</xdr:col>
      <xdr:colOff>177800</xdr:colOff>
      <xdr:row>35</xdr:row>
      <xdr:rowOff>48768</xdr:rowOff>
    </xdr:to>
    <xdr:cxnSp macro="">
      <xdr:nvCxnSpPr>
        <xdr:cNvPr id="76" name="直線コネクタ 75"/>
        <xdr:cNvCxnSpPr/>
      </xdr:nvCxnSpPr>
      <xdr:spPr>
        <a:xfrm>
          <a:off x="2908300" y="60266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114554</xdr:rowOff>
    </xdr:from>
    <xdr:to>
      <xdr:col>10</xdr:col>
      <xdr:colOff>165100</xdr:colOff>
      <xdr:row>35</xdr:row>
      <xdr:rowOff>44704</xdr:rowOff>
    </xdr:to>
    <xdr:sp macro="" textlink="">
      <xdr:nvSpPr>
        <xdr:cNvPr id="77" name="楕円 76"/>
        <xdr:cNvSpPr/>
      </xdr:nvSpPr>
      <xdr:spPr>
        <a:xfrm>
          <a:off x="19685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165354</xdr:rowOff>
    </xdr:from>
    <xdr:to>
      <xdr:col>15</xdr:col>
      <xdr:colOff>50800</xdr:colOff>
      <xdr:row>35</xdr:row>
      <xdr:rowOff>25908</xdr:rowOff>
    </xdr:to>
    <xdr:cxnSp macro="">
      <xdr:nvCxnSpPr>
        <xdr:cNvPr id="78" name="直線コネクタ 77"/>
        <xdr:cNvCxnSpPr/>
      </xdr:nvCxnSpPr>
      <xdr:spPr>
        <a:xfrm>
          <a:off x="2019300" y="59946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0"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116095</xdr:rowOff>
    </xdr:from>
    <xdr:ext cx="405111" cy="259045"/>
    <xdr:sp macro="" textlink="">
      <xdr:nvSpPr>
        <xdr:cNvPr id="83" name="n_1mainValue【道路】&#10;有形固定資産減価償却率"/>
        <xdr:cNvSpPr txBox="1"/>
      </xdr:nvSpPr>
      <xdr:spPr>
        <a:xfrm>
          <a:off x="3582044" y="577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93235</xdr:rowOff>
    </xdr:from>
    <xdr:ext cx="405111" cy="259045"/>
    <xdr:sp macro="" textlink="">
      <xdr:nvSpPr>
        <xdr:cNvPr id="84" name="n_2mainValue【道路】&#10;有形固定資産減価償却率"/>
        <xdr:cNvSpPr txBox="1"/>
      </xdr:nvSpPr>
      <xdr:spPr>
        <a:xfrm>
          <a:off x="2705744" y="575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61231</xdr:rowOff>
    </xdr:from>
    <xdr:ext cx="405111" cy="259045"/>
    <xdr:sp macro="" textlink="">
      <xdr:nvSpPr>
        <xdr:cNvPr id="85" name="n_3mainValue【道路】&#10;有形固定資産減価償却率"/>
        <xdr:cNvSpPr txBox="1"/>
      </xdr:nvSpPr>
      <xdr:spPr>
        <a:xfrm>
          <a:off x="1816744" y="57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4"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49650</xdr:rowOff>
    </xdr:from>
    <xdr:to>
      <xdr:col>55</xdr:col>
      <xdr:colOff>50800</xdr:colOff>
      <xdr:row>38</xdr:row>
      <xdr:rowOff>151250</xdr:rowOff>
    </xdr:to>
    <xdr:sp macro="" textlink="">
      <xdr:nvSpPr>
        <xdr:cNvPr id="125" name="楕円 124"/>
        <xdr:cNvSpPr/>
      </xdr:nvSpPr>
      <xdr:spPr>
        <a:xfrm>
          <a:off x="10426700" y="65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72527</xdr:rowOff>
    </xdr:from>
    <xdr:ext cx="534377" cy="259045"/>
    <xdr:sp macro="" textlink="">
      <xdr:nvSpPr>
        <xdr:cNvPr id="126" name="【道路】&#10;一人当たり延長該当値テキスト"/>
        <xdr:cNvSpPr txBox="1"/>
      </xdr:nvSpPr>
      <xdr:spPr>
        <a:xfrm>
          <a:off x="10515600" y="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57766</xdr:rowOff>
    </xdr:from>
    <xdr:to>
      <xdr:col>50</xdr:col>
      <xdr:colOff>165100</xdr:colOff>
      <xdr:row>38</xdr:row>
      <xdr:rowOff>159366</xdr:rowOff>
    </xdr:to>
    <xdr:sp macro="" textlink="">
      <xdr:nvSpPr>
        <xdr:cNvPr id="127" name="楕円 126"/>
        <xdr:cNvSpPr/>
      </xdr:nvSpPr>
      <xdr:spPr>
        <a:xfrm>
          <a:off x="9588500" y="65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100450</xdr:rowOff>
    </xdr:from>
    <xdr:to>
      <xdr:col>55</xdr:col>
      <xdr:colOff>0</xdr:colOff>
      <xdr:row>38</xdr:row>
      <xdr:rowOff>108566</xdr:rowOff>
    </xdr:to>
    <xdr:cxnSp macro="">
      <xdr:nvCxnSpPr>
        <xdr:cNvPr id="128" name="直線コネクタ 127"/>
        <xdr:cNvCxnSpPr/>
      </xdr:nvCxnSpPr>
      <xdr:spPr>
        <a:xfrm flipV="1">
          <a:off x="9639300" y="6615550"/>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63767</xdr:rowOff>
    </xdr:from>
    <xdr:to>
      <xdr:col>46</xdr:col>
      <xdr:colOff>38100</xdr:colOff>
      <xdr:row>38</xdr:row>
      <xdr:rowOff>165367</xdr:rowOff>
    </xdr:to>
    <xdr:sp macro="" textlink="">
      <xdr:nvSpPr>
        <xdr:cNvPr id="129" name="楕円 128"/>
        <xdr:cNvSpPr/>
      </xdr:nvSpPr>
      <xdr:spPr>
        <a:xfrm>
          <a:off x="8699500" y="65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108566</xdr:rowOff>
    </xdr:from>
    <xdr:to>
      <xdr:col>50</xdr:col>
      <xdr:colOff>114300</xdr:colOff>
      <xdr:row>38</xdr:row>
      <xdr:rowOff>114567</xdr:rowOff>
    </xdr:to>
    <xdr:cxnSp macro="">
      <xdr:nvCxnSpPr>
        <xdr:cNvPr id="130" name="直線コネクタ 129"/>
        <xdr:cNvCxnSpPr/>
      </xdr:nvCxnSpPr>
      <xdr:spPr>
        <a:xfrm flipV="1">
          <a:off x="8750300" y="6623666"/>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72587</xdr:rowOff>
    </xdr:from>
    <xdr:to>
      <xdr:col>41</xdr:col>
      <xdr:colOff>101600</xdr:colOff>
      <xdr:row>39</xdr:row>
      <xdr:rowOff>2737</xdr:rowOff>
    </xdr:to>
    <xdr:sp macro="" textlink="">
      <xdr:nvSpPr>
        <xdr:cNvPr id="131" name="楕円 130"/>
        <xdr:cNvSpPr/>
      </xdr:nvSpPr>
      <xdr:spPr>
        <a:xfrm>
          <a:off x="7810500" y="6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114567</xdr:rowOff>
    </xdr:from>
    <xdr:to>
      <xdr:col>45</xdr:col>
      <xdr:colOff>177800</xdr:colOff>
      <xdr:row>38</xdr:row>
      <xdr:rowOff>123387</xdr:rowOff>
    </xdr:to>
    <xdr:cxnSp macro="">
      <xdr:nvCxnSpPr>
        <xdr:cNvPr id="132" name="直線コネクタ 131"/>
        <xdr:cNvCxnSpPr/>
      </xdr:nvCxnSpPr>
      <xdr:spPr>
        <a:xfrm flipV="1">
          <a:off x="7861300" y="6629667"/>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3"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4"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35"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4443</xdr:rowOff>
    </xdr:from>
    <xdr:ext cx="534377" cy="259045"/>
    <xdr:sp macro="" textlink="">
      <xdr:nvSpPr>
        <xdr:cNvPr id="137" name="n_1mainValue【道路】&#10;一人当たり延長"/>
        <xdr:cNvSpPr txBox="1"/>
      </xdr:nvSpPr>
      <xdr:spPr>
        <a:xfrm>
          <a:off x="9359411" y="63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10444</xdr:rowOff>
    </xdr:from>
    <xdr:ext cx="534377" cy="259045"/>
    <xdr:sp macro="" textlink="">
      <xdr:nvSpPr>
        <xdr:cNvPr id="138" name="n_2mainValue【道路】&#10;一人当たり延長"/>
        <xdr:cNvSpPr txBox="1"/>
      </xdr:nvSpPr>
      <xdr:spPr>
        <a:xfrm>
          <a:off x="8483111" y="635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19264</xdr:rowOff>
    </xdr:from>
    <xdr:ext cx="534377" cy="259045"/>
    <xdr:sp macro="" textlink="">
      <xdr:nvSpPr>
        <xdr:cNvPr id="139" name="n_3mainValue【道路】&#10;一人当たり延長"/>
        <xdr:cNvSpPr txBox="1"/>
      </xdr:nvSpPr>
      <xdr:spPr>
        <a:xfrm>
          <a:off x="7594111" y="63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69"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0" name="楕円 179"/>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81" name="【橋りょう・トンネル】&#10;有形固定資産減価償却率該当値テキスト"/>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82" name="楕円 181"/>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165735</xdr:rowOff>
    </xdr:from>
    <xdr:to>
      <xdr:col>24</xdr:col>
      <xdr:colOff>63500</xdr:colOff>
      <xdr:row>62</xdr:row>
      <xdr:rowOff>9525</xdr:rowOff>
    </xdr:to>
    <xdr:cxnSp macro="">
      <xdr:nvCxnSpPr>
        <xdr:cNvPr id="183" name="直線コネクタ 182"/>
        <xdr:cNvCxnSpPr/>
      </xdr:nvCxnSpPr>
      <xdr:spPr>
        <a:xfrm>
          <a:off x="3797300" y="106241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84" name="楕円 183"/>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61</xdr:row>
      <xdr:rowOff>165735</xdr:rowOff>
    </xdr:to>
    <xdr:cxnSp macro="">
      <xdr:nvCxnSpPr>
        <xdr:cNvPr id="185" name="直線コネクタ 184"/>
        <xdr:cNvCxnSpPr/>
      </xdr:nvCxnSpPr>
      <xdr:spPr>
        <a:xfrm>
          <a:off x="2908300" y="106070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80645</xdr:rowOff>
    </xdr:from>
    <xdr:to>
      <xdr:col>10</xdr:col>
      <xdr:colOff>165100</xdr:colOff>
      <xdr:row>62</xdr:row>
      <xdr:rowOff>10795</xdr:rowOff>
    </xdr:to>
    <xdr:sp macro="" textlink="">
      <xdr:nvSpPr>
        <xdr:cNvPr id="186" name="楕円 185"/>
        <xdr:cNvSpPr/>
      </xdr:nvSpPr>
      <xdr:spPr>
        <a:xfrm>
          <a:off x="196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131445</xdr:rowOff>
    </xdr:from>
    <xdr:to>
      <xdr:col>15</xdr:col>
      <xdr:colOff>50800</xdr:colOff>
      <xdr:row>61</xdr:row>
      <xdr:rowOff>148590</xdr:rowOff>
    </xdr:to>
    <xdr:cxnSp macro="">
      <xdr:nvCxnSpPr>
        <xdr:cNvPr id="187" name="直線コネクタ 186"/>
        <xdr:cNvCxnSpPr/>
      </xdr:nvCxnSpPr>
      <xdr:spPr>
        <a:xfrm>
          <a:off x="2019300" y="105898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8"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192" name="n_1mainValue【橋りょう・トンネル】&#10;有形固定資産減価償却率"/>
        <xdr:cNvSpPr txBox="1"/>
      </xdr:nvSpPr>
      <xdr:spPr>
        <a:xfrm>
          <a:off x="3582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193" name="n_2mainValue【橋りょう・トンネ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1922</xdr:rowOff>
    </xdr:from>
    <xdr:ext cx="405111" cy="259045"/>
    <xdr:sp macro="" textlink="">
      <xdr:nvSpPr>
        <xdr:cNvPr id="194" name="n_3mainValue【橋りょう・トンネル】&#10;有形固定資産減価償却率"/>
        <xdr:cNvSpPr txBox="1"/>
      </xdr:nvSpPr>
      <xdr:spPr>
        <a:xfrm>
          <a:off x="1816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74237</xdr:rowOff>
    </xdr:from>
    <xdr:to>
      <xdr:col>55</xdr:col>
      <xdr:colOff>50800</xdr:colOff>
      <xdr:row>61</xdr:row>
      <xdr:rowOff>4387</xdr:rowOff>
    </xdr:to>
    <xdr:sp macro="" textlink="">
      <xdr:nvSpPr>
        <xdr:cNvPr id="232" name="楕円 231"/>
        <xdr:cNvSpPr/>
      </xdr:nvSpPr>
      <xdr:spPr>
        <a:xfrm>
          <a:off x="10426700" y="103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97114</xdr:rowOff>
    </xdr:from>
    <xdr:ext cx="599010" cy="259045"/>
    <xdr:sp macro="" textlink="">
      <xdr:nvSpPr>
        <xdr:cNvPr id="233" name="【橋りょう・トンネル】&#10;一人当たり有形固定資産（償却資産）額該当値テキスト"/>
        <xdr:cNvSpPr txBox="1"/>
      </xdr:nvSpPr>
      <xdr:spPr>
        <a:xfrm>
          <a:off x="10515600" y="1021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79962</xdr:rowOff>
    </xdr:from>
    <xdr:to>
      <xdr:col>50</xdr:col>
      <xdr:colOff>165100</xdr:colOff>
      <xdr:row>61</xdr:row>
      <xdr:rowOff>10112</xdr:rowOff>
    </xdr:to>
    <xdr:sp macro="" textlink="">
      <xdr:nvSpPr>
        <xdr:cNvPr id="234" name="楕円 233"/>
        <xdr:cNvSpPr/>
      </xdr:nvSpPr>
      <xdr:spPr>
        <a:xfrm>
          <a:off x="9588500" y="1036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125037</xdr:rowOff>
    </xdr:from>
    <xdr:to>
      <xdr:col>55</xdr:col>
      <xdr:colOff>0</xdr:colOff>
      <xdr:row>60</xdr:row>
      <xdr:rowOff>130762</xdr:rowOff>
    </xdr:to>
    <xdr:cxnSp macro="">
      <xdr:nvCxnSpPr>
        <xdr:cNvPr id="235" name="直線コネクタ 234"/>
        <xdr:cNvCxnSpPr/>
      </xdr:nvCxnSpPr>
      <xdr:spPr>
        <a:xfrm flipV="1">
          <a:off x="9639300" y="10412037"/>
          <a:ext cx="8382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86472</xdr:rowOff>
    </xdr:from>
    <xdr:to>
      <xdr:col>46</xdr:col>
      <xdr:colOff>38100</xdr:colOff>
      <xdr:row>61</xdr:row>
      <xdr:rowOff>16622</xdr:rowOff>
    </xdr:to>
    <xdr:sp macro="" textlink="">
      <xdr:nvSpPr>
        <xdr:cNvPr id="236" name="楕円 235"/>
        <xdr:cNvSpPr/>
      </xdr:nvSpPr>
      <xdr:spPr>
        <a:xfrm>
          <a:off x="8699500" y="103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130762</xdr:rowOff>
    </xdr:from>
    <xdr:to>
      <xdr:col>50</xdr:col>
      <xdr:colOff>114300</xdr:colOff>
      <xdr:row>60</xdr:row>
      <xdr:rowOff>137272</xdr:rowOff>
    </xdr:to>
    <xdr:cxnSp macro="">
      <xdr:nvCxnSpPr>
        <xdr:cNvPr id="237" name="直線コネクタ 236"/>
        <xdr:cNvCxnSpPr/>
      </xdr:nvCxnSpPr>
      <xdr:spPr>
        <a:xfrm flipV="1">
          <a:off x="8750300" y="10417762"/>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94254</xdr:rowOff>
    </xdr:from>
    <xdr:to>
      <xdr:col>41</xdr:col>
      <xdr:colOff>101600</xdr:colOff>
      <xdr:row>61</xdr:row>
      <xdr:rowOff>24404</xdr:rowOff>
    </xdr:to>
    <xdr:sp macro="" textlink="">
      <xdr:nvSpPr>
        <xdr:cNvPr id="238" name="楕円 237"/>
        <xdr:cNvSpPr/>
      </xdr:nvSpPr>
      <xdr:spPr>
        <a:xfrm>
          <a:off x="7810500" y="103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137272</xdr:rowOff>
    </xdr:from>
    <xdr:to>
      <xdr:col>45</xdr:col>
      <xdr:colOff>177800</xdr:colOff>
      <xdr:row>60</xdr:row>
      <xdr:rowOff>145054</xdr:rowOff>
    </xdr:to>
    <xdr:cxnSp macro="">
      <xdr:nvCxnSpPr>
        <xdr:cNvPr id="239" name="直線コネクタ 238"/>
        <xdr:cNvCxnSpPr/>
      </xdr:nvCxnSpPr>
      <xdr:spPr>
        <a:xfrm flipV="1">
          <a:off x="7861300" y="10424272"/>
          <a:ext cx="8890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26639</xdr:rowOff>
    </xdr:from>
    <xdr:ext cx="599010" cy="259045"/>
    <xdr:sp macro="" textlink="">
      <xdr:nvSpPr>
        <xdr:cNvPr id="244" name="n_1mainValue【橋りょう・トンネル】&#10;一人当たり有形固定資産（償却資産）額"/>
        <xdr:cNvSpPr txBox="1"/>
      </xdr:nvSpPr>
      <xdr:spPr>
        <a:xfrm>
          <a:off x="9327095" y="1014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33149</xdr:rowOff>
    </xdr:from>
    <xdr:ext cx="599010" cy="259045"/>
    <xdr:sp macro="" textlink="">
      <xdr:nvSpPr>
        <xdr:cNvPr id="245" name="n_2mainValue【橋りょう・トンネル】&#10;一人当たり有形固定資産（償却資産）額"/>
        <xdr:cNvSpPr txBox="1"/>
      </xdr:nvSpPr>
      <xdr:spPr>
        <a:xfrm>
          <a:off x="8450795" y="1014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40931</xdr:rowOff>
    </xdr:from>
    <xdr:ext cx="599010" cy="259045"/>
    <xdr:sp macro="" textlink="">
      <xdr:nvSpPr>
        <xdr:cNvPr id="246" name="n_3mainValue【橋りょう・トンネル】&#10;一人当たり有形固定資産（償却資産）額"/>
        <xdr:cNvSpPr txBox="1"/>
      </xdr:nvSpPr>
      <xdr:spPr>
        <a:xfrm>
          <a:off x="7561795" y="101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64044</xdr:rowOff>
    </xdr:from>
    <xdr:to>
      <xdr:col>24</xdr:col>
      <xdr:colOff>114300</xdr:colOff>
      <xdr:row>83</xdr:row>
      <xdr:rowOff>165644</xdr:rowOff>
    </xdr:to>
    <xdr:sp macro="" textlink="">
      <xdr:nvSpPr>
        <xdr:cNvPr id="288" name="楕円 287"/>
        <xdr:cNvSpPr/>
      </xdr:nvSpPr>
      <xdr:spPr>
        <a:xfrm>
          <a:off x="45847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86921</xdr:rowOff>
    </xdr:from>
    <xdr:ext cx="405111" cy="259045"/>
    <xdr:sp macro="" textlink="">
      <xdr:nvSpPr>
        <xdr:cNvPr id="289" name="【公営住宅】&#10;有形固定資産減価償却率該当値テキスト"/>
        <xdr:cNvSpPr txBox="1"/>
      </xdr:nvSpPr>
      <xdr:spPr>
        <a:xfrm>
          <a:off x="4673600" y="1414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34652</xdr:rowOff>
    </xdr:from>
    <xdr:to>
      <xdr:col>20</xdr:col>
      <xdr:colOff>38100</xdr:colOff>
      <xdr:row>83</xdr:row>
      <xdr:rowOff>136252</xdr:rowOff>
    </xdr:to>
    <xdr:sp macro="" textlink="">
      <xdr:nvSpPr>
        <xdr:cNvPr id="290" name="楕円 289"/>
        <xdr:cNvSpPr/>
      </xdr:nvSpPr>
      <xdr:spPr>
        <a:xfrm>
          <a:off x="3746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85452</xdr:rowOff>
    </xdr:from>
    <xdr:to>
      <xdr:col>24</xdr:col>
      <xdr:colOff>63500</xdr:colOff>
      <xdr:row>83</xdr:row>
      <xdr:rowOff>114844</xdr:rowOff>
    </xdr:to>
    <xdr:cxnSp macro="">
      <xdr:nvCxnSpPr>
        <xdr:cNvPr id="291" name="直線コネクタ 290"/>
        <xdr:cNvCxnSpPr/>
      </xdr:nvCxnSpPr>
      <xdr:spPr>
        <a:xfrm>
          <a:off x="3797300" y="143158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170180</xdr:rowOff>
    </xdr:from>
    <xdr:to>
      <xdr:col>15</xdr:col>
      <xdr:colOff>101600</xdr:colOff>
      <xdr:row>83</xdr:row>
      <xdr:rowOff>100330</xdr:rowOff>
    </xdr:to>
    <xdr:sp macro="" textlink="">
      <xdr:nvSpPr>
        <xdr:cNvPr id="292" name="楕円 291"/>
        <xdr:cNvSpPr/>
      </xdr:nvSpPr>
      <xdr:spPr>
        <a:xfrm>
          <a:off x="2857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83</xdr:row>
      <xdr:rowOff>85452</xdr:rowOff>
    </xdr:to>
    <xdr:cxnSp macro="">
      <xdr:nvCxnSpPr>
        <xdr:cNvPr id="293" name="直線コネクタ 292"/>
        <xdr:cNvCxnSpPr/>
      </xdr:nvCxnSpPr>
      <xdr:spPr>
        <a:xfrm>
          <a:off x="2908300" y="142798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144055</xdr:rowOff>
    </xdr:from>
    <xdr:to>
      <xdr:col>10</xdr:col>
      <xdr:colOff>165100</xdr:colOff>
      <xdr:row>83</xdr:row>
      <xdr:rowOff>74205</xdr:rowOff>
    </xdr:to>
    <xdr:sp macro="" textlink="">
      <xdr:nvSpPr>
        <xdr:cNvPr id="294" name="楕円 293"/>
        <xdr:cNvSpPr/>
      </xdr:nvSpPr>
      <xdr:spPr>
        <a:xfrm>
          <a:off x="1968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23405</xdr:rowOff>
    </xdr:from>
    <xdr:to>
      <xdr:col>15</xdr:col>
      <xdr:colOff>50800</xdr:colOff>
      <xdr:row>83</xdr:row>
      <xdr:rowOff>49530</xdr:rowOff>
    </xdr:to>
    <xdr:cxnSp macro="">
      <xdr:nvCxnSpPr>
        <xdr:cNvPr id="295" name="直線コネクタ 294"/>
        <xdr:cNvCxnSpPr/>
      </xdr:nvCxnSpPr>
      <xdr:spPr>
        <a:xfrm>
          <a:off x="2019300" y="142537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7"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152779</xdr:rowOff>
    </xdr:from>
    <xdr:ext cx="405111" cy="259045"/>
    <xdr:sp macro="" textlink="">
      <xdr:nvSpPr>
        <xdr:cNvPr id="300" name="n_1main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01" name="n_2main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90732</xdr:rowOff>
    </xdr:from>
    <xdr:ext cx="405111" cy="259045"/>
    <xdr:sp macro="" textlink="">
      <xdr:nvSpPr>
        <xdr:cNvPr id="302" name="n_3mainValue【公営住宅】&#10;有形固定資産減価償却率"/>
        <xdr:cNvSpPr txBox="1"/>
      </xdr:nvSpPr>
      <xdr:spPr>
        <a:xfrm>
          <a:off x="1816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16256</xdr:rowOff>
    </xdr:from>
    <xdr:to>
      <xdr:col>55</xdr:col>
      <xdr:colOff>50800</xdr:colOff>
      <xdr:row>83</xdr:row>
      <xdr:rowOff>117856</xdr:rowOff>
    </xdr:to>
    <xdr:sp macro="" textlink="">
      <xdr:nvSpPr>
        <xdr:cNvPr id="342" name="楕円 341"/>
        <xdr:cNvSpPr/>
      </xdr:nvSpPr>
      <xdr:spPr>
        <a:xfrm>
          <a:off x="10426700" y="1424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39133</xdr:rowOff>
    </xdr:from>
    <xdr:ext cx="469744" cy="259045"/>
    <xdr:sp macro="" textlink="">
      <xdr:nvSpPr>
        <xdr:cNvPr id="343" name="【公営住宅】&#10;一人当たり面積該当値テキスト"/>
        <xdr:cNvSpPr txBox="1"/>
      </xdr:nvSpPr>
      <xdr:spPr>
        <a:xfrm>
          <a:off x="10515600" y="1409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16256</xdr:rowOff>
    </xdr:from>
    <xdr:to>
      <xdr:col>50</xdr:col>
      <xdr:colOff>165100</xdr:colOff>
      <xdr:row>83</xdr:row>
      <xdr:rowOff>117856</xdr:rowOff>
    </xdr:to>
    <xdr:sp macro="" textlink="">
      <xdr:nvSpPr>
        <xdr:cNvPr id="344" name="楕円 343"/>
        <xdr:cNvSpPr/>
      </xdr:nvSpPr>
      <xdr:spPr>
        <a:xfrm>
          <a:off x="9588500" y="1424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67056</xdr:rowOff>
    </xdr:from>
    <xdr:to>
      <xdr:col>55</xdr:col>
      <xdr:colOff>0</xdr:colOff>
      <xdr:row>83</xdr:row>
      <xdr:rowOff>67056</xdr:rowOff>
    </xdr:to>
    <xdr:cxnSp macro="">
      <xdr:nvCxnSpPr>
        <xdr:cNvPr id="345" name="直線コネクタ 344"/>
        <xdr:cNvCxnSpPr/>
      </xdr:nvCxnSpPr>
      <xdr:spPr>
        <a:xfrm>
          <a:off x="9639300" y="142974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19304</xdr:rowOff>
    </xdr:from>
    <xdr:to>
      <xdr:col>46</xdr:col>
      <xdr:colOff>38100</xdr:colOff>
      <xdr:row>83</xdr:row>
      <xdr:rowOff>120904</xdr:rowOff>
    </xdr:to>
    <xdr:sp macro="" textlink="">
      <xdr:nvSpPr>
        <xdr:cNvPr id="346" name="楕円 345"/>
        <xdr:cNvSpPr/>
      </xdr:nvSpPr>
      <xdr:spPr>
        <a:xfrm>
          <a:off x="8699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67056</xdr:rowOff>
    </xdr:from>
    <xdr:to>
      <xdr:col>50</xdr:col>
      <xdr:colOff>114300</xdr:colOff>
      <xdr:row>83</xdr:row>
      <xdr:rowOff>70104</xdr:rowOff>
    </xdr:to>
    <xdr:cxnSp macro="">
      <xdr:nvCxnSpPr>
        <xdr:cNvPr id="347" name="直線コネクタ 346"/>
        <xdr:cNvCxnSpPr/>
      </xdr:nvCxnSpPr>
      <xdr:spPr>
        <a:xfrm flipV="1">
          <a:off x="8750300" y="1429740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22352</xdr:rowOff>
    </xdr:from>
    <xdr:to>
      <xdr:col>41</xdr:col>
      <xdr:colOff>101600</xdr:colOff>
      <xdr:row>83</xdr:row>
      <xdr:rowOff>123952</xdr:rowOff>
    </xdr:to>
    <xdr:sp macro="" textlink="">
      <xdr:nvSpPr>
        <xdr:cNvPr id="348" name="楕円 347"/>
        <xdr:cNvSpPr/>
      </xdr:nvSpPr>
      <xdr:spPr>
        <a:xfrm>
          <a:off x="7810500" y="142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70104</xdr:rowOff>
    </xdr:from>
    <xdr:to>
      <xdr:col>45</xdr:col>
      <xdr:colOff>177800</xdr:colOff>
      <xdr:row>83</xdr:row>
      <xdr:rowOff>73152</xdr:rowOff>
    </xdr:to>
    <xdr:cxnSp macro="">
      <xdr:nvCxnSpPr>
        <xdr:cNvPr id="349" name="直線コネクタ 348"/>
        <xdr:cNvCxnSpPr/>
      </xdr:nvCxnSpPr>
      <xdr:spPr>
        <a:xfrm flipV="1">
          <a:off x="7861300" y="143004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0"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1"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2"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134383</xdr:rowOff>
    </xdr:from>
    <xdr:ext cx="469744" cy="259045"/>
    <xdr:sp macro="" textlink="">
      <xdr:nvSpPr>
        <xdr:cNvPr id="354" name="n_1mainValue【公営住宅】&#10;一人当たり面積"/>
        <xdr:cNvSpPr txBox="1"/>
      </xdr:nvSpPr>
      <xdr:spPr>
        <a:xfrm>
          <a:off x="9391727" y="1402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137431</xdr:rowOff>
    </xdr:from>
    <xdr:ext cx="469744" cy="259045"/>
    <xdr:sp macro="" textlink="">
      <xdr:nvSpPr>
        <xdr:cNvPr id="355" name="n_2mainValue【公営住宅】&#10;一人当たり面積"/>
        <xdr:cNvSpPr txBox="1"/>
      </xdr:nvSpPr>
      <xdr:spPr>
        <a:xfrm>
          <a:off x="8515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140479</xdr:rowOff>
    </xdr:from>
    <xdr:ext cx="469744" cy="259045"/>
    <xdr:sp macro="" textlink="">
      <xdr:nvSpPr>
        <xdr:cNvPr id="356" name="n_3mainValue【公営住宅】&#10;一人当たり面積"/>
        <xdr:cNvSpPr txBox="1"/>
      </xdr:nvSpPr>
      <xdr:spPr>
        <a:xfrm>
          <a:off x="7626427"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2"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34925</xdr:rowOff>
    </xdr:from>
    <xdr:to>
      <xdr:col>85</xdr:col>
      <xdr:colOff>177800</xdr:colOff>
      <xdr:row>36</xdr:row>
      <xdr:rowOff>136525</xdr:rowOff>
    </xdr:to>
    <xdr:sp macro="" textlink="">
      <xdr:nvSpPr>
        <xdr:cNvPr id="413" name="楕円 412"/>
        <xdr:cNvSpPr/>
      </xdr:nvSpPr>
      <xdr:spPr>
        <a:xfrm>
          <a:off x="16268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57802</xdr:rowOff>
    </xdr:from>
    <xdr:ext cx="405111" cy="259045"/>
    <xdr:sp macro="" textlink="">
      <xdr:nvSpPr>
        <xdr:cNvPr id="414" name="【認定こども園・幼稚園・保育所】&#10;有形固定資産減価償却率該当値テキスト"/>
        <xdr:cNvSpPr txBox="1"/>
      </xdr:nvSpPr>
      <xdr:spPr>
        <a:xfrm>
          <a:off x="1635760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415" name="楕円 414"/>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57150</xdr:rowOff>
    </xdr:from>
    <xdr:to>
      <xdr:col>85</xdr:col>
      <xdr:colOff>127000</xdr:colOff>
      <xdr:row>36</xdr:row>
      <xdr:rowOff>85725</xdr:rowOff>
    </xdr:to>
    <xdr:cxnSp macro="">
      <xdr:nvCxnSpPr>
        <xdr:cNvPr id="416" name="直線コネクタ 415"/>
        <xdr:cNvCxnSpPr/>
      </xdr:nvCxnSpPr>
      <xdr:spPr>
        <a:xfrm>
          <a:off x="15481300" y="6229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160655</xdr:rowOff>
    </xdr:from>
    <xdr:to>
      <xdr:col>76</xdr:col>
      <xdr:colOff>165100</xdr:colOff>
      <xdr:row>38</xdr:row>
      <xdr:rowOff>90805</xdr:rowOff>
    </xdr:to>
    <xdr:sp macro="" textlink="">
      <xdr:nvSpPr>
        <xdr:cNvPr id="417" name="楕円 416"/>
        <xdr:cNvSpPr/>
      </xdr:nvSpPr>
      <xdr:spPr>
        <a:xfrm>
          <a:off x="14541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38</xdr:row>
      <xdr:rowOff>40005</xdr:rowOff>
    </xdr:to>
    <xdr:cxnSp macro="">
      <xdr:nvCxnSpPr>
        <xdr:cNvPr id="418" name="直線コネクタ 417"/>
        <xdr:cNvCxnSpPr/>
      </xdr:nvCxnSpPr>
      <xdr:spPr>
        <a:xfrm flipV="1">
          <a:off x="14592300" y="622935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19" name="楕円 418"/>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40005</xdr:rowOff>
    </xdr:to>
    <xdr:cxnSp macro="">
      <xdr:nvCxnSpPr>
        <xdr:cNvPr id="420" name="直線コネクタ 419"/>
        <xdr:cNvCxnSpPr/>
      </xdr:nvCxnSpPr>
      <xdr:spPr>
        <a:xfrm>
          <a:off x="13703300" y="64998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2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124477</xdr:rowOff>
    </xdr:from>
    <xdr:ext cx="405111" cy="259045"/>
    <xdr:sp macro="" textlink="">
      <xdr:nvSpPr>
        <xdr:cNvPr id="425" name="n_1mainValue【認定こども園・幼稚園・保育所】&#10;有形固定資産減価償却率"/>
        <xdr:cNvSpPr txBox="1"/>
      </xdr:nvSpPr>
      <xdr:spPr>
        <a:xfrm>
          <a:off x="15266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81932</xdr:rowOff>
    </xdr:from>
    <xdr:ext cx="405111" cy="259045"/>
    <xdr:sp macro="" textlink="">
      <xdr:nvSpPr>
        <xdr:cNvPr id="426" name="n_2mainValue【認定こども園・幼稚園・保育所】&#10;有形固定資産減価償却率"/>
        <xdr:cNvSpPr txBox="1"/>
      </xdr:nvSpPr>
      <xdr:spPr>
        <a:xfrm>
          <a:off x="14389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27" name="n_3main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29210</xdr:rowOff>
    </xdr:from>
    <xdr:to>
      <xdr:col>116</xdr:col>
      <xdr:colOff>114300</xdr:colOff>
      <xdr:row>36</xdr:row>
      <xdr:rowOff>130810</xdr:rowOff>
    </xdr:to>
    <xdr:sp macro="" textlink="">
      <xdr:nvSpPr>
        <xdr:cNvPr id="467" name="楕円 466"/>
        <xdr:cNvSpPr/>
      </xdr:nvSpPr>
      <xdr:spPr>
        <a:xfrm>
          <a:off x="22110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52087</xdr:rowOff>
    </xdr:from>
    <xdr:ext cx="469744" cy="259045"/>
    <xdr:sp macro="" textlink="">
      <xdr:nvSpPr>
        <xdr:cNvPr id="468" name="【認定こども園・幼稚園・保育所】&#10;一人当たり面積該当値テキスト"/>
        <xdr:cNvSpPr txBox="1"/>
      </xdr:nvSpPr>
      <xdr:spPr>
        <a:xfrm>
          <a:off x="22199600"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40640</xdr:rowOff>
    </xdr:from>
    <xdr:to>
      <xdr:col>112</xdr:col>
      <xdr:colOff>38100</xdr:colOff>
      <xdr:row>36</xdr:row>
      <xdr:rowOff>142240</xdr:rowOff>
    </xdr:to>
    <xdr:sp macro="" textlink="">
      <xdr:nvSpPr>
        <xdr:cNvPr id="469" name="楕円 468"/>
        <xdr:cNvSpPr/>
      </xdr:nvSpPr>
      <xdr:spPr>
        <a:xfrm>
          <a:off x="2127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80010</xdr:rowOff>
    </xdr:from>
    <xdr:to>
      <xdr:col>116</xdr:col>
      <xdr:colOff>63500</xdr:colOff>
      <xdr:row>36</xdr:row>
      <xdr:rowOff>91440</xdr:rowOff>
    </xdr:to>
    <xdr:cxnSp macro="">
      <xdr:nvCxnSpPr>
        <xdr:cNvPr id="470" name="直線コネクタ 469"/>
        <xdr:cNvCxnSpPr/>
      </xdr:nvCxnSpPr>
      <xdr:spPr>
        <a:xfrm flipV="1">
          <a:off x="21323300" y="62522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109220</xdr:rowOff>
    </xdr:from>
    <xdr:to>
      <xdr:col>107</xdr:col>
      <xdr:colOff>101600</xdr:colOff>
      <xdr:row>37</xdr:row>
      <xdr:rowOff>39370</xdr:rowOff>
    </xdr:to>
    <xdr:sp macro="" textlink="">
      <xdr:nvSpPr>
        <xdr:cNvPr id="471" name="楕円 470"/>
        <xdr:cNvSpPr/>
      </xdr:nvSpPr>
      <xdr:spPr>
        <a:xfrm>
          <a:off x="20383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91440</xdr:rowOff>
    </xdr:from>
    <xdr:to>
      <xdr:col>111</xdr:col>
      <xdr:colOff>177800</xdr:colOff>
      <xdr:row>36</xdr:row>
      <xdr:rowOff>160020</xdr:rowOff>
    </xdr:to>
    <xdr:cxnSp macro="">
      <xdr:nvCxnSpPr>
        <xdr:cNvPr id="472" name="直線コネクタ 471"/>
        <xdr:cNvCxnSpPr/>
      </xdr:nvCxnSpPr>
      <xdr:spPr>
        <a:xfrm flipV="1">
          <a:off x="20434300" y="6263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124460</xdr:rowOff>
    </xdr:from>
    <xdr:to>
      <xdr:col>102</xdr:col>
      <xdr:colOff>165100</xdr:colOff>
      <xdr:row>37</xdr:row>
      <xdr:rowOff>54610</xdr:rowOff>
    </xdr:to>
    <xdr:sp macro="" textlink="">
      <xdr:nvSpPr>
        <xdr:cNvPr id="473" name="楕円 472"/>
        <xdr:cNvSpPr/>
      </xdr:nvSpPr>
      <xdr:spPr>
        <a:xfrm>
          <a:off x="19494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160020</xdr:rowOff>
    </xdr:from>
    <xdr:to>
      <xdr:col>107</xdr:col>
      <xdr:colOff>50800</xdr:colOff>
      <xdr:row>37</xdr:row>
      <xdr:rowOff>3810</xdr:rowOff>
    </xdr:to>
    <xdr:cxnSp macro="">
      <xdr:nvCxnSpPr>
        <xdr:cNvPr id="474" name="直線コネクタ 473"/>
        <xdr:cNvCxnSpPr/>
      </xdr:nvCxnSpPr>
      <xdr:spPr>
        <a:xfrm flipV="1">
          <a:off x="19545300" y="6332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158767</xdr:rowOff>
    </xdr:from>
    <xdr:ext cx="469744" cy="259045"/>
    <xdr:sp macro="" textlink="">
      <xdr:nvSpPr>
        <xdr:cNvPr id="479" name="n_1mainValue【認定こども園・幼稚園・保育所】&#10;一人当たり面積"/>
        <xdr:cNvSpPr txBox="1"/>
      </xdr:nvSpPr>
      <xdr:spPr>
        <a:xfrm>
          <a:off x="21075727" y="59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55897</xdr:rowOff>
    </xdr:from>
    <xdr:ext cx="469744" cy="259045"/>
    <xdr:sp macro="" textlink="">
      <xdr:nvSpPr>
        <xdr:cNvPr id="480" name="n_2mainValue【認定こども園・幼稚園・保育所】&#10;一人当たり面積"/>
        <xdr:cNvSpPr txBox="1"/>
      </xdr:nvSpPr>
      <xdr:spPr>
        <a:xfrm>
          <a:off x="20199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71137</xdr:rowOff>
    </xdr:from>
    <xdr:ext cx="469744" cy="259045"/>
    <xdr:sp macro="" textlink="">
      <xdr:nvSpPr>
        <xdr:cNvPr id="481" name="n_3mainValue【認定こども園・幼稚園・保育所】&#10;一人当たり面積"/>
        <xdr:cNvSpPr txBox="1"/>
      </xdr:nvSpPr>
      <xdr:spPr>
        <a:xfrm>
          <a:off x="193104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3"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524" name="楕円 523"/>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119034</xdr:rowOff>
    </xdr:from>
    <xdr:ext cx="405111" cy="259045"/>
    <xdr:sp macro="" textlink="">
      <xdr:nvSpPr>
        <xdr:cNvPr id="525" name="【学校施設】&#10;有形固定資産減価償却率該当値テキスト"/>
        <xdr:cNvSpPr txBox="1"/>
      </xdr:nvSpPr>
      <xdr:spPr>
        <a:xfrm>
          <a:off x="16357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25944</xdr:rowOff>
    </xdr:from>
    <xdr:to>
      <xdr:col>81</xdr:col>
      <xdr:colOff>101600</xdr:colOff>
      <xdr:row>59</xdr:row>
      <xdr:rowOff>127544</xdr:rowOff>
    </xdr:to>
    <xdr:sp macro="" textlink="">
      <xdr:nvSpPr>
        <xdr:cNvPr id="526" name="楕円 525"/>
        <xdr:cNvSpPr/>
      </xdr:nvSpPr>
      <xdr:spPr>
        <a:xfrm>
          <a:off x="15430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76744</xdr:rowOff>
    </xdr:to>
    <xdr:cxnSp macro="">
      <xdr:nvCxnSpPr>
        <xdr:cNvPr id="527" name="直線コネクタ 526"/>
        <xdr:cNvCxnSpPr/>
      </xdr:nvCxnSpPr>
      <xdr:spPr>
        <a:xfrm flipV="1">
          <a:off x="15481300" y="1009105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528" name="楕円 527"/>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44087</xdr:rowOff>
    </xdr:from>
    <xdr:to>
      <xdr:col>81</xdr:col>
      <xdr:colOff>50800</xdr:colOff>
      <xdr:row>59</xdr:row>
      <xdr:rowOff>76744</xdr:rowOff>
    </xdr:to>
    <xdr:cxnSp macro="">
      <xdr:nvCxnSpPr>
        <xdr:cNvPr id="529" name="直線コネクタ 528"/>
        <xdr:cNvCxnSpPr/>
      </xdr:nvCxnSpPr>
      <xdr:spPr>
        <a:xfrm>
          <a:off x="14592300" y="101596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122283</xdr:rowOff>
    </xdr:from>
    <xdr:to>
      <xdr:col>72</xdr:col>
      <xdr:colOff>38100</xdr:colOff>
      <xdr:row>59</xdr:row>
      <xdr:rowOff>52433</xdr:rowOff>
    </xdr:to>
    <xdr:sp macro="" textlink="">
      <xdr:nvSpPr>
        <xdr:cNvPr id="530" name="楕円 529"/>
        <xdr:cNvSpPr/>
      </xdr:nvSpPr>
      <xdr:spPr>
        <a:xfrm>
          <a:off x="1365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44087</xdr:rowOff>
    </xdr:to>
    <xdr:cxnSp macro="">
      <xdr:nvCxnSpPr>
        <xdr:cNvPr id="531" name="直線コネクタ 530"/>
        <xdr:cNvCxnSpPr/>
      </xdr:nvCxnSpPr>
      <xdr:spPr>
        <a:xfrm>
          <a:off x="13703300" y="101171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32"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3"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34"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144071</xdr:rowOff>
    </xdr:from>
    <xdr:ext cx="405111" cy="259045"/>
    <xdr:sp macro="" textlink="">
      <xdr:nvSpPr>
        <xdr:cNvPr id="536" name="n_1mainValue【学校施設】&#10;有形固定資産減価償却率"/>
        <xdr:cNvSpPr txBox="1"/>
      </xdr:nvSpPr>
      <xdr:spPr>
        <a:xfrm>
          <a:off x="15266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537" name="n_2mainValue【学校施設】&#10;有形固定資産減価償却率"/>
        <xdr:cNvSpPr txBox="1"/>
      </xdr:nvSpPr>
      <xdr:spPr>
        <a:xfrm>
          <a:off x="14389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68960</xdr:rowOff>
    </xdr:from>
    <xdr:ext cx="405111" cy="259045"/>
    <xdr:sp macro="" textlink="">
      <xdr:nvSpPr>
        <xdr:cNvPr id="538" name="n_3mainValue【学校施設】&#10;有形固定資産減価償却率"/>
        <xdr:cNvSpPr txBox="1"/>
      </xdr:nvSpPr>
      <xdr:spPr>
        <a:xfrm>
          <a:off x="13500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66"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67614</xdr:rowOff>
    </xdr:from>
    <xdr:to>
      <xdr:col>116</xdr:col>
      <xdr:colOff>114300</xdr:colOff>
      <xdr:row>57</xdr:row>
      <xdr:rowOff>169214</xdr:rowOff>
    </xdr:to>
    <xdr:sp macro="" textlink="">
      <xdr:nvSpPr>
        <xdr:cNvPr id="577" name="楕円 576"/>
        <xdr:cNvSpPr/>
      </xdr:nvSpPr>
      <xdr:spPr>
        <a:xfrm>
          <a:off x="22110700" y="98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90491</xdr:rowOff>
    </xdr:from>
    <xdr:ext cx="469744" cy="259045"/>
    <xdr:sp macro="" textlink="">
      <xdr:nvSpPr>
        <xdr:cNvPr id="578" name="【学校施設】&#10;一人当たり面積該当値テキスト"/>
        <xdr:cNvSpPr txBox="1"/>
      </xdr:nvSpPr>
      <xdr:spPr>
        <a:xfrm>
          <a:off x="22199600" y="969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37440</xdr:rowOff>
    </xdr:from>
    <xdr:to>
      <xdr:col>112</xdr:col>
      <xdr:colOff>38100</xdr:colOff>
      <xdr:row>57</xdr:row>
      <xdr:rowOff>139040</xdr:rowOff>
    </xdr:to>
    <xdr:sp macro="" textlink="">
      <xdr:nvSpPr>
        <xdr:cNvPr id="579" name="楕円 578"/>
        <xdr:cNvSpPr/>
      </xdr:nvSpPr>
      <xdr:spPr>
        <a:xfrm>
          <a:off x="21272500" y="98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88240</xdr:rowOff>
    </xdr:from>
    <xdr:to>
      <xdr:col>116</xdr:col>
      <xdr:colOff>63500</xdr:colOff>
      <xdr:row>57</xdr:row>
      <xdr:rowOff>118414</xdr:rowOff>
    </xdr:to>
    <xdr:cxnSp macro="">
      <xdr:nvCxnSpPr>
        <xdr:cNvPr id="580" name="直線コネクタ 579"/>
        <xdr:cNvCxnSpPr/>
      </xdr:nvCxnSpPr>
      <xdr:spPr>
        <a:xfrm>
          <a:off x="21323300" y="9860890"/>
          <a:ext cx="8382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56642</xdr:rowOff>
    </xdr:from>
    <xdr:to>
      <xdr:col>107</xdr:col>
      <xdr:colOff>101600</xdr:colOff>
      <xdr:row>57</xdr:row>
      <xdr:rowOff>158242</xdr:rowOff>
    </xdr:to>
    <xdr:sp macro="" textlink="">
      <xdr:nvSpPr>
        <xdr:cNvPr id="581" name="楕円 580"/>
        <xdr:cNvSpPr/>
      </xdr:nvSpPr>
      <xdr:spPr>
        <a:xfrm>
          <a:off x="20383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88240</xdr:rowOff>
    </xdr:from>
    <xdr:to>
      <xdr:col>111</xdr:col>
      <xdr:colOff>177800</xdr:colOff>
      <xdr:row>57</xdr:row>
      <xdr:rowOff>107442</xdr:rowOff>
    </xdr:to>
    <xdr:cxnSp macro="">
      <xdr:nvCxnSpPr>
        <xdr:cNvPr id="582" name="直線コネクタ 581"/>
        <xdr:cNvCxnSpPr/>
      </xdr:nvCxnSpPr>
      <xdr:spPr>
        <a:xfrm flipV="1">
          <a:off x="20434300" y="9860890"/>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101447</xdr:rowOff>
    </xdr:from>
    <xdr:to>
      <xdr:col>102</xdr:col>
      <xdr:colOff>165100</xdr:colOff>
      <xdr:row>58</xdr:row>
      <xdr:rowOff>31597</xdr:rowOff>
    </xdr:to>
    <xdr:sp macro="" textlink="">
      <xdr:nvSpPr>
        <xdr:cNvPr id="583" name="楕円 582"/>
        <xdr:cNvSpPr/>
      </xdr:nvSpPr>
      <xdr:spPr>
        <a:xfrm>
          <a:off x="19494500" y="98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107442</xdr:rowOff>
    </xdr:from>
    <xdr:to>
      <xdr:col>107</xdr:col>
      <xdr:colOff>50800</xdr:colOff>
      <xdr:row>57</xdr:row>
      <xdr:rowOff>152247</xdr:rowOff>
    </xdr:to>
    <xdr:cxnSp macro="">
      <xdr:nvCxnSpPr>
        <xdr:cNvPr id="584" name="直線コネクタ 583"/>
        <xdr:cNvCxnSpPr/>
      </xdr:nvCxnSpPr>
      <xdr:spPr>
        <a:xfrm flipV="1">
          <a:off x="19545300" y="9880092"/>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85"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86"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587"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155567</xdr:rowOff>
    </xdr:from>
    <xdr:ext cx="469744" cy="259045"/>
    <xdr:sp macro="" textlink="">
      <xdr:nvSpPr>
        <xdr:cNvPr id="589" name="n_1mainValue【学校施設】&#10;一人当たり面積"/>
        <xdr:cNvSpPr txBox="1"/>
      </xdr:nvSpPr>
      <xdr:spPr>
        <a:xfrm>
          <a:off x="21075727" y="958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3319</xdr:rowOff>
    </xdr:from>
    <xdr:ext cx="469744" cy="259045"/>
    <xdr:sp macro="" textlink="">
      <xdr:nvSpPr>
        <xdr:cNvPr id="590" name="n_2mainValue【学校施設】&#10;一人当たり面積"/>
        <xdr:cNvSpPr txBox="1"/>
      </xdr:nvSpPr>
      <xdr:spPr>
        <a:xfrm>
          <a:off x="20199427" y="960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48124</xdr:rowOff>
    </xdr:from>
    <xdr:ext cx="469744" cy="259045"/>
    <xdr:sp macro="" textlink="">
      <xdr:nvSpPr>
        <xdr:cNvPr id="591" name="n_3mainValue【学校施設】&#10;一人当たり面積"/>
        <xdr:cNvSpPr txBox="1"/>
      </xdr:nvSpPr>
      <xdr:spPr>
        <a:xfrm>
          <a:off x="19310427" y="96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632" name="楕円 631"/>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633" name="【児童館】&#10;有形固定資産減価償却率該当値テキスト"/>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120650</xdr:rowOff>
    </xdr:from>
    <xdr:to>
      <xdr:col>81</xdr:col>
      <xdr:colOff>101600</xdr:colOff>
      <xdr:row>84</xdr:row>
      <xdr:rowOff>50800</xdr:rowOff>
    </xdr:to>
    <xdr:sp macro="" textlink="">
      <xdr:nvSpPr>
        <xdr:cNvPr id="634" name="楕円 633"/>
        <xdr:cNvSpPr/>
      </xdr:nvSpPr>
      <xdr:spPr>
        <a:xfrm>
          <a:off x="1543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0</xdr:rowOff>
    </xdr:from>
    <xdr:to>
      <xdr:col>85</xdr:col>
      <xdr:colOff>127000</xdr:colOff>
      <xdr:row>84</xdr:row>
      <xdr:rowOff>38100</xdr:rowOff>
    </xdr:to>
    <xdr:cxnSp macro="">
      <xdr:nvCxnSpPr>
        <xdr:cNvPr id="635" name="直線コネクタ 634"/>
        <xdr:cNvCxnSpPr/>
      </xdr:nvCxnSpPr>
      <xdr:spPr>
        <a:xfrm>
          <a:off x="15481300" y="1440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82550</xdr:rowOff>
    </xdr:from>
    <xdr:to>
      <xdr:col>76</xdr:col>
      <xdr:colOff>165100</xdr:colOff>
      <xdr:row>84</xdr:row>
      <xdr:rowOff>12700</xdr:rowOff>
    </xdr:to>
    <xdr:sp macro="" textlink="">
      <xdr:nvSpPr>
        <xdr:cNvPr id="636" name="楕円 635"/>
        <xdr:cNvSpPr/>
      </xdr:nvSpPr>
      <xdr:spPr>
        <a:xfrm>
          <a:off x="14541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133350</xdr:rowOff>
    </xdr:from>
    <xdr:to>
      <xdr:col>81</xdr:col>
      <xdr:colOff>50800</xdr:colOff>
      <xdr:row>84</xdr:row>
      <xdr:rowOff>0</xdr:rowOff>
    </xdr:to>
    <xdr:cxnSp macro="">
      <xdr:nvCxnSpPr>
        <xdr:cNvPr id="637" name="直線コネクタ 636"/>
        <xdr:cNvCxnSpPr/>
      </xdr:nvCxnSpPr>
      <xdr:spPr>
        <a:xfrm>
          <a:off x="14592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38" name="楕円 637"/>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133350</xdr:rowOff>
    </xdr:to>
    <xdr:cxnSp macro="">
      <xdr:nvCxnSpPr>
        <xdr:cNvPr id="639" name="直線コネクタ 638"/>
        <xdr:cNvCxnSpPr/>
      </xdr:nvCxnSpPr>
      <xdr:spPr>
        <a:xfrm>
          <a:off x="13703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41927</xdr:rowOff>
    </xdr:from>
    <xdr:ext cx="405111" cy="259045"/>
    <xdr:sp macro="" textlink="">
      <xdr:nvSpPr>
        <xdr:cNvPr id="644" name="n_1mainValue【児童館】&#10;有形固定資産減価償却率"/>
        <xdr:cNvSpPr txBox="1"/>
      </xdr:nvSpPr>
      <xdr:spPr>
        <a:xfrm>
          <a:off x="15266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3827</xdr:rowOff>
    </xdr:from>
    <xdr:ext cx="405111" cy="259045"/>
    <xdr:sp macro="" textlink="">
      <xdr:nvSpPr>
        <xdr:cNvPr id="645" name="n_2mainValue【児童館】&#10;有形固定資産減価償却率"/>
        <xdr:cNvSpPr txBox="1"/>
      </xdr:nvSpPr>
      <xdr:spPr>
        <a:xfrm>
          <a:off x="14389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46" name="n_3mainValue【児童館】&#10;有形固定資産減価償却率"/>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5"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686" name="楕円 685"/>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687"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688" name="楕円 687"/>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689" name="直線コネクタ 688"/>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690" name="楕円 689"/>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691" name="直線コネクタ 690"/>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692" name="楕円 691"/>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57150</xdr:rowOff>
    </xdr:to>
    <xdr:cxnSp macro="">
      <xdr:nvCxnSpPr>
        <xdr:cNvPr id="693" name="直線コネクタ 692"/>
        <xdr:cNvCxnSpPr/>
      </xdr:nvCxnSpPr>
      <xdr:spPr>
        <a:xfrm flipV="1">
          <a:off x="19545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95"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6"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698"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699"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00" name="n_3mainValue【児童館】&#10;一人当たり面積"/>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9" name="直線コネクタ 7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0" name="テキスト ボックス 7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1" name="直線コネクタ 7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2" name="テキスト ボックス 7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3" name="直線コネクタ 7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4" name="テキスト ボックス 7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5" name="直線コネクタ 7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6" name="テキスト ボックス 7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7" name="直線コネクタ 7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8" name="テキスト ボックス 7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32" name="直線コネクタ 731"/>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33"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4" name="直線コネクタ 733"/>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35"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36" name="直線コネクタ 735"/>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37"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38" name="フローチャート: 判断 737"/>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39" name="フローチャート: 判断 738"/>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40" name="フローチャート: 判断 739"/>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41" name="フローチャート: 判断 74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42" name="フローチャート: 判断 741"/>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48" name="楕円 747"/>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43197</xdr:rowOff>
    </xdr:from>
    <xdr:ext cx="469744" cy="259045"/>
    <xdr:sp macro="" textlink="">
      <xdr:nvSpPr>
        <xdr:cNvPr id="749" name="【公民館】&#10;一人当たり面積該当値テキスト"/>
        <xdr:cNvSpPr txBox="1"/>
      </xdr:nvSpPr>
      <xdr:spPr>
        <a:xfrm>
          <a:off x="221996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132080</xdr:rowOff>
    </xdr:from>
    <xdr:to>
      <xdr:col>112</xdr:col>
      <xdr:colOff>38100</xdr:colOff>
      <xdr:row>108</xdr:row>
      <xdr:rowOff>62230</xdr:rowOff>
    </xdr:to>
    <xdr:sp macro="" textlink="">
      <xdr:nvSpPr>
        <xdr:cNvPr id="750" name="楕円 749"/>
        <xdr:cNvSpPr/>
      </xdr:nvSpPr>
      <xdr:spPr>
        <a:xfrm>
          <a:off x="21272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11430</xdr:rowOff>
    </xdr:to>
    <xdr:cxnSp macro="">
      <xdr:nvCxnSpPr>
        <xdr:cNvPr id="751" name="直線コネクタ 750"/>
        <xdr:cNvCxnSpPr/>
      </xdr:nvCxnSpPr>
      <xdr:spPr>
        <a:xfrm flipV="1">
          <a:off x="21323300" y="18524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132080</xdr:rowOff>
    </xdr:from>
    <xdr:to>
      <xdr:col>107</xdr:col>
      <xdr:colOff>101600</xdr:colOff>
      <xdr:row>108</xdr:row>
      <xdr:rowOff>62230</xdr:rowOff>
    </xdr:to>
    <xdr:sp macro="" textlink="">
      <xdr:nvSpPr>
        <xdr:cNvPr id="752" name="楕円 751"/>
        <xdr:cNvSpPr/>
      </xdr:nvSpPr>
      <xdr:spPr>
        <a:xfrm>
          <a:off x="20383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11430</xdr:rowOff>
    </xdr:from>
    <xdr:to>
      <xdr:col>111</xdr:col>
      <xdr:colOff>177800</xdr:colOff>
      <xdr:row>108</xdr:row>
      <xdr:rowOff>11430</xdr:rowOff>
    </xdr:to>
    <xdr:cxnSp macro="">
      <xdr:nvCxnSpPr>
        <xdr:cNvPr id="753" name="直線コネクタ 752"/>
        <xdr:cNvCxnSpPr/>
      </xdr:nvCxnSpPr>
      <xdr:spPr>
        <a:xfrm>
          <a:off x="20434300" y="1852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135889</xdr:rowOff>
    </xdr:from>
    <xdr:to>
      <xdr:col>102</xdr:col>
      <xdr:colOff>165100</xdr:colOff>
      <xdr:row>108</xdr:row>
      <xdr:rowOff>66039</xdr:rowOff>
    </xdr:to>
    <xdr:sp macro="" textlink="">
      <xdr:nvSpPr>
        <xdr:cNvPr id="754" name="楕円 753"/>
        <xdr:cNvSpPr/>
      </xdr:nvSpPr>
      <xdr:spPr>
        <a:xfrm>
          <a:off x="19494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11430</xdr:rowOff>
    </xdr:from>
    <xdr:to>
      <xdr:col>107</xdr:col>
      <xdr:colOff>50800</xdr:colOff>
      <xdr:row>108</xdr:row>
      <xdr:rowOff>15239</xdr:rowOff>
    </xdr:to>
    <xdr:cxnSp macro="">
      <xdr:nvCxnSpPr>
        <xdr:cNvPr id="755" name="直線コネクタ 754"/>
        <xdr:cNvCxnSpPr/>
      </xdr:nvCxnSpPr>
      <xdr:spPr>
        <a:xfrm flipV="1">
          <a:off x="19545300" y="1852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56"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57"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58"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59"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53357</xdr:rowOff>
    </xdr:from>
    <xdr:ext cx="469744" cy="259045"/>
    <xdr:sp macro="" textlink="">
      <xdr:nvSpPr>
        <xdr:cNvPr id="760" name="n_1mainValue【公民館】&#10;一人当たり面積"/>
        <xdr:cNvSpPr txBox="1"/>
      </xdr:nvSpPr>
      <xdr:spPr>
        <a:xfrm>
          <a:off x="210757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53357</xdr:rowOff>
    </xdr:from>
    <xdr:ext cx="469744" cy="259045"/>
    <xdr:sp macro="" textlink="">
      <xdr:nvSpPr>
        <xdr:cNvPr id="761" name="n_2mainValue【公民館】&#10;一人当たり面積"/>
        <xdr:cNvSpPr txBox="1"/>
      </xdr:nvSpPr>
      <xdr:spPr>
        <a:xfrm>
          <a:off x="20199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57166</xdr:rowOff>
    </xdr:from>
    <xdr:ext cx="469744" cy="259045"/>
    <xdr:sp macro="" textlink="">
      <xdr:nvSpPr>
        <xdr:cNvPr id="762" name="n_3mainValue【公民館】&#10;一人当たり面積"/>
        <xdr:cNvSpPr txBox="1"/>
      </xdr:nvSpPr>
      <xdr:spPr>
        <a:xfrm>
          <a:off x="19310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年度におさしま二葉こども園の建設により、認定こども園・幼稚園・保育所の有形固定資産減価償却率が低下している。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令和元年度に旧吉田小学校を除却したことにより一人当たり面積が減少し、有形固定資産減価償却率が改善している。</a:t>
          </a:r>
        </a:p>
        <a:p>
          <a:r>
            <a:rPr kumimoji="1" lang="ja-JP" altLang="en-US" sz="1300">
              <a:latin typeface="ＭＳ Ｐゴシック" panose="020B0600070205080204" pitchFamily="50" charset="-128"/>
              <a:ea typeface="ＭＳ Ｐゴシック" panose="020B0600070205080204" pitchFamily="50" charset="-128"/>
            </a:rPr>
            <a:t>橋りょう・トンネルの有形固定資産減価償却率が高い水準にある。橋りょうの個別施設計画に基づき計画的な維持・修繕に努めていく。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49,821
48,857
504.24
29,097,940
27,702,896
1,056,927
17,038,023
28,007,087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4" name="楕円 73"/>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71137</xdr:rowOff>
    </xdr:from>
    <xdr:ext cx="405111" cy="259045"/>
    <xdr:sp macro="" textlink="">
      <xdr:nvSpPr>
        <xdr:cNvPr id="75" name="【図書館】&#10;有形固定資産減価償却率該当値テキスト"/>
        <xdr:cNvSpPr txBox="1"/>
      </xdr:nvSpPr>
      <xdr:spPr>
        <a:xfrm>
          <a:off x="4673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30299</xdr:rowOff>
    </xdr:from>
    <xdr:to>
      <xdr:col>20</xdr:col>
      <xdr:colOff>38100</xdr:colOff>
      <xdr:row>35</xdr:row>
      <xdr:rowOff>131899</xdr:rowOff>
    </xdr:to>
    <xdr:sp macro="" textlink="">
      <xdr:nvSpPr>
        <xdr:cNvPr id="76" name="楕円 75"/>
        <xdr:cNvSpPr/>
      </xdr:nvSpPr>
      <xdr:spPr>
        <a:xfrm>
          <a:off x="3746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81099</xdr:rowOff>
    </xdr:from>
    <xdr:to>
      <xdr:col>24</xdr:col>
      <xdr:colOff>63500</xdr:colOff>
      <xdr:row>35</xdr:row>
      <xdr:rowOff>99060</xdr:rowOff>
    </xdr:to>
    <xdr:cxnSp macro="">
      <xdr:nvCxnSpPr>
        <xdr:cNvPr id="77" name="直線コネクタ 76"/>
        <xdr:cNvCxnSpPr/>
      </xdr:nvCxnSpPr>
      <xdr:spPr>
        <a:xfrm>
          <a:off x="3797300" y="608184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164193</xdr:rowOff>
    </xdr:from>
    <xdr:to>
      <xdr:col>15</xdr:col>
      <xdr:colOff>101600</xdr:colOff>
      <xdr:row>35</xdr:row>
      <xdr:rowOff>94343</xdr:rowOff>
    </xdr:to>
    <xdr:sp macro="" textlink="">
      <xdr:nvSpPr>
        <xdr:cNvPr id="78" name="楕円 77"/>
        <xdr:cNvSpPr/>
      </xdr:nvSpPr>
      <xdr:spPr>
        <a:xfrm>
          <a:off x="2857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43543</xdr:rowOff>
    </xdr:from>
    <xdr:to>
      <xdr:col>19</xdr:col>
      <xdr:colOff>177800</xdr:colOff>
      <xdr:row>35</xdr:row>
      <xdr:rowOff>81099</xdr:rowOff>
    </xdr:to>
    <xdr:cxnSp macro="">
      <xdr:nvCxnSpPr>
        <xdr:cNvPr id="79" name="直線コネクタ 78"/>
        <xdr:cNvCxnSpPr/>
      </xdr:nvCxnSpPr>
      <xdr:spPr>
        <a:xfrm>
          <a:off x="2908300" y="60442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128270</xdr:rowOff>
    </xdr:from>
    <xdr:to>
      <xdr:col>10</xdr:col>
      <xdr:colOff>165100</xdr:colOff>
      <xdr:row>35</xdr:row>
      <xdr:rowOff>58420</xdr:rowOff>
    </xdr:to>
    <xdr:sp macro="" textlink="">
      <xdr:nvSpPr>
        <xdr:cNvPr id="80" name="楕円 79"/>
        <xdr:cNvSpPr/>
      </xdr:nvSpPr>
      <xdr:spPr>
        <a:xfrm>
          <a:off x="1968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xdr:rowOff>
    </xdr:from>
    <xdr:to>
      <xdr:col>15</xdr:col>
      <xdr:colOff>50800</xdr:colOff>
      <xdr:row>35</xdr:row>
      <xdr:rowOff>43543</xdr:rowOff>
    </xdr:to>
    <xdr:cxnSp macro="">
      <xdr:nvCxnSpPr>
        <xdr:cNvPr id="81" name="直線コネクタ 80"/>
        <xdr:cNvCxnSpPr/>
      </xdr:nvCxnSpPr>
      <xdr:spPr>
        <a:xfrm>
          <a:off x="2019300" y="60083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2"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3"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4"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148426</xdr:rowOff>
    </xdr:from>
    <xdr:ext cx="405111" cy="259045"/>
    <xdr:sp macro="" textlink="">
      <xdr:nvSpPr>
        <xdr:cNvPr id="86" name="n_1mainValue【図書館】&#10;有形固定資産減価償却率"/>
        <xdr:cNvSpPr txBox="1"/>
      </xdr:nvSpPr>
      <xdr:spPr>
        <a:xfrm>
          <a:off x="35820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110870</xdr:rowOff>
    </xdr:from>
    <xdr:ext cx="405111" cy="259045"/>
    <xdr:sp macro="" textlink="">
      <xdr:nvSpPr>
        <xdr:cNvPr id="87" name="n_2mainValue【図書館】&#10;有形固定資産減価償却率"/>
        <xdr:cNvSpPr txBox="1"/>
      </xdr:nvSpPr>
      <xdr:spPr>
        <a:xfrm>
          <a:off x="27057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74947</xdr:rowOff>
    </xdr:from>
    <xdr:ext cx="405111" cy="259045"/>
    <xdr:sp macro="" textlink="">
      <xdr:nvSpPr>
        <xdr:cNvPr id="88" name="n_3mainValue【図書館】&#10;有形固定資産減価償却率"/>
        <xdr:cNvSpPr txBox="1"/>
      </xdr:nvSpPr>
      <xdr:spPr>
        <a:xfrm>
          <a:off x="1816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0</xdr:rowOff>
    </xdr:from>
    <xdr:to>
      <xdr:col>55</xdr:col>
      <xdr:colOff>50800</xdr:colOff>
      <xdr:row>38</xdr:row>
      <xdr:rowOff>101600</xdr:rowOff>
    </xdr:to>
    <xdr:sp macro="" textlink="">
      <xdr:nvSpPr>
        <xdr:cNvPr id="128" name="楕円 127"/>
        <xdr:cNvSpPr/>
      </xdr:nvSpPr>
      <xdr:spPr>
        <a:xfrm>
          <a:off x="104267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29"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30" name="楕円 129"/>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50800</xdr:rowOff>
    </xdr:to>
    <xdr:cxnSp macro="">
      <xdr:nvCxnSpPr>
        <xdr:cNvPr id="131" name="直線コネクタ 130"/>
        <xdr:cNvCxnSpPr/>
      </xdr:nvCxnSpPr>
      <xdr:spPr>
        <a:xfrm>
          <a:off x="9639300" y="656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xdr:rowOff>
    </xdr:from>
    <xdr:to>
      <xdr:col>46</xdr:col>
      <xdr:colOff>38100</xdr:colOff>
      <xdr:row>38</xdr:row>
      <xdr:rowOff>114300</xdr:rowOff>
    </xdr:to>
    <xdr:sp macro="" textlink="">
      <xdr:nvSpPr>
        <xdr:cNvPr id="132" name="楕円 131"/>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63500</xdr:rowOff>
    </xdr:to>
    <xdr:cxnSp macro="">
      <xdr:nvCxnSpPr>
        <xdr:cNvPr id="133" name="直線コネクタ 132"/>
        <xdr:cNvCxnSpPr/>
      </xdr:nvCxnSpPr>
      <xdr:spPr>
        <a:xfrm flipV="1">
          <a:off x="8750300" y="656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4" name="楕円 133"/>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63500</xdr:rowOff>
    </xdr:from>
    <xdr:to>
      <xdr:col>45</xdr:col>
      <xdr:colOff>177800</xdr:colOff>
      <xdr:row>38</xdr:row>
      <xdr:rowOff>76200</xdr:rowOff>
    </xdr:to>
    <xdr:cxnSp macro="">
      <xdr:nvCxnSpPr>
        <xdr:cNvPr id="135" name="直線コネクタ 134"/>
        <xdr:cNvCxnSpPr/>
      </xdr:nvCxnSpPr>
      <xdr:spPr>
        <a:xfrm flipV="1">
          <a:off x="7861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7"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8"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40"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130827</xdr:rowOff>
    </xdr:from>
    <xdr:ext cx="469744" cy="259045"/>
    <xdr:sp macro="" textlink="">
      <xdr:nvSpPr>
        <xdr:cNvPr id="141" name="n_2mainValue【図書館】&#10;一人当たり面積"/>
        <xdr:cNvSpPr txBox="1"/>
      </xdr:nvSpPr>
      <xdr:spPr>
        <a:xfrm>
          <a:off x="85154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2"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84" name="楕円 183"/>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85" name="【体育館・プール】&#10;有形固定資産減価償却率該当値テキスト"/>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53703</xdr:rowOff>
    </xdr:from>
    <xdr:to>
      <xdr:col>20</xdr:col>
      <xdr:colOff>38100</xdr:colOff>
      <xdr:row>61</xdr:row>
      <xdr:rowOff>155303</xdr:rowOff>
    </xdr:to>
    <xdr:sp macro="" textlink="">
      <xdr:nvSpPr>
        <xdr:cNvPr id="186" name="楕円 185"/>
        <xdr:cNvSpPr/>
      </xdr:nvSpPr>
      <xdr:spPr>
        <a:xfrm>
          <a:off x="3746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104503</xdr:rowOff>
    </xdr:from>
    <xdr:to>
      <xdr:col>24</xdr:col>
      <xdr:colOff>63500</xdr:colOff>
      <xdr:row>62</xdr:row>
      <xdr:rowOff>42454</xdr:rowOff>
    </xdr:to>
    <xdr:cxnSp macro="">
      <xdr:nvCxnSpPr>
        <xdr:cNvPr id="187" name="直線コネクタ 186"/>
        <xdr:cNvCxnSpPr/>
      </xdr:nvCxnSpPr>
      <xdr:spPr>
        <a:xfrm>
          <a:off x="3797300" y="10562953"/>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88" name="楕円 187"/>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104503</xdr:rowOff>
    </xdr:from>
    <xdr:to>
      <xdr:col>19</xdr:col>
      <xdr:colOff>177800</xdr:colOff>
      <xdr:row>62</xdr:row>
      <xdr:rowOff>57150</xdr:rowOff>
    </xdr:to>
    <xdr:cxnSp macro="">
      <xdr:nvCxnSpPr>
        <xdr:cNvPr id="189" name="直線コネクタ 188"/>
        <xdr:cNvCxnSpPr/>
      </xdr:nvCxnSpPr>
      <xdr:spPr>
        <a:xfrm flipV="1">
          <a:off x="2908300" y="1056295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154940</xdr:rowOff>
    </xdr:from>
    <xdr:to>
      <xdr:col>10</xdr:col>
      <xdr:colOff>165100</xdr:colOff>
      <xdr:row>62</xdr:row>
      <xdr:rowOff>85090</xdr:rowOff>
    </xdr:to>
    <xdr:sp macro="" textlink="">
      <xdr:nvSpPr>
        <xdr:cNvPr id="190" name="楕円 189"/>
        <xdr:cNvSpPr/>
      </xdr:nvSpPr>
      <xdr:spPr>
        <a:xfrm>
          <a:off x="1968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34290</xdr:rowOff>
    </xdr:from>
    <xdr:to>
      <xdr:col>15</xdr:col>
      <xdr:colOff>50800</xdr:colOff>
      <xdr:row>62</xdr:row>
      <xdr:rowOff>57150</xdr:rowOff>
    </xdr:to>
    <xdr:cxnSp macro="">
      <xdr:nvCxnSpPr>
        <xdr:cNvPr id="191" name="直線コネクタ 190"/>
        <xdr:cNvCxnSpPr/>
      </xdr:nvCxnSpPr>
      <xdr:spPr>
        <a:xfrm>
          <a:off x="2019300" y="10664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146430</xdr:rowOff>
    </xdr:from>
    <xdr:ext cx="405111" cy="259045"/>
    <xdr:sp macro="" textlink="">
      <xdr:nvSpPr>
        <xdr:cNvPr id="196" name="n_1mainValue【体育館・プール】&#10;有形固定資産減価償却率"/>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197" name="n_2mainValue【体育館・プール】&#10;有形固定資産減価償却率"/>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76217</xdr:rowOff>
    </xdr:from>
    <xdr:ext cx="405111" cy="259045"/>
    <xdr:sp macro="" textlink="">
      <xdr:nvSpPr>
        <xdr:cNvPr id="198" name="n_3mainValue【体育館・プール】&#10;有形固定資産減価償却率"/>
        <xdr:cNvSpPr txBox="1"/>
      </xdr:nvSpPr>
      <xdr:spPr>
        <a:xfrm>
          <a:off x="1816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38" name="楕円 237"/>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166387</xdr:rowOff>
    </xdr:from>
    <xdr:ext cx="469744" cy="259045"/>
    <xdr:sp macro="" textlink="">
      <xdr:nvSpPr>
        <xdr:cNvPr id="239" name="【体育館・プール】&#10;一人当たり面積該当値テキスト"/>
        <xdr:cNvSpPr txBox="1"/>
      </xdr:nvSpPr>
      <xdr:spPr>
        <a:xfrm>
          <a:off x="1051560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149225</xdr:rowOff>
    </xdr:from>
    <xdr:to>
      <xdr:col>50</xdr:col>
      <xdr:colOff>165100</xdr:colOff>
      <xdr:row>62</xdr:row>
      <xdr:rowOff>79375</xdr:rowOff>
    </xdr:to>
    <xdr:sp macro="" textlink="">
      <xdr:nvSpPr>
        <xdr:cNvPr id="240" name="楕円 239"/>
        <xdr:cNvSpPr/>
      </xdr:nvSpPr>
      <xdr:spPr>
        <a:xfrm>
          <a:off x="9588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28575</xdr:rowOff>
    </xdr:to>
    <xdr:cxnSp macro="">
      <xdr:nvCxnSpPr>
        <xdr:cNvPr id="241" name="直線コネクタ 240"/>
        <xdr:cNvCxnSpPr/>
      </xdr:nvCxnSpPr>
      <xdr:spPr>
        <a:xfrm flipV="1">
          <a:off x="9639300" y="106527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153035</xdr:rowOff>
    </xdr:from>
    <xdr:to>
      <xdr:col>46</xdr:col>
      <xdr:colOff>38100</xdr:colOff>
      <xdr:row>62</xdr:row>
      <xdr:rowOff>83185</xdr:rowOff>
    </xdr:to>
    <xdr:sp macro="" textlink="">
      <xdr:nvSpPr>
        <xdr:cNvPr id="242" name="楕円 241"/>
        <xdr:cNvSpPr/>
      </xdr:nvSpPr>
      <xdr:spPr>
        <a:xfrm>
          <a:off x="8699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28575</xdr:rowOff>
    </xdr:from>
    <xdr:to>
      <xdr:col>50</xdr:col>
      <xdr:colOff>114300</xdr:colOff>
      <xdr:row>62</xdr:row>
      <xdr:rowOff>32385</xdr:rowOff>
    </xdr:to>
    <xdr:cxnSp macro="">
      <xdr:nvCxnSpPr>
        <xdr:cNvPr id="243" name="直線コネクタ 242"/>
        <xdr:cNvCxnSpPr/>
      </xdr:nvCxnSpPr>
      <xdr:spPr>
        <a:xfrm flipV="1">
          <a:off x="8750300" y="106584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158750</xdr:rowOff>
    </xdr:from>
    <xdr:to>
      <xdr:col>41</xdr:col>
      <xdr:colOff>101600</xdr:colOff>
      <xdr:row>62</xdr:row>
      <xdr:rowOff>88900</xdr:rowOff>
    </xdr:to>
    <xdr:sp macro="" textlink="">
      <xdr:nvSpPr>
        <xdr:cNvPr id="244" name="楕円 243"/>
        <xdr:cNvSpPr/>
      </xdr:nvSpPr>
      <xdr:spPr>
        <a:xfrm>
          <a:off x="781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32385</xdr:rowOff>
    </xdr:from>
    <xdr:to>
      <xdr:col>45</xdr:col>
      <xdr:colOff>177800</xdr:colOff>
      <xdr:row>62</xdr:row>
      <xdr:rowOff>38100</xdr:rowOff>
    </xdr:to>
    <xdr:cxnSp macro="">
      <xdr:nvCxnSpPr>
        <xdr:cNvPr id="245" name="直線コネクタ 244"/>
        <xdr:cNvCxnSpPr/>
      </xdr:nvCxnSpPr>
      <xdr:spPr>
        <a:xfrm flipV="1">
          <a:off x="7861300" y="10662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70502</xdr:rowOff>
    </xdr:from>
    <xdr:ext cx="469744" cy="259045"/>
    <xdr:sp macro="" textlink="">
      <xdr:nvSpPr>
        <xdr:cNvPr id="250" name="n_1main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74312</xdr:rowOff>
    </xdr:from>
    <xdr:ext cx="469744" cy="259045"/>
    <xdr:sp macro="" textlink="">
      <xdr:nvSpPr>
        <xdr:cNvPr id="251" name="n_2mainValue【体育館・プール】&#10;一人当たり面積"/>
        <xdr:cNvSpPr txBox="1"/>
      </xdr:nvSpPr>
      <xdr:spPr>
        <a:xfrm>
          <a:off x="8515427" y="107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105427</xdr:rowOff>
    </xdr:from>
    <xdr:ext cx="469744" cy="259045"/>
    <xdr:sp macro="" textlink="">
      <xdr:nvSpPr>
        <xdr:cNvPr id="252" name="n_3mainValue【体育館・プール】&#10;一人当たり面積"/>
        <xdr:cNvSpPr txBox="1"/>
      </xdr:nvSpPr>
      <xdr:spPr>
        <a:xfrm>
          <a:off x="7626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82"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8255</xdr:rowOff>
    </xdr:from>
    <xdr:to>
      <xdr:col>24</xdr:col>
      <xdr:colOff>114300</xdr:colOff>
      <xdr:row>81</xdr:row>
      <xdr:rowOff>109855</xdr:rowOff>
    </xdr:to>
    <xdr:sp macro="" textlink="">
      <xdr:nvSpPr>
        <xdr:cNvPr id="293" name="楕円 292"/>
        <xdr:cNvSpPr/>
      </xdr:nvSpPr>
      <xdr:spPr>
        <a:xfrm>
          <a:off x="45847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31132</xdr:rowOff>
    </xdr:from>
    <xdr:ext cx="405111" cy="259045"/>
    <xdr:sp macro="" textlink="">
      <xdr:nvSpPr>
        <xdr:cNvPr id="294" name="【福祉施設】&#10;有形固定資産減価償却率該当値テキスト"/>
        <xdr:cNvSpPr txBox="1"/>
      </xdr:nvSpPr>
      <xdr:spPr>
        <a:xfrm>
          <a:off x="4673600"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295" name="楕円 294"/>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59055</xdr:rowOff>
    </xdr:to>
    <xdr:cxnSp macro="">
      <xdr:nvCxnSpPr>
        <xdr:cNvPr id="296" name="直線コネクタ 295"/>
        <xdr:cNvCxnSpPr/>
      </xdr:nvCxnSpPr>
      <xdr:spPr>
        <a:xfrm>
          <a:off x="3797300" y="139255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107314</xdr:rowOff>
    </xdr:from>
    <xdr:to>
      <xdr:col>15</xdr:col>
      <xdr:colOff>101600</xdr:colOff>
      <xdr:row>81</xdr:row>
      <xdr:rowOff>37464</xdr:rowOff>
    </xdr:to>
    <xdr:sp macro="" textlink="">
      <xdr:nvSpPr>
        <xdr:cNvPr id="297" name="楕円 296"/>
        <xdr:cNvSpPr/>
      </xdr:nvSpPr>
      <xdr:spPr>
        <a:xfrm>
          <a:off x="2857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158114</xdr:rowOff>
    </xdr:from>
    <xdr:to>
      <xdr:col>19</xdr:col>
      <xdr:colOff>177800</xdr:colOff>
      <xdr:row>81</xdr:row>
      <xdr:rowOff>38100</xdr:rowOff>
    </xdr:to>
    <xdr:cxnSp macro="">
      <xdr:nvCxnSpPr>
        <xdr:cNvPr id="298" name="直線コネクタ 297"/>
        <xdr:cNvCxnSpPr/>
      </xdr:nvCxnSpPr>
      <xdr:spPr>
        <a:xfrm>
          <a:off x="2908300" y="138741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65405</xdr:rowOff>
    </xdr:from>
    <xdr:to>
      <xdr:col>10</xdr:col>
      <xdr:colOff>165100</xdr:colOff>
      <xdr:row>80</xdr:row>
      <xdr:rowOff>167005</xdr:rowOff>
    </xdr:to>
    <xdr:sp macro="" textlink="">
      <xdr:nvSpPr>
        <xdr:cNvPr id="299" name="楕円 298"/>
        <xdr:cNvSpPr/>
      </xdr:nvSpPr>
      <xdr:spPr>
        <a:xfrm>
          <a:off x="1968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116205</xdr:rowOff>
    </xdr:from>
    <xdr:to>
      <xdr:col>15</xdr:col>
      <xdr:colOff>50800</xdr:colOff>
      <xdr:row>80</xdr:row>
      <xdr:rowOff>158114</xdr:rowOff>
    </xdr:to>
    <xdr:cxnSp macro="">
      <xdr:nvCxnSpPr>
        <xdr:cNvPr id="300" name="直線コネクタ 299"/>
        <xdr:cNvCxnSpPr/>
      </xdr:nvCxnSpPr>
      <xdr:spPr>
        <a:xfrm>
          <a:off x="2019300" y="138322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301" name="n_1ave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02" name="n_2aveValue【福祉施設】&#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303" name="n_3aveValue【福祉施設】&#10;有形固定資産減価償却率"/>
        <xdr:cNvSpPr txBox="1"/>
      </xdr:nvSpPr>
      <xdr:spPr>
        <a:xfrm>
          <a:off x="1816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305" name="n_1mainValue【福祉施設】&#10;有形固定資産減価償却率"/>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53991</xdr:rowOff>
    </xdr:from>
    <xdr:ext cx="405111" cy="259045"/>
    <xdr:sp macro="" textlink="">
      <xdr:nvSpPr>
        <xdr:cNvPr id="306" name="n_2mainValue【福祉施設】&#10;有形固定資産減価償却率"/>
        <xdr:cNvSpPr txBox="1"/>
      </xdr:nvSpPr>
      <xdr:spPr>
        <a:xfrm>
          <a:off x="2705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12082</xdr:rowOff>
    </xdr:from>
    <xdr:ext cx="405111" cy="259045"/>
    <xdr:sp macro="" textlink="">
      <xdr:nvSpPr>
        <xdr:cNvPr id="307" name="n_3mainValue【福祉施設】&#10;有形固定資産減価償却率"/>
        <xdr:cNvSpPr txBox="1"/>
      </xdr:nvSpPr>
      <xdr:spPr>
        <a:xfrm>
          <a:off x="18167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114663</xdr:rowOff>
    </xdr:from>
    <xdr:to>
      <xdr:col>55</xdr:col>
      <xdr:colOff>50800</xdr:colOff>
      <xdr:row>83</xdr:row>
      <xdr:rowOff>44813</xdr:rowOff>
    </xdr:to>
    <xdr:sp macro="" textlink="">
      <xdr:nvSpPr>
        <xdr:cNvPr id="349" name="楕円 348"/>
        <xdr:cNvSpPr/>
      </xdr:nvSpPr>
      <xdr:spPr>
        <a:xfrm>
          <a:off x="104267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137540</xdr:rowOff>
    </xdr:from>
    <xdr:ext cx="469744" cy="259045"/>
    <xdr:sp macro="" textlink="">
      <xdr:nvSpPr>
        <xdr:cNvPr id="350" name="【福祉施設】&#10;一人当たり面積該当値テキスト"/>
        <xdr:cNvSpPr txBox="1"/>
      </xdr:nvSpPr>
      <xdr:spPr>
        <a:xfrm>
          <a:off x="10515600" y="140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121194</xdr:rowOff>
    </xdr:from>
    <xdr:to>
      <xdr:col>50</xdr:col>
      <xdr:colOff>165100</xdr:colOff>
      <xdr:row>83</xdr:row>
      <xdr:rowOff>51344</xdr:rowOff>
    </xdr:to>
    <xdr:sp macro="" textlink="">
      <xdr:nvSpPr>
        <xdr:cNvPr id="351" name="楕円 350"/>
        <xdr:cNvSpPr/>
      </xdr:nvSpPr>
      <xdr:spPr>
        <a:xfrm>
          <a:off x="9588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165463</xdr:rowOff>
    </xdr:from>
    <xdr:to>
      <xdr:col>55</xdr:col>
      <xdr:colOff>0</xdr:colOff>
      <xdr:row>83</xdr:row>
      <xdr:rowOff>544</xdr:rowOff>
    </xdr:to>
    <xdr:cxnSp macro="">
      <xdr:nvCxnSpPr>
        <xdr:cNvPr id="352" name="直線コネクタ 351"/>
        <xdr:cNvCxnSpPr/>
      </xdr:nvCxnSpPr>
      <xdr:spPr>
        <a:xfrm flipV="1">
          <a:off x="9639300" y="142243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53" name="楕円 352"/>
        <xdr:cNvSpPr/>
      </xdr:nvSpPr>
      <xdr:spPr>
        <a:xfrm>
          <a:off x="8699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544</xdr:rowOff>
    </xdr:from>
    <xdr:to>
      <xdr:col>50</xdr:col>
      <xdr:colOff>114300</xdr:colOff>
      <xdr:row>83</xdr:row>
      <xdr:rowOff>7076</xdr:rowOff>
    </xdr:to>
    <xdr:cxnSp macro="">
      <xdr:nvCxnSpPr>
        <xdr:cNvPr id="354" name="直線コネクタ 353"/>
        <xdr:cNvCxnSpPr/>
      </xdr:nvCxnSpPr>
      <xdr:spPr>
        <a:xfrm flipV="1">
          <a:off x="8750300" y="142308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137523</xdr:rowOff>
    </xdr:from>
    <xdr:to>
      <xdr:col>41</xdr:col>
      <xdr:colOff>101600</xdr:colOff>
      <xdr:row>83</xdr:row>
      <xdr:rowOff>67673</xdr:rowOff>
    </xdr:to>
    <xdr:sp macro="" textlink="">
      <xdr:nvSpPr>
        <xdr:cNvPr id="355" name="楕円 354"/>
        <xdr:cNvSpPr/>
      </xdr:nvSpPr>
      <xdr:spPr>
        <a:xfrm>
          <a:off x="7810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7076</xdr:rowOff>
    </xdr:from>
    <xdr:to>
      <xdr:col>45</xdr:col>
      <xdr:colOff>177800</xdr:colOff>
      <xdr:row>83</xdr:row>
      <xdr:rowOff>16873</xdr:rowOff>
    </xdr:to>
    <xdr:cxnSp macro="">
      <xdr:nvCxnSpPr>
        <xdr:cNvPr id="356" name="直線コネクタ 355"/>
        <xdr:cNvCxnSpPr/>
      </xdr:nvCxnSpPr>
      <xdr:spPr>
        <a:xfrm flipV="1">
          <a:off x="7861300" y="14237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7"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8"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9"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67871</xdr:rowOff>
    </xdr:from>
    <xdr:ext cx="469744" cy="259045"/>
    <xdr:sp macro="" textlink="">
      <xdr:nvSpPr>
        <xdr:cNvPr id="361" name="n_1mainValue【福祉施設】&#10;一人当たり面積"/>
        <xdr:cNvSpPr txBox="1"/>
      </xdr:nvSpPr>
      <xdr:spPr>
        <a:xfrm>
          <a:off x="9391727" y="1395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74403</xdr:rowOff>
    </xdr:from>
    <xdr:ext cx="469744" cy="259045"/>
    <xdr:sp macro="" textlink="">
      <xdr:nvSpPr>
        <xdr:cNvPr id="362" name="n_2mainValue【福祉施設】&#10;一人当たり面積"/>
        <xdr:cNvSpPr txBox="1"/>
      </xdr:nvSpPr>
      <xdr:spPr>
        <a:xfrm>
          <a:off x="85154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84200</xdr:rowOff>
    </xdr:from>
    <xdr:ext cx="469744" cy="259045"/>
    <xdr:sp macro="" textlink="">
      <xdr:nvSpPr>
        <xdr:cNvPr id="363" name="n_3mainValue【福祉施設】&#10;一人当たり面積"/>
        <xdr:cNvSpPr txBox="1"/>
      </xdr:nvSpPr>
      <xdr:spPr>
        <a:xfrm>
          <a:off x="7626427" y="1397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05" name="楕円 404"/>
        <xdr:cNvSpPr/>
      </xdr:nvSpPr>
      <xdr:spPr>
        <a:xfrm>
          <a:off x="4584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3827</xdr:rowOff>
    </xdr:from>
    <xdr:ext cx="405111" cy="259045"/>
    <xdr:sp macro="" textlink="">
      <xdr:nvSpPr>
        <xdr:cNvPr id="406" name="【市民会館】&#10;有形固定資産減価償却率該当値テキスト"/>
        <xdr:cNvSpPr txBox="1"/>
      </xdr:nvSpPr>
      <xdr:spPr>
        <a:xfrm>
          <a:off x="4673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44994</xdr:rowOff>
    </xdr:from>
    <xdr:to>
      <xdr:col>20</xdr:col>
      <xdr:colOff>38100</xdr:colOff>
      <xdr:row>105</xdr:row>
      <xdr:rowOff>146594</xdr:rowOff>
    </xdr:to>
    <xdr:sp macro="" textlink="">
      <xdr:nvSpPr>
        <xdr:cNvPr id="407" name="楕円 406"/>
        <xdr:cNvSpPr/>
      </xdr:nvSpPr>
      <xdr:spPr>
        <a:xfrm>
          <a:off x="3746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76200</xdr:rowOff>
    </xdr:from>
    <xdr:to>
      <xdr:col>24</xdr:col>
      <xdr:colOff>63500</xdr:colOff>
      <xdr:row>105</xdr:row>
      <xdr:rowOff>95794</xdr:rowOff>
    </xdr:to>
    <xdr:cxnSp macro="">
      <xdr:nvCxnSpPr>
        <xdr:cNvPr id="408" name="直線コネクタ 407"/>
        <xdr:cNvCxnSpPr/>
      </xdr:nvCxnSpPr>
      <xdr:spPr>
        <a:xfrm flipV="1">
          <a:off x="3797300" y="180784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2539</xdr:rowOff>
    </xdr:from>
    <xdr:to>
      <xdr:col>15</xdr:col>
      <xdr:colOff>101600</xdr:colOff>
      <xdr:row>105</xdr:row>
      <xdr:rowOff>104139</xdr:rowOff>
    </xdr:to>
    <xdr:sp macro="" textlink="">
      <xdr:nvSpPr>
        <xdr:cNvPr id="409" name="楕円 408"/>
        <xdr:cNvSpPr/>
      </xdr:nvSpPr>
      <xdr:spPr>
        <a:xfrm>
          <a:off x="2857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53339</xdr:rowOff>
    </xdr:from>
    <xdr:to>
      <xdr:col>19</xdr:col>
      <xdr:colOff>177800</xdr:colOff>
      <xdr:row>105</xdr:row>
      <xdr:rowOff>95794</xdr:rowOff>
    </xdr:to>
    <xdr:cxnSp macro="">
      <xdr:nvCxnSpPr>
        <xdr:cNvPr id="410" name="直線コネクタ 409"/>
        <xdr:cNvCxnSpPr/>
      </xdr:nvCxnSpPr>
      <xdr:spPr>
        <a:xfrm>
          <a:off x="2908300" y="1805558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411" name="楕円 410"/>
        <xdr:cNvSpPr/>
      </xdr:nvSpPr>
      <xdr:spPr>
        <a:xfrm>
          <a:off x="1968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30480</xdr:rowOff>
    </xdr:from>
    <xdr:to>
      <xdr:col>15</xdr:col>
      <xdr:colOff>50800</xdr:colOff>
      <xdr:row>105</xdr:row>
      <xdr:rowOff>53339</xdr:rowOff>
    </xdr:to>
    <xdr:cxnSp macro="">
      <xdr:nvCxnSpPr>
        <xdr:cNvPr id="412" name="直線コネクタ 411"/>
        <xdr:cNvCxnSpPr/>
      </xdr:nvCxnSpPr>
      <xdr:spPr>
        <a:xfrm>
          <a:off x="2019300" y="18032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137721</xdr:rowOff>
    </xdr:from>
    <xdr:ext cx="405111" cy="259045"/>
    <xdr:sp macro="" textlink="">
      <xdr:nvSpPr>
        <xdr:cNvPr id="417" name="n_1mainValue【市民会館】&#10;有形固定資産減価償却率"/>
        <xdr:cNvSpPr txBox="1"/>
      </xdr:nvSpPr>
      <xdr:spPr>
        <a:xfrm>
          <a:off x="3582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18" name="n_2main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72407</xdr:rowOff>
    </xdr:from>
    <xdr:ext cx="405111" cy="259045"/>
    <xdr:sp macro="" textlink="">
      <xdr:nvSpPr>
        <xdr:cNvPr id="419" name="n_3mainValue【市民会館】&#10;有形固定資産減価償却率"/>
        <xdr:cNvSpPr txBox="1"/>
      </xdr:nvSpPr>
      <xdr:spPr>
        <a:xfrm>
          <a:off x="1816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156029</xdr:rowOff>
    </xdr:from>
    <xdr:to>
      <xdr:col>55</xdr:col>
      <xdr:colOff>50800</xdr:colOff>
      <xdr:row>101</xdr:row>
      <xdr:rowOff>86179</xdr:rowOff>
    </xdr:to>
    <xdr:sp macro="" textlink="">
      <xdr:nvSpPr>
        <xdr:cNvPr id="461" name="楕円 460"/>
        <xdr:cNvSpPr/>
      </xdr:nvSpPr>
      <xdr:spPr>
        <a:xfrm>
          <a:off x="10426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7456</xdr:rowOff>
    </xdr:from>
    <xdr:ext cx="469744" cy="259045"/>
    <xdr:sp macro="" textlink="">
      <xdr:nvSpPr>
        <xdr:cNvPr id="462" name="【市民会館】&#10;一人当たり面積該当値テキスト"/>
        <xdr:cNvSpPr txBox="1"/>
      </xdr:nvSpPr>
      <xdr:spPr>
        <a:xfrm>
          <a:off x="10515600" y="1715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907</xdr:rowOff>
    </xdr:from>
    <xdr:to>
      <xdr:col>50</xdr:col>
      <xdr:colOff>165100</xdr:colOff>
      <xdr:row>101</xdr:row>
      <xdr:rowOff>102507</xdr:rowOff>
    </xdr:to>
    <xdr:sp macro="" textlink="">
      <xdr:nvSpPr>
        <xdr:cNvPr id="463" name="楕円 462"/>
        <xdr:cNvSpPr/>
      </xdr:nvSpPr>
      <xdr:spPr>
        <a:xfrm>
          <a:off x="9588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35379</xdr:rowOff>
    </xdr:from>
    <xdr:to>
      <xdr:col>55</xdr:col>
      <xdr:colOff>0</xdr:colOff>
      <xdr:row>101</xdr:row>
      <xdr:rowOff>51707</xdr:rowOff>
    </xdr:to>
    <xdr:cxnSp macro="">
      <xdr:nvCxnSpPr>
        <xdr:cNvPr id="464" name="直線コネクタ 463"/>
        <xdr:cNvCxnSpPr/>
      </xdr:nvCxnSpPr>
      <xdr:spPr>
        <a:xfrm flipV="1">
          <a:off x="9639300" y="173518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13970</xdr:rowOff>
    </xdr:from>
    <xdr:to>
      <xdr:col>46</xdr:col>
      <xdr:colOff>38100</xdr:colOff>
      <xdr:row>101</xdr:row>
      <xdr:rowOff>115570</xdr:rowOff>
    </xdr:to>
    <xdr:sp macro="" textlink="">
      <xdr:nvSpPr>
        <xdr:cNvPr id="465" name="楕円 464"/>
        <xdr:cNvSpPr/>
      </xdr:nvSpPr>
      <xdr:spPr>
        <a:xfrm>
          <a:off x="8699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51707</xdr:rowOff>
    </xdr:from>
    <xdr:to>
      <xdr:col>50</xdr:col>
      <xdr:colOff>114300</xdr:colOff>
      <xdr:row>101</xdr:row>
      <xdr:rowOff>64770</xdr:rowOff>
    </xdr:to>
    <xdr:cxnSp macro="">
      <xdr:nvCxnSpPr>
        <xdr:cNvPr id="466" name="直線コネクタ 465"/>
        <xdr:cNvCxnSpPr/>
      </xdr:nvCxnSpPr>
      <xdr:spPr>
        <a:xfrm flipV="1">
          <a:off x="8750300" y="17368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13970</xdr:rowOff>
    </xdr:from>
    <xdr:to>
      <xdr:col>41</xdr:col>
      <xdr:colOff>101600</xdr:colOff>
      <xdr:row>101</xdr:row>
      <xdr:rowOff>115570</xdr:rowOff>
    </xdr:to>
    <xdr:sp macro="" textlink="">
      <xdr:nvSpPr>
        <xdr:cNvPr id="467" name="楕円 466"/>
        <xdr:cNvSpPr/>
      </xdr:nvSpPr>
      <xdr:spPr>
        <a:xfrm>
          <a:off x="781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64770</xdr:rowOff>
    </xdr:from>
    <xdr:to>
      <xdr:col>45</xdr:col>
      <xdr:colOff>177800</xdr:colOff>
      <xdr:row>101</xdr:row>
      <xdr:rowOff>64770</xdr:rowOff>
    </xdr:to>
    <xdr:cxnSp macro="">
      <xdr:nvCxnSpPr>
        <xdr:cNvPr id="468" name="直線コネクタ 467"/>
        <xdr:cNvCxnSpPr/>
      </xdr:nvCxnSpPr>
      <xdr:spPr>
        <a:xfrm>
          <a:off x="7861300" y="1738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9"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70"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71"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119034</xdr:rowOff>
    </xdr:from>
    <xdr:ext cx="469744" cy="259045"/>
    <xdr:sp macro="" textlink="">
      <xdr:nvSpPr>
        <xdr:cNvPr id="473" name="n_1mainValue【市民会館】&#10;一人当たり面積"/>
        <xdr:cNvSpPr txBox="1"/>
      </xdr:nvSpPr>
      <xdr:spPr>
        <a:xfrm>
          <a:off x="93917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132097</xdr:rowOff>
    </xdr:from>
    <xdr:ext cx="469744" cy="259045"/>
    <xdr:sp macro="" textlink="">
      <xdr:nvSpPr>
        <xdr:cNvPr id="474" name="n_2mainValue【市民会館】&#10;一人当たり面積"/>
        <xdr:cNvSpPr txBox="1"/>
      </xdr:nvSpPr>
      <xdr:spPr>
        <a:xfrm>
          <a:off x="8515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132097</xdr:rowOff>
    </xdr:from>
    <xdr:ext cx="469744" cy="259045"/>
    <xdr:sp macro="" textlink="">
      <xdr:nvSpPr>
        <xdr:cNvPr id="475" name="n_3mainValue【市民会館】&#10;一人当たり面積"/>
        <xdr:cNvSpPr txBox="1"/>
      </xdr:nvSpPr>
      <xdr:spPr>
        <a:xfrm>
          <a:off x="7626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138067</xdr:rowOff>
    </xdr:from>
    <xdr:to>
      <xdr:col>85</xdr:col>
      <xdr:colOff>177800</xdr:colOff>
      <xdr:row>40</xdr:row>
      <xdr:rowOff>68217</xdr:rowOff>
    </xdr:to>
    <xdr:sp macro="" textlink="">
      <xdr:nvSpPr>
        <xdr:cNvPr id="517" name="楕円 516"/>
        <xdr:cNvSpPr/>
      </xdr:nvSpPr>
      <xdr:spPr>
        <a:xfrm>
          <a:off x="16268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116494</xdr:rowOff>
    </xdr:from>
    <xdr:ext cx="405111" cy="259045"/>
    <xdr:sp macro="" textlink="">
      <xdr:nvSpPr>
        <xdr:cNvPr id="518" name="【一般廃棄物処理施設】&#10;有形固定資産減価償却率該当値テキスト"/>
        <xdr:cNvSpPr txBox="1"/>
      </xdr:nvSpPr>
      <xdr:spPr>
        <a:xfrm>
          <a:off x="16357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108676</xdr:rowOff>
    </xdr:from>
    <xdr:to>
      <xdr:col>81</xdr:col>
      <xdr:colOff>101600</xdr:colOff>
      <xdr:row>40</xdr:row>
      <xdr:rowOff>38826</xdr:rowOff>
    </xdr:to>
    <xdr:sp macro="" textlink="">
      <xdr:nvSpPr>
        <xdr:cNvPr id="519" name="楕円 518"/>
        <xdr:cNvSpPr/>
      </xdr:nvSpPr>
      <xdr:spPr>
        <a:xfrm>
          <a:off x="15430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159476</xdr:rowOff>
    </xdr:from>
    <xdr:to>
      <xdr:col>85</xdr:col>
      <xdr:colOff>127000</xdr:colOff>
      <xdr:row>40</xdr:row>
      <xdr:rowOff>17417</xdr:rowOff>
    </xdr:to>
    <xdr:cxnSp macro="">
      <xdr:nvCxnSpPr>
        <xdr:cNvPr id="520" name="直線コネクタ 519"/>
        <xdr:cNvCxnSpPr/>
      </xdr:nvCxnSpPr>
      <xdr:spPr>
        <a:xfrm>
          <a:off x="15481300" y="684602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521" name="楕円 520"/>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159476</xdr:rowOff>
    </xdr:from>
    <xdr:to>
      <xdr:col>81</xdr:col>
      <xdr:colOff>50800</xdr:colOff>
      <xdr:row>39</xdr:row>
      <xdr:rowOff>167640</xdr:rowOff>
    </xdr:to>
    <xdr:cxnSp macro="">
      <xdr:nvCxnSpPr>
        <xdr:cNvPr id="522" name="直線コネクタ 521"/>
        <xdr:cNvCxnSpPr/>
      </xdr:nvCxnSpPr>
      <xdr:spPr>
        <a:xfrm flipV="1">
          <a:off x="14592300" y="68460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89081</xdr:rowOff>
    </xdr:from>
    <xdr:to>
      <xdr:col>72</xdr:col>
      <xdr:colOff>38100</xdr:colOff>
      <xdr:row>40</xdr:row>
      <xdr:rowOff>19231</xdr:rowOff>
    </xdr:to>
    <xdr:sp macro="" textlink="">
      <xdr:nvSpPr>
        <xdr:cNvPr id="523" name="楕円 522"/>
        <xdr:cNvSpPr/>
      </xdr:nvSpPr>
      <xdr:spPr>
        <a:xfrm>
          <a:off x="13652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139881</xdr:rowOff>
    </xdr:from>
    <xdr:to>
      <xdr:col>76</xdr:col>
      <xdr:colOff>114300</xdr:colOff>
      <xdr:row>39</xdr:row>
      <xdr:rowOff>167640</xdr:rowOff>
    </xdr:to>
    <xdr:cxnSp macro="">
      <xdr:nvCxnSpPr>
        <xdr:cNvPr id="524" name="直線コネクタ 523"/>
        <xdr:cNvCxnSpPr/>
      </xdr:nvCxnSpPr>
      <xdr:spPr>
        <a:xfrm>
          <a:off x="13703300" y="68264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5"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6"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29953</xdr:rowOff>
    </xdr:from>
    <xdr:ext cx="405111" cy="259045"/>
    <xdr:sp macro="" textlink="">
      <xdr:nvSpPr>
        <xdr:cNvPr id="529" name="n_1mainValue【一般廃棄物処理施設】&#10;有形固定資産減価償却率"/>
        <xdr:cNvSpPr txBox="1"/>
      </xdr:nvSpPr>
      <xdr:spPr>
        <a:xfrm>
          <a:off x="152660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530" name="n_2mainValue【一般廃棄物処理施設】&#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10358</xdr:rowOff>
    </xdr:from>
    <xdr:ext cx="405111" cy="259045"/>
    <xdr:sp macro="" textlink="">
      <xdr:nvSpPr>
        <xdr:cNvPr id="531" name="n_3mainValue【一般廃棄物処理施設】&#10;有形固定資産減価償却率"/>
        <xdr:cNvSpPr txBox="1"/>
      </xdr:nvSpPr>
      <xdr:spPr>
        <a:xfrm>
          <a:off x="13500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29936</xdr:rowOff>
    </xdr:from>
    <xdr:to>
      <xdr:col>116</xdr:col>
      <xdr:colOff>114300</xdr:colOff>
      <xdr:row>39</xdr:row>
      <xdr:rowOff>131536</xdr:rowOff>
    </xdr:to>
    <xdr:sp macro="" textlink="">
      <xdr:nvSpPr>
        <xdr:cNvPr id="571" name="楕円 570"/>
        <xdr:cNvSpPr/>
      </xdr:nvSpPr>
      <xdr:spPr>
        <a:xfrm>
          <a:off x="22110700" y="67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52813</xdr:rowOff>
    </xdr:from>
    <xdr:ext cx="599010" cy="259045"/>
    <xdr:sp macro="" textlink="">
      <xdr:nvSpPr>
        <xdr:cNvPr id="572" name="【一般廃棄物処理施設】&#10;一人当たり有形固定資産（償却資産）額該当値テキスト"/>
        <xdr:cNvSpPr txBox="1"/>
      </xdr:nvSpPr>
      <xdr:spPr>
        <a:xfrm>
          <a:off x="22199600" y="656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29871</xdr:rowOff>
    </xdr:from>
    <xdr:to>
      <xdr:col>112</xdr:col>
      <xdr:colOff>38100</xdr:colOff>
      <xdr:row>39</xdr:row>
      <xdr:rowOff>131471</xdr:rowOff>
    </xdr:to>
    <xdr:sp macro="" textlink="">
      <xdr:nvSpPr>
        <xdr:cNvPr id="573" name="楕円 572"/>
        <xdr:cNvSpPr/>
      </xdr:nvSpPr>
      <xdr:spPr>
        <a:xfrm>
          <a:off x="21272500" y="67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80671</xdr:rowOff>
    </xdr:from>
    <xdr:to>
      <xdr:col>116</xdr:col>
      <xdr:colOff>63500</xdr:colOff>
      <xdr:row>39</xdr:row>
      <xdr:rowOff>80736</xdr:rowOff>
    </xdr:to>
    <xdr:cxnSp macro="">
      <xdr:nvCxnSpPr>
        <xdr:cNvPr id="574" name="直線コネクタ 573"/>
        <xdr:cNvCxnSpPr/>
      </xdr:nvCxnSpPr>
      <xdr:spPr>
        <a:xfrm>
          <a:off x="21323300" y="6767221"/>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64412</xdr:rowOff>
    </xdr:from>
    <xdr:to>
      <xdr:col>107</xdr:col>
      <xdr:colOff>101600</xdr:colOff>
      <xdr:row>39</xdr:row>
      <xdr:rowOff>166012</xdr:rowOff>
    </xdr:to>
    <xdr:sp macro="" textlink="">
      <xdr:nvSpPr>
        <xdr:cNvPr id="575" name="楕円 574"/>
        <xdr:cNvSpPr/>
      </xdr:nvSpPr>
      <xdr:spPr>
        <a:xfrm>
          <a:off x="20383500" y="67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80671</xdr:rowOff>
    </xdr:from>
    <xdr:to>
      <xdr:col>111</xdr:col>
      <xdr:colOff>177800</xdr:colOff>
      <xdr:row>39</xdr:row>
      <xdr:rowOff>115212</xdr:rowOff>
    </xdr:to>
    <xdr:cxnSp macro="">
      <xdr:nvCxnSpPr>
        <xdr:cNvPr id="576" name="直線コネクタ 575"/>
        <xdr:cNvCxnSpPr/>
      </xdr:nvCxnSpPr>
      <xdr:spPr>
        <a:xfrm flipV="1">
          <a:off x="20434300" y="6767221"/>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70615</xdr:rowOff>
    </xdr:from>
    <xdr:to>
      <xdr:col>102</xdr:col>
      <xdr:colOff>165100</xdr:colOff>
      <xdr:row>40</xdr:row>
      <xdr:rowOff>765</xdr:rowOff>
    </xdr:to>
    <xdr:sp macro="" textlink="">
      <xdr:nvSpPr>
        <xdr:cNvPr id="577" name="楕円 576"/>
        <xdr:cNvSpPr/>
      </xdr:nvSpPr>
      <xdr:spPr>
        <a:xfrm>
          <a:off x="19494500" y="67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115212</xdr:rowOff>
    </xdr:from>
    <xdr:to>
      <xdr:col>107</xdr:col>
      <xdr:colOff>50800</xdr:colOff>
      <xdr:row>39</xdr:row>
      <xdr:rowOff>121415</xdr:rowOff>
    </xdr:to>
    <xdr:cxnSp macro="">
      <xdr:nvCxnSpPr>
        <xdr:cNvPr id="578" name="直線コネクタ 577"/>
        <xdr:cNvCxnSpPr/>
      </xdr:nvCxnSpPr>
      <xdr:spPr>
        <a:xfrm flipV="1">
          <a:off x="19545300" y="6801762"/>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9"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80"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1"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147998</xdr:rowOff>
    </xdr:from>
    <xdr:ext cx="599010" cy="259045"/>
    <xdr:sp macro="" textlink="">
      <xdr:nvSpPr>
        <xdr:cNvPr id="583" name="n_1mainValue【一般廃棄物処理施設】&#10;一人当たり有形固定資産（償却資産）額"/>
        <xdr:cNvSpPr txBox="1"/>
      </xdr:nvSpPr>
      <xdr:spPr>
        <a:xfrm>
          <a:off x="21011095" y="649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11089</xdr:rowOff>
    </xdr:from>
    <xdr:ext cx="599010" cy="259045"/>
    <xdr:sp macro="" textlink="">
      <xdr:nvSpPr>
        <xdr:cNvPr id="584" name="n_2mainValue【一般廃棄物処理施設】&#10;一人当たり有形固定資産（償却資産）額"/>
        <xdr:cNvSpPr txBox="1"/>
      </xdr:nvSpPr>
      <xdr:spPr>
        <a:xfrm>
          <a:off x="20134795" y="652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17292</xdr:rowOff>
    </xdr:from>
    <xdr:ext cx="599010" cy="259045"/>
    <xdr:sp macro="" textlink="">
      <xdr:nvSpPr>
        <xdr:cNvPr id="585" name="n_3mainValue【一般廃棄物処理施設】&#10;一人当たり有形固定資産（償却資産）額"/>
        <xdr:cNvSpPr txBox="1"/>
      </xdr:nvSpPr>
      <xdr:spPr>
        <a:xfrm>
          <a:off x="19245795" y="653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65133</xdr:rowOff>
    </xdr:from>
    <xdr:to>
      <xdr:col>85</xdr:col>
      <xdr:colOff>177800</xdr:colOff>
      <xdr:row>58</xdr:row>
      <xdr:rowOff>166733</xdr:rowOff>
    </xdr:to>
    <xdr:sp macro="" textlink="">
      <xdr:nvSpPr>
        <xdr:cNvPr id="627" name="楕円 626"/>
        <xdr:cNvSpPr/>
      </xdr:nvSpPr>
      <xdr:spPr>
        <a:xfrm>
          <a:off x="162687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88010</xdr:rowOff>
    </xdr:from>
    <xdr:ext cx="405111" cy="259045"/>
    <xdr:sp macro="" textlink="">
      <xdr:nvSpPr>
        <xdr:cNvPr id="628" name="【保健センター・保健所】&#10;有形固定資産減価償却率該当値テキスト"/>
        <xdr:cNvSpPr txBox="1"/>
      </xdr:nvSpPr>
      <xdr:spPr>
        <a:xfrm>
          <a:off x="16357600"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629" name="楕円 628"/>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115933</xdr:rowOff>
    </xdr:to>
    <xdr:cxnSp macro="">
      <xdr:nvCxnSpPr>
        <xdr:cNvPr id="630" name="直線コネクタ 629"/>
        <xdr:cNvCxnSpPr/>
      </xdr:nvCxnSpPr>
      <xdr:spPr>
        <a:xfrm>
          <a:off x="15481300" y="100241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1" name="楕円 630"/>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59</xdr:row>
      <xdr:rowOff>37556</xdr:rowOff>
    </xdr:to>
    <xdr:cxnSp macro="">
      <xdr:nvCxnSpPr>
        <xdr:cNvPr id="632" name="直線コネクタ 631"/>
        <xdr:cNvCxnSpPr/>
      </xdr:nvCxnSpPr>
      <xdr:spPr>
        <a:xfrm flipV="1">
          <a:off x="14592300" y="10024110"/>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125549</xdr:rowOff>
    </xdr:from>
    <xdr:to>
      <xdr:col>72</xdr:col>
      <xdr:colOff>38100</xdr:colOff>
      <xdr:row>59</xdr:row>
      <xdr:rowOff>55699</xdr:rowOff>
    </xdr:to>
    <xdr:sp macro="" textlink="">
      <xdr:nvSpPr>
        <xdr:cNvPr id="633" name="楕円 632"/>
        <xdr:cNvSpPr/>
      </xdr:nvSpPr>
      <xdr:spPr>
        <a:xfrm>
          <a:off x="13652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4899</xdr:rowOff>
    </xdr:from>
    <xdr:to>
      <xdr:col>76</xdr:col>
      <xdr:colOff>114300</xdr:colOff>
      <xdr:row>59</xdr:row>
      <xdr:rowOff>37556</xdr:rowOff>
    </xdr:to>
    <xdr:cxnSp macro="">
      <xdr:nvCxnSpPr>
        <xdr:cNvPr id="634" name="直線コネクタ 633"/>
        <xdr:cNvCxnSpPr/>
      </xdr:nvCxnSpPr>
      <xdr:spPr>
        <a:xfrm>
          <a:off x="13703300" y="101204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35"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36"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37"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639" name="n_1mainValue【保健センター・保健所】&#10;有形固定資産減価償却率"/>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40" name="n_2main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72226</xdr:rowOff>
    </xdr:from>
    <xdr:ext cx="405111" cy="259045"/>
    <xdr:sp macro="" textlink="">
      <xdr:nvSpPr>
        <xdr:cNvPr id="641" name="n_3mainValue【保健センター・保健所】&#10;有形固定資産減価償却率"/>
        <xdr:cNvSpPr txBox="1"/>
      </xdr:nvSpPr>
      <xdr:spPr>
        <a:xfrm>
          <a:off x="13500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88900</xdr:rowOff>
    </xdr:from>
    <xdr:to>
      <xdr:col>116</xdr:col>
      <xdr:colOff>114300</xdr:colOff>
      <xdr:row>63</xdr:row>
      <xdr:rowOff>19050</xdr:rowOff>
    </xdr:to>
    <xdr:sp macro="" textlink="">
      <xdr:nvSpPr>
        <xdr:cNvPr id="681" name="楕円 680"/>
        <xdr:cNvSpPr/>
      </xdr:nvSpPr>
      <xdr:spPr>
        <a:xfrm>
          <a:off x="22110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67327</xdr:rowOff>
    </xdr:from>
    <xdr:ext cx="469744" cy="259045"/>
    <xdr:sp macro="" textlink="">
      <xdr:nvSpPr>
        <xdr:cNvPr id="682" name="【保健センター・保健所】&#10;一人当たり面積該当値テキスト"/>
        <xdr:cNvSpPr txBox="1"/>
      </xdr:nvSpPr>
      <xdr:spPr>
        <a:xfrm>
          <a:off x="22199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683" name="楕円 682"/>
        <xdr:cNvSpPr/>
      </xdr:nvSpPr>
      <xdr:spPr>
        <a:xfrm>
          <a:off x="21272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139700</xdr:rowOff>
    </xdr:from>
    <xdr:to>
      <xdr:col>116</xdr:col>
      <xdr:colOff>63500</xdr:colOff>
      <xdr:row>62</xdr:row>
      <xdr:rowOff>139700</xdr:rowOff>
    </xdr:to>
    <xdr:cxnSp macro="">
      <xdr:nvCxnSpPr>
        <xdr:cNvPr id="684" name="直線コネクタ 683"/>
        <xdr:cNvCxnSpPr/>
      </xdr:nvCxnSpPr>
      <xdr:spPr>
        <a:xfrm>
          <a:off x="21323300" y="1076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85" name="楕円 684"/>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139700</xdr:rowOff>
    </xdr:from>
    <xdr:to>
      <xdr:col>111</xdr:col>
      <xdr:colOff>177800</xdr:colOff>
      <xdr:row>62</xdr:row>
      <xdr:rowOff>152400</xdr:rowOff>
    </xdr:to>
    <xdr:cxnSp macro="">
      <xdr:nvCxnSpPr>
        <xdr:cNvPr id="686" name="直線コネクタ 685"/>
        <xdr:cNvCxnSpPr/>
      </xdr:nvCxnSpPr>
      <xdr:spPr>
        <a:xfrm flipV="1">
          <a:off x="20434300" y="1076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87" name="楕円 686"/>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688" name="直線コネクタ 687"/>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10177</xdr:rowOff>
    </xdr:from>
    <xdr:ext cx="469744" cy="259045"/>
    <xdr:sp macro="" textlink="">
      <xdr:nvSpPr>
        <xdr:cNvPr id="693" name="n_1mainValue【保健センター・保健所】&#10;一人当たり面積"/>
        <xdr:cNvSpPr txBox="1"/>
      </xdr:nvSpPr>
      <xdr:spPr>
        <a:xfrm>
          <a:off x="210757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94"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95"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76836</xdr:rowOff>
    </xdr:from>
    <xdr:to>
      <xdr:col>85</xdr:col>
      <xdr:colOff>177800</xdr:colOff>
      <xdr:row>82</xdr:row>
      <xdr:rowOff>6986</xdr:rowOff>
    </xdr:to>
    <xdr:sp macro="" textlink="">
      <xdr:nvSpPr>
        <xdr:cNvPr id="736" name="楕円 735"/>
        <xdr:cNvSpPr/>
      </xdr:nvSpPr>
      <xdr:spPr>
        <a:xfrm>
          <a:off x="16268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99713</xdr:rowOff>
    </xdr:from>
    <xdr:ext cx="405111" cy="259045"/>
    <xdr:sp macro="" textlink="">
      <xdr:nvSpPr>
        <xdr:cNvPr id="737" name="【消防施設】&#10;有形固定資産減価償却率該当値テキスト"/>
        <xdr:cNvSpPr txBox="1"/>
      </xdr:nvSpPr>
      <xdr:spPr>
        <a:xfrm>
          <a:off x="16357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52070</xdr:rowOff>
    </xdr:from>
    <xdr:to>
      <xdr:col>81</xdr:col>
      <xdr:colOff>101600</xdr:colOff>
      <xdr:row>81</xdr:row>
      <xdr:rowOff>153670</xdr:rowOff>
    </xdr:to>
    <xdr:sp macro="" textlink="">
      <xdr:nvSpPr>
        <xdr:cNvPr id="738" name="楕円 737"/>
        <xdr:cNvSpPr/>
      </xdr:nvSpPr>
      <xdr:spPr>
        <a:xfrm>
          <a:off x="15430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81</xdr:row>
      <xdr:rowOff>127636</xdr:rowOff>
    </xdr:to>
    <xdr:cxnSp macro="">
      <xdr:nvCxnSpPr>
        <xdr:cNvPr id="739" name="直線コネクタ 738"/>
        <xdr:cNvCxnSpPr/>
      </xdr:nvCxnSpPr>
      <xdr:spPr>
        <a:xfrm>
          <a:off x="15481300" y="139903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xdr:rowOff>
    </xdr:from>
    <xdr:to>
      <xdr:col>76</xdr:col>
      <xdr:colOff>165100</xdr:colOff>
      <xdr:row>81</xdr:row>
      <xdr:rowOff>109855</xdr:rowOff>
    </xdr:to>
    <xdr:sp macro="" textlink="">
      <xdr:nvSpPr>
        <xdr:cNvPr id="740" name="楕円 739"/>
        <xdr:cNvSpPr/>
      </xdr:nvSpPr>
      <xdr:spPr>
        <a:xfrm>
          <a:off x="14541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59055</xdr:rowOff>
    </xdr:from>
    <xdr:to>
      <xdr:col>81</xdr:col>
      <xdr:colOff>50800</xdr:colOff>
      <xdr:row>81</xdr:row>
      <xdr:rowOff>102870</xdr:rowOff>
    </xdr:to>
    <xdr:cxnSp macro="">
      <xdr:nvCxnSpPr>
        <xdr:cNvPr id="741" name="直線コネクタ 740"/>
        <xdr:cNvCxnSpPr/>
      </xdr:nvCxnSpPr>
      <xdr:spPr>
        <a:xfrm>
          <a:off x="14592300" y="13946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141605</xdr:rowOff>
    </xdr:from>
    <xdr:to>
      <xdr:col>72</xdr:col>
      <xdr:colOff>38100</xdr:colOff>
      <xdr:row>81</xdr:row>
      <xdr:rowOff>71755</xdr:rowOff>
    </xdr:to>
    <xdr:sp macro="" textlink="">
      <xdr:nvSpPr>
        <xdr:cNvPr id="742" name="楕円 741"/>
        <xdr:cNvSpPr/>
      </xdr:nvSpPr>
      <xdr:spPr>
        <a:xfrm>
          <a:off x="13652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20955</xdr:rowOff>
    </xdr:from>
    <xdr:to>
      <xdr:col>76</xdr:col>
      <xdr:colOff>114300</xdr:colOff>
      <xdr:row>81</xdr:row>
      <xdr:rowOff>59055</xdr:rowOff>
    </xdr:to>
    <xdr:cxnSp macro="">
      <xdr:nvCxnSpPr>
        <xdr:cNvPr id="743" name="直線コネクタ 742"/>
        <xdr:cNvCxnSpPr/>
      </xdr:nvCxnSpPr>
      <xdr:spPr>
        <a:xfrm>
          <a:off x="13703300" y="13908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4"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5"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46"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170197</xdr:rowOff>
    </xdr:from>
    <xdr:ext cx="405111" cy="259045"/>
    <xdr:sp macro="" textlink="">
      <xdr:nvSpPr>
        <xdr:cNvPr id="748" name="n_1main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126382</xdr:rowOff>
    </xdr:from>
    <xdr:ext cx="405111" cy="259045"/>
    <xdr:sp macro="" textlink="">
      <xdr:nvSpPr>
        <xdr:cNvPr id="749" name="n_2mainValue【消防施設】&#10;有形固定資産減価償却率"/>
        <xdr:cNvSpPr txBox="1"/>
      </xdr:nvSpPr>
      <xdr:spPr>
        <a:xfrm>
          <a:off x="14389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88282</xdr:rowOff>
    </xdr:from>
    <xdr:ext cx="405111" cy="259045"/>
    <xdr:sp macro="" textlink="">
      <xdr:nvSpPr>
        <xdr:cNvPr id="750" name="n_3mainValue【消防施設】&#10;有形固定資産減価償却率"/>
        <xdr:cNvSpPr txBox="1"/>
      </xdr:nvSpPr>
      <xdr:spPr>
        <a:xfrm>
          <a:off x="13500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126746</xdr:rowOff>
    </xdr:from>
    <xdr:to>
      <xdr:col>116</xdr:col>
      <xdr:colOff>114300</xdr:colOff>
      <xdr:row>80</xdr:row>
      <xdr:rowOff>56896</xdr:rowOff>
    </xdr:to>
    <xdr:sp macro="" textlink="">
      <xdr:nvSpPr>
        <xdr:cNvPr id="788" name="楕円 787"/>
        <xdr:cNvSpPr/>
      </xdr:nvSpPr>
      <xdr:spPr>
        <a:xfrm>
          <a:off x="221107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149623</xdr:rowOff>
    </xdr:from>
    <xdr:ext cx="469744" cy="259045"/>
    <xdr:sp macro="" textlink="">
      <xdr:nvSpPr>
        <xdr:cNvPr id="789" name="【消防施設】&#10;一人当たり面積該当値テキスト"/>
        <xdr:cNvSpPr txBox="1"/>
      </xdr:nvSpPr>
      <xdr:spPr>
        <a:xfrm>
          <a:off x="22199600"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122174</xdr:rowOff>
    </xdr:from>
    <xdr:to>
      <xdr:col>112</xdr:col>
      <xdr:colOff>38100</xdr:colOff>
      <xdr:row>80</xdr:row>
      <xdr:rowOff>52324</xdr:rowOff>
    </xdr:to>
    <xdr:sp macro="" textlink="">
      <xdr:nvSpPr>
        <xdr:cNvPr id="790" name="楕円 789"/>
        <xdr:cNvSpPr/>
      </xdr:nvSpPr>
      <xdr:spPr>
        <a:xfrm>
          <a:off x="21272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xdr:rowOff>
    </xdr:from>
    <xdr:to>
      <xdr:col>116</xdr:col>
      <xdr:colOff>63500</xdr:colOff>
      <xdr:row>80</xdr:row>
      <xdr:rowOff>6096</xdr:rowOff>
    </xdr:to>
    <xdr:cxnSp macro="">
      <xdr:nvCxnSpPr>
        <xdr:cNvPr id="791" name="直線コネクタ 790"/>
        <xdr:cNvCxnSpPr/>
      </xdr:nvCxnSpPr>
      <xdr:spPr>
        <a:xfrm>
          <a:off x="21323300" y="137175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145035</xdr:rowOff>
    </xdr:from>
    <xdr:to>
      <xdr:col>107</xdr:col>
      <xdr:colOff>101600</xdr:colOff>
      <xdr:row>80</xdr:row>
      <xdr:rowOff>75185</xdr:rowOff>
    </xdr:to>
    <xdr:sp macro="" textlink="">
      <xdr:nvSpPr>
        <xdr:cNvPr id="792" name="楕円 791"/>
        <xdr:cNvSpPr/>
      </xdr:nvSpPr>
      <xdr:spPr>
        <a:xfrm>
          <a:off x="20383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xdr:rowOff>
    </xdr:from>
    <xdr:to>
      <xdr:col>111</xdr:col>
      <xdr:colOff>177800</xdr:colOff>
      <xdr:row>80</xdr:row>
      <xdr:rowOff>24385</xdr:rowOff>
    </xdr:to>
    <xdr:cxnSp macro="">
      <xdr:nvCxnSpPr>
        <xdr:cNvPr id="793" name="直線コネクタ 792"/>
        <xdr:cNvCxnSpPr/>
      </xdr:nvCxnSpPr>
      <xdr:spPr>
        <a:xfrm flipV="1">
          <a:off x="20434300" y="13717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126746</xdr:rowOff>
    </xdr:from>
    <xdr:to>
      <xdr:col>102</xdr:col>
      <xdr:colOff>165100</xdr:colOff>
      <xdr:row>80</xdr:row>
      <xdr:rowOff>56896</xdr:rowOff>
    </xdr:to>
    <xdr:sp macro="" textlink="">
      <xdr:nvSpPr>
        <xdr:cNvPr id="794" name="楕円 793"/>
        <xdr:cNvSpPr/>
      </xdr:nvSpPr>
      <xdr:spPr>
        <a:xfrm>
          <a:off x="19494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6096</xdr:rowOff>
    </xdr:from>
    <xdr:to>
      <xdr:col>107</xdr:col>
      <xdr:colOff>50800</xdr:colOff>
      <xdr:row>80</xdr:row>
      <xdr:rowOff>24385</xdr:rowOff>
    </xdr:to>
    <xdr:cxnSp macro="">
      <xdr:nvCxnSpPr>
        <xdr:cNvPr id="795" name="直線コネクタ 794"/>
        <xdr:cNvCxnSpPr/>
      </xdr:nvCxnSpPr>
      <xdr:spPr>
        <a:xfrm>
          <a:off x="19545300" y="137220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96"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97"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98"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68851</xdr:rowOff>
    </xdr:from>
    <xdr:ext cx="469744" cy="259045"/>
    <xdr:sp macro="" textlink="">
      <xdr:nvSpPr>
        <xdr:cNvPr id="800" name="n_1mainValue【消防施設】&#10;一人当たり面積"/>
        <xdr:cNvSpPr txBox="1"/>
      </xdr:nvSpPr>
      <xdr:spPr>
        <a:xfrm>
          <a:off x="21075727" y="134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91712</xdr:rowOff>
    </xdr:from>
    <xdr:ext cx="469744" cy="259045"/>
    <xdr:sp macro="" textlink="">
      <xdr:nvSpPr>
        <xdr:cNvPr id="801" name="n_2mainValue【消防施設】&#10;一人当たり面積"/>
        <xdr:cNvSpPr txBox="1"/>
      </xdr:nvSpPr>
      <xdr:spPr>
        <a:xfrm>
          <a:off x="201994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73423</xdr:rowOff>
    </xdr:from>
    <xdr:ext cx="469744" cy="259045"/>
    <xdr:sp macro="" textlink="">
      <xdr:nvSpPr>
        <xdr:cNvPr id="802" name="n_3mainValue【消防施設】&#10;一人当たり面積"/>
        <xdr:cNvSpPr txBox="1"/>
      </xdr:nvSpPr>
      <xdr:spPr>
        <a:xfrm>
          <a:off x="193104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38463</xdr:rowOff>
    </xdr:from>
    <xdr:to>
      <xdr:col>85</xdr:col>
      <xdr:colOff>177800</xdr:colOff>
      <xdr:row>107</xdr:row>
      <xdr:rowOff>140063</xdr:rowOff>
    </xdr:to>
    <xdr:sp macro="" textlink="">
      <xdr:nvSpPr>
        <xdr:cNvPr id="844" name="楕円 843"/>
        <xdr:cNvSpPr/>
      </xdr:nvSpPr>
      <xdr:spPr>
        <a:xfrm>
          <a:off x="16268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16890</xdr:rowOff>
    </xdr:from>
    <xdr:ext cx="405111" cy="259045"/>
    <xdr:sp macro="" textlink="">
      <xdr:nvSpPr>
        <xdr:cNvPr id="845" name="【庁舎】&#10;有形固定資産減価償却率該当値テキスト"/>
        <xdr:cNvSpPr txBox="1"/>
      </xdr:nvSpPr>
      <xdr:spPr>
        <a:xfrm>
          <a:off x="16357600"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846" name="楕円 845"/>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89263</xdr:rowOff>
    </xdr:to>
    <xdr:cxnSp macro="">
      <xdr:nvCxnSpPr>
        <xdr:cNvPr id="847" name="直線コネクタ 846"/>
        <xdr:cNvCxnSpPr/>
      </xdr:nvCxnSpPr>
      <xdr:spPr>
        <a:xfrm>
          <a:off x="15481300" y="183984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136434</xdr:rowOff>
    </xdr:from>
    <xdr:to>
      <xdr:col>76</xdr:col>
      <xdr:colOff>165100</xdr:colOff>
      <xdr:row>107</xdr:row>
      <xdr:rowOff>66584</xdr:rowOff>
    </xdr:to>
    <xdr:sp macro="" textlink="">
      <xdr:nvSpPr>
        <xdr:cNvPr id="848" name="楕円 847"/>
        <xdr:cNvSpPr/>
      </xdr:nvSpPr>
      <xdr:spPr>
        <a:xfrm>
          <a:off x="14541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xdr:rowOff>
    </xdr:from>
    <xdr:to>
      <xdr:col>81</xdr:col>
      <xdr:colOff>50800</xdr:colOff>
      <xdr:row>107</xdr:row>
      <xdr:rowOff>53339</xdr:rowOff>
    </xdr:to>
    <xdr:cxnSp macro="">
      <xdr:nvCxnSpPr>
        <xdr:cNvPr id="849" name="直線コネクタ 848"/>
        <xdr:cNvCxnSpPr/>
      </xdr:nvCxnSpPr>
      <xdr:spPr>
        <a:xfrm>
          <a:off x="14592300" y="183609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850" name="楕円 849"/>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15784</xdr:rowOff>
    </xdr:to>
    <xdr:cxnSp macro="">
      <xdr:nvCxnSpPr>
        <xdr:cNvPr id="851" name="直線コネクタ 850"/>
        <xdr:cNvCxnSpPr/>
      </xdr:nvCxnSpPr>
      <xdr:spPr>
        <a:xfrm>
          <a:off x="13703300" y="183315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856" name="n_1mainValue【庁舎】&#10;有形固定資産減価償却率"/>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57711</xdr:rowOff>
    </xdr:from>
    <xdr:ext cx="405111" cy="259045"/>
    <xdr:sp macro="" textlink="">
      <xdr:nvSpPr>
        <xdr:cNvPr id="857" name="n_2mainValue【庁舎】&#10;有形固定資産減価償却率"/>
        <xdr:cNvSpPr txBox="1"/>
      </xdr:nvSpPr>
      <xdr:spPr>
        <a:xfrm>
          <a:off x="14389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858" name="n_3mainValue【庁舎】&#10;有形固定資産減価償却率"/>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896" name="楕円 895"/>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48277</xdr:rowOff>
    </xdr:from>
    <xdr:ext cx="469744" cy="259045"/>
    <xdr:sp macro="" textlink="">
      <xdr:nvSpPr>
        <xdr:cNvPr id="897" name="【庁舎】&#10;一人当たり面積該当値テキスト"/>
        <xdr:cNvSpPr txBox="1"/>
      </xdr:nvSpPr>
      <xdr:spPr>
        <a:xfrm>
          <a:off x="22199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898" name="楕円 897"/>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85344</xdr:rowOff>
    </xdr:to>
    <xdr:cxnSp macro="">
      <xdr:nvCxnSpPr>
        <xdr:cNvPr id="899" name="直線コネクタ 898"/>
        <xdr:cNvCxnSpPr/>
      </xdr:nvCxnSpPr>
      <xdr:spPr>
        <a:xfrm flipV="1">
          <a:off x="21323300" y="179070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41402</xdr:rowOff>
    </xdr:from>
    <xdr:to>
      <xdr:col>107</xdr:col>
      <xdr:colOff>101600</xdr:colOff>
      <xdr:row>104</xdr:row>
      <xdr:rowOff>143002</xdr:rowOff>
    </xdr:to>
    <xdr:sp macro="" textlink="">
      <xdr:nvSpPr>
        <xdr:cNvPr id="900" name="楕円 899"/>
        <xdr:cNvSpPr/>
      </xdr:nvSpPr>
      <xdr:spPr>
        <a:xfrm>
          <a:off x="203835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85344</xdr:rowOff>
    </xdr:from>
    <xdr:to>
      <xdr:col>111</xdr:col>
      <xdr:colOff>177800</xdr:colOff>
      <xdr:row>104</xdr:row>
      <xdr:rowOff>92202</xdr:rowOff>
    </xdr:to>
    <xdr:cxnSp macro="">
      <xdr:nvCxnSpPr>
        <xdr:cNvPr id="901" name="直線コネクタ 900"/>
        <xdr:cNvCxnSpPr/>
      </xdr:nvCxnSpPr>
      <xdr:spPr>
        <a:xfrm flipV="1">
          <a:off x="20434300" y="179161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50546</xdr:rowOff>
    </xdr:from>
    <xdr:to>
      <xdr:col>102</xdr:col>
      <xdr:colOff>165100</xdr:colOff>
      <xdr:row>104</xdr:row>
      <xdr:rowOff>152146</xdr:rowOff>
    </xdr:to>
    <xdr:sp macro="" textlink="">
      <xdr:nvSpPr>
        <xdr:cNvPr id="902" name="楕円 901"/>
        <xdr:cNvSpPr/>
      </xdr:nvSpPr>
      <xdr:spPr>
        <a:xfrm>
          <a:off x="19494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92202</xdr:rowOff>
    </xdr:from>
    <xdr:to>
      <xdr:col>107</xdr:col>
      <xdr:colOff>50800</xdr:colOff>
      <xdr:row>104</xdr:row>
      <xdr:rowOff>101346</xdr:rowOff>
    </xdr:to>
    <xdr:cxnSp macro="">
      <xdr:nvCxnSpPr>
        <xdr:cNvPr id="903" name="直線コネクタ 902"/>
        <xdr:cNvCxnSpPr/>
      </xdr:nvCxnSpPr>
      <xdr:spPr>
        <a:xfrm flipV="1">
          <a:off x="19545300" y="179230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4"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5"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6"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152671</xdr:rowOff>
    </xdr:from>
    <xdr:ext cx="469744" cy="259045"/>
    <xdr:sp macro="" textlink="">
      <xdr:nvSpPr>
        <xdr:cNvPr id="908" name="n_1mainValue【庁舎】&#10;一人当たり面積"/>
        <xdr:cNvSpPr txBox="1"/>
      </xdr:nvSpPr>
      <xdr:spPr>
        <a:xfrm>
          <a:off x="21075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909" name="n_2main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168673</xdr:rowOff>
    </xdr:from>
    <xdr:ext cx="469744" cy="259045"/>
    <xdr:sp macro="" textlink="">
      <xdr:nvSpPr>
        <xdr:cNvPr id="910" name="n_3mainValue【庁舎】&#10;一人当たり面積"/>
        <xdr:cNvSpPr txBox="1"/>
      </xdr:nvSpPr>
      <xdr:spPr>
        <a:xfrm>
          <a:off x="1931042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年度に恵那市中央図書館を建設したため、図書館の有形固定資産減価償却率は低い水準にある。</a:t>
          </a:r>
        </a:p>
        <a:p>
          <a:r>
            <a:rPr kumimoji="1" lang="ja-JP" altLang="en-US" sz="1300">
              <a:latin typeface="ＭＳ Ｐゴシック" panose="020B0600070205080204" pitchFamily="50" charset="-128"/>
              <a:ea typeface="ＭＳ Ｐゴシック" panose="020B0600070205080204" pitchFamily="50" charset="-128"/>
            </a:rPr>
            <a:t>庁舎、市民会館、消防施設、福祉施設の一人当たりの面積が広い水準にあるが、これは平成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市町村が合併して現在の市域になったことによるものと推測される。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49,821
48,857
504.24
29,097,940
27,702,896
1,056,927
17,038,023
28,007,087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ここに令和元年度の財政力指数は類似団体平均の</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を大きく下回った</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となっている。市税収入においては前年度比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増となった。当市の規模には未だ施設が多い状況で、思うような歳出削減ができなかったことが大きな要因である。今後は、施設の統合や地元への払い下げを行いスリム化を進め歳出削減に努めるのはもちろんのこと、これまで以上に企業誘致や移住定住政策に力を入れ、市税収入の確保に努め、財政力の向上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9" name="直線コネクタ 68"/>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2" name="直線コネクタ 71"/>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5" name="直線コネクタ 74"/>
        <xdr:cNvCxnSpPr/>
      </xdr:nvCxnSpPr>
      <xdr:spPr>
        <a:xfrm>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8" name="直線コネクタ 77"/>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令和元年度は、類似団体平均と比較すると低いが、前年度を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義務的経費が増加し、特に公債費は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今後も、職員の適正配置、施設の統廃合などを実施し義務的経費の削減に努めるとともに、特別会計･公営企業会計も含めた事業の見直しに努める。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212</xdr:rowOff>
    </xdr:to>
    <xdr:cxnSp macro="">
      <xdr:nvCxnSpPr>
        <xdr:cNvPr id="132" name="直線コネクタ 131"/>
        <xdr:cNvCxnSpPr/>
      </xdr:nvCxnSpPr>
      <xdr:spPr>
        <a:xfrm>
          <a:off x="4114800" y="10565765"/>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62</xdr:row>
      <xdr:rowOff>4233</xdr:rowOff>
    </xdr:to>
    <xdr:cxnSp macro="">
      <xdr:nvCxnSpPr>
        <xdr:cNvPr id="135" name="直線コネクタ 134"/>
        <xdr:cNvCxnSpPr/>
      </xdr:nvCxnSpPr>
      <xdr:spPr>
        <a:xfrm flipV="1">
          <a:off x="3225800" y="1056576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62</xdr:row>
      <xdr:rowOff>4233</xdr:rowOff>
    </xdr:to>
    <xdr:cxnSp macro="">
      <xdr:nvCxnSpPr>
        <xdr:cNvPr id="138" name="直線コネクタ 137"/>
        <xdr:cNvCxnSpPr/>
      </xdr:nvCxnSpPr>
      <xdr:spPr>
        <a:xfrm>
          <a:off x="2336800" y="1059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61</xdr:row>
      <xdr:rowOff>143510</xdr:rowOff>
    </xdr:to>
    <xdr:cxnSp macro="">
      <xdr:nvCxnSpPr>
        <xdr:cNvPr id="141" name="直線コネクタ 140"/>
        <xdr:cNvCxnSpPr/>
      </xdr:nvCxnSpPr>
      <xdr:spPr>
        <a:xfrm flipV="1">
          <a:off x="1447800" y="105939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120862</xdr:rowOff>
    </xdr:from>
    <xdr:to>
      <xdr:col>23</xdr:col>
      <xdr:colOff>184150</xdr:colOff>
      <xdr:row>62</xdr:row>
      <xdr:rowOff>51012</xdr:rowOff>
    </xdr:to>
    <xdr:sp macro="" textlink="">
      <xdr:nvSpPr>
        <xdr:cNvPr id="151" name="楕円 150"/>
        <xdr:cNvSpPr/>
      </xdr:nvSpPr>
      <xdr:spPr>
        <a:xfrm>
          <a:off x="4902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137389</xdr:rowOff>
    </xdr:from>
    <xdr:ext cx="762000" cy="259045"/>
    <xdr:sp macro="" textlink="">
      <xdr:nvSpPr>
        <xdr:cNvPr id="152" name="財政構造の弾力性該当値テキスト"/>
        <xdr:cNvSpPr txBox="1"/>
      </xdr:nvSpPr>
      <xdr:spPr>
        <a:xfrm>
          <a:off x="5041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53" name="楕円 152"/>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54" name="テキスト ボックス 153"/>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5" name="楕円 154"/>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6" name="テキスト ボックス 155"/>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7" name="楕円 156"/>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8" name="テキスト ボックス 157"/>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0" name="テキスト ボックス 159"/>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指定管理者制度導入や施設の統廃合により人件費・物件費等の削減を行っているが、依然として類似団体平均と比較して大きく上回っている。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今後も引き続き職員定数の適正化や公共施設の適正配置に取り組み、住民サービスの向上と維持管理経費の削減に努める。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146813</xdr:rowOff>
    </xdr:from>
    <xdr:to>
      <xdr:col>23</xdr:col>
      <xdr:colOff>133350</xdr:colOff>
      <xdr:row>85</xdr:row>
      <xdr:rowOff>73997</xdr:rowOff>
    </xdr:to>
    <xdr:cxnSp macro="">
      <xdr:nvCxnSpPr>
        <xdr:cNvPr id="193" name="直線コネクタ 192"/>
        <xdr:cNvCxnSpPr/>
      </xdr:nvCxnSpPr>
      <xdr:spPr>
        <a:xfrm>
          <a:off x="4114800" y="14548613"/>
          <a:ext cx="838200" cy="9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120985</xdr:rowOff>
    </xdr:from>
    <xdr:to>
      <xdr:col>19</xdr:col>
      <xdr:colOff>133350</xdr:colOff>
      <xdr:row>84</xdr:row>
      <xdr:rowOff>146813</xdr:rowOff>
    </xdr:to>
    <xdr:cxnSp macro="">
      <xdr:nvCxnSpPr>
        <xdr:cNvPr id="196" name="直線コネクタ 195"/>
        <xdr:cNvCxnSpPr/>
      </xdr:nvCxnSpPr>
      <xdr:spPr>
        <a:xfrm>
          <a:off x="3225800" y="14522785"/>
          <a:ext cx="889000" cy="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113398</xdr:rowOff>
    </xdr:from>
    <xdr:to>
      <xdr:col>15</xdr:col>
      <xdr:colOff>82550</xdr:colOff>
      <xdr:row>84</xdr:row>
      <xdr:rowOff>120985</xdr:rowOff>
    </xdr:to>
    <xdr:cxnSp macro="">
      <xdr:nvCxnSpPr>
        <xdr:cNvPr id="199" name="直線コネクタ 198"/>
        <xdr:cNvCxnSpPr/>
      </xdr:nvCxnSpPr>
      <xdr:spPr>
        <a:xfrm>
          <a:off x="2336800" y="14515198"/>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113398</xdr:rowOff>
    </xdr:from>
    <xdr:to>
      <xdr:col>11</xdr:col>
      <xdr:colOff>31750</xdr:colOff>
      <xdr:row>84</xdr:row>
      <xdr:rowOff>121554</xdr:rowOff>
    </xdr:to>
    <xdr:cxnSp macro="">
      <xdr:nvCxnSpPr>
        <xdr:cNvPr id="202" name="直線コネクタ 201"/>
        <xdr:cNvCxnSpPr/>
      </xdr:nvCxnSpPr>
      <xdr:spPr>
        <a:xfrm flipV="1">
          <a:off x="1447800" y="14515198"/>
          <a:ext cx="889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23197</xdr:rowOff>
    </xdr:from>
    <xdr:to>
      <xdr:col>23</xdr:col>
      <xdr:colOff>184150</xdr:colOff>
      <xdr:row>85</xdr:row>
      <xdr:rowOff>124797</xdr:rowOff>
    </xdr:to>
    <xdr:sp macro="" textlink="">
      <xdr:nvSpPr>
        <xdr:cNvPr id="212" name="楕円 211"/>
        <xdr:cNvSpPr/>
      </xdr:nvSpPr>
      <xdr:spPr>
        <a:xfrm>
          <a:off x="4902200" y="145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166724</xdr:rowOff>
    </xdr:from>
    <xdr:ext cx="762000" cy="259045"/>
    <xdr:sp macro="" textlink="">
      <xdr:nvSpPr>
        <xdr:cNvPr id="213" name="人件費・物件費等の状況該当値テキスト"/>
        <xdr:cNvSpPr txBox="1"/>
      </xdr:nvSpPr>
      <xdr:spPr>
        <a:xfrm>
          <a:off x="5041900" y="1456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96013</xdr:rowOff>
    </xdr:from>
    <xdr:to>
      <xdr:col>19</xdr:col>
      <xdr:colOff>184150</xdr:colOff>
      <xdr:row>85</xdr:row>
      <xdr:rowOff>26163</xdr:rowOff>
    </xdr:to>
    <xdr:sp macro="" textlink="">
      <xdr:nvSpPr>
        <xdr:cNvPr id="214" name="楕円 213"/>
        <xdr:cNvSpPr/>
      </xdr:nvSpPr>
      <xdr:spPr>
        <a:xfrm>
          <a:off x="4064000" y="144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10940</xdr:rowOff>
    </xdr:from>
    <xdr:ext cx="736600" cy="259045"/>
    <xdr:sp macro="" textlink="">
      <xdr:nvSpPr>
        <xdr:cNvPr id="215" name="テキスト ボックス 214"/>
        <xdr:cNvSpPr txBox="1"/>
      </xdr:nvSpPr>
      <xdr:spPr>
        <a:xfrm>
          <a:off x="3733800" y="1458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70185</xdr:rowOff>
    </xdr:from>
    <xdr:to>
      <xdr:col>15</xdr:col>
      <xdr:colOff>133350</xdr:colOff>
      <xdr:row>85</xdr:row>
      <xdr:rowOff>335</xdr:rowOff>
    </xdr:to>
    <xdr:sp macro="" textlink="">
      <xdr:nvSpPr>
        <xdr:cNvPr id="216" name="楕円 215"/>
        <xdr:cNvSpPr/>
      </xdr:nvSpPr>
      <xdr:spPr>
        <a:xfrm>
          <a:off x="3175000" y="144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156562</xdr:rowOff>
    </xdr:from>
    <xdr:ext cx="762000" cy="259045"/>
    <xdr:sp macro="" textlink="">
      <xdr:nvSpPr>
        <xdr:cNvPr id="217" name="テキスト ボックス 216"/>
        <xdr:cNvSpPr txBox="1"/>
      </xdr:nvSpPr>
      <xdr:spPr>
        <a:xfrm>
          <a:off x="2844800" y="1455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62598</xdr:rowOff>
    </xdr:from>
    <xdr:to>
      <xdr:col>11</xdr:col>
      <xdr:colOff>82550</xdr:colOff>
      <xdr:row>84</xdr:row>
      <xdr:rowOff>164198</xdr:rowOff>
    </xdr:to>
    <xdr:sp macro="" textlink="">
      <xdr:nvSpPr>
        <xdr:cNvPr id="218" name="楕円 217"/>
        <xdr:cNvSpPr/>
      </xdr:nvSpPr>
      <xdr:spPr>
        <a:xfrm>
          <a:off x="2286000" y="1446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148975</xdr:rowOff>
    </xdr:from>
    <xdr:ext cx="762000" cy="259045"/>
    <xdr:sp macro="" textlink="">
      <xdr:nvSpPr>
        <xdr:cNvPr id="219" name="テキスト ボックス 218"/>
        <xdr:cNvSpPr txBox="1"/>
      </xdr:nvSpPr>
      <xdr:spPr>
        <a:xfrm>
          <a:off x="1955800" y="1455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70754</xdr:rowOff>
    </xdr:from>
    <xdr:to>
      <xdr:col>7</xdr:col>
      <xdr:colOff>31750</xdr:colOff>
      <xdr:row>85</xdr:row>
      <xdr:rowOff>904</xdr:rowOff>
    </xdr:to>
    <xdr:sp macro="" textlink="">
      <xdr:nvSpPr>
        <xdr:cNvPr id="220" name="楕円 219"/>
        <xdr:cNvSpPr/>
      </xdr:nvSpPr>
      <xdr:spPr>
        <a:xfrm>
          <a:off x="1397000" y="144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157131</xdr:rowOff>
    </xdr:from>
    <xdr:ext cx="762000" cy="259045"/>
    <xdr:sp macro="" textlink="">
      <xdr:nvSpPr>
        <xdr:cNvPr id="221" name="テキスト ボックス 220"/>
        <xdr:cNvSpPr txBox="1"/>
      </xdr:nvSpPr>
      <xdr:spPr>
        <a:xfrm>
          <a:off x="1066800" y="1455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をベースに給与改定を行っているため、全国平均と同程度の給与水準となっている。今後も人事評価制度を実施し、実績・能力に応じた評価を行い、組織全体の業務・効率を高め、給与へ反映す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112184</xdr:rowOff>
    </xdr:to>
    <xdr:cxnSp macro="">
      <xdr:nvCxnSpPr>
        <xdr:cNvPr id="257" name="直線コネクタ 256"/>
        <xdr:cNvCxnSpPr/>
      </xdr:nvCxnSpPr>
      <xdr:spPr>
        <a:xfrm>
          <a:off x="16179800" y="1465096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77712</xdr:rowOff>
    </xdr:to>
    <xdr:cxnSp macro="">
      <xdr:nvCxnSpPr>
        <xdr:cNvPr id="260" name="直線コネクタ 259"/>
        <xdr:cNvCxnSpPr/>
      </xdr:nvCxnSpPr>
      <xdr:spPr>
        <a:xfrm>
          <a:off x="15290800" y="1459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31750</xdr:rowOff>
    </xdr:to>
    <xdr:cxnSp macro="">
      <xdr:nvCxnSpPr>
        <xdr:cNvPr id="263" name="直線コネクタ 262"/>
        <xdr:cNvCxnSpPr/>
      </xdr:nvCxnSpPr>
      <xdr:spPr>
        <a:xfrm flipV="1">
          <a:off x="14401800" y="1459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cxnSp macro="">
      <xdr:nvCxnSpPr>
        <xdr:cNvPr id="266" name="直線コネクタ 265"/>
        <xdr:cNvCxnSpPr/>
      </xdr:nvCxnSpPr>
      <xdr:spPr>
        <a:xfrm>
          <a:off x="13512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78" name="楕円 277"/>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79" name="テキスト ボックス 278"/>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0" name="楕円 279"/>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1" name="テキスト ボックス 280"/>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月の市町村合併により、職員数の適正化に向け新規採用の抑制、組織再編、公共施設の統廃合などを行ってきたが、依然、類似団体平均と比較しても職員数が多い状況にある。第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次恵那市職員適正化計画では、令和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人に削減するという目標を設定したが、令和元年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人となり、これを達成した。今後も引き続き人口に見合った職員数の適正化に努める。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165523</xdr:rowOff>
    </xdr:from>
    <xdr:to>
      <xdr:col>81</xdr:col>
      <xdr:colOff>44450</xdr:colOff>
      <xdr:row>66</xdr:row>
      <xdr:rowOff>10160</xdr:rowOff>
    </xdr:to>
    <xdr:cxnSp macro="">
      <xdr:nvCxnSpPr>
        <xdr:cNvPr id="320" name="直線コネクタ 319"/>
        <xdr:cNvCxnSpPr/>
      </xdr:nvCxnSpPr>
      <xdr:spPr>
        <a:xfrm>
          <a:off x="16179800" y="113097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145415</xdr:rowOff>
    </xdr:from>
    <xdr:to>
      <xdr:col>77</xdr:col>
      <xdr:colOff>44450</xdr:colOff>
      <xdr:row>65</xdr:row>
      <xdr:rowOff>165523</xdr:rowOff>
    </xdr:to>
    <xdr:cxnSp macro="">
      <xdr:nvCxnSpPr>
        <xdr:cNvPr id="323" name="直線コネクタ 322"/>
        <xdr:cNvCxnSpPr/>
      </xdr:nvCxnSpPr>
      <xdr:spPr>
        <a:xfrm>
          <a:off x="15290800" y="112896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109220</xdr:rowOff>
    </xdr:from>
    <xdr:to>
      <xdr:col>72</xdr:col>
      <xdr:colOff>203200</xdr:colOff>
      <xdr:row>65</xdr:row>
      <xdr:rowOff>145415</xdr:rowOff>
    </xdr:to>
    <xdr:cxnSp macro="">
      <xdr:nvCxnSpPr>
        <xdr:cNvPr id="326" name="直線コネクタ 325"/>
        <xdr:cNvCxnSpPr/>
      </xdr:nvCxnSpPr>
      <xdr:spPr>
        <a:xfrm>
          <a:off x="14401800" y="11253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105198</xdr:rowOff>
    </xdr:from>
    <xdr:to>
      <xdr:col>68</xdr:col>
      <xdr:colOff>152400</xdr:colOff>
      <xdr:row>65</xdr:row>
      <xdr:rowOff>109220</xdr:rowOff>
    </xdr:to>
    <xdr:cxnSp macro="">
      <xdr:nvCxnSpPr>
        <xdr:cNvPr id="329" name="直線コネクタ 328"/>
        <xdr:cNvCxnSpPr/>
      </xdr:nvCxnSpPr>
      <xdr:spPr>
        <a:xfrm>
          <a:off x="13512800" y="112494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130810</xdr:rowOff>
    </xdr:from>
    <xdr:to>
      <xdr:col>81</xdr:col>
      <xdr:colOff>95250</xdr:colOff>
      <xdr:row>66</xdr:row>
      <xdr:rowOff>60960</xdr:rowOff>
    </xdr:to>
    <xdr:sp macro="" textlink="">
      <xdr:nvSpPr>
        <xdr:cNvPr id="339" name="楕円 338"/>
        <xdr:cNvSpPr/>
      </xdr:nvSpPr>
      <xdr:spPr>
        <a:xfrm>
          <a:off x="16967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102887</xdr:rowOff>
    </xdr:from>
    <xdr:ext cx="762000" cy="259045"/>
    <xdr:sp macro="" textlink="">
      <xdr:nvSpPr>
        <xdr:cNvPr id="340" name="定員管理の状況該当値テキスト"/>
        <xdr:cNvSpPr txBox="1"/>
      </xdr:nvSpPr>
      <xdr:spPr>
        <a:xfrm>
          <a:off x="17106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114723</xdr:rowOff>
    </xdr:from>
    <xdr:to>
      <xdr:col>77</xdr:col>
      <xdr:colOff>95250</xdr:colOff>
      <xdr:row>66</xdr:row>
      <xdr:rowOff>44873</xdr:rowOff>
    </xdr:to>
    <xdr:sp macro="" textlink="">
      <xdr:nvSpPr>
        <xdr:cNvPr id="341" name="楕円 340"/>
        <xdr:cNvSpPr/>
      </xdr:nvSpPr>
      <xdr:spPr>
        <a:xfrm>
          <a:off x="16129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29650</xdr:rowOff>
    </xdr:from>
    <xdr:ext cx="736600" cy="259045"/>
    <xdr:sp macro="" textlink="">
      <xdr:nvSpPr>
        <xdr:cNvPr id="342" name="テキスト ボックス 341"/>
        <xdr:cNvSpPr txBox="1"/>
      </xdr:nvSpPr>
      <xdr:spPr>
        <a:xfrm>
          <a:off x="15798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94615</xdr:rowOff>
    </xdr:from>
    <xdr:to>
      <xdr:col>73</xdr:col>
      <xdr:colOff>44450</xdr:colOff>
      <xdr:row>66</xdr:row>
      <xdr:rowOff>24765</xdr:rowOff>
    </xdr:to>
    <xdr:sp macro="" textlink="">
      <xdr:nvSpPr>
        <xdr:cNvPr id="343" name="楕円 342"/>
        <xdr:cNvSpPr/>
      </xdr:nvSpPr>
      <xdr:spPr>
        <a:xfrm>
          <a:off x="15240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9542</xdr:rowOff>
    </xdr:from>
    <xdr:ext cx="762000" cy="259045"/>
    <xdr:sp macro="" textlink="">
      <xdr:nvSpPr>
        <xdr:cNvPr id="344" name="テキスト ボックス 343"/>
        <xdr:cNvSpPr txBox="1"/>
      </xdr:nvSpPr>
      <xdr:spPr>
        <a:xfrm>
          <a:off x="14909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58420</xdr:rowOff>
    </xdr:from>
    <xdr:to>
      <xdr:col>68</xdr:col>
      <xdr:colOff>203200</xdr:colOff>
      <xdr:row>65</xdr:row>
      <xdr:rowOff>160020</xdr:rowOff>
    </xdr:to>
    <xdr:sp macro="" textlink="">
      <xdr:nvSpPr>
        <xdr:cNvPr id="345" name="楕円 344"/>
        <xdr:cNvSpPr/>
      </xdr:nvSpPr>
      <xdr:spPr>
        <a:xfrm>
          <a:off x="14351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144797</xdr:rowOff>
    </xdr:from>
    <xdr:ext cx="762000" cy="259045"/>
    <xdr:sp macro="" textlink="">
      <xdr:nvSpPr>
        <xdr:cNvPr id="346" name="テキスト ボックス 345"/>
        <xdr:cNvSpPr txBox="1"/>
      </xdr:nvSpPr>
      <xdr:spPr>
        <a:xfrm>
          <a:off x="14020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54398</xdr:rowOff>
    </xdr:from>
    <xdr:to>
      <xdr:col>64</xdr:col>
      <xdr:colOff>152400</xdr:colOff>
      <xdr:row>65</xdr:row>
      <xdr:rowOff>155998</xdr:rowOff>
    </xdr:to>
    <xdr:sp macro="" textlink="">
      <xdr:nvSpPr>
        <xdr:cNvPr id="347" name="楕円 346"/>
        <xdr:cNvSpPr/>
      </xdr:nvSpPr>
      <xdr:spPr>
        <a:xfrm>
          <a:off x="13462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140775</xdr:rowOff>
    </xdr:from>
    <xdr:ext cx="762000" cy="259045"/>
    <xdr:sp macro="" textlink="">
      <xdr:nvSpPr>
        <xdr:cNvPr id="348" name="テキスト ボックス 347"/>
        <xdr:cNvSpPr txBox="1"/>
      </xdr:nvSpPr>
      <xdr:spPr>
        <a:xfrm>
          <a:off x="13131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繰上償還や償還完了したことにより、昨年度から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ポイント改善し、類似団体平均を下回った。今後は合併算定替の縮減に伴う普通交付税の減少や、合併特例債の元金償還のピークが見込まれるため、より一層、計画的な発行管理を行い、健全経営に努める。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70696</xdr:rowOff>
    </xdr:to>
    <xdr:cxnSp macro="">
      <xdr:nvCxnSpPr>
        <xdr:cNvPr id="381" name="直線コネクタ 380"/>
        <xdr:cNvCxnSpPr/>
      </xdr:nvCxnSpPr>
      <xdr:spPr>
        <a:xfrm flipV="1">
          <a:off x="16179800" y="682413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41</xdr:row>
      <xdr:rowOff>35983</xdr:rowOff>
    </xdr:to>
    <xdr:cxnSp macro="">
      <xdr:nvCxnSpPr>
        <xdr:cNvPr id="384" name="直線コネクタ 383"/>
        <xdr:cNvCxnSpPr/>
      </xdr:nvCxnSpPr>
      <xdr:spPr>
        <a:xfrm flipV="1">
          <a:off x="15290800" y="69286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124460</xdr:rowOff>
    </xdr:to>
    <xdr:cxnSp macro="">
      <xdr:nvCxnSpPr>
        <xdr:cNvPr id="387" name="直線コネクタ 386"/>
        <xdr:cNvCxnSpPr/>
      </xdr:nvCxnSpPr>
      <xdr:spPr>
        <a:xfrm flipV="1">
          <a:off x="14401800" y="70654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57573</xdr:rowOff>
    </xdr:to>
    <xdr:cxnSp macro="">
      <xdr:nvCxnSpPr>
        <xdr:cNvPr id="390" name="直線コネクタ 389"/>
        <xdr:cNvCxnSpPr/>
      </xdr:nvCxnSpPr>
      <xdr:spPr>
        <a:xfrm flipV="1">
          <a:off x="13512800" y="71539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2" name="楕円 401"/>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3" name="テキスト ボックス 402"/>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4" name="楕円 403"/>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5" name="テキスト ボックス 404"/>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6" name="楕円 405"/>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7" name="テキスト ボックス 406"/>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8" name="楕円 407"/>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9" name="テキスト ボックス 408"/>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地方債の償還完了や繰上償還により地方債の現在高が下がったことが大きな要因で、今年度は算定されていない。今後も義務的経費の削減を進め、財政の健全化に努める。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0" name="テキスト ボックス 449"/>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26543</xdr:rowOff>
    </xdr:from>
    <xdr:to>
      <xdr:col>68</xdr:col>
      <xdr:colOff>203200</xdr:colOff>
      <xdr:row>14</xdr:row>
      <xdr:rowOff>128143</xdr:rowOff>
    </xdr:to>
    <xdr:sp macro="" textlink="">
      <xdr:nvSpPr>
        <xdr:cNvPr id="458" name="楕円 457"/>
        <xdr:cNvSpPr/>
      </xdr:nvSpPr>
      <xdr:spPr>
        <a:xfrm>
          <a:off x="14351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138320</xdr:rowOff>
    </xdr:from>
    <xdr:ext cx="762000" cy="259045"/>
    <xdr:sp macro="" textlink="">
      <xdr:nvSpPr>
        <xdr:cNvPr id="459" name="テキスト ボックス 458"/>
        <xdr:cNvSpPr txBox="1"/>
      </xdr:nvSpPr>
      <xdr:spPr>
        <a:xfrm>
          <a:off x="14020800" y="21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49,821
48,857
504.24
29,097,940
27,702,896
1,056,927
17,038,023
28,007,087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ポイント上回っており、人口一人当たりの歳出決算額は類似団体平均より</a:t>
          </a:r>
          <a:r>
            <a:rPr kumimoji="1" lang="en-US" altLang="ja-JP" sz="1300">
              <a:latin typeface="ＭＳ Ｐゴシック" panose="020B0600070205080204" pitchFamily="50" charset="-128"/>
              <a:ea typeface="ＭＳ Ｐゴシック" panose="020B0600070205080204" pitchFamily="50" charset="-128"/>
            </a:rPr>
            <a:t>43.2</a:t>
          </a:r>
          <a:r>
            <a:rPr kumimoji="1" lang="ja-JP" altLang="en-US" sz="1300">
              <a:latin typeface="ＭＳ Ｐゴシック" panose="020B0600070205080204" pitchFamily="50" charset="-128"/>
              <a:ea typeface="ＭＳ Ｐゴシック" panose="020B0600070205080204" pitchFamily="50" charset="-128"/>
            </a:rPr>
            <a:t>％高くなっている。今後も職員の適正配置を行い、人件費関係経費全体の抑制に努める。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36</xdr:row>
      <xdr:rowOff>165100</xdr:rowOff>
    </xdr:to>
    <xdr:cxnSp macro="">
      <xdr:nvCxnSpPr>
        <xdr:cNvPr id="66" name="直線コネクタ 65"/>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165100</xdr:rowOff>
    </xdr:to>
    <xdr:cxnSp macro="">
      <xdr:nvCxnSpPr>
        <xdr:cNvPr id="69" name="直線コネクタ 68"/>
        <xdr:cNvCxnSpPr/>
      </xdr:nvCxnSpPr>
      <xdr:spPr>
        <a:xfrm>
          <a:off x="3098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127000</xdr:rowOff>
    </xdr:to>
    <xdr:cxnSp macro="">
      <xdr:nvCxnSpPr>
        <xdr:cNvPr id="72" name="直線コネクタ 71"/>
        <xdr:cNvCxnSpPr/>
      </xdr:nvCxnSpPr>
      <xdr:spPr>
        <a:xfrm>
          <a:off x="2209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96520</xdr:rowOff>
    </xdr:to>
    <xdr:cxnSp macro="">
      <xdr:nvCxnSpPr>
        <xdr:cNvPr id="75" name="直線コネクタ 74"/>
        <xdr:cNvCxnSpPr/>
      </xdr:nvCxnSpPr>
      <xdr:spPr>
        <a:xfrm>
          <a:off x="1320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ポイント下回っている。しかし、施設の管理経費等の増加に伴い、物件費は増加傾向にある。</a:t>
          </a:r>
        </a:p>
        <a:p>
          <a:r>
            <a:rPr kumimoji="1" lang="ja-JP" altLang="en-US" sz="1300">
              <a:latin typeface="ＭＳ Ｐゴシック" panose="020B0600070205080204" pitchFamily="50" charset="-128"/>
              <a:ea typeface="ＭＳ Ｐゴシック" panose="020B0600070205080204" pitchFamily="50" charset="-128"/>
            </a:rPr>
            <a:t>　「恵那市公共施設再配置計画」により施設の統廃合を進めるとともに、指定管理者制度等を活用し、物件費の抑制に努める。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40132</xdr:rowOff>
    </xdr:to>
    <xdr:cxnSp macro="">
      <xdr:nvCxnSpPr>
        <xdr:cNvPr id="125" name="直線コネクタ 124"/>
        <xdr:cNvCxnSpPr/>
      </xdr:nvCxnSpPr>
      <xdr:spPr>
        <a:xfrm>
          <a:off x="15671800" y="2774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30988</xdr:rowOff>
    </xdr:to>
    <xdr:cxnSp macro="">
      <xdr:nvCxnSpPr>
        <xdr:cNvPr id="128" name="直線コネクタ 127"/>
        <xdr:cNvCxnSpPr/>
      </xdr:nvCxnSpPr>
      <xdr:spPr>
        <a:xfrm>
          <a:off x="14782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15</xdr:row>
      <xdr:rowOff>156718</xdr:rowOff>
    </xdr:to>
    <xdr:cxnSp macro="">
      <xdr:nvCxnSpPr>
        <xdr:cNvPr id="131" name="直線コネクタ 130"/>
        <xdr:cNvCxnSpPr/>
      </xdr:nvCxnSpPr>
      <xdr:spPr>
        <a:xfrm>
          <a:off x="13893800" y="2637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65278</xdr:rowOff>
    </xdr:to>
    <xdr:cxnSp macro="">
      <xdr:nvCxnSpPr>
        <xdr:cNvPr id="134" name="直線コネクタ 133"/>
        <xdr:cNvCxnSpPr/>
      </xdr:nvCxnSpPr>
      <xdr:spPr>
        <a:xfrm>
          <a:off x="13004800" y="263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4" name="楕円 143"/>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5"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6" name="楕円 145"/>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7" name="テキスト ボックス 146"/>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9" name="テキスト ボックス 148"/>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xdr:rowOff>
    </xdr:from>
    <xdr:to>
      <xdr:col>69</xdr:col>
      <xdr:colOff>142875</xdr:colOff>
      <xdr:row>15</xdr:row>
      <xdr:rowOff>116078</xdr:rowOff>
    </xdr:to>
    <xdr:sp macro="" textlink="">
      <xdr:nvSpPr>
        <xdr:cNvPr id="150" name="楕円 149"/>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126255</xdr:rowOff>
    </xdr:from>
    <xdr:ext cx="762000" cy="259045"/>
    <xdr:sp macro="" textlink="">
      <xdr:nvSpPr>
        <xdr:cNvPr id="151" name="テキスト ボックス 150"/>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52" name="楕円 151"/>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53" name="テキスト ボックス 152"/>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ポイント上回っており、介護給付費や訓練等給付費といった補助事業が大きく伸びている。　　</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136144</xdr:rowOff>
    </xdr:from>
    <xdr:to>
      <xdr:col>24</xdr:col>
      <xdr:colOff>25400</xdr:colOff>
      <xdr:row>55</xdr:row>
      <xdr:rowOff>19558</xdr:rowOff>
    </xdr:to>
    <xdr:cxnSp macro="">
      <xdr:nvCxnSpPr>
        <xdr:cNvPr id="184" name="直線コネクタ 183"/>
        <xdr:cNvCxnSpPr/>
      </xdr:nvCxnSpPr>
      <xdr:spPr>
        <a:xfrm>
          <a:off x="3987800" y="93944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136144</xdr:rowOff>
    </xdr:from>
    <xdr:to>
      <xdr:col>19</xdr:col>
      <xdr:colOff>187325</xdr:colOff>
      <xdr:row>54</xdr:row>
      <xdr:rowOff>154432</xdr:rowOff>
    </xdr:to>
    <xdr:cxnSp macro="">
      <xdr:nvCxnSpPr>
        <xdr:cNvPr id="187" name="直線コネクタ 186"/>
        <xdr:cNvCxnSpPr/>
      </xdr:nvCxnSpPr>
      <xdr:spPr>
        <a:xfrm flipV="1">
          <a:off x="3098800" y="9394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154432</xdr:rowOff>
    </xdr:from>
    <xdr:to>
      <xdr:col>15</xdr:col>
      <xdr:colOff>98425</xdr:colOff>
      <xdr:row>54</xdr:row>
      <xdr:rowOff>163576</xdr:rowOff>
    </xdr:to>
    <xdr:cxnSp macro="">
      <xdr:nvCxnSpPr>
        <xdr:cNvPr id="190" name="直線コネクタ 189"/>
        <xdr:cNvCxnSpPr/>
      </xdr:nvCxnSpPr>
      <xdr:spPr>
        <a:xfrm flipV="1">
          <a:off x="2209800" y="9412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108712</xdr:rowOff>
    </xdr:from>
    <xdr:to>
      <xdr:col>11</xdr:col>
      <xdr:colOff>9525</xdr:colOff>
      <xdr:row>54</xdr:row>
      <xdr:rowOff>163576</xdr:rowOff>
    </xdr:to>
    <xdr:cxnSp macro="">
      <xdr:nvCxnSpPr>
        <xdr:cNvPr id="193" name="直線コネクタ 192"/>
        <xdr:cNvCxnSpPr/>
      </xdr:nvCxnSpPr>
      <xdr:spPr>
        <a:xfrm>
          <a:off x="1320800" y="93670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140208</xdr:rowOff>
    </xdr:from>
    <xdr:to>
      <xdr:col>24</xdr:col>
      <xdr:colOff>76200</xdr:colOff>
      <xdr:row>55</xdr:row>
      <xdr:rowOff>70358</xdr:rowOff>
    </xdr:to>
    <xdr:sp macro="" textlink="">
      <xdr:nvSpPr>
        <xdr:cNvPr id="203" name="楕円 202"/>
        <xdr:cNvSpPr/>
      </xdr:nvSpPr>
      <xdr:spPr>
        <a:xfrm>
          <a:off x="47752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156735</xdr:rowOff>
    </xdr:from>
    <xdr:ext cx="762000" cy="259045"/>
    <xdr:sp macro="" textlink="">
      <xdr:nvSpPr>
        <xdr:cNvPr id="204" name="扶助費該当値テキスト"/>
        <xdr:cNvSpPr txBox="1"/>
      </xdr:nvSpPr>
      <xdr:spPr>
        <a:xfrm>
          <a:off x="4914900" y="92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85344</xdr:rowOff>
    </xdr:from>
    <xdr:to>
      <xdr:col>20</xdr:col>
      <xdr:colOff>38100</xdr:colOff>
      <xdr:row>55</xdr:row>
      <xdr:rowOff>15494</xdr:rowOff>
    </xdr:to>
    <xdr:sp macro="" textlink="">
      <xdr:nvSpPr>
        <xdr:cNvPr id="205" name="楕円 204"/>
        <xdr:cNvSpPr/>
      </xdr:nvSpPr>
      <xdr:spPr>
        <a:xfrm>
          <a:off x="39370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25671</xdr:rowOff>
    </xdr:from>
    <xdr:ext cx="736600" cy="259045"/>
    <xdr:sp macro="" textlink="">
      <xdr:nvSpPr>
        <xdr:cNvPr id="206" name="テキスト ボックス 205"/>
        <xdr:cNvSpPr txBox="1"/>
      </xdr:nvSpPr>
      <xdr:spPr>
        <a:xfrm>
          <a:off x="3606800" y="911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103632</xdr:rowOff>
    </xdr:from>
    <xdr:to>
      <xdr:col>15</xdr:col>
      <xdr:colOff>149225</xdr:colOff>
      <xdr:row>55</xdr:row>
      <xdr:rowOff>33782</xdr:rowOff>
    </xdr:to>
    <xdr:sp macro="" textlink="">
      <xdr:nvSpPr>
        <xdr:cNvPr id="207" name="楕円 206"/>
        <xdr:cNvSpPr/>
      </xdr:nvSpPr>
      <xdr:spPr>
        <a:xfrm>
          <a:off x="3048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43959</xdr:rowOff>
    </xdr:from>
    <xdr:ext cx="762000" cy="259045"/>
    <xdr:sp macro="" textlink="">
      <xdr:nvSpPr>
        <xdr:cNvPr id="208" name="テキスト ボックス 207"/>
        <xdr:cNvSpPr txBox="1"/>
      </xdr:nvSpPr>
      <xdr:spPr>
        <a:xfrm>
          <a:off x="2717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112776</xdr:rowOff>
    </xdr:from>
    <xdr:to>
      <xdr:col>11</xdr:col>
      <xdr:colOff>60325</xdr:colOff>
      <xdr:row>55</xdr:row>
      <xdr:rowOff>42926</xdr:rowOff>
    </xdr:to>
    <xdr:sp macro="" textlink="">
      <xdr:nvSpPr>
        <xdr:cNvPr id="209" name="楕円 208"/>
        <xdr:cNvSpPr/>
      </xdr:nvSpPr>
      <xdr:spPr>
        <a:xfrm>
          <a:off x="2159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53103</xdr:rowOff>
    </xdr:from>
    <xdr:ext cx="762000" cy="259045"/>
    <xdr:sp macro="" textlink="">
      <xdr:nvSpPr>
        <xdr:cNvPr id="210" name="テキスト ボックス 209"/>
        <xdr:cNvSpPr txBox="1"/>
      </xdr:nvSpPr>
      <xdr:spPr>
        <a:xfrm>
          <a:off x="1828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57912</xdr:rowOff>
    </xdr:from>
    <xdr:to>
      <xdr:col>6</xdr:col>
      <xdr:colOff>171450</xdr:colOff>
      <xdr:row>54</xdr:row>
      <xdr:rowOff>159512</xdr:rowOff>
    </xdr:to>
    <xdr:sp macro="" textlink="">
      <xdr:nvSpPr>
        <xdr:cNvPr id="211" name="楕円 210"/>
        <xdr:cNvSpPr/>
      </xdr:nvSpPr>
      <xdr:spPr>
        <a:xfrm>
          <a:off x="1270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169689</xdr:rowOff>
    </xdr:from>
    <xdr:ext cx="762000" cy="259045"/>
    <xdr:sp macro="" textlink="">
      <xdr:nvSpPr>
        <xdr:cNvPr id="212" name="テキスト ボックス 211"/>
        <xdr:cNvSpPr txBox="1"/>
      </xdr:nvSpPr>
      <xdr:spPr>
        <a:xfrm>
          <a:off x="939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ポイント上回った。また、前年比は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ポイントの増加であるが、これは公共施設等の維持補修費の増加が影響している。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85090</xdr:rowOff>
    </xdr:to>
    <xdr:cxnSp macro="">
      <xdr:nvCxnSpPr>
        <xdr:cNvPr id="245" name="直線コネクタ 244"/>
        <xdr:cNvCxnSpPr/>
      </xdr:nvCxnSpPr>
      <xdr:spPr>
        <a:xfrm>
          <a:off x="15671800" y="97586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46990</xdr:rowOff>
    </xdr:to>
    <xdr:cxnSp macro="">
      <xdr:nvCxnSpPr>
        <xdr:cNvPr id="248" name="直線コネクタ 247"/>
        <xdr:cNvCxnSpPr/>
      </xdr:nvCxnSpPr>
      <xdr:spPr>
        <a:xfrm flipV="1">
          <a:off x="14782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46990</xdr:rowOff>
    </xdr:to>
    <xdr:cxnSp macro="">
      <xdr:nvCxnSpPr>
        <xdr:cNvPr id="251" name="直線コネクタ 250"/>
        <xdr:cNvCxnSpPr/>
      </xdr:nvCxnSpPr>
      <xdr:spPr>
        <a:xfrm>
          <a:off x="13893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39370</xdr:rowOff>
    </xdr:to>
    <xdr:cxnSp macro="">
      <xdr:nvCxnSpPr>
        <xdr:cNvPr id="254" name="直線コネクタ 253"/>
        <xdr:cNvCxnSpPr/>
      </xdr:nvCxnSpPr>
      <xdr:spPr>
        <a:xfrm>
          <a:off x="13004800" y="976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4" name="楕円 263"/>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65"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6" name="楕円 265"/>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67" name="テキスト ボックス 266"/>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8" name="楕円 267"/>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9" name="テキスト ボックス 26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0" name="楕円 269"/>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1" name="テキスト ボックス 270"/>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2" name="楕円 271"/>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3" name="テキスト ボックス 272"/>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補助費等に係る経常収支比率は、類似団体平均を下回っているが、前年度比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ポイントの上昇となった。恵那市の「補助金の適正化に関する指針」に基づき、徹底した検証と見直しを行い、更なる抑制に努めていく。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51562</xdr:rowOff>
    </xdr:to>
    <xdr:cxnSp macro="">
      <xdr:nvCxnSpPr>
        <xdr:cNvPr id="303" name="直線コネクタ 302"/>
        <xdr:cNvCxnSpPr/>
      </xdr:nvCxnSpPr>
      <xdr:spPr>
        <a:xfrm>
          <a:off x="15671800" y="60385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46990</xdr:rowOff>
    </xdr:to>
    <xdr:cxnSp macro="">
      <xdr:nvCxnSpPr>
        <xdr:cNvPr id="306" name="直線コネクタ 305"/>
        <xdr:cNvCxnSpPr/>
      </xdr:nvCxnSpPr>
      <xdr:spPr>
        <a:xfrm flipV="1">
          <a:off x="14782800" y="6038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46990</xdr:rowOff>
    </xdr:to>
    <xdr:cxnSp macro="">
      <xdr:nvCxnSpPr>
        <xdr:cNvPr id="309" name="直線コネクタ 308"/>
        <xdr:cNvCxnSpPr/>
      </xdr:nvCxnSpPr>
      <xdr:spPr>
        <a:xfrm>
          <a:off x="13893800" y="6034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88138</xdr:rowOff>
    </xdr:to>
    <xdr:cxnSp macro="">
      <xdr:nvCxnSpPr>
        <xdr:cNvPr id="312" name="直線コネクタ 311"/>
        <xdr:cNvCxnSpPr/>
      </xdr:nvCxnSpPr>
      <xdr:spPr>
        <a:xfrm flipV="1">
          <a:off x="13004800" y="60340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2" name="楕円 321"/>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3"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4" name="楕円 323"/>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5" name="テキスト ボックス 324"/>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6" name="楕円 325"/>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27" name="テキスト ボックス 326"/>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28" name="楕円 327"/>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29" name="テキスト ボックス 328"/>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0" name="楕円 32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1" name="テキスト ボックス 33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は、償還完了や繰上償還の実施により、類似団体平均と同水準となった。今後は人口減少により税収の増加が見込めず比率は上昇するため、必要な事業の選別を行い、公債費比率等を見ながら、計画的な借入れを行っ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152146</xdr:rowOff>
    </xdr:to>
    <xdr:cxnSp macro="">
      <xdr:nvCxnSpPr>
        <xdr:cNvPr id="361" name="直線コネクタ 360"/>
        <xdr:cNvCxnSpPr/>
      </xdr:nvCxnSpPr>
      <xdr:spPr>
        <a:xfrm flipV="1">
          <a:off x="3987800" y="133217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49276</xdr:rowOff>
    </xdr:to>
    <xdr:cxnSp macro="">
      <xdr:nvCxnSpPr>
        <xdr:cNvPr id="364" name="直線コネクタ 363"/>
        <xdr:cNvCxnSpPr/>
      </xdr:nvCxnSpPr>
      <xdr:spPr>
        <a:xfrm flipV="1">
          <a:off x="3098800" y="13353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81280</xdr:rowOff>
    </xdr:to>
    <xdr:cxnSp macro="">
      <xdr:nvCxnSpPr>
        <xdr:cNvPr id="367" name="直線コネクタ 366"/>
        <xdr:cNvCxnSpPr/>
      </xdr:nvCxnSpPr>
      <xdr:spPr>
        <a:xfrm flipV="1">
          <a:off x="2209800" y="13422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117856</xdr:rowOff>
    </xdr:to>
    <xdr:cxnSp macro="">
      <xdr:nvCxnSpPr>
        <xdr:cNvPr id="370" name="直線コネクタ 369"/>
        <xdr:cNvCxnSpPr/>
      </xdr:nvCxnSpPr>
      <xdr:spPr>
        <a:xfrm flipV="1">
          <a:off x="1320800" y="13454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80" name="楕円 379"/>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762000" cy="259045"/>
    <xdr:sp macro="" textlink="">
      <xdr:nvSpPr>
        <xdr:cNvPr id="381"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2" name="楕円 381"/>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83" name="テキスト ボックス 382"/>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84" name="楕円 383"/>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85" name="テキスト ボックス 384"/>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6" name="楕円 385"/>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7" name="テキスト ボックス 386"/>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88" name="楕円 387"/>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89" name="テキスト ボックス 388"/>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公債費以外に係る経常収支比率は類似団体平均より下回っているが、前年比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ポイントの増加となった。介護給付費や訓練等給付費、維持補修費の増加が影響している。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107950</xdr:rowOff>
    </xdr:from>
    <xdr:to>
      <xdr:col>82</xdr:col>
      <xdr:colOff>107950</xdr:colOff>
      <xdr:row>75</xdr:row>
      <xdr:rowOff>24130</xdr:rowOff>
    </xdr:to>
    <xdr:cxnSp macro="">
      <xdr:nvCxnSpPr>
        <xdr:cNvPr id="422" name="直線コネクタ 421"/>
        <xdr:cNvCxnSpPr/>
      </xdr:nvCxnSpPr>
      <xdr:spPr>
        <a:xfrm>
          <a:off x="15671800" y="127952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107950</xdr:rowOff>
    </xdr:from>
    <xdr:to>
      <xdr:col>78</xdr:col>
      <xdr:colOff>69850</xdr:colOff>
      <xdr:row>74</xdr:row>
      <xdr:rowOff>115570</xdr:rowOff>
    </xdr:to>
    <xdr:cxnSp macro="">
      <xdr:nvCxnSpPr>
        <xdr:cNvPr id="425" name="直線コネクタ 424"/>
        <xdr:cNvCxnSpPr/>
      </xdr:nvCxnSpPr>
      <xdr:spPr>
        <a:xfrm flipV="1">
          <a:off x="14782800" y="12795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50800</xdr:rowOff>
    </xdr:from>
    <xdr:to>
      <xdr:col>73</xdr:col>
      <xdr:colOff>180975</xdr:colOff>
      <xdr:row>74</xdr:row>
      <xdr:rowOff>115570</xdr:rowOff>
    </xdr:to>
    <xdr:cxnSp macro="">
      <xdr:nvCxnSpPr>
        <xdr:cNvPr id="428" name="直線コネクタ 427"/>
        <xdr:cNvCxnSpPr/>
      </xdr:nvCxnSpPr>
      <xdr:spPr>
        <a:xfrm>
          <a:off x="13893800" y="127381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74</xdr:row>
      <xdr:rowOff>50800</xdr:rowOff>
    </xdr:to>
    <xdr:cxnSp macro="">
      <xdr:nvCxnSpPr>
        <xdr:cNvPr id="431" name="直線コネクタ 430"/>
        <xdr:cNvCxnSpPr/>
      </xdr:nvCxnSpPr>
      <xdr:spPr>
        <a:xfrm>
          <a:off x="13004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1" name="楕円 440"/>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53357</xdr:rowOff>
    </xdr:from>
    <xdr:ext cx="762000" cy="259045"/>
    <xdr:sp macro="" textlink="">
      <xdr:nvSpPr>
        <xdr:cNvPr id="442" name="公債費以外該当値テキスト"/>
        <xdr:cNvSpPr txBox="1"/>
      </xdr:nvSpPr>
      <xdr:spPr>
        <a:xfrm>
          <a:off x="16598900" y="1274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57150</xdr:rowOff>
    </xdr:from>
    <xdr:to>
      <xdr:col>78</xdr:col>
      <xdr:colOff>120650</xdr:colOff>
      <xdr:row>74</xdr:row>
      <xdr:rowOff>158750</xdr:rowOff>
    </xdr:to>
    <xdr:sp macro="" textlink="">
      <xdr:nvSpPr>
        <xdr:cNvPr id="443" name="楕円 442"/>
        <xdr:cNvSpPr/>
      </xdr:nvSpPr>
      <xdr:spPr>
        <a:xfrm>
          <a:off x="15621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168927</xdr:rowOff>
    </xdr:from>
    <xdr:ext cx="736600" cy="259045"/>
    <xdr:sp macro="" textlink="">
      <xdr:nvSpPr>
        <xdr:cNvPr id="444" name="テキスト ボックス 443"/>
        <xdr:cNvSpPr txBox="1"/>
      </xdr:nvSpPr>
      <xdr:spPr>
        <a:xfrm>
          <a:off x="15290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64770</xdr:rowOff>
    </xdr:from>
    <xdr:to>
      <xdr:col>74</xdr:col>
      <xdr:colOff>31750</xdr:colOff>
      <xdr:row>74</xdr:row>
      <xdr:rowOff>166370</xdr:rowOff>
    </xdr:to>
    <xdr:sp macro="" textlink="">
      <xdr:nvSpPr>
        <xdr:cNvPr id="445" name="楕円 444"/>
        <xdr:cNvSpPr/>
      </xdr:nvSpPr>
      <xdr:spPr>
        <a:xfrm>
          <a:off x="14732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5097</xdr:rowOff>
    </xdr:from>
    <xdr:ext cx="762000" cy="259045"/>
    <xdr:sp macro="" textlink="">
      <xdr:nvSpPr>
        <xdr:cNvPr id="446" name="テキスト ボックス 445"/>
        <xdr:cNvSpPr txBox="1"/>
      </xdr:nvSpPr>
      <xdr:spPr>
        <a:xfrm>
          <a:off x="14401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0</xdr:rowOff>
    </xdr:from>
    <xdr:to>
      <xdr:col>69</xdr:col>
      <xdr:colOff>142875</xdr:colOff>
      <xdr:row>74</xdr:row>
      <xdr:rowOff>101600</xdr:rowOff>
    </xdr:to>
    <xdr:sp macro="" textlink="">
      <xdr:nvSpPr>
        <xdr:cNvPr id="447" name="楕円 446"/>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111777</xdr:rowOff>
    </xdr:from>
    <xdr:ext cx="762000" cy="259045"/>
    <xdr:sp macro="" textlink="">
      <xdr:nvSpPr>
        <xdr:cNvPr id="448" name="テキスト ボックス 447"/>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49" name="楕円 448"/>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50" name="テキスト ボックス 449"/>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82744</xdr:rowOff>
    </xdr:from>
    <xdr:to>
      <xdr:col>29</xdr:col>
      <xdr:colOff>127000</xdr:colOff>
      <xdr:row>15</xdr:row>
      <xdr:rowOff>94811</xdr:rowOff>
    </xdr:to>
    <xdr:cxnSp macro="">
      <xdr:nvCxnSpPr>
        <xdr:cNvPr id="52" name="直線コネクタ 51"/>
        <xdr:cNvCxnSpPr/>
      </xdr:nvCxnSpPr>
      <xdr:spPr bwMode="auto">
        <a:xfrm flipV="1">
          <a:off x="5003800" y="2702119"/>
          <a:ext cx="647700" cy="1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94811</xdr:rowOff>
    </xdr:from>
    <xdr:to>
      <xdr:col>26</xdr:col>
      <xdr:colOff>50800</xdr:colOff>
      <xdr:row>16</xdr:row>
      <xdr:rowOff>465</xdr:rowOff>
    </xdr:to>
    <xdr:cxnSp macro="">
      <xdr:nvCxnSpPr>
        <xdr:cNvPr id="55" name="直線コネクタ 54"/>
        <xdr:cNvCxnSpPr/>
      </xdr:nvCxnSpPr>
      <xdr:spPr bwMode="auto">
        <a:xfrm flipV="1">
          <a:off x="4305300" y="2714186"/>
          <a:ext cx="698500" cy="77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136971</xdr:rowOff>
    </xdr:from>
    <xdr:to>
      <xdr:col>22</xdr:col>
      <xdr:colOff>114300</xdr:colOff>
      <xdr:row>16</xdr:row>
      <xdr:rowOff>465</xdr:rowOff>
    </xdr:to>
    <xdr:cxnSp macro="">
      <xdr:nvCxnSpPr>
        <xdr:cNvPr id="58" name="直線コネクタ 57"/>
        <xdr:cNvCxnSpPr/>
      </xdr:nvCxnSpPr>
      <xdr:spPr bwMode="auto">
        <a:xfrm>
          <a:off x="3606800" y="2756346"/>
          <a:ext cx="698500" cy="34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122161</xdr:rowOff>
    </xdr:from>
    <xdr:to>
      <xdr:col>18</xdr:col>
      <xdr:colOff>177800</xdr:colOff>
      <xdr:row>15</xdr:row>
      <xdr:rowOff>136971</xdr:rowOff>
    </xdr:to>
    <xdr:cxnSp macro="">
      <xdr:nvCxnSpPr>
        <xdr:cNvPr id="61" name="直線コネクタ 60"/>
        <xdr:cNvCxnSpPr/>
      </xdr:nvCxnSpPr>
      <xdr:spPr bwMode="auto">
        <a:xfrm>
          <a:off x="2908300" y="2741536"/>
          <a:ext cx="6985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31944</xdr:rowOff>
    </xdr:from>
    <xdr:to>
      <xdr:col>29</xdr:col>
      <xdr:colOff>177800</xdr:colOff>
      <xdr:row>15</xdr:row>
      <xdr:rowOff>133544</xdr:rowOff>
    </xdr:to>
    <xdr:sp macro="" textlink="">
      <xdr:nvSpPr>
        <xdr:cNvPr id="71" name="楕円 70"/>
        <xdr:cNvSpPr/>
      </xdr:nvSpPr>
      <xdr:spPr bwMode="auto">
        <a:xfrm>
          <a:off x="5600700" y="265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48471</xdr:rowOff>
    </xdr:from>
    <xdr:ext cx="762000" cy="259045"/>
    <xdr:sp macro="" textlink="">
      <xdr:nvSpPr>
        <xdr:cNvPr id="72" name="人口1人当たり決算額の推移該当値テキスト130"/>
        <xdr:cNvSpPr txBox="1"/>
      </xdr:nvSpPr>
      <xdr:spPr>
        <a:xfrm>
          <a:off x="5740400" y="24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44011</xdr:rowOff>
    </xdr:from>
    <xdr:to>
      <xdr:col>26</xdr:col>
      <xdr:colOff>101600</xdr:colOff>
      <xdr:row>15</xdr:row>
      <xdr:rowOff>145611</xdr:rowOff>
    </xdr:to>
    <xdr:sp macro="" textlink="">
      <xdr:nvSpPr>
        <xdr:cNvPr id="73" name="楕円 72"/>
        <xdr:cNvSpPr/>
      </xdr:nvSpPr>
      <xdr:spPr bwMode="auto">
        <a:xfrm>
          <a:off x="4953000" y="2663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155788</xdr:rowOff>
    </xdr:from>
    <xdr:ext cx="736600" cy="259045"/>
    <xdr:sp macro="" textlink="">
      <xdr:nvSpPr>
        <xdr:cNvPr id="74" name="テキスト ボックス 73"/>
        <xdr:cNvSpPr txBox="1"/>
      </xdr:nvSpPr>
      <xdr:spPr>
        <a:xfrm>
          <a:off x="4622800" y="243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121115</xdr:rowOff>
    </xdr:from>
    <xdr:to>
      <xdr:col>22</xdr:col>
      <xdr:colOff>165100</xdr:colOff>
      <xdr:row>16</xdr:row>
      <xdr:rowOff>51265</xdr:rowOff>
    </xdr:to>
    <xdr:sp macro="" textlink="">
      <xdr:nvSpPr>
        <xdr:cNvPr id="75" name="楕円 74"/>
        <xdr:cNvSpPr/>
      </xdr:nvSpPr>
      <xdr:spPr bwMode="auto">
        <a:xfrm>
          <a:off x="4254500" y="274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61442</xdr:rowOff>
    </xdr:from>
    <xdr:ext cx="762000" cy="259045"/>
    <xdr:sp macro="" textlink="">
      <xdr:nvSpPr>
        <xdr:cNvPr id="76" name="テキスト ボックス 75"/>
        <xdr:cNvSpPr txBox="1"/>
      </xdr:nvSpPr>
      <xdr:spPr>
        <a:xfrm>
          <a:off x="3924300" y="250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86171</xdr:rowOff>
    </xdr:from>
    <xdr:to>
      <xdr:col>19</xdr:col>
      <xdr:colOff>38100</xdr:colOff>
      <xdr:row>16</xdr:row>
      <xdr:rowOff>16321</xdr:rowOff>
    </xdr:to>
    <xdr:sp macro="" textlink="">
      <xdr:nvSpPr>
        <xdr:cNvPr id="77" name="楕円 76"/>
        <xdr:cNvSpPr/>
      </xdr:nvSpPr>
      <xdr:spPr bwMode="auto">
        <a:xfrm>
          <a:off x="3556000" y="270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26498</xdr:rowOff>
    </xdr:from>
    <xdr:ext cx="762000" cy="259045"/>
    <xdr:sp macro="" textlink="">
      <xdr:nvSpPr>
        <xdr:cNvPr id="78" name="テキスト ボックス 77"/>
        <xdr:cNvSpPr txBox="1"/>
      </xdr:nvSpPr>
      <xdr:spPr>
        <a:xfrm>
          <a:off x="3225800" y="247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71361</xdr:rowOff>
    </xdr:from>
    <xdr:to>
      <xdr:col>15</xdr:col>
      <xdr:colOff>101600</xdr:colOff>
      <xdr:row>16</xdr:row>
      <xdr:rowOff>1511</xdr:rowOff>
    </xdr:to>
    <xdr:sp macro="" textlink="">
      <xdr:nvSpPr>
        <xdr:cNvPr id="79" name="楕円 78"/>
        <xdr:cNvSpPr/>
      </xdr:nvSpPr>
      <xdr:spPr bwMode="auto">
        <a:xfrm>
          <a:off x="2857500" y="269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11688</xdr:rowOff>
    </xdr:from>
    <xdr:ext cx="762000" cy="259045"/>
    <xdr:sp macro="" textlink="">
      <xdr:nvSpPr>
        <xdr:cNvPr id="80" name="テキスト ボックス 79"/>
        <xdr:cNvSpPr txBox="1"/>
      </xdr:nvSpPr>
      <xdr:spPr>
        <a:xfrm>
          <a:off x="2527300" y="245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135916</xdr:rowOff>
    </xdr:from>
    <xdr:to>
      <xdr:col>29</xdr:col>
      <xdr:colOff>127000</xdr:colOff>
      <xdr:row>36</xdr:row>
      <xdr:rowOff>153681</xdr:rowOff>
    </xdr:to>
    <xdr:cxnSp macro="">
      <xdr:nvCxnSpPr>
        <xdr:cNvPr id="115" name="直線コネクタ 114"/>
        <xdr:cNvCxnSpPr/>
      </xdr:nvCxnSpPr>
      <xdr:spPr bwMode="auto">
        <a:xfrm>
          <a:off x="5003800" y="7089166"/>
          <a:ext cx="647700" cy="1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220139</xdr:rowOff>
    </xdr:from>
    <xdr:to>
      <xdr:col>26</xdr:col>
      <xdr:colOff>50800</xdr:colOff>
      <xdr:row>36</xdr:row>
      <xdr:rowOff>135916</xdr:rowOff>
    </xdr:to>
    <xdr:cxnSp macro="">
      <xdr:nvCxnSpPr>
        <xdr:cNvPr id="118" name="直線コネクタ 117"/>
        <xdr:cNvCxnSpPr/>
      </xdr:nvCxnSpPr>
      <xdr:spPr bwMode="auto">
        <a:xfrm>
          <a:off x="4305300" y="6830489"/>
          <a:ext cx="698500" cy="258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160441</xdr:rowOff>
    </xdr:from>
    <xdr:to>
      <xdr:col>22</xdr:col>
      <xdr:colOff>114300</xdr:colOff>
      <xdr:row>35</xdr:row>
      <xdr:rowOff>220139</xdr:rowOff>
    </xdr:to>
    <xdr:cxnSp macro="">
      <xdr:nvCxnSpPr>
        <xdr:cNvPr id="121" name="直線コネクタ 120"/>
        <xdr:cNvCxnSpPr/>
      </xdr:nvCxnSpPr>
      <xdr:spPr bwMode="auto">
        <a:xfrm>
          <a:off x="3606800" y="6770791"/>
          <a:ext cx="698500" cy="5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1466</xdr:rowOff>
    </xdr:from>
    <xdr:to>
      <xdr:col>18</xdr:col>
      <xdr:colOff>177800</xdr:colOff>
      <xdr:row>35</xdr:row>
      <xdr:rowOff>160441</xdr:rowOff>
    </xdr:to>
    <xdr:cxnSp macro="">
      <xdr:nvCxnSpPr>
        <xdr:cNvPr id="124" name="直線コネクタ 123"/>
        <xdr:cNvCxnSpPr/>
      </xdr:nvCxnSpPr>
      <xdr:spPr bwMode="auto">
        <a:xfrm>
          <a:off x="2908300" y="6611816"/>
          <a:ext cx="698500" cy="15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102881</xdr:rowOff>
    </xdr:from>
    <xdr:to>
      <xdr:col>29</xdr:col>
      <xdr:colOff>177800</xdr:colOff>
      <xdr:row>37</xdr:row>
      <xdr:rowOff>33031</xdr:rowOff>
    </xdr:to>
    <xdr:sp macro="" textlink="">
      <xdr:nvSpPr>
        <xdr:cNvPr id="134" name="楕円 133"/>
        <xdr:cNvSpPr/>
      </xdr:nvSpPr>
      <xdr:spPr bwMode="auto">
        <a:xfrm>
          <a:off x="5600700" y="7056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74958</xdr:rowOff>
    </xdr:from>
    <xdr:ext cx="762000" cy="259045"/>
    <xdr:sp macro="" textlink="">
      <xdr:nvSpPr>
        <xdr:cNvPr id="135" name="人口1人当たり決算額の推移該当値テキスト445"/>
        <xdr:cNvSpPr txBox="1"/>
      </xdr:nvSpPr>
      <xdr:spPr>
        <a:xfrm>
          <a:off x="5740400" y="702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85116</xdr:rowOff>
    </xdr:from>
    <xdr:to>
      <xdr:col>26</xdr:col>
      <xdr:colOff>101600</xdr:colOff>
      <xdr:row>37</xdr:row>
      <xdr:rowOff>15266</xdr:rowOff>
    </xdr:to>
    <xdr:sp macro="" textlink="">
      <xdr:nvSpPr>
        <xdr:cNvPr id="136" name="楕円 135"/>
        <xdr:cNvSpPr/>
      </xdr:nvSpPr>
      <xdr:spPr bwMode="auto">
        <a:xfrm>
          <a:off x="4953000" y="70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xdr:rowOff>
    </xdr:from>
    <xdr:ext cx="736600" cy="259045"/>
    <xdr:sp macro="" textlink="">
      <xdr:nvSpPr>
        <xdr:cNvPr id="137" name="テキスト ボックス 136"/>
        <xdr:cNvSpPr txBox="1"/>
      </xdr:nvSpPr>
      <xdr:spPr>
        <a:xfrm>
          <a:off x="4622800" y="7124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169339</xdr:rowOff>
    </xdr:from>
    <xdr:to>
      <xdr:col>22</xdr:col>
      <xdr:colOff>165100</xdr:colOff>
      <xdr:row>35</xdr:row>
      <xdr:rowOff>270939</xdr:rowOff>
    </xdr:to>
    <xdr:sp macro="" textlink="">
      <xdr:nvSpPr>
        <xdr:cNvPr id="138" name="楕円 137"/>
        <xdr:cNvSpPr/>
      </xdr:nvSpPr>
      <xdr:spPr bwMode="auto">
        <a:xfrm>
          <a:off x="4254500" y="677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255716</xdr:rowOff>
    </xdr:from>
    <xdr:ext cx="762000" cy="259045"/>
    <xdr:sp macro="" textlink="">
      <xdr:nvSpPr>
        <xdr:cNvPr id="139" name="テキスト ボックス 138"/>
        <xdr:cNvSpPr txBox="1"/>
      </xdr:nvSpPr>
      <xdr:spPr>
        <a:xfrm>
          <a:off x="3924300" y="68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109641</xdr:rowOff>
    </xdr:from>
    <xdr:to>
      <xdr:col>19</xdr:col>
      <xdr:colOff>38100</xdr:colOff>
      <xdr:row>35</xdr:row>
      <xdr:rowOff>211241</xdr:rowOff>
    </xdr:to>
    <xdr:sp macro="" textlink="">
      <xdr:nvSpPr>
        <xdr:cNvPr id="140" name="楕円 139"/>
        <xdr:cNvSpPr/>
      </xdr:nvSpPr>
      <xdr:spPr bwMode="auto">
        <a:xfrm>
          <a:off x="3556000" y="671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221418</xdr:rowOff>
    </xdr:from>
    <xdr:ext cx="762000" cy="259045"/>
    <xdr:sp macro="" textlink="">
      <xdr:nvSpPr>
        <xdr:cNvPr id="141" name="テキスト ボックス 140"/>
        <xdr:cNvSpPr txBox="1"/>
      </xdr:nvSpPr>
      <xdr:spPr>
        <a:xfrm>
          <a:off x="3225800" y="648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293566</xdr:rowOff>
    </xdr:from>
    <xdr:to>
      <xdr:col>15</xdr:col>
      <xdr:colOff>101600</xdr:colOff>
      <xdr:row>35</xdr:row>
      <xdr:rowOff>52266</xdr:rowOff>
    </xdr:to>
    <xdr:sp macro="" textlink="">
      <xdr:nvSpPr>
        <xdr:cNvPr id="142" name="楕円 141"/>
        <xdr:cNvSpPr/>
      </xdr:nvSpPr>
      <xdr:spPr bwMode="auto">
        <a:xfrm>
          <a:off x="2857500" y="656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62443</xdr:rowOff>
    </xdr:from>
    <xdr:ext cx="762000" cy="259045"/>
    <xdr:sp macro="" textlink="">
      <xdr:nvSpPr>
        <xdr:cNvPr id="143" name="テキスト ボックス 142"/>
        <xdr:cNvSpPr txBox="1"/>
      </xdr:nvSpPr>
      <xdr:spPr>
        <a:xfrm>
          <a:off x="2527300" y="63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49,821
48,857
504.24
29,097,940
27,702,896
1,056,927
17,038,023
28,007,087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10564</xdr:rowOff>
    </xdr:from>
    <xdr:to>
      <xdr:col>24</xdr:col>
      <xdr:colOff>63500</xdr:colOff>
      <xdr:row>32</xdr:row>
      <xdr:rowOff>35527</xdr:rowOff>
    </xdr:to>
    <xdr:cxnSp macro="">
      <xdr:nvCxnSpPr>
        <xdr:cNvPr id="59" name="直線コネクタ 58"/>
        <xdr:cNvCxnSpPr/>
      </xdr:nvCxnSpPr>
      <xdr:spPr>
        <a:xfrm flipV="1">
          <a:off x="3797300" y="5496964"/>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35527</xdr:rowOff>
    </xdr:from>
    <xdr:to>
      <xdr:col>19</xdr:col>
      <xdr:colOff>177800</xdr:colOff>
      <xdr:row>32</xdr:row>
      <xdr:rowOff>41036</xdr:rowOff>
    </xdr:to>
    <xdr:cxnSp macro="">
      <xdr:nvCxnSpPr>
        <xdr:cNvPr id="62" name="直線コネクタ 61"/>
        <xdr:cNvCxnSpPr/>
      </xdr:nvCxnSpPr>
      <xdr:spPr>
        <a:xfrm flipV="1">
          <a:off x="2908300" y="5521927"/>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41036</xdr:rowOff>
    </xdr:from>
    <xdr:to>
      <xdr:col>15</xdr:col>
      <xdr:colOff>50800</xdr:colOff>
      <xdr:row>32</xdr:row>
      <xdr:rowOff>76172</xdr:rowOff>
    </xdr:to>
    <xdr:cxnSp macro="">
      <xdr:nvCxnSpPr>
        <xdr:cNvPr id="65" name="直線コネクタ 64"/>
        <xdr:cNvCxnSpPr/>
      </xdr:nvCxnSpPr>
      <xdr:spPr>
        <a:xfrm flipV="1">
          <a:off x="2019300" y="5527436"/>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76172</xdr:rowOff>
    </xdr:from>
    <xdr:to>
      <xdr:col>10</xdr:col>
      <xdr:colOff>114300</xdr:colOff>
      <xdr:row>32</xdr:row>
      <xdr:rowOff>89865</xdr:rowOff>
    </xdr:to>
    <xdr:cxnSp macro="">
      <xdr:nvCxnSpPr>
        <xdr:cNvPr id="68" name="直線コネクタ 67"/>
        <xdr:cNvCxnSpPr/>
      </xdr:nvCxnSpPr>
      <xdr:spPr>
        <a:xfrm flipV="1">
          <a:off x="1130300" y="5562572"/>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131214</xdr:rowOff>
    </xdr:from>
    <xdr:to>
      <xdr:col>24</xdr:col>
      <xdr:colOff>114300</xdr:colOff>
      <xdr:row>32</xdr:row>
      <xdr:rowOff>61364</xdr:rowOff>
    </xdr:to>
    <xdr:sp macro="" textlink="">
      <xdr:nvSpPr>
        <xdr:cNvPr id="78" name="楕円 77"/>
        <xdr:cNvSpPr/>
      </xdr:nvSpPr>
      <xdr:spPr>
        <a:xfrm>
          <a:off x="4584700" y="54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154091</xdr:rowOff>
    </xdr:from>
    <xdr:ext cx="534377" cy="259045"/>
    <xdr:sp macro="" textlink="">
      <xdr:nvSpPr>
        <xdr:cNvPr id="79" name="人件費該当値テキスト"/>
        <xdr:cNvSpPr txBox="1"/>
      </xdr:nvSpPr>
      <xdr:spPr>
        <a:xfrm>
          <a:off x="4686300" y="52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156177</xdr:rowOff>
    </xdr:from>
    <xdr:to>
      <xdr:col>20</xdr:col>
      <xdr:colOff>38100</xdr:colOff>
      <xdr:row>32</xdr:row>
      <xdr:rowOff>86327</xdr:rowOff>
    </xdr:to>
    <xdr:sp macro="" textlink="">
      <xdr:nvSpPr>
        <xdr:cNvPr id="80" name="楕円 79"/>
        <xdr:cNvSpPr/>
      </xdr:nvSpPr>
      <xdr:spPr>
        <a:xfrm>
          <a:off x="3746500" y="54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102854</xdr:rowOff>
    </xdr:from>
    <xdr:ext cx="534377" cy="259045"/>
    <xdr:sp macro="" textlink="">
      <xdr:nvSpPr>
        <xdr:cNvPr id="81" name="テキスト ボックス 80"/>
        <xdr:cNvSpPr txBox="1"/>
      </xdr:nvSpPr>
      <xdr:spPr>
        <a:xfrm>
          <a:off x="3530111" y="52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161686</xdr:rowOff>
    </xdr:from>
    <xdr:to>
      <xdr:col>15</xdr:col>
      <xdr:colOff>101600</xdr:colOff>
      <xdr:row>32</xdr:row>
      <xdr:rowOff>91836</xdr:rowOff>
    </xdr:to>
    <xdr:sp macro="" textlink="">
      <xdr:nvSpPr>
        <xdr:cNvPr id="82" name="楕円 81"/>
        <xdr:cNvSpPr/>
      </xdr:nvSpPr>
      <xdr:spPr>
        <a:xfrm>
          <a:off x="2857500" y="54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108363</xdr:rowOff>
    </xdr:from>
    <xdr:ext cx="534377" cy="259045"/>
    <xdr:sp macro="" textlink="">
      <xdr:nvSpPr>
        <xdr:cNvPr id="83" name="テキスト ボックス 82"/>
        <xdr:cNvSpPr txBox="1"/>
      </xdr:nvSpPr>
      <xdr:spPr>
        <a:xfrm>
          <a:off x="2641111" y="52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25372</xdr:rowOff>
    </xdr:from>
    <xdr:to>
      <xdr:col>10</xdr:col>
      <xdr:colOff>165100</xdr:colOff>
      <xdr:row>32</xdr:row>
      <xdr:rowOff>126972</xdr:rowOff>
    </xdr:to>
    <xdr:sp macro="" textlink="">
      <xdr:nvSpPr>
        <xdr:cNvPr id="84" name="楕円 83"/>
        <xdr:cNvSpPr/>
      </xdr:nvSpPr>
      <xdr:spPr>
        <a:xfrm>
          <a:off x="1968500" y="55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143499</xdr:rowOff>
    </xdr:from>
    <xdr:ext cx="534377" cy="259045"/>
    <xdr:sp macro="" textlink="">
      <xdr:nvSpPr>
        <xdr:cNvPr id="85" name="テキスト ボックス 84"/>
        <xdr:cNvSpPr txBox="1"/>
      </xdr:nvSpPr>
      <xdr:spPr>
        <a:xfrm>
          <a:off x="1752111" y="52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39065</xdr:rowOff>
    </xdr:from>
    <xdr:to>
      <xdr:col>6</xdr:col>
      <xdr:colOff>38100</xdr:colOff>
      <xdr:row>32</xdr:row>
      <xdr:rowOff>140665</xdr:rowOff>
    </xdr:to>
    <xdr:sp macro="" textlink="">
      <xdr:nvSpPr>
        <xdr:cNvPr id="86" name="楕円 85"/>
        <xdr:cNvSpPr/>
      </xdr:nvSpPr>
      <xdr:spPr>
        <a:xfrm>
          <a:off x="1079500" y="55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157192</xdr:rowOff>
    </xdr:from>
    <xdr:ext cx="534377" cy="259045"/>
    <xdr:sp macro="" textlink="">
      <xdr:nvSpPr>
        <xdr:cNvPr id="87" name="テキスト ボックス 86"/>
        <xdr:cNvSpPr txBox="1"/>
      </xdr:nvSpPr>
      <xdr:spPr>
        <a:xfrm>
          <a:off x="863111" y="53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21764</xdr:rowOff>
    </xdr:from>
    <xdr:to>
      <xdr:col>24</xdr:col>
      <xdr:colOff>63500</xdr:colOff>
      <xdr:row>56</xdr:row>
      <xdr:rowOff>56414</xdr:rowOff>
    </xdr:to>
    <xdr:cxnSp macro="">
      <xdr:nvCxnSpPr>
        <xdr:cNvPr id="119" name="直線コネクタ 118"/>
        <xdr:cNvCxnSpPr/>
      </xdr:nvCxnSpPr>
      <xdr:spPr>
        <a:xfrm flipV="1">
          <a:off x="3797300" y="9622964"/>
          <a:ext cx="838200" cy="3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56414</xdr:rowOff>
    </xdr:from>
    <xdr:to>
      <xdr:col>19</xdr:col>
      <xdr:colOff>177800</xdr:colOff>
      <xdr:row>56</xdr:row>
      <xdr:rowOff>73123</xdr:rowOff>
    </xdr:to>
    <xdr:cxnSp macro="">
      <xdr:nvCxnSpPr>
        <xdr:cNvPr id="122" name="直線コネクタ 121"/>
        <xdr:cNvCxnSpPr/>
      </xdr:nvCxnSpPr>
      <xdr:spPr>
        <a:xfrm flipV="1">
          <a:off x="2908300" y="9657614"/>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73123</xdr:rowOff>
    </xdr:from>
    <xdr:to>
      <xdr:col>15</xdr:col>
      <xdr:colOff>50800</xdr:colOff>
      <xdr:row>56</xdr:row>
      <xdr:rowOff>80297</xdr:rowOff>
    </xdr:to>
    <xdr:cxnSp macro="">
      <xdr:nvCxnSpPr>
        <xdr:cNvPr id="125" name="直線コネクタ 124"/>
        <xdr:cNvCxnSpPr/>
      </xdr:nvCxnSpPr>
      <xdr:spPr>
        <a:xfrm flipV="1">
          <a:off x="2019300" y="9674323"/>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56337</xdr:rowOff>
    </xdr:from>
    <xdr:to>
      <xdr:col>10</xdr:col>
      <xdr:colOff>114300</xdr:colOff>
      <xdr:row>56</xdr:row>
      <xdr:rowOff>80297</xdr:rowOff>
    </xdr:to>
    <xdr:cxnSp macro="">
      <xdr:nvCxnSpPr>
        <xdr:cNvPr id="128" name="直線コネクタ 127"/>
        <xdr:cNvCxnSpPr/>
      </xdr:nvCxnSpPr>
      <xdr:spPr>
        <a:xfrm>
          <a:off x="1130300" y="9657537"/>
          <a:ext cx="889000" cy="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142414</xdr:rowOff>
    </xdr:from>
    <xdr:to>
      <xdr:col>24</xdr:col>
      <xdr:colOff>114300</xdr:colOff>
      <xdr:row>56</xdr:row>
      <xdr:rowOff>72564</xdr:rowOff>
    </xdr:to>
    <xdr:sp macro="" textlink="">
      <xdr:nvSpPr>
        <xdr:cNvPr id="138" name="楕円 137"/>
        <xdr:cNvSpPr/>
      </xdr:nvSpPr>
      <xdr:spPr>
        <a:xfrm>
          <a:off x="4584700" y="95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165291</xdr:rowOff>
    </xdr:from>
    <xdr:ext cx="534377" cy="259045"/>
    <xdr:sp macro="" textlink="">
      <xdr:nvSpPr>
        <xdr:cNvPr id="139" name="物件費該当値テキスト"/>
        <xdr:cNvSpPr txBox="1"/>
      </xdr:nvSpPr>
      <xdr:spPr>
        <a:xfrm>
          <a:off x="4686300" y="94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5614</xdr:rowOff>
    </xdr:from>
    <xdr:to>
      <xdr:col>20</xdr:col>
      <xdr:colOff>38100</xdr:colOff>
      <xdr:row>56</xdr:row>
      <xdr:rowOff>107214</xdr:rowOff>
    </xdr:to>
    <xdr:sp macro="" textlink="">
      <xdr:nvSpPr>
        <xdr:cNvPr id="140" name="楕円 139"/>
        <xdr:cNvSpPr/>
      </xdr:nvSpPr>
      <xdr:spPr>
        <a:xfrm>
          <a:off x="3746500" y="96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123741</xdr:rowOff>
    </xdr:from>
    <xdr:ext cx="534377" cy="259045"/>
    <xdr:sp macro="" textlink="">
      <xdr:nvSpPr>
        <xdr:cNvPr id="141" name="テキスト ボックス 140"/>
        <xdr:cNvSpPr txBox="1"/>
      </xdr:nvSpPr>
      <xdr:spPr>
        <a:xfrm>
          <a:off x="3530111" y="9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22323</xdr:rowOff>
    </xdr:from>
    <xdr:to>
      <xdr:col>15</xdr:col>
      <xdr:colOff>101600</xdr:colOff>
      <xdr:row>56</xdr:row>
      <xdr:rowOff>123923</xdr:rowOff>
    </xdr:to>
    <xdr:sp macro="" textlink="">
      <xdr:nvSpPr>
        <xdr:cNvPr id="142" name="楕円 141"/>
        <xdr:cNvSpPr/>
      </xdr:nvSpPr>
      <xdr:spPr>
        <a:xfrm>
          <a:off x="2857500" y="96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140450</xdr:rowOff>
    </xdr:from>
    <xdr:ext cx="534377" cy="259045"/>
    <xdr:sp macro="" textlink="">
      <xdr:nvSpPr>
        <xdr:cNvPr id="143" name="テキスト ボックス 142"/>
        <xdr:cNvSpPr txBox="1"/>
      </xdr:nvSpPr>
      <xdr:spPr>
        <a:xfrm>
          <a:off x="2641111" y="93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29497</xdr:rowOff>
    </xdr:from>
    <xdr:to>
      <xdr:col>10</xdr:col>
      <xdr:colOff>165100</xdr:colOff>
      <xdr:row>56</xdr:row>
      <xdr:rowOff>131097</xdr:rowOff>
    </xdr:to>
    <xdr:sp macro="" textlink="">
      <xdr:nvSpPr>
        <xdr:cNvPr id="144" name="楕円 143"/>
        <xdr:cNvSpPr/>
      </xdr:nvSpPr>
      <xdr:spPr>
        <a:xfrm>
          <a:off x="1968500" y="96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147624</xdr:rowOff>
    </xdr:from>
    <xdr:ext cx="534377" cy="259045"/>
    <xdr:sp macro="" textlink="">
      <xdr:nvSpPr>
        <xdr:cNvPr id="145" name="テキスト ボックス 144"/>
        <xdr:cNvSpPr txBox="1"/>
      </xdr:nvSpPr>
      <xdr:spPr>
        <a:xfrm>
          <a:off x="1752111" y="940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5537</xdr:rowOff>
    </xdr:from>
    <xdr:to>
      <xdr:col>6</xdr:col>
      <xdr:colOff>38100</xdr:colOff>
      <xdr:row>56</xdr:row>
      <xdr:rowOff>107137</xdr:rowOff>
    </xdr:to>
    <xdr:sp macro="" textlink="">
      <xdr:nvSpPr>
        <xdr:cNvPr id="146" name="楕円 145"/>
        <xdr:cNvSpPr/>
      </xdr:nvSpPr>
      <xdr:spPr>
        <a:xfrm>
          <a:off x="1079500" y="96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123664</xdr:rowOff>
    </xdr:from>
    <xdr:ext cx="534377" cy="259045"/>
    <xdr:sp macro="" textlink="">
      <xdr:nvSpPr>
        <xdr:cNvPr id="147" name="テキスト ボックス 146"/>
        <xdr:cNvSpPr txBox="1"/>
      </xdr:nvSpPr>
      <xdr:spPr>
        <a:xfrm>
          <a:off x="863111" y="938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154505</xdr:rowOff>
    </xdr:from>
    <xdr:to>
      <xdr:col>24</xdr:col>
      <xdr:colOff>63500</xdr:colOff>
      <xdr:row>77</xdr:row>
      <xdr:rowOff>58165</xdr:rowOff>
    </xdr:to>
    <xdr:cxnSp macro="">
      <xdr:nvCxnSpPr>
        <xdr:cNvPr id="178" name="直線コネクタ 177"/>
        <xdr:cNvCxnSpPr/>
      </xdr:nvCxnSpPr>
      <xdr:spPr>
        <a:xfrm flipV="1">
          <a:off x="3797300" y="12670355"/>
          <a:ext cx="838200" cy="5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166153</xdr:rowOff>
    </xdr:from>
    <xdr:to>
      <xdr:col>19</xdr:col>
      <xdr:colOff>177800</xdr:colOff>
      <xdr:row>77</xdr:row>
      <xdr:rowOff>58165</xdr:rowOff>
    </xdr:to>
    <xdr:cxnSp macro="">
      <xdr:nvCxnSpPr>
        <xdr:cNvPr id="181" name="直線コネクタ 180"/>
        <xdr:cNvCxnSpPr/>
      </xdr:nvCxnSpPr>
      <xdr:spPr>
        <a:xfrm>
          <a:off x="2908300" y="13196353"/>
          <a:ext cx="889000" cy="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153526</xdr:rowOff>
    </xdr:from>
    <xdr:to>
      <xdr:col>15</xdr:col>
      <xdr:colOff>50800</xdr:colOff>
      <xdr:row>76</xdr:row>
      <xdr:rowOff>166153</xdr:rowOff>
    </xdr:to>
    <xdr:cxnSp macro="">
      <xdr:nvCxnSpPr>
        <xdr:cNvPr id="184" name="直線コネクタ 183"/>
        <xdr:cNvCxnSpPr/>
      </xdr:nvCxnSpPr>
      <xdr:spPr>
        <a:xfrm>
          <a:off x="2019300" y="13183726"/>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147211</xdr:rowOff>
    </xdr:from>
    <xdr:to>
      <xdr:col>10</xdr:col>
      <xdr:colOff>114300</xdr:colOff>
      <xdr:row>76</xdr:row>
      <xdr:rowOff>153526</xdr:rowOff>
    </xdr:to>
    <xdr:cxnSp macro="">
      <xdr:nvCxnSpPr>
        <xdr:cNvPr id="187" name="直線コネクタ 186"/>
        <xdr:cNvCxnSpPr/>
      </xdr:nvCxnSpPr>
      <xdr:spPr>
        <a:xfrm>
          <a:off x="1130300" y="13177411"/>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103705</xdr:rowOff>
    </xdr:from>
    <xdr:to>
      <xdr:col>24</xdr:col>
      <xdr:colOff>114300</xdr:colOff>
      <xdr:row>74</xdr:row>
      <xdr:rowOff>33855</xdr:rowOff>
    </xdr:to>
    <xdr:sp macro="" textlink="">
      <xdr:nvSpPr>
        <xdr:cNvPr id="197" name="楕円 196"/>
        <xdr:cNvSpPr/>
      </xdr:nvSpPr>
      <xdr:spPr>
        <a:xfrm>
          <a:off x="4584700" y="126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126582</xdr:rowOff>
    </xdr:from>
    <xdr:ext cx="469744" cy="259045"/>
    <xdr:sp macro="" textlink="">
      <xdr:nvSpPr>
        <xdr:cNvPr id="198" name="維持補修費該当値テキスト"/>
        <xdr:cNvSpPr txBox="1"/>
      </xdr:nvSpPr>
      <xdr:spPr>
        <a:xfrm>
          <a:off x="4686300" y="124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7365</xdr:rowOff>
    </xdr:from>
    <xdr:to>
      <xdr:col>20</xdr:col>
      <xdr:colOff>38100</xdr:colOff>
      <xdr:row>77</xdr:row>
      <xdr:rowOff>108965</xdr:rowOff>
    </xdr:to>
    <xdr:sp macro="" textlink="">
      <xdr:nvSpPr>
        <xdr:cNvPr id="199" name="楕円 198"/>
        <xdr:cNvSpPr/>
      </xdr:nvSpPr>
      <xdr:spPr>
        <a:xfrm>
          <a:off x="3746500" y="132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100092</xdr:rowOff>
    </xdr:from>
    <xdr:ext cx="469744" cy="259045"/>
    <xdr:sp macro="" textlink="">
      <xdr:nvSpPr>
        <xdr:cNvPr id="200" name="テキスト ボックス 199"/>
        <xdr:cNvSpPr txBox="1"/>
      </xdr:nvSpPr>
      <xdr:spPr>
        <a:xfrm>
          <a:off x="3562428" y="1330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115353</xdr:rowOff>
    </xdr:from>
    <xdr:to>
      <xdr:col>15</xdr:col>
      <xdr:colOff>101600</xdr:colOff>
      <xdr:row>77</xdr:row>
      <xdr:rowOff>45503</xdr:rowOff>
    </xdr:to>
    <xdr:sp macro="" textlink="">
      <xdr:nvSpPr>
        <xdr:cNvPr id="201" name="楕円 200"/>
        <xdr:cNvSpPr/>
      </xdr:nvSpPr>
      <xdr:spPr>
        <a:xfrm>
          <a:off x="2857500" y="131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36630</xdr:rowOff>
    </xdr:from>
    <xdr:ext cx="469744" cy="259045"/>
    <xdr:sp macro="" textlink="">
      <xdr:nvSpPr>
        <xdr:cNvPr id="202" name="テキスト ボックス 201"/>
        <xdr:cNvSpPr txBox="1"/>
      </xdr:nvSpPr>
      <xdr:spPr>
        <a:xfrm>
          <a:off x="2673428" y="1323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102726</xdr:rowOff>
    </xdr:from>
    <xdr:to>
      <xdr:col>10</xdr:col>
      <xdr:colOff>165100</xdr:colOff>
      <xdr:row>77</xdr:row>
      <xdr:rowOff>32876</xdr:rowOff>
    </xdr:to>
    <xdr:sp macro="" textlink="">
      <xdr:nvSpPr>
        <xdr:cNvPr id="203" name="楕円 202"/>
        <xdr:cNvSpPr/>
      </xdr:nvSpPr>
      <xdr:spPr>
        <a:xfrm>
          <a:off x="1968500" y="131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49402</xdr:rowOff>
    </xdr:from>
    <xdr:ext cx="469744" cy="259045"/>
    <xdr:sp macro="" textlink="">
      <xdr:nvSpPr>
        <xdr:cNvPr id="204" name="テキスト ボックス 203"/>
        <xdr:cNvSpPr txBox="1"/>
      </xdr:nvSpPr>
      <xdr:spPr>
        <a:xfrm>
          <a:off x="1784428" y="1290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96411</xdr:rowOff>
    </xdr:from>
    <xdr:to>
      <xdr:col>6</xdr:col>
      <xdr:colOff>38100</xdr:colOff>
      <xdr:row>77</xdr:row>
      <xdr:rowOff>26561</xdr:rowOff>
    </xdr:to>
    <xdr:sp macro="" textlink="">
      <xdr:nvSpPr>
        <xdr:cNvPr id="205" name="楕円 204"/>
        <xdr:cNvSpPr/>
      </xdr:nvSpPr>
      <xdr:spPr>
        <a:xfrm>
          <a:off x="1079500" y="131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43088</xdr:rowOff>
    </xdr:from>
    <xdr:ext cx="469744" cy="259045"/>
    <xdr:sp macro="" textlink="">
      <xdr:nvSpPr>
        <xdr:cNvPr id="206" name="テキスト ボックス 205"/>
        <xdr:cNvSpPr txBox="1"/>
      </xdr:nvSpPr>
      <xdr:spPr>
        <a:xfrm>
          <a:off x="895428" y="1290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105372</xdr:rowOff>
    </xdr:from>
    <xdr:to>
      <xdr:col>24</xdr:col>
      <xdr:colOff>63500</xdr:colOff>
      <xdr:row>98</xdr:row>
      <xdr:rowOff>149580</xdr:rowOff>
    </xdr:to>
    <xdr:cxnSp macro="">
      <xdr:nvCxnSpPr>
        <xdr:cNvPr id="236" name="直線コネクタ 235"/>
        <xdr:cNvCxnSpPr/>
      </xdr:nvCxnSpPr>
      <xdr:spPr>
        <a:xfrm flipV="1">
          <a:off x="3797300" y="16907472"/>
          <a:ext cx="838200" cy="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134455</xdr:rowOff>
    </xdr:from>
    <xdr:to>
      <xdr:col>19</xdr:col>
      <xdr:colOff>177800</xdr:colOff>
      <xdr:row>98</xdr:row>
      <xdr:rowOff>149580</xdr:rowOff>
    </xdr:to>
    <xdr:cxnSp macro="">
      <xdr:nvCxnSpPr>
        <xdr:cNvPr id="239" name="直線コネクタ 238"/>
        <xdr:cNvCxnSpPr/>
      </xdr:nvCxnSpPr>
      <xdr:spPr>
        <a:xfrm>
          <a:off x="2908300" y="16936555"/>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105741</xdr:rowOff>
    </xdr:from>
    <xdr:to>
      <xdr:col>15</xdr:col>
      <xdr:colOff>50800</xdr:colOff>
      <xdr:row>98</xdr:row>
      <xdr:rowOff>134455</xdr:rowOff>
    </xdr:to>
    <xdr:cxnSp macro="">
      <xdr:nvCxnSpPr>
        <xdr:cNvPr id="242" name="直線コネクタ 241"/>
        <xdr:cNvCxnSpPr/>
      </xdr:nvCxnSpPr>
      <xdr:spPr>
        <a:xfrm>
          <a:off x="2019300" y="16907841"/>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105741</xdr:rowOff>
    </xdr:from>
    <xdr:to>
      <xdr:col>10</xdr:col>
      <xdr:colOff>114300</xdr:colOff>
      <xdr:row>99</xdr:row>
      <xdr:rowOff>5105</xdr:rowOff>
    </xdr:to>
    <xdr:cxnSp macro="">
      <xdr:nvCxnSpPr>
        <xdr:cNvPr id="245" name="直線コネクタ 244"/>
        <xdr:cNvCxnSpPr/>
      </xdr:nvCxnSpPr>
      <xdr:spPr>
        <a:xfrm flipV="1">
          <a:off x="1130300" y="16907841"/>
          <a:ext cx="889000" cy="7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54572</xdr:rowOff>
    </xdr:from>
    <xdr:to>
      <xdr:col>24</xdr:col>
      <xdr:colOff>114300</xdr:colOff>
      <xdr:row>98</xdr:row>
      <xdr:rowOff>156172</xdr:rowOff>
    </xdr:to>
    <xdr:sp macro="" textlink="">
      <xdr:nvSpPr>
        <xdr:cNvPr id="255" name="楕円 254"/>
        <xdr:cNvSpPr/>
      </xdr:nvSpPr>
      <xdr:spPr>
        <a:xfrm>
          <a:off x="4584700" y="168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32999</xdr:rowOff>
    </xdr:from>
    <xdr:ext cx="534377" cy="259045"/>
    <xdr:sp macro="" textlink="">
      <xdr:nvSpPr>
        <xdr:cNvPr id="256" name="扶助費該当値テキスト"/>
        <xdr:cNvSpPr txBox="1"/>
      </xdr:nvSpPr>
      <xdr:spPr>
        <a:xfrm>
          <a:off x="4686300" y="1683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98780</xdr:rowOff>
    </xdr:from>
    <xdr:to>
      <xdr:col>20</xdr:col>
      <xdr:colOff>38100</xdr:colOff>
      <xdr:row>99</xdr:row>
      <xdr:rowOff>28930</xdr:rowOff>
    </xdr:to>
    <xdr:sp macro="" textlink="">
      <xdr:nvSpPr>
        <xdr:cNvPr id="257" name="楕円 256"/>
        <xdr:cNvSpPr/>
      </xdr:nvSpPr>
      <xdr:spPr>
        <a:xfrm>
          <a:off x="3746500" y="169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20057</xdr:rowOff>
    </xdr:from>
    <xdr:ext cx="534377" cy="259045"/>
    <xdr:sp macro="" textlink="">
      <xdr:nvSpPr>
        <xdr:cNvPr id="258" name="テキスト ボックス 257"/>
        <xdr:cNvSpPr txBox="1"/>
      </xdr:nvSpPr>
      <xdr:spPr>
        <a:xfrm>
          <a:off x="3530111" y="1699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83655</xdr:rowOff>
    </xdr:from>
    <xdr:to>
      <xdr:col>15</xdr:col>
      <xdr:colOff>101600</xdr:colOff>
      <xdr:row>99</xdr:row>
      <xdr:rowOff>13805</xdr:rowOff>
    </xdr:to>
    <xdr:sp macro="" textlink="">
      <xdr:nvSpPr>
        <xdr:cNvPr id="259" name="楕円 258"/>
        <xdr:cNvSpPr/>
      </xdr:nvSpPr>
      <xdr:spPr>
        <a:xfrm>
          <a:off x="2857500" y="168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4932</xdr:rowOff>
    </xdr:from>
    <xdr:ext cx="534377" cy="259045"/>
    <xdr:sp macro="" textlink="">
      <xdr:nvSpPr>
        <xdr:cNvPr id="260" name="テキスト ボックス 259"/>
        <xdr:cNvSpPr txBox="1"/>
      </xdr:nvSpPr>
      <xdr:spPr>
        <a:xfrm>
          <a:off x="2641111" y="1697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54941</xdr:rowOff>
    </xdr:from>
    <xdr:to>
      <xdr:col>10</xdr:col>
      <xdr:colOff>165100</xdr:colOff>
      <xdr:row>98</xdr:row>
      <xdr:rowOff>156541</xdr:rowOff>
    </xdr:to>
    <xdr:sp macro="" textlink="">
      <xdr:nvSpPr>
        <xdr:cNvPr id="261" name="楕円 260"/>
        <xdr:cNvSpPr/>
      </xdr:nvSpPr>
      <xdr:spPr>
        <a:xfrm>
          <a:off x="1968500" y="168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147668</xdr:rowOff>
    </xdr:from>
    <xdr:ext cx="534377" cy="259045"/>
    <xdr:sp macro="" textlink="">
      <xdr:nvSpPr>
        <xdr:cNvPr id="262" name="テキスト ボックス 261"/>
        <xdr:cNvSpPr txBox="1"/>
      </xdr:nvSpPr>
      <xdr:spPr>
        <a:xfrm>
          <a:off x="1752111" y="169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125755</xdr:rowOff>
    </xdr:from>
    <xdr:to>
      <xdr:col>6</xdr:col>
      <xdr:colOff>38100</xdr:colOff>
      <xdr:row>99</xdr:row>
      <xdr:rowOff>55905</xdr:rowOff>
    </xdr:to>
    <xdr:sp macro="" textlink="">
      <xdr:nvSpPr>
        <xdr:cNvPr id="263" name="楕円 262"/>
        <xdr:cNvSpPr/>
      </xdr:nvSpPr>
      <xdr:spPr>
        <a:xfrm>
          <a:off x="1079500" y="1692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47032</xdr:rowOff>
    </xdr:from>
    <xdr:ext cx="534377" cy="259045"/>
    <xdr:sp macro="" textlink="">
      <xdr:nvSpPr>
        <xdr:cNvPr id="264" name="テキスト ボックス 263"/>
        <xdr:cNvSpPr txBox="1"/>
      </xdr:nvSpPr>
      <xdr:spPr>
        <a:xfrm>
          <a:off x="863111" y="1702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30211</xdr:rowOff>
    </xdr:from>
    <xdr:to>
      <xdr:col>55</xdr:col>
      <xdr:colOff>0</xdr:colOff>
      <xdr:row>36</xdr:row>
      <xdr:rowOff>56446</xdr:rowOff>
    </xdr:to>
    <xdr:cxnSp macro="">
      <xdr:nvCxnSpPr>
        <xdr:cNvPr id="295" name="直線コネクタ 294"/>
        <xdr:cNvCxnSpPr/>
      </xdr:nvCxnSpPr>
      <xdr:spPr>
        <a:xfrm flipV="1">
          <a:off x="9639300" y="6202411"/>
          <a:ext cx="838200" cy="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41261</xdr:rowOff>
    </xdr:from>
    <xdr:to>
      <xdr:col>50</xdr:col>
      <xdr:colOff>114300</xdr:colOff>
      <xdr:row>36</xdr:row>
      <xdr:rowOff>56446</xdr:rowOff>
    </xdr:to>
    <xdr:cxnSp macro="">
      <xdr:nvCxnSpPr>
        <xdr:cNvPr id="298" name="直線コネクタ 297"/>
        <xdr:cNvCxnSpPr/>
      </xdr:nvCxnSpPr>
      <xdr:spPr>
        <a:xfrm>
          <a:off x="8750300" y="6213461"/>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41261</xdr:rowOff>
    </xdr:from>
    <xdr:to>
      <xdr:col>45</xdr:col>
      <xdr:colOff>177800</xdr:colOff>
      <xdr:row>36</xdr:row>
      <xdr:rowOff>103821</xdr:rowOff>
    </xdr:to>
    <xdr:cxnSp macro="">
      <xdr:nvCxnSpPr>
        <xdr:cNvPr id="301" name="直線コネクタ 300"/>
        <xdr:cNvCxnSpPr/>
      </xdr:nvCxnSpPr>
      <xdr:spPr>
        <a:xfrm flipV="1">
          <a:off x="7861300" y="6213461"/>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85576</xdr:rowOff>
    </xdr:from>
    <xdr:to>
      <xdr:col>41</xdr:col>
      <xdr:colOff>50800</xdr:colOff>
      <xdr:row>36</xdr:row>
      <xdr:rowOff>103821</xdr:rowOff>
    </xdr:to>
    <xdr:cxnSp macro="">
      <xdr:nvCxnSpPr>
        <xdr:cNvPr id="304" name="直線コネクタ 303"/>
        <xdr:cNvCxnSpPr/>
      </xdr:nvCxnSpPr>
      <xdr:spPr>
        <a:xfrm>
          <a:off x="6972300" y="6257776"/>
          <a:ext cx="889000" cy="1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150861</xdr:rowOff>
    </xdr:from>
    <xdr:to>
      <xdr:col>55</xdr:col>
      <xdr:colOff>50800</xdr:colOff>
      <xdr:row>36</xdr:row>
      <xdr:rowOff>81011</xdr:rowOff>
    </xdr:to>
    <xdr:sp macro="" textlink="">
      <xdr:nvSpPr>
        <xdr:cNvPr id="314" name="楕円 313"/>
        <xdr:cNvSpPr/>
      </xdr:nvSpPr>
      <xdr:spPr>
        <a:xfrm>
          <a:off x="10426700" y="6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2288</xdr:rowOff>
    </xdr:from>
    <xdr:ext cx="534377" cy="259045"/>
    <xdr:sp macro="" textlink="">
      <xdr:nvSpPr>
        <xdr:cNvPr id="315" name="補助費等該当値テキスト"/>
        <xdr:cNvSpPr txBox="1"/>
      </xdr:nvSpPr>
      <xdr:spPr>
        <a:xfrm>
          <a:off x="10528300" y="60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5646</xdr:rowOff>
    </xdr:from>
    <xdr:to>
      <xdr:col>50</xdr:col>
      <xdr:colOff>165100</xdr:colOff>
      <xdr:row>36</xdr:row>
      <xdr:rowOff>107246</xdr:rowOff>
    </xdr:to>
    <xdr:sp macro="" textlink="">
      <xdr:nvSpPr>
        <xdr:cNvPr id="316" name="楕円 315"/>
        <xdr:cNvSpPr/>
      </xdr:nvSpPr>
      <xdr:spPr>
        <a:xfrm>
          <a:off x="9588500" y="61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123773</xdr:rowOff>
    </xdr:from>
    <xdr:ext cx="534377" cy="259045"/>
    <xdr:sp macro="" textlink="">
      <xdr:nvSpPr>
        <xdr:cNvPr id="317" name="テキスト ボックス 316"/>
        <xdr:cNvSpPr txBox="1"/>
      </xdr:nvSpPr>
      <xdr:spPr>
        <a:xfrm>
          <a:off x="9372111" y="59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161911</xdr:rowOff>
    </xdr:from>
    <xdr:to>
      <xdr:col>46</xdr:col>
      <xdr:colOff>38100</xdr:colOff>
      <xdr:row>36</xdr:row>
      <xdr:rowOff>92061</xdr:rowOff>
    </xdr:to>
    <xdr:sp macro="" textlink="">
      <xdr:nvSpPr>
        <xdr:cNvPr id="318" name="楕円 317"/>
        <xdr:cNvSpPr/>
      </xdr:nvSpPr>
      <xdr:spPr>
        <a:xfrm>
          <a:off x="8699500" y="61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108588</xdr:rowOff>
    </xdr:from>
    <xdr:ext cx="534377" cy="259045"/>
    <xdr:sp macro="" textlink="">
      <xdr:nvSpPr>
        <xdr:cNvPr id="319" name="テキスト ボックス 318"/>
        <xdr:cNvSpPr txBox="1"/>
      </xdr:nvSpPr>
      <xdr:spPr>
        <a:xfrm>
          <a:off x="8483111" y="59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53021</xdr:rowOff>
    </xdr:from>
    <xdr:to>
      <xdr:col>41</xdr:col>
      <xdr:colOff>101600</xdr:colOff>
      <xdr:row>36</xdr:row>
      <xdr:rowOff>154621</xdr:rowOff>
    </xdr:to>
    <xdr:sp macro="" textlink="">
      <xdr:nvSpPr>
        <xdr:cNvPr id="320" name="楕円 319"/>
        <xdr:cNvSpPr/>
      </xdr:nvSpPr>
      <xdr:spPr>
        <a:xfrm>
          <a:off x="7810500" y="62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171148</xdr:rowOff>
    </xdr:from>
    <xdr:ext cx="534377" cy="259045"/>
    <xdr:sp macro="" textlink="">
      <xdr:nvSpPr>
        <xdr:cNvPr id="321" name="テキスト ボックス 320"/>
        <xdr:cNvSpPr txBox="1"/>
      </xdr:nvSpPr>
      <xdr:spPr>
        <a:xfrm>
          <a:off x="7594111" y="60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34776</xdr:rowOff>
    </xdr:from>
    <xdr:to>
      <xdr:col>36</xdr:col>
      <xdr:colOff>165100</xdr:colOff>
      <xdr:row>36</xdr:row>
      <xdr:rowOff>136376</xdr:rowOff>
    </xdr:to>
    <xdr:sp macro="" textlink="">
      <xdr:nvSpPr>
        <xdr:cNvPr id="322" name="楕円 321"/>
        <xdr:cNvSpPr/>
      </xdr:nvSpPr>
      <xdr:spPr>
        <a:xfrm>
          <a:off x="6921500" y="6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152903</xdr:rowOff>
    </xdr:from>
    <xdr:ext cx="534377" cy="259045"/>
    <xdr:sp macro="" textlink="">
      <xdr:nvSpPr>
        <xdr:cNvPr id="323" name="テキスト ボックス 322"/>
        <xdr:cNvSpPr txBox="1"/>
      </xdr:nvSpPr>
      <xdr:spPr>
        <a:xfrm>
          <a:off x="6705111" y="59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80645</xdr:rowOff>
    </xdr:from>
    <xdr:to>
      <xdr:col>55</xdr:col>
      <xdr:colOff>0</xdr:colOff>
      <xdr:row>57</xdr:row>
      <xdr:rowOff>95706</xdr:rowOff>
    </xdr:to>
    <xdr:cxnSp macro="">
      <xdr:nvCxnSpPr>
        <xdr:cNvPr id="352" name="直線コネクタ 351"/>
        <xdr:cNvCxnSpPr/>
      </xdr:nvCxnSpPr>
      <xdr:spPr>
        <a:xfrm>
          <a:off x="9639300" y="9853295"/>
          <a:ext cx="8382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80645</xdr:rowOff>
    </xdr:from>
    <xdr:to>
      <xdr:col>50</xdr:col>
      <xdr:colOff>114300</xdr:colOff>
      <xdr:row>57</xdr:row>
      <xdr:rowOff>126578</xdr:rowOff>
    </xdr:to>
    <xdr:cxnSp macro="">
      <xdr:nvCxnSpPr>
        <xdr:cNvPr id="355" name="直線コネクタ 354"/>
        <xdr:cNvCxnSpPr/>
      </xdr:nvCxnSpPr>
      <xdr:spPr>
        <a:xfrm flipV="1">
          <a:off x="8750300" y="9853295"/>
          <a:ext cx="889000" cy="4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126578</xdr:rowOff>
    </xdr:from>
    <xdr:to>
      <xdr:col>45</xdr:col>
      <xdr:colOff>177800</xdr:colOff>
      <xdr:row>58</xdr:row>
      <xdr:rowOff>27811</xdr:rowOff>
    </xdr:to>
    <xdr:cxnSp macro="">
      <xdr:nvCxnSpPr>
        <xdr:cNvPr id="358" name="直線コネクタ 357"/>
        <xdr:cNvCxnSpPr/>
      </xdr:nvCxnSpPr>
      <xdr:spPr>
        <a:xfrm flipV="1">
          <a:off x="7861300" y="9899228"/>
          <a:ext cx="889000" cy="7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27198</xdr:rowOff>
    </xdr:from>
    <xdr:to>
      <xdr:col>41</xdr:col>
      <xdr:colOff>50800</xdr:colOff>
      <xdr:row>58</xdr:row>
      <xdr:rowOff>27811</xdr:rowOff>
    </xdr:to>
    <xdr:cxnSp macro="">
      <xdr:nvCxnSpPr>
        <xdr:cNvPr id="361" name="直線コネクタ 360"/>
        <xdr:cNvCxnSpPr/>
      </xdr:nvCxnSpPr>
      <xdr:spPr>
        <a:xfrm>
          <a:off x="6972300" y="9971298"/>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44906</xdr:rowOff>
    </xdr:from>
    <xdr:to>
      <xdr:col>55</xdr:col>
      <xdr:colOff>50800</xdr:colOff>
      <xdr:row>57</xdr:row>
      <xdr:rowOff>146506</xdr:rowOff>
    </xdr:to>
    <xdr:sp macro="" textlink="">
      <xdr:nvSpPr>
        <xdr:cNvPr id="371" name="楕円 370"/>
        <xdr:cNvSpPr/>
      </xdr:nvSpPr>
      <xdr:spPr>
        <a:xfrm>
          <a:off x="10426700" y="98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67783</xdr:rowOff>
    </xdr:from>
    <xdr:ext cx="534377" cy="259045"/>
    <xdr:sp macro="" textlink="">
      <xdr:nvSpPr>
        <xdr:cNvPr id="372" name="普通建設事業費該当値テキスト"/>
        <xdr:cNvSpPr txBox="1"/>
      </xdr:nvSpPr>
      <xdr:spPr>
        <a:xfrm>
          <a:off x="10528300" y="96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29845</xdr:rowOff>
    </xdr:from>
    <xdr:to>
      <xdr:col>50</xdr:col>
      <xdr:colOff>165100</xdr:colOff>
      <xdr:row>57</xdr:row>
      <xdr:rowOff>131445</xdr:rowOff>
    </xdr:to>
    <xdr:sp macro="" textlink="">
      <xdr:nvSpPr>
        <xdr:cNvPr id="373" name="楕円 372"/>
        <xdr:cNvSpPr/>
      </xdr:nvSpPr>
      <xdr:spPr>
        <a:xfrm>
          <a:off x="9588500" y="98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147972</xdr:rowOff>
    </xdr:from>
    <xdr:ext cx="534377" cy="259045"/>
    <xdr:sp macro="" textlink="">
      <xdr:nvSpPr>
        <xdr:cNvPr id="374" name="テキスト ボックス 373"/>
        <xdr:cNvSpPr txBox="1"/>
      </xdr:nvSpPr>
      <xdr:spPr>
        <a:xfrm>
          <a:off x="9372111" y="95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75778</xdr:rowOff>
    </xdr:from>
    <xdr:to>
      <xdr:col>46</xdr:col>
      <xdr:colOff>38100</xdr:colOff>
      <xdr:row>58</xdr:row>
      <xdr:rowOff>5928</xdr:rowOff>
    </xdr:to>
    <xdr:sp macro="" textlink="">
      <xdr:nvSpPr>
        <xdr:cNvPr id="375" name="楕円 374"/>
        <xdr:cNvSpPr/>
      </xdr:nvSpPr>
      <xdr:spPr>
        <a:xfrm>
          <a:off x="8699500" y="984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22455</xdr:rowOff>
    </xdr:from>
    <xdr:ext cx="534377" cy="259045"/>
    <xdr:sp macro="" textlink="">
      <xdr:nvSpPr>
        <xdr:cNvPr id="376" name="テキスト ボックス 375"/>
        <xdr:cNvSpPr txBox="1"/>
      </xdr:nvSpPr>
      <xdr:spPr>
        <a:xfrm>
          <a:off x="8483111" y="96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148461</xdr:rowOff>
    </xdr:from>
    <xdr:to>
      <xdr:col>41</xdr:col>
      <xdr:colOff>101600</xdr:colOff>
      <xdr:row>58</xdr:row>
      <xdr:rowOff>78611</xdr:rowOff>
    </xdr:to>
    <xdr:sp macro="" textlink="">
      <xdr:nvSpPr>
        <xdr:cNvPr id="377" name="楕円 376"/>
        <xdr:cNvSpPr/>
      </xdr:nvSpPr>
      <xdr:spPr>
        <a:xfrm>
          <a:off x="7810500" y="992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69738</xdr:rowOff>
    </xdr:from>
    <xdr:ext cx="534377" cy="259045"/>
    <xdr:sp macro="" textlink="">
      <xdr:nvSpPr>
        <xdr:cNvPr id="378" name="テキスト ボックス 377"/>
        <xdr:cNvSpPr txBox="1"/>
      </xdr:nvSpPr>
      <xdr:spPr>
        <a:xfrm>
          <a:off x="7594111" y="1001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147848</xdr:rowOff>
    </xdr:from>
    <xdr:to>
      <xdr:col>36</xdr:col>
      <xdr:colOff>165100</xdr:colOff>
      <xdr:row>58</xdr:row>
      <xdr:rowOff>77998</xdr:rowOff>
    </xdr:to>
    <xdr:sp macro="" textlink="">
      <xdr:nvSpPr>
        <xdr:cNvPr id="379" name="楕円 378"/>
        <xdr:cNvSpPr/>
      </xdr:nvSpPr>
      <xdr:spPr>
        <a:xfrm>
          <a:off x="6921500" y="992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69125</xdr:rowOff>
    </xdr:from>
    <xdr:ext cx="534377" cy="259045"/>
    <xdr:sp macro="" textlink="">
      <xdr:nvSpPr>
        <xdr:cNvPr id="380" name="テキスト ボックス 379"/>
        <xdr:cNvSpPr txBox="1"/>
      </xdr:nvSpPr>
      <xdr:spPr>
        <a:xfrm>
          <a:off x="6705111" y="1001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118143</xdr:rowOff>
    </xdr:from>
    <xdr:to>
      <xdr:col>55</xdr:col>
      <xdr:colOff>0</xdr:colOff>
      <xdr:row>78</xdr:row>
      <xdr:rowOff>137464</xdr:rowOff>
    </xdr:to>
    <xdr:cxnSp macro="">
      <xdr:nvCxnSpPr>
        <xdr:cNvPr id="407" name="直線コネクタ 406"/>
        <xdr:cNvCxnSpPr/>
      </xdr:nvCxnSpPr>
      <xdr:spPr>
        <a:xfrm flipV="1">
          <a:off x="9639300" y="13491243"/>
          <a:ext cx="8382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82820</xdr:rowOff>
    </xdr:from>
    <xdr:to>
      <xdr:col>50</xdr:col>
      <xdr:colOff>114300</xdr:colOff>
      <xdr:row>78</xdr:row>
      <xdr:rowOff>137464</xdr:rowOff>
    </xdr:to>
    <xdr:cxnSp macro="">
      <xdr:nvCxnSpPr>
        <xdr:cNvPr id="410" name="直線コネクタ 409"/>
        <xdr:cNvCxnSpPr/>
      </xdr:nvCxnSpPr>
      <xdr:spPr>
        <a:xfrm>
          <a:off x="8750300" y="13455920"/>
          <a:ext cx="889000" cy="5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82820</xdr:rowOff>
    </xdr:from>
    <xdr:to>
      <xdr:col>45</xdr:col>
      <xdr:colOff>177800</xdr:colOff>
      <xdr:row>78</xdr:row>
      <xdr:rowOff>107956</xdr:rowOff>
    </xdr:to>
    <xdr:cxnSp macro="">
      <xdr:nvCxnSpPr>
        <xdr:cNvPr id="413" name="直線コネクタ 412"/>
        <xdr:cNvCxnSpPr/>
      </xdr:nvCxnSpPr>
      <xdr:spPr>
        <a:xfrm flipV="1">
          <a:off x="7861300" y="13455920"/>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153690</xdr:rowOff>
    </xdr:from>
    <xdr:to>
      <xdr:col>41</xdr:col>
      <xdr:colOff>50800</xdr:colOff>
      <xdr:row>78</xdr:row>
      <xdr:rowOff>107956</xdr:rowOff>
    </xdr:to>
    <xdr:cxnSp macro="">
      <xdr:nvCxnSpPr>
        <xdr:cNvPr id="416" name="直線コネクタ 415"/>
        <xdr:cNvCxnSpPr/>
      </xdr:nvCxnSpPr>
      <xdr:spPr>
        <a:xfrm>
          <a:off x="6972300" y="13355340"/>
          <a:ext cx="889000" cy="1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67343</xdr:rowOff>
    </xdr:from>
    <xdr:to>
      <xdr:col>55</xdr:col>
      <xdr:colOff>50800</xdr:colOff>
      <xdr:row>78</xdr:row>
      <xdr:rowOff>168943</xdr:rowOff>
    </xdr:to>
    <xdr:sp macro="" textlink="">
      <xdr:nvSpPr>
        <xdr:cNvPr id="426" name="楕円 425"/>
        <xdr:cNvSpPr/>
      </xdr:nvSpPr>
      <xdr:spPr>
        <a:xfrm>
          <a:off x="10426700" y="134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469744" cy="259045"/>
    <xdr:sp macro="" textlink="">
      <xdr:nvSpPr>
        <xdr:cNvPr id="427" name="普通建設事業費 （ うち新規整備　）該当値テキスト"/>
        <xdr:cNvSpPr txBox="1"/>
      </xdr:nvSpPr>
      <xdr:spPr>
        <a:xfrm>
          <a:off x="10528300" y="133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86664</xdr:rowOff>
    </xdr:from>
    <xdr:to>
      <xdr:col>50</xdr:col>
      <xdr:colOff>165100</xdr:colOff>
      <xdr:row>79</xdr:row>
      <xdr:rowOff>16814</xdr:rowOff>
    </xdr:to>
    <xdr:sp macro="" textlink="">
      <xdr:nvSpPr>
        <xdr:cNvPr id="428" name="楕円 427"/>
        <xdr:cNvSpPr/>
      </xdr:nvSpPr>
      <xdr:spPr>
        <a:xfrm>
          <a:off x="9588500" y="134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7941</xdr:rowOff>
    </xdr:from>
    <xdr:ext cx="378565" cy="259045"/>
    <xdr:sp macro="" textlink="">
      <xdr:nvSpPr>
        <xdr:cNvPr id="429" name="テキスト ボックス 428"/>
        <xdr:cNvSpPr txBox="1"/>
      </xdr:nvSpPr>
      <xdr:spPr>
        <a:xfrm>
          <a:off x="9450017" y="1355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32020</xdr:rowOff>
    </xdr:from>
    <xdr:to>
      <xdr:col>46</xdr:col>
      <xdr:colOff>38100</xdr:colOff>
      <xdr:row>78</xdr:row>
      <xdr:rowOff>133620</xdr:rowOff>
    </xdr:to>
    <xdr:sp macro="" textlink="">
      <xdr:nvSpPr>
        <xdr:cNvPr id="430" name="楕円 429"/>
        <xdr:cNvSpPr/>
      </xdr:nvSpPr>
      <xdr:spPr>
        <a:xfrm>
          <a:off x="8699500" y="134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124747</xdr:rowOff>
    </xdr:from>
    <xdr:ext cx="534377" cy="259045"/>
    <xdr:sp macro="" textlink="">
      <xdr:nvSpPr>
        <xdr:cNvPr id="431" name="テキスト ボックス 430"/>
        <xdr:cNvSpPr txBox="1"/>
      </xdr:nvSpPr>
      <xdr:spPr>
        <a:xfrm>
          <a:off x="8483111" y="134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57156</xdr:rowOff>
    </xdr:from>
    <xdr:to>
      <xdr:col>41</xdr:col>
      <xdr:colOff>101600</xdr:colOff>
      <xdr:row>78</xdr:row>
      <xdr:rowOff>158756</xdr:rowOff>
    </xdr:to>
    <xdr:sp macro="" textlink="">
      <xdr:nvSpPr>
        <xdr:cNvPr id="432" name="楕円 431"/>
        <xdr:cNvSpPr/>
      </xdr:nvSpPr>
      <xdr:spPr>
        <a:xfrm>
          <a:off x="7810500" y="134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149883</xdr:rowOff>
    </xdr:from>
    <xdr:ext cx="469744" cy="259045"/>
    <xdr:sp macro="" textlink="">
      <xdr:nvSpPr>
        <xdr:cNvPr id="433" name="テキスト ボックス 432"/>
        <xdr:cNvSpPr txBox="1"/>
      </xdr:nvSpPr>
      <xdr:spPr>
        <a:xfrm>
          <a:off x="7626428" y="135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102890</xdr:rowOff>
    </xdr:from>
    <xdr:to>
      <xdr:col>36</xdr:col>
      <xdr:colOff>165100</xdr:colOff>
      <xdr:row>78</xdr:row>
      <xdr:rowOff>33040</xdr:rowOff>
    </xdr:to>
    <xdr:sp macro="" textlink="">
      <xdr:nvSpPr>
        <xdr:cNvPr id="434" name="楕円 433"/>
        <xdr:cNvSpPr/>
      </xdr:nvSpPr>
      <xdr:spPr>
        <a:xfrm>
          <a:off x="6921500" y="133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49567</xdr:rowOff>
    </xdr:from>
    <xdr:ext cx="534377" cy="259045"/>
    <xdr:sp macro="" textlink="">
      <xdr:nvSpPr>
        <xdr:cNvPr id="435" name="テキスト ボックス 434"/>
        <xdr:cNvSpPr txBox="1"/>
      </xdr:nvSpPr>
      <xdr:spPr>
        <a:xfrm>
          <a:off x="6705111" y="130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12255</xdr:rowOff>
    </xdr:from>
    <xdr:to>
      <xdr:col>55</xdr:col>
      <xdr:colOff>0</xdr:colOff>
      <xdr:row>94</xdr:row>
      <xdr:rowOff>58001</xdr:rowOff>
    </xdr:to>
    <xdr:cxnSp macro="">
      <xdr:nvCxnSpPr>
        <xdr:cNvPr id="464" name="直線コネクタ 463"/>
        <xdr:cNvCxnSpPr/>
      </xdr:nvCxnSpPr>
      <xdr:spPr>
        <a:xfrm>
          <a:off x="9639300" y="16128555"/>
          <a:ext cx="838200" cy="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12255</xdr:rowOff>
    </xdr:from>
    <xdr:to>
      <xdr:col>50</xdr:col>
      <xdr:colOff>114300</xdr:colOff>
      <xdr:row>95</xdr:row>
      <xdr:rowOff>142748</xdr:rowOff>
    </xdr:to>
    <xdr:cxnSp macro="">
      <xdr:nvCxnSpPr>
        <xdr:cNvPr id="467" name="直線コネクタ 466"/>
        <xdr:cNvCxnSpPr/>
      </xdr:nvCxnSpPr>
      <xdr:spPr>
        <a:xfrm flipV="1">
          <a:off x="8750300" y="16128555"/>
          <a:ext cx="889000" cy="30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142748</xdr:rowOff>
    </xdr:from>
    <xdr:to>
      <xdr:col>45</xdr:col>
      <xdr:colOff>177800</xdr:colOff>
      <xdr:row>96</xdr:row>
      <xdr:rowOff>161226</xdr:rowOff>
    </xdr:to>
    <xdr:cxnSp macro="">
      <xdr:nvCxnSpPr>
        <xdr:cNvPr id="470" name="直線コネクタ 469"/>
        <xdr:cNvCxnSpPr/>
      </xdr:nvCxnSpPr>
      <xdr:spPr>
        <a:xfrm flipV="1">
          <a:off x="7861300" y="16430498"/>
          <a:ext cx="889000" cy="18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161226</xdr:rowOff>
    </xdr:from>
    <xdr:to>
      <xdr:col>41</xdr:col>
      <xdr:colOff>50800</xdr:colOff>
      <xdr:row>98</xdr:row>
      <xdr:rowOff>127876</xdr:rowOff>
    </xdr:to>
    <xdr:cxnSp macro="">
      <xdr:nvCxnSpPr>
        <xdr:cNvPr id="473" name="直線コネクタ 472"/>
        <xdr:cNvCxnSpPr/>
      </xdr:nvCxnSpPr>
      <xdr:spPr>
        <a:xfrm flipV="1">
          <a:off x="6972300" y="16620426"/>
          <a:ext cx="889000" cy="3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7201</xdr:rowOff>
    </xdr:from>
    <xdr:to>
      <xdr:col>55</xdr:col>
      <xdr:colOff>50800</xdr:colOff>
      <xdr:row>94</xdr:row>
      <xdr:rowOff>108801</xdr:rowOff>
    </xdr:to>
    <xdr:sp macro="" textlink="">
      <xdr:nvSpPr>
        <xdr:cNvPr id="483" name="楕円 482"/>
        <xdr:cNvSpPr/>
      </xdr:nvSpPr>
      <xdr:spPr>
        <a:xfrm>
          <a:off x="10426700" y="161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30078</xdr:rowOff>
    </xdr:from>
    <xdr:ext cx="534377" cy="259045"/>
    <xdr:sp macro="" textlink="">
      <xdr:nvSpPr>
        <xdr:cNvPr id="484" name="普通建設事業費 （ うち更新整備　）該当値テキスト"/>
        <xdr:cNvSpPr txBox="1"/>
      </xdr:nvSpPr>
      <xdr:spPr>
        <a:xfrm>
          <a:off x="10528300" y="159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132905</xdr:rowOff>
    </xdr:from>
    <xdr:to>
      <xdr:col>50</xdr:col>
      <xdr:colOff>165100</xdr:colOff>
      <xdr:row>94</xdr:row>
      <xdr:rowOff>63055</xdr:rowOff>
    </xdr:to>
    <xdr:sp macro="" textlink="">
      <xdr:nvSpPr>
        <xdr:cNvPr id="485" name="楕円 484"/>
        <xdr:cNvSpPr/>
      </xdr:nvSpPr>
      <xdr:spPr>
        <a:xfrm>
          <a:off x="9588500" y="160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79582</xdr:rowOff>
    </xdr:from>
    <xdr:ext cx="534377" cy="259045"/>
    <xdr:sp macro="" textlink="">
      <xdr:nvSpPr>
        <xdr:cNvPr id="486" name="テキスト ボックス 485"/>
        <xdr:cNvSpPr txBox="1"/>
      </xdr:nvSpPr>
      <xdr:spPr>
        <a:xfrm>
          <a:off x="9372111" y="158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91948</xdr:rowOff>
    </xdr:from>
    <xdr:to>
      <xdr:col>46</xdr:col>
      <xdr:colOff>38100</xdr:colOff>
      <xdr:row>96</xdr:row>
      <xdr:rowOff>22098</xdr:rowOff>
    </xdr:to>
    <xdr:sp macro="" textlink="">
      <xdr:nvSpPr>
        <xdr:cNvPr id="487" name="楕円 486"/>
        <xdr:cNvSpPr/>
      </xdr:nvSpPr>
      <xdr:spPr>
        <a:xfrm>
          <a:off x="8699500" y="163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38625</xdr:rowOff>
    </xdr:from>
    <xdr:ext cx="534377" cy="259045"/>
    <xdr:sp macro="" textlink="">
      <xdr:nvSpPr>
        <xdr:cNvPr id="488" name="テキスト ボックス 487"/>
        <xdr:cNvSpPr txBox="1"/>
      </xdr:nvSpPr>
      <xdr:spPr>
        <a:xfrm>
          <a:off x="8483111" y="1615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110426</xdr:rowOff>
    </xdr:from>
    <xdr:to>
      <xdr:col>41</xdr:col>
      <xdr:colOff>101600</xdr:colOff>
      <xdr:row>97</xdr:row>
      <xdr:rowOff>40576</xdr:rowOff>
    </xdr:to>
    <xdr:sp macro="" textlink="">
      <xdr:nvSpPr>
        <xdr:cNvPr id="489" name="楕円 488"/>
        <xdr:cNvSpPr/>
      </xdr:nvSpPr>
      <xdr:spPr>
        <a:xfrm>
          <a:off x="7810500" y="165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57103</xdr:rowOff>
    </xdr:from>
    <xdr:ext cx="534377" cy="259045"/>
    <xdr:sp macro="" textlink="">
      <xdr:nvSpPr>
        <xdr:cNvPr id="490" name="テキスト ボックス 489"/>
        <xdr:cNvSpPr txBox="1"/>
      </xdr:nvSpPr>
      <xdr:spPr>
        <a:xfrm>
          <a:off x="7594111" y="163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77076</xdr:rowOff>
    </xdr:from>
    <xdr:to>
      <xdr:col>36</xdr:col>
      <xdr:colOff>165100</xdr:colOff>
      <xdr:row>99</xdr:row>
      <xdr:rowOff>7226</xdr:rowOff>
    </xdr:to>
    <xdr:sp macro="" textlink="">
      <xdr:nvSpPr>
        <xdr:cNvPr id="491" name="楕円 490"/>
        <xdr:cNvSpPr/>
      </xdr:nvSpPr>
      <xdr:spPr>
        <a:xfrm>
          <a:off x="6921500" y="1687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169803</xdr:rowOff>
    </xdr:from>
    <xdr:ext cx="469744" cy="259045"/>
    <xdr:sp macro="" textlink="">
      <xdr:nvSpPr>
        <xdr:cNvPr id="492" name="テキスト ボックス 491"/>
        <xdr:cNvSpPr txBox="1"/>
      </xdr:nvSpPr>
      <xdr:spPr>
        <a:xfrm>
          <a:off x="6737428" y="1697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143269</xdr:rowOff>
    </xdr:from>
    <xdr:to>
      <xdr:col>85</xdr:col>
      <xdr:colOff>127000</xdr:colOff>
      <xdr:row>39</xdr:row>
      <xdr:rowOff>3289</xdr:rowOff>
    </xdr:to>
    <xdr:cxnSp macro="">
      <xdr:nvCxnSpPr>
        <xdr:cNvPr id="521" name="直線コネクタ 520"/>
        <xdr:cNvCxnSpPr/>
      </xdr:nvCxnSpPr>
      <xdr:spPr>
        <a:xfrm>
          <a:off x="15481300" y="6658369"/>
          <a:ext cx="8382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143269</xdr:rowOff>
    </xdr:from>
    <xdr:to>
      <xdr:col>81</xdr:col>
      <xdr:colOff>50800</xdr:colOff>
      <xdr:row>38</xdr:row>
      <xdr:rowOff>153619</xdr:rowOff>
    </xdr:to>
    <xdr:cxnSp macro="">
      <xdr:nvCxnSpPr>
        <xdr:cNvPr id="524" name="直線コネクタ 523"/>
        <xdr:cNvCxnSpPr/>
      </xdr:nvCxnSpPr>
      <xdr:spPr>
        <a:xfrm flipV="1">
          <a:off x="14592300" y="6658369"/>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153619</xdr:rowOff>
    </xdr:from>
    <xdr:to>
      <xdr:col>76</xdr:col>
      <xdr:colOff>114300</xdr:colOff>
      <xdr:row>39</xdr:row>
      <xdr:rowOff>14465</xdr:rowOff>
    </xdr:to>
    <xdr:cxnSp macro="">
      <xdr:nvCxnSpPr>
        <xdr:cNvPr id="527" name="直線コネクタ 526"/>
        <xdr:cNvCxnSpPr/>
      </xdr:nvCxnSpPr>
      <xdr:spPr>
        <a:xfrm flipV="1">
          <a:off x="13703300" y="6668719"/>
          <a:ext cx="8890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14465</xdr:rowOff>
    </xdr:from>
    <xdr:to>
      <xdr:col>71</xdr:col>
      <xdr:colOff>177800</xdr:colOff>
      <xdr:row>39</xdr:row>
      <xdr:rowOff>39154</xdr:rowOff>
    </xdr:to>
    <xdr:cxnSp macro="">
      <xdr:nvCxnSpPr>
        <xdr:cNvPr id="530" name="直線コネクタ 529"/>
        <xdr:cNvCxnSpPr/>
      </xdr:nvCxnSpPr>
      <xdr:spPr>
        <a:xfrm flipV="1">
          <a:off x="12814300" y="670101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57002</xdr:rowOff>
    </xdr:from>
    <xdr:ext cx="469744" cy="259045"/>
    <xdr:sp macro="" textlink="">
      <xdr:nvSpPr>
        <xdr:cNvPr id="532" name="テキスト ボックス 531"/>
        <xdr:cNvSpPr txBox="1"/>
      </xdr:nvSpPr>
      <xdr:spPr>
        <a:xfrm>
          <a:off x="13468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123939</xdr:rowOff>
    </xdr:from>
    <xdr:to>
      <xdr:col>85</xdr:col>
      <xdr:colOff>177800</xdr:colOff>
      <xdr:row>39</xdr:row>
      <xdr:rowOff>54089</xdr:rowOff>
    </xdr:to>
    <xdr:sp macro="" textlink="">
      <xdr:nvSpPr>
        <xdr:cNvPr id="540" name="楕円 539"/>
        <xdr:cNvSpPr/>
      </xdr:nvSpPr>
      <xdr:spPr>
        <a:xfrm>
          <a:off x="16268700" y="66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92469</xdr:rowOff>
    </xdr:from>
    <xdr:to>
      <xdr:col>81</xdr:col>
      <xdr:colOff>101600</xdr:colOff>
      <xdr:row>39</xdr:row>
      <xdr:rowOff>22619</xdr:rowOff>
    </xdr:to>
    <xdr:sp macro="" textlink="">
      <xdr:nvSpPr>
        <xdr:cNvPr id="542" name="楕円 541"/>
        <xdr:cNvSpPr/>
      </xdr:nvSpPr>
      <xdr:spPr>
        <a:xfrm>
          <a:off x="15430500" y="66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39146</xdr:rowOff>
    </xdr:from>
    <xdr:ext cx="469744" cy="259045"/>
    <xdr:sp macro="" textlink="">
      <xdr:nvSpPr>
        <xdr:cNvPr id="543" name="テキスト ボックス 542"/>
        <xdr:cNvSpPr txBox="1"/>
      </xdr:nvSpPr>
      <xdr:spPr>
        <a:xfrm>
          <a:off x="15246428" y="638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102819</xdr:rowOff>
    </xdr:from>
    <xdr:to>
      <xdr:col>76</xdr:col>
      <xdr:colOff>165100</xdr:colOff>
      <xdr:row>39</xdr:row>
      <xdr:rowOff>32969</xdr:rowOff>
    </xdr:to>
    <xdr:sp macro="" textlink="">
      <xdr:nvSpPr>
        <xdr:cNvPr id="544" name="楕円 543"/>
        <xdr:cNvSpPr/>
      </xdr:nvSpPr>
      <xdr:spPr>
        <a:xfrm>
          <a:off x="14541500" y="6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49496</xdr:rowOff>
    </xdr:from>
    <xdr:ext cx="469744" cy="259045"/>
    <xdr:sp macro="" textlink="">
      <xdr:nvSpPr>
        <xdr:cNvPr id="545" name="テキスト ボックス 544"/>
        <xdr:cNvSpPr txBox="1"/>
      </xdr:nvSpPr>
      <xdr:spPr>
        <a:xfrm>
          <a:off x="14357428" y="639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135115</xdr:rowOff>
    </xdr:from>
    <xdr:to>
      <xdr:col>72</xdr:col>
      <xdr:colOff>38100</xdr:colOff>
      <xdr:row>39</xdr:row>
      <xdr:rowOff>65265</xdr:rowOff>
    </xdr:to>
    <xdr:sp macro="" textlink="">
      <xdr:nvSpPr>
        <xdr:cNvPr id="546" name="楕円 545"/>
        <xdr:cNvSpPr/>
      </xdr:nvSpPr>
      <xdr:spPr>
        <a:xfrm>
          <a:off x="13652500" y="66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81792</xdr:rowOff>
    </xdr:from>
    <xdr:ext cx="469744" cy="259045"/>
    <xdr:sp macro="" textlink="">
      <xdr:nvSpPr>
        <xdr:cNvPr id="547" name="テキスト ボックス 546"/>
        <xdr:cNvSpPr txBox="1"/>
      </xdr:nvSpPr>
      <xdr:spPr>
        <a:xfrm>
          <a:off x="13468428" y="6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159804</xdr:rowOff>
    </xdr:from>
    <xdr:to>
      <xdr:col>67</xdr:col>
      <xdr:colOff>101600</xdr:colOff>
      <xdr:row>39</xdr:row>
      <xdr:rowOff>89954</xdr:rowOff>
    </xdr:to>
    <xdr:sp macro="" textlink="">
      <xdr:nvSpPr>
        <xdr:cNvPr id="548" name="楕円 547"/>
        <xdr:cNvSpPr/>
      </xdr:nvSpPr>
      <xdr:spPr>
        <a:xfrm>
          <a:off x="127635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81081</xdr:rowOff>
    </xdr:from>
    <xdr:ext cx="378565" cy="259045"/>
    <xdr:sp macro="" textlink="">
      <xdr:nvSpPr>
        <xdr:cNvPr id="549" name="テキスト ボックス 548"/>
        <xdr:cNvSpPr txBox="1"/>
      </xdr:nvSpPr>
      <xdr:spPr>
        <a:xfrm>
          <a:off x="12625017" y="676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21187</xdr:rowOff>
    </xdr:from>
    <xdr:to>
      <xdr:col>85</xdr:col>
      <xdr:colOff>127000</xdr:colOff>
      <xdr:row>72</xdr:row>
      <xdr:rowOff>159425</xdr:rowOff>
    </xdr:to>
    <xdr:cxnSp macro="">
      <xdr:nvCxnSpPr>
        <xdr:cNvPr id="629" name="直線コネクタ 628"/>
        <xdr:cNvCxnSpPr/>
      </xdr:nvCxnSpPr>
      <xdr:spPr>
        <a:xfrm flipV="1">
          <a:off x="15481300" y="12365587"/>
          <a:ext cx="8382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138720</xdr:rowOff>
    </xdr:from>
    <xdr:to>
      <xdr:col>81</xdr:col>
      <xdr:colOff>50800</xdr:colOff>
      <xdr:row>72</xdr:row>
      <xdr:rowOff>159425</xdr:rowOff>
    </xdr:to>
    <xdr:cxnSp macro="">
      <xdr:nvCxnSpPr>
        <xdr:cNvPr id="632" name="直線コネクタ 631"/>
        <xdr:cNvCxnSpPr/>
      </xdr:nvCxnSpPr>
      <xdr:spPr>
        <a:xfrm>
          <a:off x="14592300" y="12311670"/>
          <a:ext cx="889000" cy="19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146509</xdr:rowOff>
    </xdr:from>
    <xdr:to>
      <xdr:col>76</xdr:col>
      <xdr:colOff>114300</xdr:colOff>
      <xdr:row>71</xdr:row>
      <xdr:rowOff>138720</xdr:rowOff>
    </xdr:to>
    <xdr:cxnSp macro="">
      <xdr:nvCxnSpPr>
        <xdr:cNvPr id="635" name="直線コネクタ 634"/>
        <xdr:cNvCxnSpPr/>
      </xdr:nvCxnSpPr>
      <xdr:spPr>
        <a:xfrm>
          <a:off x="13703300" y="12148009"/>
          <a:ext cx="889000" cy="16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146509</xdr:rowOff>
    </xdr:from>
    <xdr:to>
      <xdr:col>71</xdr:col>
      <xdr:colOff>177800</xdr:colOff>
      <xdr:row>71</xdr:row>
      <xdr:rowOff>54106</xdr:rowOff>
    </xdr:to>
    <xdr:cxnSp macro="">
      <xdr:nvCxnSpPr>
        <xdr:cNvPr id="638" name="直線コネクタ 637"/>
        <xdr:cNvCxnSpPr/>
      </xdr:nvCxnSpPr>
      <xdr:spPr>
        <a:xfrm flipV="1">
          <a:off x="12814300" y="12148009"/>
          <a:ext cx="889000" cy="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141837</xdr:rowOff>
    </xdr:from>
    <xdr:to>
      <xdr:col>85</xdr:col>
      <xdr:colOff>177800</xdr:colOff>
      <xdr:row>72</xdr:row>
      <xdr:rowOff>71987</xdr:rowOff>
    </xdr:to>
    <xdr:sp macro="" textlink="">
      <xdr:nvSpPr>
        <xdr:cNvPr id="648" name="楕円 647"/>
        <xdr:cNvSpPr/>
      </xdr:nvSpPr>
      <xdr:spPr>
        <a:xfrm>
          <a:off x="16268700" y="1231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164714</xdr:rowOff>
    </xdr:from>
    <xdr:ext cx="534377" cy="259045"/>
    <xdr:sp macro="" textlink="">
      <xdr:nvSpPr>
        <xdr:cNvPr id="649" name="公債費該当値テキスト"/>
        <xdr:cNvSpPr txBox="1"/>
      </xdr:nvSpPr>
      <xdr:spPr>
        <a:xfrm>
          <a:off x="16370300" y="121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108625</xdr:rowOff>
    </xdr:from>
    <xdr:to>
      <xdr:col>81</xdr:col>
      <xdr:colOff>101600</xdr:colOff>
      <xdr:row>73</xdr:row>
      <xdr:rowOff>38775</xdr:rowOff>
    </xdr:to>
    <xdr:sp macro="" textlink="">
      <xdr:nvSpPr>
        <xdr:cNvPr id="650" name="楕円 649"/>
        <xdr:cNvSpPr/>
      </xdr:nvSpPr>
      <xdr:spPr>
        <a:xfrm>
          <a:off x="15430500" y="12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55302</xdr:rowOff>
    </xdr:from>
    <xdr:ext cx="534377" cy="259045"/>
    <xdr:sp macro="" textlink="">
      <xdr:nvSpPr>
        <xdr:cNvPr id="651" name="テキスト ボックス 650"/>
        <xdr:cNvSpPr txBox="1"/>
      </xdr:nvSpPr>
      <xdr:spPr>
        <a:xfrm>
          <a:off x="15214111" y="1222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87920</xdr:rowOff>
    </xdr:from>
    <xdr:to>
      <xdr:col>76</xdr:col>
      <xdr:colOff>165100</xdr:colOff>
      <xdr:row>72</xdr:row>
      <xdr:rowOff>18070</xdr:rowOff>
    </xdr:to>
    <xdr:sp macro="" textlink="">
      <xdr:nvSpPr>
        <xdr:cNvPr id="652" name="楕円 651"/>
        <xdr:cNvSpPr/>
      </xdr:nvSpPr>
      <xdr:spPr>
        <a:xfrm>
          <a:off x="14541500" y="122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34597</xdr:rowOff>
    </xdr:from>
    <xdr:ext cx="534377" cy="259045"/>
    <xdr:sp macro="" textlink="">
      <xdr:nvSpPr>
        <xdr:cNvPr id="653" name="テキスト ボックス 652"/>
        <xdr:cNvSpPr txBox="1"/>
      </xdr:nvSpPr>
      <xdr:spPr>
        <a:xfrm>
          <a:off x="14325111" y="1203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95709</xdr:rowOff>
    </xdr:from>
    <xdr:to>
      <xdr:col>72</xdr:col>
      <xdr:colOff>38100</xdr:colOff>
      <xdr:row>71</xdr:row>
      <xdr:rowOff>25859</xdr:rowOff>
    </xdr:to>
    <xdr:sp macro="" textlink="">
      <xdr:nvSpPr>
        <xdr:cNvPr id="654" name="楕円 653"/>
        <xdr:cNvSpPr/>
      </xdr:nvSpPr>
      <xdr:spPr>
        <a:xfrm>
          <a:off x="13652500" y="120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42386</xdr:rowOff>
    </xdr:from>
    <xdr:ext cx="534377" cy="259045"/>
    <xdr:sp macro="" textlink="">
      <xdr:nvSpPr>
        <xdr:cNvPr id="655" name="テキスト ボックス 654"/>
        <xdr:cNvSpPr txBox="1"/>
      </xdr:nvSpPr>
      <xdr:spPr>
        <a:xfrm>
          <a:off x="13436111" y="1187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3306</xdr:rowOff>
    </xdr:from>
    <xdr:to>
      <xdr:col>67</xdr:col>
      <xdr:colOff>101600</xdr:colOff>
      <xdr:row>71</xdr:row>
      <xdr:rowOff>104906</xdr:rowOff>
    </xdr:to>
    <xdr:sp macro="" textlink="">
      <xdr:nvSpPr>
        <xdr:cNvPr id="656" name="楕円 655"/>
        <xdr:cNvSpPr/>
      </xdr:nvSpPr>
      <xdr:spPr>
        <a:xfrm>
          <a:off x="12763500" y="121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121433</xdr:rowOff>
    </xdr:from>
    <xdr:ext cx="534377" cy="259045"/>
    <xdr:sp macro="" textlink="">
      <xdr:nvSpPr>
        <xdr:cNvPr id="657" name="テキスト ボックス 656"/>
        <xdr:cNvSpPr txBox="1"/>
      </xdr:nvSpPr>
      <xdr:spPr>
        <a:xfrm>
          <a:off x="12547111" y="119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97445</xdr:rowOff>
    </xdr:from>
    <xdr:to>
      <xdr:col>85</xdr:col>
      <xdr:colOff>127000</xdr:colOff>
      <xdr:row>97</xdr:row>
      <xdr:rowOff>101716</xdr:rowOff>
    </xdr:to>
    <xdr:cxnSp macro="">
      <xdr:nvCxnSpPr>
        <xdr:cNvPr id="684" name="直線コネクタ 683"/>
        <xdr:cNvCxnSpPr/>
      </xdr:nvCxnSpPr>
      <xdr:spPr>
        <a:xfrm>
          <a:off x="15481300" y="16728095"/>
          <a:ext cx="838200" cy="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97445</xdr:rowOff>
    </xdr:from>
    <xdr:to>
      <xdr:col>81</xdr:col>
      <xdr:colOff>50800</xdr:colOff>
      <xdr:row>97</xdr:row>
      <xdr:rowOff>150792</xdr:rowOff>
    </xdr:to>
    <xdr:cxnSp macro="">
      <xdr:nvCxnSpPr>
        <xdr:cNvPr id="687" name="直線コネクタ 686"/>
        <xdr:cNvCxnSpPr/>
      </xdr:nvCxnSpPr>
      <xdr:spPr>
        <a:xfrm flipV="1">
          <a:off x="14592300" y="16728095"/>
          <a:ext cx="889000" cy="5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144711</xdr:rowOff>
    </xdr:from>
    <xdr:to>
      <xdr:col>76</xdr:col>
      <xdr:colOff>114300</xdr:colOff>
      <xdr:row>97</xdr:row>
      <xdr:rowOff>150792</xdr:rowOff>
    </xdr:to>
    <xdr:cxnSp macro="">
      <xdr:nvCxnSpPr>
        <xdr:cNvPr id="690" name="直線コネクタ 689"/>
        <xdr:cNvCxnSpPr/>
      </xdr:nvCxnSpPr>
      <xdr:spPr>
        <a:xfrm>
          <a:off x="13703300" y="16775361"/>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81307</xdr:rowOff>
    </xdr:from>
    <xdr:to>
      <xdr:col>71</xdr:col>
      <xdr:colOff>177800</xdr:colOff>
      <xdr:row>97</xdr:row>
      <xdr:rowOff>144711</xdr:rowOff>
    </xdr:to>
    <xdr:cxnSp macro="">
      <xdr:nvCxnSpPr>
        <xdr:cNvPr id="693" name="直線コネクタ 692"/>
        <xdr:cNvCxnSpPr/>
      </xdr:nvCxnSpPr>
      <xdr:spPr>
        <a:xfrm>
          <a:off x="12814300" y="16540507"/>
          <a:ext cx="889000" cy="2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50916</xdr:rowOff>
    </xdr:from>
    <xdr:to>
      <xdr:col>85</xdr:col>
      <xdr:colOff>177800</xdr:colOff>
      <xdr:row>97</xdr:row>
      <xdr:rowOff>152516</xdr:rowOff>
    </xdr:to>
    <xdr:sp macro="" textlink="">
      <xdr:nvSpPr>
        <xdr:cNvPr id="703" name="楕円 702"/>
        <xdr:cNvSpPr/>
      </xdr:nvSpPr>
      <xdr:spPr>
        <a:xfrm>
          <a:off x="16268700" y="166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73793</xdr:rowOff>
    </xdr:from>
    <xdr:ext cx="534377" cy="259045"/>
    <xdr:sp macro="" textlink="">
      <xdr:nvSpPr>
        <xdr:cNvPr id="704" name="積立金該当値テキスト"/>
        <xdr:cNvSpPr txBox="1"/>
      </xdr:nvSpPr>
      <xdr:spPr>
        <a:xfrm>
          <a:off x="16370300" y="1653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46645</xdr:rowOff>
    </xdr:from>
    <xdr:to>
      <xdr:col>81</xdr:col>
      <xdr:colOff>101600</xdr:colOff>
      <xdr:row>97</xdr:row>
      <xdr:rowOff>148245</xdr:rowOff>
    </xdr:to>
    <xdr:sp macro="" textlink="">
      <xdr:nvSpPr>
        <xdr:cNvPr id="705" name="楕円 704"/>
        <xdr:cNvSpPr/>
      </xdr:nvSpPr>
      <xdr:spPr>
        <a:xfrm>
          <a:off x="15430500" y="166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164772</xdr:rowOff>
    </xdr:from>
    <xdr:ext cx="534377" cy="259045"/>
    <xdr:sp macro="" textlink="">
      <xdr:nvSpPr>
        <xdr:cNvPr id="706" name="テキスト ボックス 705"/>
        <xdr:cNvSpPr txBox="1"/>
      </xdr:nvSpPr>
      <xdr:spPr>
        <a:xfrm>
          <a:off x="15214111" y="1645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99992</xdr:rowOff>
    </xdr:from>
    <xdr:to>
      <xdr:col>76</xdr:col>
      <xdr:colOff>165100</xdr:colOff>
      <xdr:row>98</xdr:row>
      <xdr:rowOff>30142</xdr:rowOff>
    </xdr:to>
    <xdr:sp macro="" textlink="">
      <xdr:nvSpPr>
        <xdr:cNvPr id="707" name="楕円 706"/>
        <xdr:cNvSpPr/>
      </xdr:nvSpPr>
      <xdr:spPr>
        <a:xfrm>
          <a:off x="14541500" y="1673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46669</xdr:rowOff>
    </xdr:from>
    <xdr:ext cx="534377" cy="259045"/>
    <xdr:sp macro="" textlink="">
      <xdr:nvSpPr>
        <xdr:cNvPr id="708" name="テキスト ボックス 707"/>
        <xdr:cNvSpPr txBox="1"/>
      </xdr:nvSpPr>
      <xdr:spPr>
        <a:xfrm>
          <a:off x="14325111" y="1650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93911</xdr:rowOff>
    </xdr:from>
    <xdr:to>
      <xdr:col>72</xdr:col>
      <xdr:colOff>38100</xdr:colOff>
      <xdr:row>98</xdr:row>
      <xdr:rowOff>24061</xdr:rowOff>
    </xdr:to>
    <xdr:sp macro="" textlink="">
      <xdr:nvSpPr>
        <xdr:cNvPr id="709" name="楕円 708"/>
        <xdr:cNvSpPr/>
      </xdr:nvSpPr>
      <xdr:spPr>
        <a:xfrm>
          <a:off x="13652500" y="167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40588</xdr:rowOff>
    </xdr:from>
    <xdr:ext cx="534377" cy="259045"/>
    <xdr:sp macro="" textlink="">
      <xdr:nvSpPr>
        <xdr:cNvPr id="710" name="テキスト ボックス 709"/>
        <xdr:cNvSpPr txBox="1"/>
      </xdr:nvSpPr>
      <xdr:spPr>
        <a:xfrm>
          <a:off x="13436111" y="1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30507</xdr:rowOff>
    </xdr:from>
    <xdr:to>
      <xdr:col>67</xdr:col>
      <xdr:colOff>101600</xdr:colOff>
      <xdr:row>96</xdr:row>
      <xdr:rowOff>132107</xdr:rowOff>
    </xdr:to>
    <xdr:sp macro="" textlink="">
      <xdr:nvSpPr>
        <xdr:cNvPr id="711" name="楕円 710"/>
        <xdr:cNvSpPr/>
      </xdr:nvSpPr>
      <xdr:spPr>
        <a:xfrm>
          <a:off x="12763500" y="1648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148634</xdr:rowOff>
    </xdr:from>
    <xdr:ext cx="534377" cy="259045"/>
    <xdr:sp macro="" textlink="">
      <xdr:nvSpPr>
        <xdr:cNvPr id="712" name="テキスト ボックス 711"/>
        <xdr:cNvSpPr txBox="1"/>
      </xdr:nvSpPr>
      <xdr:spPr>
        <a:xfrm>
          <a:off x="12547111" y="1626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7961</xdr:rowOff>
    </xdr:from>
    <xdr:to>
      <xdr:col>116</xdr:col>
      <xdr:colOff>62864</xdr:colOff>
      <xdr:row>39</xdr:row>
      <xdr:rowOff>98878</xdr:rowOff>
    </xdr:to>
    <xdr:cxnSp macro="">
      <xdr:nvCxnSpPr>
        <xdr:cNvPr id="738" name="直線コネクタ 737"/>
        <xdr:cNvCxnSpPr/>
      </xdr:nvCxnSpPr>
      <xdr:spPr>
        <a:xfrm flipV="1">
          <a:off x="22159595" y="6180161"/>
          <a:ext cx="1269" cy="605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126088</xdr:rowOff>
    </xdr:from>
    <xdr:ext cx="534377" cy="259045"/>
    <xdr:sp macro="" textlink="">
      <xdr:nvSpPr>
        <xdr:cNvPr id="741" name="投資及び出資金最大値テキスト"/>
        <xdr:cNvSpPr txBox="1"/>
      </xdr:nvSpPr>
      <xdr:spPr>
        <a:xfrm>
          <a:off x="22212300" y="5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7961</xdr:rowOff>
    </xdr:from>
    <xdr:to>
      <xdr:col>116</xdr:col>
      <xdr:colOff>152400</xdr:colOff>
      <xdr:row>36</xdr:row>
      <xdr:rowOff>7961</xdr:rowOff>
    </xdr:to>
    <xdr:cxnSp macro="">
      <xdr:nvCxnSpPr>
        <xdr:cNvPr id="742" name="直線コネクタ 741"/>
        <xdr:cNvCxnSpPr/>
      </xdr:nvCxnSpPr>
      <xdr:spPr>
        <a:xfrm>
          <a:off x="22072600" y="61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58155</xdr:rowOff>
    </xdr:from>
    <xdr:to>
      <xdr:col>116</xdr:col>
      <xdr:colOff>63500</xdr:colOff>
      <xdr:row>37</xdr:row>
      <xdr:rowOff>82583</xdr:rowOff>
    </xdr:to>
    <xdr:cxnSp macro="">
      <xdr:nvCxnSpPr>
        <xdr:cNvPr id="743" name="直線コネクタ 742"/>
        <xdr:cNvCxnSpPr/>
      </xdr:nvCxnSpPr>
      <xdr:spPr>
        <a:xfrm>
          <a:off x="21323300" y="6401805"/>
          <a:ext cx="8382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109357</xdr:rowOff>
    </xdr:from>
    <xdr:ext cx="469744" cy="259045"/>
    <xdr:sp macro="" textlink="">
      <xdr:nvSpPr>
        <xdr:cNvPr id="744" name="投資及び出資金平均値テキスト"/>
        <xdr:cNvSpPr txBox="1"/>
      </xdr:nvSpPr>
      <xdr:spPr>
        <a:xfrm>
          <a:off x="22212300" y="66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130930</xdr:rowOff>
    </xdr:from>
    <xdr:to>
      <xdr:col>116</xdr:col>
      <xdr:colOff>114300</xdr:colOff>
      <xdr:row>39</xdr:row>
      <xdr:rowOff>61080</xdr:rowOff>
    </xdr:to>
    <xdr:sp macro="" textlink="">
      <xdr:nvSpPr>
        <xdr:cNvPr id="745" name="フローチャート: 判断 744"/>
        <xdr:cNvSpPr/>
      </xdr:nvSpPr>
      <xdr:spPr>
        <a:xfrm>
          <a:off x="22110700" y="664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35393</xdr:rowOff>
    </xdr:from>
    <xdr:to>
      <xdr:col>111</xdr:col>
      <xdr:colOff>177800</xdr:colOff>
      <xdr:row>37</xdr:row>
      <xdr:rowOff>58155</xdr:rowOff>
    </xdr:to>
    <xdr:cxnSp macro="">
      <xdr:nvCxnSpPr>
        <xdr:cNvPr id="746" name="直線コネクタ 745"/>
        <xdr:cNvCxnSpPr/>
      </xdr:nvCxnSpPr>
      <xdr:spPr>
        <a:xfrm>
          <a:off x="20434300" y="6379043"/>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136808</xdr:rowOff>
    </xdr:from>
    <xdr:to>
      <xdr:col>112</xdr:col>
      <xdr:colOff>38100</xdr:colOff>
      <xdr:row>39</xdr:row>
      <xdr:rowOff>66958</xdr:rowOff>
    </xdr:to>
    <xdr:sp macro="" textlink="">
      <xdr:nvSpPr>
        <xdr:cNvPr id="747" name="フローチャート: 判断 746"/>
        <xdr:cNvSpPr/>
      </xdr:nvSpPr>
      <xdr:spPr>
        <a:xfrm>
          <a:off x="21272500" y="66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58085</xdr:rowOff>
    </xdr:from>
    <xdr:ext cx="469744" cy="259045"/>
    <xdr:sp macro="" textlink="">
      <xdr:nvSpPr>
        <xdr:cNvPr id="748" name="テキスト ボックス 747"/>
        <xdr:cNvSpPr txBox="1"/>
      </xdr:nvSpPr>
      <xdr:spPr>
        <a:xfrm>
          <a:off x="21088428" y="67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113052</xdr:rowOff>
    </xdr:from>
    <xdr:to>
      <xdr:col>107</xdr:col>
      <xdr:colOff>50800</xdr:colOff>
      <xdr:row>37</xdr:row>
      <xdr:rowOff>35393</xdr:rowOff>
    </xdr:to>
    <xdr:cxnSp macro="">
      <xdr:nvCxnSpPr>
        <xdr:cNvPr id="749" name="直線コネクタ 748"/>
        <xdr:cNvCxnSpPr/>
      </xdr:nvCxnSpPr>
      <xdr:spPr>
        <a:xfrm>
          <a:off x="19545300" y="5256552"/>
          <a:ext cx="889000" cy="11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145201</xdr:rowOff>
    </xdr:from>
    <xdr:to>
      <xdr:col>107</xdr:col>
      <xdr:colOff>101600</xdr:colOff>
      <xdr:row>39</xdr:row>
      <xdr:rowOff>75351</xdr:rowOff>
    </xdr:to>
    <xdr:sp macro="" textlink="">
      <xdr:nvSpPr>
        <xdr:cNvPr id="750" name="フローチャート: 判断 749"/>
        <xdr:cNvSpPr/>
      </xdr:nvSpPr>
      <xdr:spPr>
        <a:xfrm>
          <a:off x="20383500" y="66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66478</xdr:rowOff>
    </xdr:from>
    <xdr:ext cx="469744" cy="259045"/>
    <xdr:sp macro="" textlink="">
      <xdr:nvSpPr>
        <xdr:cNvPr id="751" name="テキスト ボックス 750"/>
        <xdr:cNvSpPr txBox="1"/>
      </xdr:nvSpPr>
      <xdr:spPr>
        <a:xfrm>
          <a:off x="20199428" y="675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113052</xdr:rowOff>
    </xdr:from>
    <xdr:to>
      <xdr:col>102</xdr:col>
      <xdr:colOff>114300</xdr:colOff>
      <xdr:row>32</xdr:row>
      <xdr:rowOff>45060</xdr:rowOff>
    </xdr:to>
    <xdr:cxnSp macro="">
      <xdr:nvCxnSpPr>
        <xdr:cNvPr id="752" name="直線コネクタ 751"/>
        <xdr:cNvCxnSpPr/>
      </xdr:nvCxnSpPr>
      <xdr:spPr>
        <a:xfrm flipV="1">
          <a:off x="18656300" y="5256552"/>
          <a:ext cx="889000" cy="27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150654</xdr:rowOff>
    </xdr:from>
    <xdr:to>
      <xdr:col>102</xdr:col>
      <xdr:colOff>165100</xdr:colOff>
      <xdr:row>39</xdr:row>
      <xdr:rowOff>80804</xdr:rowOff>
    </xdr:to>
    <xdr:sp macro="" textlink="">
      <xdr:nvSpPr>
        <xdr:cNvPr id="753" name="フローチャート: 判断 752"/>
        <xdr:cNvSpPr/>
      </xdr:nvSpPr>
      <xdr:spPr>
        <a:xfrm>
          <a:off x="194945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71931</xdr:rowOff>
    </xdr:from>
    <xdr:ext cx="469744" cy="259045"/>
    <xdr:sp macro="" textlink="">
      <xdr:nvSpPr>
        <xdr:cNvPr id="754" name="テキスト ボックス 753"/>
        <xdr:cNvSpPr txBox="1"/>
      </xdr:nvSpPr>
      <xdr:spPr>
        <a:xfrm>
          <a:off x="19310428" y="675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157611</xdr:rowOff>
    </xdr:from>
    <xdr:to>
      <xdr:col>98</xdr:col>
      <xdr:colOff>38100</xdr:colOff>
      <xdr:row>39</xdr:row>
      <xdr:rowOff>87761</xdr:rowOff>
    </xdr:to>
    <xdr:sp macro="" textlink="">
      <xdr:nvSpPr>
        <xdr:cNvPr id="755" name="フローチャート: 判断 754"/>
        <xdr:cNvSpPr/>
      </xdr:nvSpPr>
      <xdr:spPr>
        <a:xfrm>
          <a:off x="18605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78888</xdr:rowOff>
    </xdr:from>
    <xdr:ext cx="469744" cy="259045"/>
    <xdr:sp macro="" textlink="">
      <xdr:nvSpPr>
        <xdr:cNvPr id="756" name="テキスト ボックス 755"/>
        <xdr:cNvSpPr txBox="1"/>
      </xdr:nvSpPr>
      <xdr:spPr>
        <a:xfrm>
          <a:off x="18421428"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31783</xdr:rowOff>
    </xdr:from>
    <xdr:to>
      <xdr:col>116</xdr:col>
      <xdr:colOff>114300</xdr:colOff>
      <xdr:row>37</xdr:row>
      <xdr:rowOff>133383</xdr:rowOff>
    </xdr:to>
    <xdr:sp macro="" textlink="">
      <xdr:nvSpPr>
        <xdr:cNvPr id="762" name="楕円 761"/>
        <xdr:cNvSpPr/>
      </xdr:nvSpPr>
      <xdr:spPr>
        <a:xfrm>
          <a:off x="22110700" y="63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54660</xdr:rowOff>
    </xdr:from>
    <xdr:ext cx="534377" cy="259045"/>
    <xdr:sp macro="" textlink="">
      <xdr:nvSpPr>
        <xdr:cNvPr id="763" name="投資及び出資金該当値テキスト"/>
        <xdr:cNvSpPr txBox="1"/>
      </xdr:nvSpPr>
      <xdr:spPr>
        <a:xfrm>
          <a:off x="22212300" y="62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7355</xdr:rowOff>
    </xdr:from>
    <xdr:to>
      <xdr:col>112</xdr:col>
      <xdr:colOff>38100</xdr:colOff>
      <xdr:row>37</xdr:row>
      <xdr:rowOff>108955</xdr:rowOff>
    </xdr:to>
    <xdr:sp macro="" textlink="">
      <xdr:nvSpPr>
        <xdr:cNvPr id="764" name="楕円 763"/>
        <xdr:cNvSpPr/>
      </xdr:nvSpPr>
      <xdr:spPr>
        <a:xfrm>
          <a:off x="21272500" y="63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125482</xdr:rowOff>
    </xdr:from>
    <xdr:ext cx="534377" cy="259045"/>
    <xdr:sp macro="" textlink="">
      <xdr:nvSpPr>
        <xdr:cNvPr id="765" name="テキスト ボックス 764"/>
        <xdr:cNvSpPr txBox="1"/>
      </xdr:nvSpPr>
      <xdr:spPr>
        <a:xfrm>
          <a:off x="21056111" y="612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156043</xdr:rowOff>
    </xdr:from>
    <xdr:to>
      <xdr:col>107</xdr:col>
      <xdr:colOff>101600</xdr:colOff>
      <xdr:row>37</xdr:row>
      <xdr:rowOff>86193</xdr:rowOff>
    </xdr:to>
    <xdr:sp macro="" textlink="">
      <xdr:nvSpPr>
        <xdr:cNvPr id="766" name="楕円 765"/>
        <xdr:cNvSpPr/>
      </xdr:nvSpPr>
      <xdr:spPr>
        <a:xfrm>
          <a:off x="20383500" y="63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102720</xdr:rowOff>
    </xdr:from>
    <xdr:ext cx="534377" cy="259045"/>
    <xdr:sp macro="" textlink="">
      <xdr:nvSpPr>
        <xdr:cNvPr id="767" name="テキスト ボックス 766"/>
        <xdr:cNvSpPr txBox="1"/>
      </xdr:nvSpPr>
      <xdr:spPr>
        <a:xfrm>
          <a:off x="20167111" y="61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62252</xdr:rowOff>
    </xdr:from>
    <xdr:to>
      <xdr:col>102</xdr:col>
      <xdr:colOff>165100</xdr:colOff>
      <xdr:row>30</xdr:row>
      <xdr:rowOff>163852</xdr:rowOff>
    </xdr:to>
    <xdr:sp macro="" textlink="">
      <xdr:nvSpPr>
        <xdr:cNvPr id="768" name="楕円 767"/>
        <xdr:cNvSpPr/>
      </xdr:nvSpPr>
      <xdr:spPr>
        <a:xfrm>
          <a:off x="19494500" y="52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8929</xdr:rowOff>
    </xdr:from>
    <xdr:ext cx="534377" cy="259045"/>
    <xdr:sp macro="" textlink="">
      <xdr:nvSpPr>
        <xdr:cNvPr id="769" name="テキスト ボックス 768"/>
        <xdr:cNvSpPr txBox="1"/>
      </xdr:nvSpPr>
      <xdr:spPr>
        <a:xfrm>
          <a:off x="19278111" y="498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165710</xdr:rowOff>
    </xdr:from>
    <xdr:to>
      <xdr:col>98</xdr:col>
      <xdr:colOff>38100</xdr:colOff>
      <xdr:row>32</xdr:row>
      <xdr:rowOff>95860</xdr:rowOff>
    </xdr:to>
    <xdr:sp macro="" textlink="">
      <xdr:nvSpPr>
        <xdr:cNvPr id="770" name="楕円 769"/>
        <xdr:cNvSpPr/>
      </xdr:nvSpPr>
      <xdr:spPr>
        <a:xfrm>
          <a:off x="18605500" y="54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112387</xdr:rowOff>
    </xdr:from>
    <xdr:ext cx="534377" cy="259045"/>
    <xdr:sp macro="" textlink="">
      <xdr:nvSpPr>
        <xdr:cNvPr id="771" name="テキスト ボックス 770"/>
        <xdr:cNvSpPr txBox="1"/>
      </xdr:nvSpPr>
      <xdr:spPr>
        <a:xfrm>
          <a:off x="18389111" y="525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3" name="直線コネクタ 792"/>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6"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7" name="直線コネクタ 796"/>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18176</xdr:rowOff>
    </xdr:from>
    <xdr:to>
      <xdr:col>116</xdr:col>
      <xdr:colOff>63500</xdr:colOff>
      <xdr:row>58</xdr:row>
      <xdr:rowOff>19456</xdr:rowOff>
    </xdr:to>
    <xdr:cxnSp macro="">
      <xdr:nvCxnSpPr>
        <xdr:cNvPr id="798" name="直線コネクタ 797"/>
        <xdr:cNvCxnSpPr/>
      </xdr:nvCxnSpPr>
      <xdr:spPr>
        <a:xfrm flipV="1">
          <a:off x="21323300" y="9962276"/>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9"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800" name="フローチャート: 判断 799"/>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13422</xdr:rowOff>
    </xdr:from>
    <xdr:to>
      <xdr:col>111</xdr:col>
      <xdr:colOff>177800</xdr:colOff>
      <xdr:row>58</xdr:row>
      <xdr:rowOff>19456</xdr:rowOff>
    </xdr:to>
    <xdr:cxnSp macro="">
      <xdr:nvCxnSpPr>
        <xdr:cNvPr id="801" name="直線コネクタ 800"/>
        <xdr:cNvCxnSpPr/>
      </xdr:nvCxnSpPr>
      <xdr:spPr>
        <a:xfrm>
          <a:off x="20434300" y="9957522"/>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2" name="フローチャート: 判断 801"/>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3" name="テキスト ボックス 802"/>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13422</xdr:rowOff>
    </xdr:from>
    <xdr:to>
      <xdr:col>107</xdr:col>
      <xdr:colOff>50800</xdr:colOff>
      <xdr:row>58</xdr:row>
      <xdr:rowOff>14747</xdr:rowOff>
    </xdr:to>
    <xdr:cxnSp macro="">
      <xdr:nvCxnSpPr>
        <xdr:cNvPr id="804" name="直線コネクタ 803"/>
        <xdr:cNvCxnSpPr/>
      </xdr:nvCxnSpPr>
      <xdr:spPr>
        <a:xfrm flipV="1">
          <a:off x="19545300" y="9957522"/>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5" name="フローチャート: 判断 804"/>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6" name="テキスト ボックス 805"/>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14747</xdr:rowOff>
    </xdr:from>
    <xdr:to>
      <xdr:col>102</xdr:col>
      <xdr:colOff>114300</xdr:colOff>
      <xdr:row>58</xdr:row>
      <xdr:rowOff>32761</xdr:rowOff>
    </xdr:to>
    <xdr:cxnSp macro="">
      <xdr:nvCxnSpPr>
        <xdr:cNvPr id="807" name="直線コネクタ 806"/>
        <xdr:cNvCxnSpPr/>
      </xdr:nvCxnSpPr>
      <xdr:spPr>
        <a:xfrm flipV="1">
          <a:off x="18656300" y="9958847"/>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8" name="フローチャート: 判断 807"/>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9" name="テキスト ボックス 808"/>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10" name="フローチャート: 判断 809"/>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11" name="テキスト ボックス 810"/>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138826</xdr:rowOff>
    </xdr:from>
    <xdr:to>
      <xdr:col>116</xdr:col>
      <xdr:colOff>114300</xdr:colOff>
      <xdr:row>58</xdr:row>
      <xdr:rowOff>68976</xdr:rowOff>
    </xdr:to>
    <xdr:sp macro="" textlink="">
      <xdr:nvSpPr>
        <xdr:cNvPr id="817" name="楕円 816"/>
        <xdr:cNvSpPr/>
      </xdr:nvSpPr>
      <xdr:spPr>
        <a:xfrm>
          <a:off x="22110700" y="99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53753</xdr:rowOff>
    </xdr:from>
    <xdr:ext cx="469744" cy="259045"/>
    <xdr:sp macro="" textlink="">
      <xdr:nvSpPr>
        <xdr:cNvPr id="818" name="貸付金該当値テキスト"/>
        <xdr:cNvSpPr txBox="1"/>
      </xdr:nvSpPr>
      <xdr:spPr>
        <a:xfrm>
          <a:off x="22212300" y="982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140106</xdr:rowOff>
    </xdr:from>
    <xdr:to>
      <xdr:col>112</xdr:col>
      <xdr:colOff>38100</xdr:colOff>
      <xdr:row>58</xdr:row>
      <xdr:rowOff>70256</xdr:rowOff>
    </xdr:to>
    <xdr:sp macro="" textlink="">
      <xdr:nvSpPr>
        <xdr:cNvPr id="819" name="楕円 818"/>
        <xdr:cNvSpPr/>
      </xdr:nvSpPr>
      <xdr:spPr>
        <a:xfrm>
          <a:off x="212725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61383</xdr:rowOff>
    </xdr:from>
    <xdr:ext cx="469744" cy="259045"/>
    <xdr:sp macro="" textlink="">
      <xdr:nvSpPr>
        <xdr:cNvPr id="820" name="テキスト ボックス 819"/>
        <xdr:cNvSpPr txBox="1"/>
      </xdr:nvSpPr>
      <xdr:spPr>
        <a:xfrm>
          <a:off x="21088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134072</xdr:rowOff>
    </xdr:from>
    <xdr:to>
      <xdr:col>107</xdr:col>
      <xdr:colOff>101600</xdr:colOff>
      <xdr:row>58</xdr:row>
      <xdr:rowOff>64222</xdr:rowOff>
    </xdr:to>
    <xdr:sp macro="" textlink="">
      <xdr:nvSpPr>
        <xdr:cNvPr id="821" name="楕円 820"/>
        <xdr:cNvSpPr/>
      </xdr:nvSpPr>
      <xdr:spPr>
        <a:xfrm>
          <a:off x="20383500" y="99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55349</xdr:rowOff>
    </xdr:from>
    <xdr:ext cx="469744" cy="259045"/>
    <xdr:sp macro="" textlink="">
      <xdr:nvSpPr>
        <xdr:cNvPr id="822" name="テキスト ボックス 821"/>
        <xdr:cNvSpPr txBox="1"/>
      </xdr:nvSpPr>
      <xdr:spPr>
        <a:xfrm>
          <a:off x="20199428" y="99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135397</xdr:rowOff>
    </xdr:from>
    <xdr:to>
      <xdr:col>102</xdr:col>
      <xdr:colOff>165100</xdr:colOff>
      <xdr:row>58</xdr:row>
      <xdr:rowOff>65547</xdr:rowOff>
    </xdr:to>
    <xdr:sp macro="" textlink="">
      <xdr:nvSpPr>
        <xdr:cNvPr id="823" name="楕円 822"/>
        <xdr:cNvSpPr/>
      </xdr:nvSpPr>
      <xdr:spPr>
        <a:xfrm>
          <a:off x="19494500" y="99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56674</xdr:rowOff>
    </xdr:from>
    <xdr:ext cx="469744" cy="259045"/>
    <xdr:sp macro="" textlink="">
      <xdr:nvSpPr>
        <xdr:cNvPr id="824" name="テキスト ボックス 823"/>
        <xdr:cNvSpPr txBox="1"/>
      </xdr:nvSpPr>
      <xdr:spPr>
        <a:xfrm>
          <a:off x="19310428" y="100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153411</xdr:rowOff>
    </xdr:from>
    <xdr:to>
      <xdr:col>98</xdr:col>
      <xdr:colOff>38100</xdr:colOff>
      <xdr:row>58</xdr:row>
      <xdr:rowOff>83561</xdr:rowOff>
    </xdr:to>
    <xdr:sp macro="" textlink="">
      <xdr:nvSpPr>
        <xdr:cNvPr id="825" name="楕円 824"/>
        <xdr:cNvSpPr/>
      </xdr:nvSpPr>
      <xdr:spPr>
        <a:xfrm>
          <a:off x="18605500" y="99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74688</xdr:rowOff>
    </xdr:from>
    <xdr:ext cx="469744" cy="259045"/>
    <xdr:sp macro="" textlink="">
      <xdr:nvSpPr>
        <xdr:cNvPr id="826" name="テキスト ボックス 825"/>
        <xdr:cNvSpPr txBox="1"/>
      </xdr:nvSpPr>
      <xdr:spPr>
        <a:xfrm>
          <a:off x="18421428" y="1001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8" name="テキスト ボックス 83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2" name="直線コネクタ 851"/>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3"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4" name="直線コネクタ 853"/>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5"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6" name="直線コネクタ 855"/>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53811</xdr:rowOff>
    </xdr:from>
    <xdr:to>
      <xdr:col>116</xdr:col>
      <xdr:colOff>63500</xdr:colOff>
      <xdr:row>74</xdr:row>
      <xdr:rowOff>64474</xdr:rowOff>
    </xdr:to>
    <xdr:cxnSp macro="">
      <xdr:nvCxnSpPr>
        <xdr:cNvPr id="857" name="直線コネクタ 856"/>
        <xdr:cNvCxnSpPr/>
      </xdr:nvCxnSpPr>
      <xdr:spPr>
        <a:xfrm flipV="1">
          <a:off x="21323300" y="12741111"/>
          <a:ext cx="8382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8"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9" name="フローチャート: 判断 858"/>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64474</xdr:rowOff>
    </xdr:from>
    <xdr:to>
      <xdr:col>111</xdr:col>
      <xdr:colOff>177800</xdr:colOff>
      <xdr:row>74</xdr:row>
      <xdr:rowOff>72655</xdr:rowOff>
    </xdr:to>
    <xdr:cxnSp macro="">
      <xdr:nvCxnSpPr>
        <xdr:cNvPr id="860" name="直線コネクタ 859"/>
        <xdr:cNvCxnSpPr/>
      </xdr:nvCxnSpPr>
      <xdr:spPr>
        <a:xfrm flipV="1">
          <a:off x="20434300" y="12751774"/>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61" name="フローチャート: 判断 860"/>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2" name="テキスト ボックス 861"/>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16974</xdr:rowOff>
    </xdr:from>
    <xdr:to>
      <xdr:col>107</xdr:col>
      <xdr:colOff>50800</xdr:colOff>
      <xdr:row>74</xdr:row>
      <xdr:rowOff>72655</xdr:rowOff>
    </xdr:to>
    <xdr:cxnSp macro="">
      <xdr:nvCxnSpPr>
        <xdr:cNvPr id="863" name="直線コネクタ 862"/>
        <xdr:cNvCxnSpPr/>
      </xdr:nvCxnSpPr>
      <xdr:spPr>
        <a:xfrm>
          <a:off x="19545300" y="12704274"/>
          <a:ext cx="8890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4" name="フローチャート: 判断 863"/>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5" name="テキスト ボックス 864"/>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165515</xdr:rowOff>
    </xdr:from>
    <xdr:to>
      <xdr:col>102</xdr:col>
      <xdr:colOff>114300</xdr:colOff>
      <xdr:row>74</xdr:row>
      <xdr:rowOff>16974</xdr:rowOff>
    </xdr:to>
    <xdr:cxnSp macro="">
      <xdr:nvCxnSpPr>
        <xdr:cNvPr id="866" name="直線コネクタ 865"/>
        <xdr:cNvCxnSpPr/>
      </xdr:nvCxnSpPr>
      <xdr:spPr>
        <a:xfrm>
          <a:off x="18656300" y="12681365"/>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7" name="フローチャート: 判断 866"/>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8" name="テキスト ボックス 867"/>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9" name="フローチャート: 判断 868"/>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70" name="テキスト ボックス 869"/>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3011</xdr:rowOff>
    </xdr:from>
    <xdr:to>
      <xdr:col>116</xdr:col>
      <xdr:colOff>114300</xdr:colOff>
      <xdr:row>74</xdr:row>
      <xdr:rowOff>104611</xdr:rowOff>
    </xdr:to>
    <xdr:sp macro="" textlink="">
      <xdr:nvSpPr>
        <xdr:cNvPr id="876" name="楕円 875"/>
        <xdr:cNvSpPr/>
      </xdr:nvSpPr>
      <xdr:spPr>
        <a:xfrm>
          <a:off x="22110700" y="12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25888</xdr:rowOff>
    </xdr:from>
    <xdr:ext cx="534377" cy="259045"/>
    <xdr:sp macro="" textlink="">
      <xdr:nvSpPr>
        <xdr:cNvPr id="877" name="繰出金該当値テキスト"/>
        <xdr:cNvSpPr txBox="1"/>
      </xdr:nvSpPr>
      <xdr:spPr>
        <a:xfrm>
          <a:off x="22212300" y="125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13674</xdr:rowOff>
    </xdr:from>
    <xdr:to>
      <xdr:col>112</xdr:col>
      <xdr:colOff>38100</xdr:colOff>
      <xdr:row>74</xdr:row>
      <xdr:rowOff>115274</xdr:rowOff>
    </xdr:to>
    <xdr:sp macro="" textlink="">
      <xdr:nvSpPr>
        <xdr:cNvPr id="878" name="楕円 877"/>
        <xdr:cNvSpPr/>
      </xdr:nvSpPr>
      <xdr:spPr>
        <a:xfrm>
          <a:off x="21272500" y="127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131801</xdr:rowOff>
    </xdr:from>
    <xdr:ext cx="534377" cy="259045"/>
    <xdr:sp macro="" textlink="">
      <xdr:nvSpPr>
        <xdr:cNvPr id="879" name="テキスト ボックス 878"/>
        <xdr:cNvSpPr txBox="1"/>
      </xdr:nvSpPr>
      <xdr:spPr>
        <a:xfrm>
          <a:off x="21056111" y="124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21855</xdr:rowOff>
    </xdr:from>
    <xdr:to>
      <xdr:col>107</xdr:col>
      <xdr:colOff>101600</xdr:colOff>
      <xdr:row>74</xdr:row>
      <xdr:rowOff>123455</xdr:rowOff>
    </xdr:to>
    <xdr:sp macro="" textlink="">
      <xdr:nvSpPr>
        <xdr:cNvPr id="880" name="楕円 879"/>
        <xdr:cNvSpPr/>
      </xdr:nvSpPr>
      <xdr:spPr>
        <a:xfrm>
          <a:off x="20383500" y="127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139982</xdr:rowOff>
    </xdr:from>
    <xdr:ext cx="534377" cy="259045"/>
    <xdr:sp macro="" textlink="">
      <xdr:nvSpPr>
        <xdr:cNvPr id="881" name="テキスト ボックス 880"/>
        <xdr:cNvSpPr txBox="1"/>
      </xdr:nvSpPr>
      <xdr:spPr>
        <a:xfrm>
          <a:off x="20167111" y="124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137624</xdr:rowOff>
    </xdr:from>
    <xdr:to>
      <xdr:col>102</xdr:col>
      <xdr:colOff>165100</xdr:colOff>
      <xdr:row>74</xdr:row>
      <xdr:rowOff>67774</xdr:rowOff>
    </xdr:to>
    <xdr:sp macro="" textlink="">
      <xdr:nvSpPr>
        <xdr:cNvPr id="882" name="楕円 881"/>
        <xdr:cNvSpPr/>
      </xdr:nvSpPr>
      <xdr:spPr>
        <a:xfrm>
          <a:off x="19494500" y="126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84301</xdr:rowOff>
    </xdr:from>
    <xdr:ext cx="534377" cy="259045"/>
    <xdr:sp macro="" textlink="">
      <xdr:nvSpPr>
        <xdr:cNvPr id="883" name="テキスト ボックス 882"/>
        <xdr:cNvSpPr txBox="1"/>
      </xdr:nvSpPr>
      <xdr:spPr>
        <a:xfrm>
          <a:off x="19278111" y="1242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114715</xdr:rowOff>
    </xdr:from>
    <xdr:to>
      <xdr:col>98</xdr:col>
      <xdr:colOff>38100</xdr:colOff>
      <xdr:row>74</xdr:row>
      <xdr:rowOff>44865</xdr:rowOff>
    </xdr:to>
    <xdr:sp macro="" textlink="">
      <xdr:nvSpPr>
        <xdr:cNvPr id="884" name="楕円 883"/>
        <xdr:cNvSpPr/>
      </xdr:nvSpPr>
      <xdr:spPr>
        <a:xfrm>
          <a:off x="18605500" y="1263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61392</xdr:rowOff>
    </xdr:from>
    <xdr:ext cx="534377" cy="259045"/>
    <xdr:sp macro="" textlink="">
      <xdr:nvSpPr>
        <xdr:cNvPr id="885" name="テキスト ボックス 884"/>
        <xdr:cNvSpPr txBox="1"/>
      </xdr:nvSpPr>
      <xdr:spPr>
        <a:xfrm>
          <a:off x="18389111" y="124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年と比較し大きく変動しているのは維持補修費、公債費である。</a:t>
          </a:r>
        </a:p>
        <a:p>
          <a:r>
            <a:rPr kumimoji="1" lang="ja-JP" altLang="en-US" sz="1300">
              <a:latin typeface="ＭＳ Ｐゴシック" panose="020B0600070205080204" pitchFamily="50" charset="-128"/>
              <a:ea typeface="ＭＳ Ｐゴシック" panose="020B0600070205080204" pitchFamily="50" charset="-128"/>
            </a:rPr>
            <a:t>維持補修費は公共施設の経年劣化に伴い、費用が増加している。</a:t>
          </a:r>
        </a:p>
        <a:p>
          <a:r>
            <a:rPr kumimoji="1" lang="ja-JP" altLang="en-US" sz="1300">
              <a:latin typeface="ＭＳ Ｐゴシック" panose="020B0600070205080204" pitchFamily="50" charset="-128"/>
              <a:ea typeface="ＭＳ Ｐゴシック" panose="020B0600070205080204" pitchFamily="50" charset="-128"/>
            </a:rPr>
            <a:t>公債費は前年度比</a:t>
          </a:r>
          <a:r>
            <a:rPr kumimoji="1" lang="en-US" altLang="ja-JP" sz="1300">
              <a:latin typeface="ＭＳ Ｐゴシック" panose="020B0600070205080204" pitchFamily="50" charset="-128"/>
              <a:ea typeface="ＭＳ Ｐゴシック" panose="020B0600070205080204" pitchFamily="50" charset="-128"/>
            </a:rPr>
            <a:t>8,466</a:t>
          </a:r>
          <a:r>
            <a:rPr kumimoji="1" lang="ja-JP" altLang="en-US" sz="1300">
              <a:latin typeface="ＭＳ Ｐゴシック" panose="020B0600070205080204" pitchFamily="50" charset="-128"/>
              <a:ea typeface="ＭＳ Ｐゴシック" panose="020B0600070205080204" pitchFamily="50" charset="-128"/>
            </a:rPr>
            <a:t>円の増となっている。繰上償還の実施により類似団体平均を大きく上回っている。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人件費は、類似団体平均よりも高い水準でとどまっている。合併により面積が県内で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番目へと広がった市域全体で同水準の行政サービスを提供するためには他団体よりも経費がかかることが要因となっているが、適正な定員管理に努め人件費の抑制を図る。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49,821
48,857
504.24
29,097,940
27,702,896
1,056,927
17,038,023
28,007,087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17018</xdr:rowOff>
    </xdr:from>
    <xdr:to>
      <xdr:col>24</xdr:col>
      <xdr:colOff>63500</xdr:colOff>
      <xdr:row>35</xdr:row>
      <xdr:rowOff>21209</xdr:rowOff>
    </xdr:to>
    <xdr:cxnSp macro="">
      <xdr:nvCxnSpPr>
        <xdr:cNvPr id="61" name="直線コネクタ 60"/>
        <xdr:cNvCxnSpPr/>
      </xdr:nvCxnSpPr>
      <xdr:spPr>
        <a:xfrm flipV="1">
          <a:off x="3797300" y="6017768"/>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21209</xdr:rowOff>
    </xdr:from>
    <xdr:to>
      <xdr:col>19</xdr:col>
      <xdr:colOff>177800</xdr:colOff>
      <xdr:row>35</xdr:row>
      <xdr:rowOff>29591</xdr:rowOff>
    </xdr:to>
    <xdr:cxnSp macro="">
      <xdr:nvCxnSpPr>
        <xdr:cNvPr id="64" name="直線コネクタ 63"/>
        <xdr:cNvCxnSpPr/>
      </xdr:nvCxnSpPr>
      <xdr:spPr>
        <a:xfrm flipV="1">
          <a:off x="2908300" y="602195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29591</xdr:rowOff>
    </xdr:from>
    <xdr:to>
      <xdr:col>15</xdr:col>
      <xdr:colOff>50800</xdr:colOff>
      <xdr:row>35</xdr:row>
      <xdr:rowOff>31115</xdr:rowOff>
    </xdr:to>
    <xdr:cxnSp macro="">
      <xdr:nvCxnSpPr>
        <xdr:cNvPr id="67" name="直線コネクタ 66"/>
        <xdr:cNvCxnSpPr/>
      </xdr:nvCxnSpPr>
      <xdr:spPr>
        <a:xfrm flipV="1">
          <a:off x="2019300" y="603034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90932</xdr:rowOff>
    </xdr:from>
    <xdr:to>
      <xdr:col>10</xdr:col>
      <xdr:colOff>114300</xdr:colOff>
      <xdr:row>35</xdr:row>
      <xdr:rowOff>31115</xdr:rowOff>
    </xdr:to>
    <xdr:cxnSp macro="">
      <xdr:nvCxnSpPr>
        <xdr:cNvPr id="70" name="直線コネクタ 69"/>
        <xdr:cNvCxnSpPr/>
      </xdr:nvCxnSpPr>
      <xdr:spPr>
        <a:xfrm>
          <a:off x="1130300" y="5920232"/>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137668</xdr:rowOff>
    </xdr:from>
    <xdr:to>
      <xdr:col>24</xdr:col>
      <xdr:colOff>114300</xdr:colOff>
      <xdr:row>35</xdr:row>
      <xdr:rowOff>67818</xdr:rowOff>
    </xdr:to>
    <xdr:sp macro="" textlink="">
      <xdr:nvSpPr>
        <xdr:cNvPr id="80" name="楕円 79"/>
        <xdr:cNvSpPr/>
      </xdr:nvSpPr>
      <xdr:spPr>
        <a:xfrm>
          <a:off x="45847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160545</xdr:rowOff>
    </xdr:from>
    <xdr:ext cx="469744" cy="259045"/>
    <xdr:sp macro="" textlink="">
      <xdr:nvSpPr>
        <xdr:cNvPr id="81" name="議会費該当値テキスト"/>
        <xdr:cNvSpPr txBox="1"/>
      </xdr:nvSpPr>
      <xdr:spPr>
        <a:xfrm>
          <a:off x="4686300" y="581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141859</xdr:rowOff>
    </xdr:from>
    <xdr:to>
      <xdr:col>20</xdr:col>
      <xdr:colOff>38100</xdr:colOff>
      <xdr:row>35</xdr:row>
      <xdr:rowOff>72009</xdr:rowOff>
    </xdr:to>
    <xdr:sp macro="" textlink="">
      <xdr:nvSpPr>
        <xdr:cNvPr id="82" name="楕円 81"/>
        <xdr:cNvSpPr/>
      </xdr:nvSpPr>
      <xdr:spPr>
        <a:xfrm>
          <a:off x="3746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88536</xdr:rowOff>
    </xdr:from>
    <xdr:ext cx="469744" cy="259045"/>
    <xdr:sp macro="" textlink="">
      <xdr:nvSpPr>
        <xdr:cNvPr id="83" name="テキスト ボックス 82"/>
        <xdr:cNvSpPr txBox="1"/>
      </xdr:nvSpPr>
      <xdr:spPr>
        <a:xfrm>
          <a:off x="3562428"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150241</xdr:rowOff>
    </xdr:from>
    <xdr:to>
      <xdr:col>15</xdr:col>
      <xdr:colOff>101600</xdr:colOff>
      <xdr:row>35</xdr:row>
      <xdr:rowOff>80391</xdr:rowOff>
    </xdr:to>
    <xdr:sp macro="" textlink="">
      <xdr:nvSpPr>
        <xdr:cNvPr id="84" name="楕円 83"/>
        <xdr:cNvSpPr/>
      </xdr:nvSpPr>
      <xdr:spPr>
        <a:xfrm>
          <a:off x="2857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96918</xdr:rowOff>
    </xdr:from>
    <xdr:ext cx="469744" cy="259045"/>
    <xdr:sp macro="" textlink="">
      <xdr:nvSpPr>
        <xdr:cNvPr id="85" name="テキスト ボックス 84"/>
        <xdr:cNvSpPr txBox="1"/>
      </xdr:nvSpPr>
      <xdr:spPr>
        <a:xfrm>
          <a:off x="2673428" y="575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151765</xdr:rowOff>
    </xdr:from>
    <xdr:to>
      <xdr:col>10</xdr:col>
      <xdr:colOff>165100</xdr:colOff>
      <xdr:row>35</xdr:row>
      <xdr:rowOff>81915</xdr:rowOff>
    </xdr:to>
    <xdr:sp macro="" textlink="">
      <xdr:nvSpPr>
        <xdr:cNvPr id="86" name="楕円 85"/>
        <xdr:cNvSpPr/>
      </xdr:nvSpPr>
      <xdr:spPr>
        <a:xfrm>
          <a:off x="1968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98442</xdr:rowOff>
    </xdr:from>
    <xdr:ext cx="469744" cy="259045"/>
    <xdr:sp macro="" textlink="">
      <xdr:nvSpPr>
        <xdr:cNvPr id="87" name="テキスト ボックス 86"/>
        <xdr:cNvSpPr txBox="1"/>
      </xdr:nvSpPr>
      <xdr:spPr>
        <a:xfrm>
          <a:off x="1784428" y="575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40132</xdr:rowOff>
    </xdr:from>
    <xdr:to>
      <xdr:col>6</xdr:col>
      <xdr:colOff>38100</xdr:colOff>
      <xdr:row>34</xdr:row>
      <xdr:rowOff>141732</xdr:rowOff>
    </xdr:to>
    <xdr:sp macro="" textlink="">
      <xdr:nvSpPr>
        <xdr:cNvPr id="88" name="楕円 87"/>
        <xdr:cNvSpPr/>
      </xdr:nvSpPr>
      <xdr:spPr>
        <a:xfrm>
          <a:off x="1079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158259</xdr:rowOff>
    </xdr:from>
    <xdr:ext cx="469744" cy="259045"/>
    <xdr:sp macro="" textlink="">
      <xdr:nvSpPr>
        <xdr:cNvPr id="89" name="テキスト ボックス 88"/>
        <xdr:cNvSpPr txBox="1"/>
      </xdr:nvSpPr>
      <xdr:spPr>
        <a:xfrm>
          <a:off x="895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99631</xdr:rowOff>
    </xdr:from>
    <xdr:to>
      <xdr:col>24</xdr:col>
      <xdr:colOff>63500</xdr:colOff>
      <xdr:row>56</xdr:row>
      <xdr:rowOff>114202</xdr:rowOff>
    </xdr:to>
    <xdr:cxnSp macro="">
      <xdr:nvCxnSpPr>
        <xdr:cNvPr id="116" name="直線コネクタ 115"/>
        <xdr:cNvCxnSpPr/>
      </xdr:nvCxnSpPr>
      <xdr:spPr>
        <a:xfrm flipV="1">
          <a:off x="3797300" y="9700831"/>
          <a:ext cx="838200" cy="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114202</xdr:rowOff>
    </xdr:from>
    <xdr:to>
      <xdr:col>19</xdr:col>
      <xdr:colOff>177800</xdr:colOff>
      <xdr:row>56</xdr:row>
      <xdr:rowOff>132929</xdr:rowOff>
    </xdr:to>
    <xdr:cxnSp macro="">
      <xdr:nvCxnSpPr>
        <xdr:cNvPr id="119" name="直線コネクタ 118"/>
        <xdr:cNvCxnSpPr/>
      </xdr:nvCxnSpPr>
      <xdr:spPr>
        <a:xfrm flipV="1">
          <a:off x="2908300" y="9715402"/>
          <a:ext cx="8890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103577</xdr:rowOff>
    </xdr:from>
    <xdr:to>
      <xdr:col>15</xdr:col>
      <xdr:colOff>50800</xdr:colOff>
      <xdr:row>56</xdr:row>
      <xdr:rowOff>132929</xdr:rowOff>
    </xdr:to>
    <xdr:cxnSp macro="">
      <xdr:nvCxnSpPr>
        <xdr:cNvPr id="122" name="直線コネクタ 121"/>
        <xdr:cNvCxnSpPr/>
      </xdr:nvCxnSpPr>
      <xdr:spPr>
        <a:xfrm>
          <a:off x="2019300" y="9704777"/>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26995</xdr:rowOff>
    </xdr:from>
    <xdr:to>
      <xdr:col>10</xdr:col>
      <xdr:colOff>114300</xdr:colOff>
      <xdr:row>56</xdr:row>
      <xdr:rowOff>103577</xdr:rowOff>
    </xdr:to>
    <xdr:cxnSp macro="">
      <xdr:nvCxnSpPr>
        <xdr:cNvPr id="125" name="直線コネクタ 124"/>
        <xdr:cNvCxnSpPr/>
      </xdr:nvCxnSpPr>
      <xdr:spPr>
        <a:xfrm>
          <a:off x="1130300" y="9628195"/>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48831</xdr:rowOff>
    </xdr:from>
    <xdr:to>
      <xdr:col>24</xdr:col>
      <xdr:colOff>114300</xdr:colOff>
      <xdr:row>56</xdr:row>
      <xdr:rowOff>150431</xdr:rowOff>
    </xdr:to>
    <xdr:sp macro="" textlink="">
      <xdr:nvSpPr>
        <xdr:cNvPr id="135" name="楕円 134"/>
        <xdr:cNvSpPr/>
      </xdr:nvSpPr>
      <xdr:spPr>
        <a:xfrm>
          <a:off x="4584700" y="96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71708</xdr:rowOff>
    </xdr:from>
    <xdr:ext cx="534377" cy="259045"/>
    <xdr:sp macro="" textlink="">
      <xdr:nvSpPr>
        <xdr:cNvPr id="136" name="総務費該当値テキスト"/>
        <xdr:cNvSpPr txBox="1"/>
      </xdr:nvSpPr>
      <xdr:spPr>
        <a:xfrm>
          <a:off x="4686300" y="950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63402</xdr:rowOff>
    </xdr:from>
    <xdr:to>
      <xdr:col>20</xdr:col>
      <xdr:colOff>38100</xdr:colOff>
      <xdr:row>56</xdr:row>
      <xdr:rowOff>165002</xdr:rowOff>
    </xdr:to>
    <xdr:sp macro="" textlink="">
      <xdr:nvSpPr>
        <xdr:cNvPr id="137" name="楕円 136"/>
        <xdr:cNvSpPr/>
      </xdr:nvSpPr>
      <xdr:spPr>
        <a:xfrm>
          <a:off x="3746500" y="96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10079</xdr:rowOff>
    </xdr:from>
    <xdr:ext cx="534377" cy="259045"/>
    <xdr:sp macro="" textlink="">
      <xdr:nvSpPr>
        <xdr:cNvPr id="138" name="テキスト ボックス 137"/>
        <xdr:cNvSpPr txBox="1"/>
      </xdr:nvSpPr>
      <xdr:spPr>
        <a:xfrm>
          <a:off x="3530111" y="943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82129</xdr:rowOff>
    </xdr:from>
    <xdr:to>
      <xdr:col>15</xdr:col>
      <xdr:colOff>101600</xdr:colOff>
      <xdr:row>57</xdr:row>
      <xdr:rowOff>12279</xdr:rowOff>
    </xdr:to>
    <xdr:sp macro="" textlink="">
      <xdr:nvSpPr>
        <xdr:cNvPr id="139" name="楕円 138"/>
        <xdr:cNvSpPr/>
      </xdr:nvSpPr>
      <xdr:spPr>
        <a:xfrm>
          <a:off x="2857500" y="9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28806</xdr:rowOff>
    </xdr:from>
    <xdr:ext cx="534377" cy="259045"/>
    <xdr:sp macro="" textlink="">
      <xdr:nvSpPr>
        <xdr:cNvPr id="140" name="テキスト ボックス 139"/>
        <xdr:cNvSpPr txBox="1"/>
      </xdr:nvSpPr>
      <xdr:spPr>
        <a:xfrm>
          <a:off x="2641111" y="94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52777</xdr:rowOff>
    </xdr:from>
    <xdr:to>
      <xdr:col>10</xdr:col>
      <xdr:colOff>165100</xdr:colOff>
      <xdr:row>56</xdr:row>
      <xdr:rowOff>154377</xdr:rowOff>
    </xdr:to>
    <xdr:sp macro="" textlink="">
      <xdr:nvSpPr>
        <xdr:cNvPr id="141" name="楕円 140"/>
        <xdr:cNvSpPr/>
      </xdr:nvSpPr>
      <xdr:spPr>
        <a:xfrm>
          <a:off x="1968500" y="96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170904</xdr:rowOff>
    </xdr:from>
    <xdr:ext cx="534377" cy="259045"/>
    <xdr:sp macro="" textlink="">
      <xdr:nvSpPr>
        <xdr:cNvPr id="142" name="テキスト ボックス 141"/>
        <xdr:cNvSpPr txBox="1"/>
      </xdr:nvSpPr>
      <xdr:spPr>
        <a:xfrm>
          <a:off x="1752111" y="942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147645</xdr:rowOff>
    </xdr:from>
    <xdr:to>
      <xdr:col>6</xdr:col>
      <xdr:colOff>38100</xdr:colOff>
      <xdr:row>56</xdr:row>
      <xdr:rowOff>77795</xdr:rowOff>
    </xdr:to>
    <xdr:sp macro="" textlink="">
      <xdr:nvSpPr>
        <xdr:cNvPr id="143" name="楕円 142"/>
        <xdr:cNvSpPr/>
      </xdr:nvSpPr>
      <xdr:spPr>
        <a:xfrm>
          <a:off x="1079500" y="957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94322</xdr:rowOff>
    </xdr:from>
    <xdr:ext cx="534377" cy="259045"/>
    <xdr:sp macro="" textlink="">
      <xdr:nvSpPr>
        <xdr:cNvPr id="144" name="テキスト ボックス 143"/>
        <xdr:cNvSpPr txBox="1"/>
      </xdr:nvSpPr>
      <xdr:spPr>
        <a:xfrm>
          <a:off x="863111" y="93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154744</xdr:rowOff>
    </xdr:from>
    <xdr:to>
      <xdr:col>24</xdr:col>
      <xdr:colOff>63500</xdr:colOff>
      <xdr:row>76</xdr:row>
      <xdr:rowOff>30789</xdr:rowOff>
    </xdr:to>
    <xdr:cxnSp macro="">
      <xdr:nvCxnSpPr>
        <xdr:cNvPr id="176" name="直線コネクタ 175"/>
        <xdr:cNvCxnSpPr/>
      </xdr:nvCxnSpPr>
      <xdr:spPr>
        <a:xfrm>
          <a:off x="3797300" y="13013494"/>
          <a:ext cx="8382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154744</xdr:rowOff>
    </xdr:from>
    <xdr:to>
      <xdr:col>19</xdr:col>
      <xdr:colOff>177800</xdr:colOff>
      <xdr:row>76</xdr:row>
      <xdr:rowOff>8799</xdr:rowOff>
    </xdr:to>
    <xdr:cxnSp macro="">
      <xdr:nvCxnSpPr>
        <xdr:cNvPr id="179" name="直線コネクタ 178"/>
        <xdr:cNvCxnSpPr/>
      </xdr:nvCxnSpPr>
      <xdr:spPr>
        <a:xfrm flipV="1">
          <a:off x="2908300" y="13013494"/>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8799</xdr:rowOff>
    </xdr:from>
    <xdr:to>
      <xdr:col>15</xdr:col>
      <xdr:colOff>50800</xdr:colOff>
      <xdr:row>76</xdr:row>
      <xdr:rowOff>92205</xdr:rowOff>
    </xdr:to>
    <xdr:cxnSp macro="">
      <xdr:nvCxnSpPr>
        <xdr:cNvPr id="182" name="直線コネクタ 181"/>
        <xdr:cNvCxnSpPr/>
      </xdr:nvCxnSpPr>
      <xdr:spPr>
        <a:xfrm flipV="1">
          <a:off x="2019300" y="13038999"/>
          <a:ext cx="889000" cy="8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92205</xdr:rowOff>
    </xdr:from>
    <xdr:to>
      <xdr:col>10</xdr:col>
      <xdr:colOff>114300</xdr:colOff>
      <xdr:row>76</xdr:row>
      <xdr:rowOff>142477</xdr:rowOff>
    </xdr:to>
    <xdr:cxnSp macro="">
      <xdr:nvCxnSpPr>
        <xdr:cNvPr id="185" name="直線コネクタ 184"/>
        <xdr:cNvCxnSpPr/>
      </xdr:nvCxnSpPr>
      <xdr:spPr>
        <a:xfrm flipV="1">
          <a:off x="1130300" y="13122405"/>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151439</xdr:rowOff>
    </xdr:from>
    <xdr:to>
      <xdr:col>24</xdr:col>
      <xdr:colOff>114300</xdr:colOff>
      <xdr:row>76</xdr:row>
      <xdr:rowOff>81589</xdr:rowOff>
    </xdr:to>
    <xdr:sp macro="" textlink="">
      <xdr:nvSpPr>
        <xdr:cNvPr id="195" name="楕円 194"/>
        <xdr:cNvSpPr/>
      </xdr:nvSpPr>
      <xdr:spPr>
        <a:xfrm>
          <a:off x="4584700" y="130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129866</xdr:rowOff>
    </xdr:from>
    <xdr:ext cx="599010" cy="259045"/>
    <xdr:sp macro="" textlink="">
      <xdr:nvSpPr>
        <xdr:cNvPr id="196" name="民生費該当値テキスト"/>
        <xdr:cNvSpPr txBox="1"/>
      </xdr:nvSpPr>
      <xdr:spPr>
        <a:xfrm>
          <a:off x="4686300" y="1298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103944</xdr:rowOff>
    </xdr:from>
    <xdr:to>
      <xdr:col>20</xdr:col>
      <xdr:colOff>38100</xdr:colOff>
      <xdr:row>76</xdr:row>
      <xdr:rowOff>34094</xdr:rowOff>
    </xdr:to>
    <xdr:sp macro="" textlink="">
      <xdr:nvSpPr>
        <xdr:cNvPr id="197" name="楕円 196"/>
        <xdr:cNvSpPr/>
      </xdr:nvSpPr>
      <xdr:spPr>
        <a:xfrm>
          <a:off x="3746500" y="1296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50621</xdr:rowOff>
    </xdr:from>
    <xdr:ext cx="599010" cy="259045"/>
    <xdr:sp macro="" textlink="">
      <xdr:nvSpPr>
        <xdr:cNvPr id="198" name="テキスト ボックス 197"/>
        <xdr:cNvSpPr txBox="1"/>
      </xdr:nvSpPr>
      <xdr:spPr>
        <a:xfrm>
          <a:off x="3497795" y="1273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129449</xdr:rowOff>
    </xdr:from>
    <xdr:to>
      <xdr:col>15</xdr:col>
      <xdr:colOff>101600</xdr:colOff>
      <xdr:row>76</xdr:row>
      <xdr:rowOff>59599</xdr:rowOff>
    </xdr:to>
    <xdr:sp macro="" textlink="">
      <xdr:nvSpPr>
        <xdr:cNvPr id="199" name="楕円 198"/>
        <xdr:cNvSpPr/>
      </xdr:nvSpPr>
      <xdr:spPr>
        <a:xfrm>
          <a:off x="2857500" y="129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76126</xdr:rowOff>
    </xdr:from>
    <xdr:ext cx="599010" cy="259045"/>
    <xdr:sp macro="" textlink="">
      <xdr:nvSpPr>
        <xdr:cNvPr id="200" name="テキスト ボックス 199"/>
        <xdr:cNvSpPr txBox="1"/>
      </xdr:nvSpPr>
      <xdr:spPr>
        <a:xfrm>
          <a:off x="2608795" y="127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41405</xdr:rowOff>
    </xdr:from>
    <xdr:to>
      <xdr:col>10</xdr:col>
      <xdr:colOff>165100</xdr:colOff>
      <xdr:row>76</xdr:row>
      <xdr:rowOff>143005</xdr:rowOff>
    </xdr:to>
    <xdr:sp macro="" textlink="">
      <xdr:nvSpPr>
        <xdr:cNvPr id="201" name="楕円 200"/>
        <xdr:cNvSpPr/>
      </xdr:nvSpPr>
      <xdr:spPr>
        <a:xfrm>
          <a:off x="1968500" y="130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134132</xdr:rowOff>
    </xdr:from>
    <xdr:ext cx="599010" cy="259045"/>
    <xdr:sp macro="" textlink="">
      <xdr:nvSpPr>
        <xdr:cNvPr id="202" name="テキスト ボックス 201"/>
        <xdr:cNvSpPr txBox="1"/>
      </xdr:nvSpPr>
      <xdr:spPr>
        <a:xfrm>
          <a:off x="1719795" y="1316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91677</xdr:rowOff>
    </xdr:from>
    <xdr:to>
      <xdr:col>6</xdr:col>
      <xdr:colOff>38100</xdr:colOff>
      <xdr:row>77</xdr:row>
      <xdr:rowOff>21827</xdr:rowOff>
    </xdr:to>
    <xdr:sp macro="" textlink="">
      <xdr:nvSpPr>
        <xdr:cNvPr id="203" name="楕円 202"/>
        <xdr:cNvSpPr/>
      </xdr:nvSpPr>
      <xdr:spPr>
        <a:xfrm>
          <a:off x="1079500" y="131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38353</xdr:rowOff>
    </xdr:from>
    <xdr:ext cx="599010" cy="259045"/>
    <xdr:sp macro="" textlink="">
      <xdr:nvSpPr>
        <xdr:cNvPr id="204" name="テキスト ボックス 203"/>
        <xdr:cNvSpPr txBox="1"/>
      </xdr:nvSpPr>
      <xdr:spPr>
        <a:xfrm>
          <a:off x="830795" y="1289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120917</xdr:rowOff>
    </xdr:from>
    <xdr:to>
      <xdr:col>24</xdr:col>
      <xdr:colOff>62865</xdr:colOff>
      <xdr:row>99</xdr:row>
      <xdr:rowOff>76016</xdr:rowOff>
    </xdr:to>
    <xdr:cxnSp macro="">
      <xdr:nvCxnSpPr>
        <xdr:cNvPr id="229" name="直線コネクタ 228"/>
        <xdr:cNvCxnSpPr/>
      </xdr:nvCxnSpPr>
      <xdr:spPr>
        <a:xfrm flipV="1">
          <a:off x="4633595" y="16065767"/>
          <a:ext cx="1270" cy="98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79843</xdr:rowOff>
    </xdr:from>
    <xdr:ext cx="534377" cy="259045"/>
    <xdr:sp macro="" textlink="">
      <xdr:nvSpPr>
        <xdr:cNvPr id="230" name="衛生費最小値テキスト"/>
        <xdr:cNvSpPr txBox="1"/>
      </xdr:nvSpPr>
      <xdr:spPr>
        <a:xfrm>
          <a:off x="4686300" y="170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76016</xdr:rowOff>
    </xdr:from>
    <xdr:to>
      <xdr:col>24</xdr:col>
      <xdr:colOff>152400</xdr:colOff>
      <xdr:row>99</xdr:row>
      <xdr:rowOff>76016</xdr:rowOff>
    </xdr:to>
    <xdr:cxnSp macro="">
      <xdr:nvCxnSpPr>
        <xdr:cNvPr id="231" name="直線コネクタ 230"/>
        <xdr:cNvCxnSpPr/>
      </xdr:nvCxnSpPr>
      <xdr:spPr>
        <a:xfrm>
          <a:off x="4546600" y="1704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67594</xdr:rowOff>
    </xdr:from>
    <xdr:ext cx="534377" cy="259045"/>
    <xdr:sp macro="" textlink="">
      <xdr:nvSpPr>
        <xdr:cNvPr id="232" name="衛生費最大値テキスト"/>
        <xdr:cNvSpPr txBox="1"/>
      </xdr:nvSpPr>
      <xdr:spPr>
        <a:xfrm>
          <a:off x="4686300" y="158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120917</xdr:rowOff>
    </xdr:from>
    <xdr:to>
      <xdr:col>24</xdr:col>
      <xdr:colOff>152400</xdr:colOff>
      <xdr:row>93</xdr:row>
      <xdr:rowOff>120917</xdr:rowOff>
    </xdr:to>
    <xdr:cxnSp macro="">
      <xdr:nvCxnSpPr>
        <xdr:cNvPr id="233" name="直線コネクタ 232"/>
        <xdr:cNvCxnSpPr/>
      </xdr:nvCxnSpPr>
      <xdr:spPr>
        <a:xfrm>
          <a:off x="4546600" y="160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4883</xdr:rowOff>
    </xdr:from>
    <xdr:to>
      <xdr:col>24</xdr:col>
      <xdr:colOff>63500</xdr:colOff>
      <xdr:row>95</xdr:row>
      <xdr:rowOff>15246</xdr:rowOff>
    </xdr:to>
    <xdr:cxnSp macro="">
      <xdr:nvCxnSpPr>
        <xdr:cNvPr id="234" name="直線コネクタ 233"/>
        <xdr:cNvCxnSpPr/>
      </xdr:nvCxnSpPr>
      <xdr:spPr>
        <a:xfrm flipV="1">
          <a:off x="3797300" y="16292633"/>
          <a:ext cx="8382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138155</xdr:rowOff>
    </xdr:from>
    <xdr:ext cx="534377" cy="259045"/>
    <xdr:sp macro="" textlink="">
      <xdr:nvSpPr>
        <xdr:cNvPr id="235" name="衛生費平均値テキスト"/>
        <xdr:cNvSpPr txBox="1"/>
      </xdr:nvSpPr>
      <xdr:spPr>
        <a:xfrm>
          <a:off x="4686300" y="165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159728</xdr:rowOff>
    </xdr:from>
    <xdr:to>
      <xdr:col>24</xdr:col>
      <xdr:colOff>114300</xdr:colOff>
      <xdr:row>97</xdr:row>
      <xdr:rowOff>89878</xdr:rowOff>
    </xdr:to>
    <xdr:sp macro="" textlink="">
      <xdr:nvSpPr>
        <xdr:cNvPr id="236" name="フローチャート: 判断 235"/>
        <xdr:cNvSpPr/>
      </xdr:nvSpPr>
      <xdr:spPr>
        <a:xfrm>
          <a:off x="45847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168047</xdr:rowOff>
    </xdr:from>
    <xdr:to>
      <xdr:col>19</xdr:col>
      <xdr:colOff>177800</xdr:colOff>
      <xdr:row>95</xdr:row>
      <xdr:rowOff>15246</xdr:rowOff>
    </xdr:to>
    <xdr:cxnSp macro="">
      <xdr:nvCxnSpPr>
        <xdr:cNvPr id="237" name="直線コネクタ 236"/>
        <xdr:cNvCxnSpPr/>
      </xdr:nvCxnSpPr>
      <xdr:spPr>
        <a:xfrm>
          <a:off x="2908300" y="16284347"/>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167100</xdr:rowOff>
    </xdr:from>
    <xdr:to>
      <xdr:col>20</xdr:col>
      <xdr:colOff>38100</xdr:colOff>
      <xdr:row>97</xdr:row>
      <xdr:rowOff>97250</xdr:rowOff>
    </xdr:to>
    <xdr:sp macro="" textlink="">
      <xdr:nvSpPr>
        <xdr:cNvPr id="238" name="フローチャート: 判断 237"/>
        <xdr:cNvSpPr/>
      </xdr:nvSpPr>
      <xdr:spPr>
        <a:xfrm>
          <a:off x="3746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88377</xdr:rowOff>
    </xdr:from>
    <xdr:ext cx="534377" cy="259045"/>
    <xdr:sp macro="" textlink="">
      <xdr:nvSpPr>
        <xdr:cNvPr id="239" name="テキスト ボックス 238"/>
        <xdr:cNvSpPr txBox="1"/>
      </xdr:nvSpPr>
      <xdr:spPr>
        <a:xfrm>
          <a:off x="3530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3417</xdr:rowOff>
    </xdr:from>
    <xdr:to>
      <xdr:col>15</xdr:col>
      <xdr:colOff>50800</xdr:colOff>
      <xdr:row>94</xdr:row>
      <xdr:rowOff>168047</xdr:rowOff>
    </xdr:to>
    <xdr:cxnSp macro="">
      <xdr:nvCxnSpPr>
        <xdr:cNvPr id="240" name="直線コネクタ 239"/>
        <xdr:cNvCxnSpPr/>
      </xdr:nvCxnSpPr>
      <xdr:spPr>
        <a:xfrm>
          <a:off x="2019300" y="15605367"/>
          <a:ext cx="889000" cy="67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39275</xdr:rowOff>
    </xdr:from>
    <xdr:to>
      <xdr:col>15</xdr:col>
      <xdr:colOff>101600</xdr:colOff>
      <xdr:row>97</xdr:row>
      <xdr:rowOff>140875</xdr:rowOff>
    </xdr:to>
    <xdr:sp macro="" textlink="">
      <xdr:nvSpPr>
        <xdr:cNvPr id="241" name="フローチャート: 判断 240"/>
        <xdr:cNvSpPr/>
      </xdr:nvSpPr>
      <xdr:spPr>
        <a:xfrm>
          <a:off x="2857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132002</xdr:rowOff>
    </xdr:from>
    <xdr:ext cx="534377" cy="259045"/>
    <xdr:sp macro="" textlink="">
      <xdr:nvSpPr>
        <xdr:cNvPr id="242" name="テキスト ボックス 241"/>
        <xdr:cNvSpPr txBox="1"/>
      </xdr:nvSpPr>
      <xdr:spPr>
        <a:xfrm>
          <a:off x="2641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3417</xdr:rowOff>
    </xdr:from>
    <xdr:to>
      <xdr:col>10</xdr:col>
      <xdr:colOff>114300</xdr:colOff>
      <xdr:row>91</xdr:row>
      <xdr:rowOff>154826</xdr:rowOff>
    </xdr:to>
    <xdr:cxnSp macro="">
      <xdr:nvCxnSpPr>
        <xdr:cNvPr id="243" name="直線コネクタ 242"/>
        <xdr:cNvCxnSpPr/>
      </xdr:nvCxnSpPr>
      <xdr:spPr>
        <a:xfrm flipV="1">
          <a:off x="1130300" y="15605367"/>
          <a:ext cx="889000" cy="1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33483</xdr:rowOff>
    </xdr:from>
    <xdr:to>
      <xdr:col>10</xdr:col>
      <xdr:colOff>165100</xdr:colOff>
      <xdr:row>97</xdr:row>
      <xdr:rowOff>135083</xdr:rowOff>
    </xdr:to>
    <xdr:sp macro="" textlink="">
      <xdr:nvSpPr>
        <xdr:cNvPr id="244" name="フローチャート: 判断 243"/>
        <xdr:cNvSpPr/>
      </xdr:nvSpPr>
      <xdr:spPr>
        <a:xfrm>
          <a:off x="1968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126210</xdr:rowOff>
    </xdr:from>
    <xdr:ext cx="534377" cy="259045"/>
    <xdr:sp macro="" textlink="">
      <xdr:nvSpPr>
        <xdr:cNvPr id="245" name="テキスト ボックス 244"/>
        <xdr:cNvSpPr txBox="1"/>
      </xdr:nvSpPr>
      <xdr:spPr>
        <a:xfrm>
          <a:off x="1752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1155</xdr:rowOff>
    </xdr:from>
    <xdr:to>
      <xdr:col>6</xdr:col>
      <xdr:colOff>38100</xdr:colOff>
      <xdr:row>97</xdr:row>
      <xdr:rowOff>102755</xdr:rowOff>
    </xdr:to>
    <xdr:sp macro="" textlink="">
      <xdr:nvSpPr>
        <xdr:cNvPr id="246" name="フローチャート: 判断 245"/>
        <xdr:cNvSpPr/>
      </xdr:nvSpPr>
      <xdr:spPr>
        <a:xfrm>
          <a:off x="1079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93882</xdr:rowOff>
    </xdr:from>
    <xdr:ext cx="534377" cy="259045"/>
    <xdr:sp macro="" textlink="">
      <xdr:nvSpPr>
        <xdr:cNvPr id="247" name="テキスト ボックス 246"/>
        <xdr:cNvSpPr txBox="1"/>
      </xdr:nvSpPr>
      <xdr:spPr>
        <a:xfrm>
          <a:off x="863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125533</xdr:rowOff>
    </xdr:from>
    <xdr:to>
      <xdr:col>24</xdr:col>
      <xdr:colOff>114300</xdr:colOff>
      <xdr:row>95</xdr:row>
      <xdr:rowOff>55683</xdr:rowOff>
    </xdr:to>
    <xdr:sp macro="" textlink="">
      <xdr:nvSpPr>
        <xdr:cNvPr id="253" name="楕円 252"/>
        <xdr:cNvSpPr/>
      </xdr:nvSpPr>
      <xdr:spPr>
        <a:xfrm>
          <a:off x="4584700" y="1624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148410</xdr:rowOff>
    </xdr:from>
    <xdr:ext cx="534377" cy="259045"/>
    <xdr:sp macro="" textlink="">
      <xdr:nvSpPr>
        <xdr:cNvPr id="254" name="衛生費該当値テキスト"/>
        <xdr:cNvSpPr txBox="1"/>
      </xdr:nvSpPr>
      <xdr:spPr>
        <a:xfrm>
          <a:off x="4686300" y="160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135896</xdr:rowOff>
    </xdr:from>
    <xdr:to>
      <xdr:col>20</xdr:col>
      <xdr:colOff>38100</xdr:colOff>
      <xdr:row>95</xdr:row>
      <xdr:rowOff>66046</xdr:rowOff>
    </xdr:to>
    <xdr:sp macro="" textlink="">
      <xdr:nvSpPr>
        <xdr:cNvPr id="255" name="楕円 254"/>
        <xdr:cNvSpPr/>
      </xdr:nvSpPr>
      <xdr:spPr>
        <a:xfrm>
          <a:off x="3746500" y="162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82573</xdr:rowOff>
    </xdr:from>
    <xdr:ext cx="534377" cy="259045"/>
    <xdr:sp macro="" textlink="">
      <xdr:nvSpPr>
        <xdr:cNvPr id="256" name="テキスト ボックス 255"/>
        <xdr:cNvSpPr txBox="1"/>
      </xdr:nvSpPr>
      <xdr:spPr>
        <a:xfrm>
          <a:off x="3530111" y="160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117247</xdr:rowOff>
    </xdr:from>
    <xdr:to>
      <xdr:col>15</xdr:col>
      <xdr:colOff>101600</xdr:colOff>
      <xdr:row>95</xdr:row>
      <xdr:rowOff>47397</xdr:rowOff>
    </xdr:to>
    <xdr:sp macro="" textlink="">
      <xdr:nvSpPr>
        <xdr:cNvPr id="257" name="楕円 256"/>
        <xdr:cNvSpPr/>
      </xdr:nvSpPr>
      <xdr:spPr>
        <a:xfrm>
          <a:off x="2857500" y="162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63924</xdr:rowOff>
    </xdr:from>
    <xdr:ext cx="534377" cy="259045"/>
    <xdr:sp macro="" textlink="">
      <xdr:nvSpPr>
        <xdr:cNvPr id="258" name="テキスト ボックス 257"/>
        <xdr:cNvSpPr txBox="1"/>
      </xdr:nvSpPr>
      <xdr:spPr>
        <a:xfrm>
          <a:off x="2641111" y="1600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124067</xdr:rowOff>
    </xdr:from>
    <xdr:to>
      <xdr:col>10</xdr:col>
      <xdr:colOff>165100</xdr:colOff>
      <xdr:row>91</xdr:row>
      <xdr:rowOff>54217</xdr:rowOff>
    </xdr:to>
    <xdr:sp macro="" textlink="">
      <xdr:nvSpPr>
        <xdr:cNvPr id="259" name="楕円 258"/>
        <xdr:cNvSpPr/>
      </xdr:nvSpPr>
      <xdr:spPr>
        <a:xfrm>
          <a:off x="1968500" y="1555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70744</xdr:rowOff>
    </xdr:from>
    <xdr:ext cx="534377" cy="259045"/>
    <xdr:sp macro="" textlink="">
      <xdr:nvSpPr>
        <xdr:cNvPr id="260" name="テキスト ボックス 259"/>
        <xdr:cNvSpPr txBox="1"/>
      </xdr:nvSpPr>
      <xdr:spPr>
        <a:xfrm>
          <a:off x="1752111" y="153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104026</xdr:rowOff>
    </xdr:from>
    <xdr:to>
      <xdr:col>6</xdr:col>
      <xdr:colOff>38100</xdr:colOff>
      <xdr:row>92</xdr:row>
      <xdr:rowOff>34176</xdr:rowOff>
    </xdr:to>
    <xdr:sp macro="" textlink="">
      <xdr:nvSpPr>
        <xdr:cNvPr id="261" name="楕円 260"/>
        <xdr:cNvSpPr/>
      </xdr:nvSpPr>
      <xdr:spPr>
        <a:xfrm>
          <a:off x="1079500" y="157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50703</xdr:rowOff>
    </xdr:from>
    <xdr:ext cx="534377" cy="259045"/>
    <xdr:sp macro="" textlink="">
      <xdr:nvSpPr>
        <xdr:cNvPr id="262" name="テキスト ボックス 261"/>
        <xdr:cNvSpPr txBox="1"/>
      </xdr:nvSpPr>
      <xdr:spPr>
        <a:xfrm>
          <a:off x="863111" y="1548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4" name="テキスト ボックス 273"/>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8" name="テキスト ボックス 277"/>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2" name="直線コネクタ 281"/>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3"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4" name="直線コネクタ 283"/>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5"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6" name="直線コネクタ 285"/>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147072</xdr:rowOff>
    </xdr:from>
    <xdr:to>
      <xdr:col>55</xdr:col>
      <xdr:colOff>0</xdr:colOff>
      <xdr:row>37</xdr:row>
      <xdr:rowOff>147129</xdr:rowOff>
    </xdr:to>
    <xdr:cxnSp macro="">
      <xdr:nvCxnSpPr>
        <xdr:cNvPr id="287" name="直線コネクタ 286"/>
        <xdr:cNvCxnSpPr/>
      </xdr:nvCxnSpPr>
      <xdr:spPr>
        <a:xfrm>
          <a:off x="9639300" y="6490722"/>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8"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9" name="フローチャート: 判断 288"/>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135585</xdr:rowOff>
    </xdr:from>
    <xdr:to>
      <xdr:col>50</xdr:col>
      <xdr:colOff>114300</xdr:colOff>
      <xdr:row>37</xdr:row>
      <xdr:rowOff>147072</xdr:rowOff>
    </xdr:to>
    <xdr:cxnSp macro="">
      <xdr:nvCxnSpPr>
        <xdr:cNvPr id="290" name="直線コネクタ 289"/>
        <xdr:cNvCxnSpPr/>
      </xdr:nvCxnSpPr>
      <xdr:spPr>
        <a:xfrm>
          <a:off x="8750300" y="6479235"/>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91" name="フローチャート: 判断 290"/>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2" name="テキスト ボックス 291"/>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135585</xdr:rowOff>
    </xdr:from>
    <xdr:to>
      <xdr:col>45</xdr:col>
      <xdr:colOff>177800</xdr:colOff>
      <xdr:row>37</xdr:row>
      <xdr:rowOff>136442</xdr:rowOff>
    </xdr:to>
    <xdr:cxnSp macro="">
      <xdr:nvCxnSpPr>
        <xdr:cNvPr id="293" name="直線コネクタ 292"/>
        <xdr:cNvCxnSpPr/>
      </xdr:nvCxnSpPr>
      <xdr:spPr>
        <a:xfrm flipV="1">
          <a:off x="7861300" y="6479235"/>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4" name="フローチャート: 判断 293"/>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5" name="テキスト ボックス 294"/>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136442</xdr:rowOff>
    </xdr:from>
    <xdr:to>
      <xdr:col>41</xdr:col>
      <xdr:colOff>50800</xdr:colOff>
      <xdr:row>37</xdr:row>
      <xdr:rowOff>141243</xdr:rowOff>
    </xdr:to>
    <xdr:cxnSp macro="">
      <xdr:nvCxnSpPr>
        <xdr:cNvPr id="296" name="直線コネクタ 295"/>
        <xdr:cNvCxnSpPr/>
      </xdr:nvCxnSpPr>
      <xdr:spPr>
        <a:xfrm flipV="1">
          <a:off x="6972300" y="648009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7" name="フローチャート: 判断 296"/>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8" name="テキスト ボックス 297"/>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9" name="フローチャート: 判断 298"/>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300" name="テキスト ボックス 299"/>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96329</xdr:rowOff>
    </xdr:from>
    <xdr:to>
      <xdr:col>55</xdr:col>
      <xdr:colOff>50800</xdr:colOff>
      <xdr:row>38</xdr:row>
      <xdr:rowOff>26479</xdr:rowOff>
    </xdr:to>
    <xdr:sp macro="" textlink="">
      <xdr:nvSpPr>
        <xdr:cNvPr id="306" name="楕円 305"/>
        <xdr:cNvSpPr/>
      </xdr:nvSpPr>
      <xdr:spPr>
        <a:xfrm>
          <a:off x="10426700" y="6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378565" cy="259045"/>
    <xdr:sp macro="" textlink="">
      <xdr:nvSpPr>
        <xdr:cNvPr id="307" name="労働費該当値テキスト"/>
        <xdr:cNvSpPr txBox="1"/>
      </xdr:nvSpPr>
      <xdr:spPr>
        <a:xfrm>
          <a:off x="10528300" y="6390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96272</xdr:rowOff>
    </xdr:from>
    <xdr:to>
      <xdr:col>50</xdr:col>
      <xdr:colOff>165100</xdr:colOff>
      <xdr:row>38</xdr:row>
      <xdr:rowOff>26422</xdr:rowOff>
    </xdr:to>
    <xdr:sp macro="" textlink="">
      <xdr:nvSpPr>
        <xdr:cNvPr id="308" name="楕円 307"/>
        <xdr:cNvSpPr/>
      </xdr:nvSpPr>
      <xdr:spPr>
        <a:xfrm>
          <a:off x="9588500" y="64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17549</xdr:rowOff>
    </xdr:from>
    <xdr:ext cx="378565" cy="259045"/>
    <xdr:sp macro="" textlink="">
      <xdr:nvSpPr>
        <xdr:cNvPr id="309" name="テキスト ボックス 308"/>
        <xdr:cNvSpPr txBox="1"/>
      </xdr:nvSpPr>
      <xdr:spPr>
        <a:xfrm>
          <a:off x="9450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84785</xdr:rowOff>
    </xdr:from>
    <xdr:to>
      <xdr:col>46</xdr:col>
      <xdr:colOff>38100</xdr:colOff>
      <xdr:row>38</xdr:row>
      <xdr:rowOff>14936</xdr:rowOff>
    </xdr:to>
    <xdr:sp macro="" textlink="">
      <xdr:nvSpPr>
        <xdr:cNvPr id="310" name="楕円 309"/>
        <xdr:cNvSpPr/>
      </xdr:nvSpPr>
      <xdr:spPr>
        <a:xfrm>
          <a:off x="8699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6063</xdr:rowOff>
    </xdr:from>
    <xdr:ext cx="469744" cy="259045"/>
    <xdr:sp macro="" textlink="">
      <xdr:nvSpPr>
        <xdr:cNvPr id="311" name="テキスト ボックス 310"/>
        <xdr:cNvSpPr txBox="1"/>
      </xdr:nvSpPr>
      <xdr:spPr>
        <a:xfrm>
          <a:off x="8515428" y="652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85642</xdr:rowOff>
    </xdr:from>
    <xdr:to>
      <xdr:col>41</xdr:col>
      <xdr:colOff>101600</xdr:colOff>
      <xdr:row>38</xdr:row>
      <xdr:rowOff>15793</xdr:rowOff>
    </xdr:to>
    <xdr:sp macro="" textlink="">
      <xdr:nvSpPr>
        <xdr:cNvPr id="312" name="楕円 311"/>
        <xdr:cNvSpPr/>
      </xdr:nvSpPr>
      <xdr:spPr>
        <a:xfrm>
          <a:off x="7810500" y="6429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6920</xdr:rowOff>
    </xdr:from>
    <xdr:ext cx="469744" cy="259045"/>
    <xdr:sp macro="" textlink="">
      <xdr:nvSpPr>
        <xdr:cNvPr id="313" name="テキスト ボックス 312"/>
        <xdr:cNvSpPr txBox="1"/>
      </xdr:nvSpPr>
      <xdr:spPr>
        <a:xfrm>
          <a:off x="7626428" y="65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90443</xdr:rowOff>
    </xdr:from>
    <xdr:to>
      <xdr:col>36</xdr:col>
      <xdr:colOff>165100</xdr:colOff>
      <xdr:row>38</xdr:row>
      <xdr:rowOff>20593</xdr:rowOff>
    </xdr:to>
    <xdr:sp macro="" textlink="">
      <xdr:nvSpPr>
        <xdr:cNvPr id="314" name="楕円 313"/>
        <xdr:cNvSpPr/>
      </xdr:nvSpPr>
      <xdr:spPr>
        <a:xfrm>
          <a:off x="6921500" y="64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11720</xdr:rowOff>
    </xdr:from>
    <xdr:ext cx="378565" cy="259045"/>
    <xdr:sp macro="" textlink="">
      <xdr:nvSpPr>
        <xdr:cNvPr id="315" name="テキスト ボックス 314"/>
        <xdr:cNvSpPr txBox="1"/>
      </xdr:nvSpPr>
      <xdr:spPr>
        <a:xfrm>
          <a:off x="6783017" y="652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41" name="直線コネクタ 340"/>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2"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3" name="直線コネクタ 342"/>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4"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5" name="直線コネクタ 344"/>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151543</xdr:rowOff>
    </xdr:from>
    <xdr:to>
      <xdr:col>55</xdr:col>
      <xdr:colOff>0</xdr:colOff>
      <xdr:row>58</xdr:row>
      <xdr:rowOff>6492</xdr:rowOff>
    </xdr:to>
    <xdr:cxnSp macro="">
      <xdr:nvCxnSpPr>
        <xdr:cNvPr id="346" name="直線コネクタ 345"/>
        <xdr:cNvCxnSpPr/>
      </xdr:nvCxnSpPr>
      <xdr:spPr>
        <a:xfrm flipV="1">
          <a:off x="9639300" y="9924193"/>
          <a:ext cx="838200"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7"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8" name="フローチャート: 判断 347"/>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6492</xdr:rowOff>
    </xdr:from>
    <xdr:to>
      <xdr:col>50</xdr:col>
      <xdr:colOff>114300</xdr:colOff>
      <xdr:row>58</xdr:row>
      <xdr:rowOff>20969</xdr:rowOff>
    </xdr:to>
    <xdr:cxnSp macro="">
      <xdr:nvCxnSpPr>
        <xdr:cNvPr id="349" name="直線コネクタ 348"/>
        <xdr:cNvCxnSpPr/>
      </xdr:nvCxnSpPr>
      <xdr:spPr>
        <a:xfrm flipV="1">
          <a:off x="8750300" y="9950592"/>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50" name="フローチャート: 判断 349"/>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51" name="テキスト ボックス 350"/>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18411</xdr:rowOff>
    </xdr:from>
    <xdr:to>
      <xdr:col>45</xdr:col>
      <xdr:colOff>177800</xdr:colOff>
      <xdr:row>58</xdr:row>
      <xdr:rowOff>20969</xdr:rowOff>
    </xdr:to>
    <xdr:cxnSp macro="">
      <xdr:nvCxnSpPr>
        <xdr:cNvPr id="352" name="直線コネクタ 351"/>
        <xdr:cNvCxnSpPr/>
      </xdr:nvCxnSpPr>
      <xdr:spPr>
        <a:xfrm>
          <a:off x="7861300" y="9962511"/>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3" name="フローチャート: 判断 352"/>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4" name="テキスト ボックス 353"/>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13567</xdr:rowOff>
    </xdr:from>
    <xdr:to>
      <xdr:col>41</xdr:col>
      <xdr:colOff>50800</xdr:colOff>
      <xdr:row>58</xdr:row>
      <xdr:rowOff>18411</xdr:rowOff>
    </xdr:to>
    <xdr:cxnSp macro="">
      <xdr:nvCxnSpPr>
        <xdr:cNvPr id="355" name="直線コネクタ 354"/>
        <xdr:cNvCxnSpPr/>
      </xdr:nvCxnSpPr>
      <xdr:spPr>
        <a:xfrm>
          <a:off x="6972300" y="9957667"/>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6" name="フローチャート: 判断 355"/>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7" name="テキスト ボックス 356"/>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8" name="フローチャート: 判断 357"/>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9" name="テキスト ボックス 358"/>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100743</xdr:rowOff>
    </xdr:from>
    <xdr:to>
      <xdr:col>55</xdr:col>
      <xdr:colOff>50800</xdr:colOff>
      <xdr:row>58</xdr:row>
      <xdr:rowOff>30893</xdr:rowOff>
    </xdr:to>
    <xdr:sp macro="" textlink="">
      <xdr:nvSpPr>
        <xdr:cNvPr id="365" name="楕円 364"/>
        <xdr:cNvSpPr/>
      </xdr:nvSpPr>
      <xdr:spPr>
        <a:xfrm>
          <a:off x="10426700" y="98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123620</xdr:rowOff>
    </xdr:from>
    <xdr:ext cx="534377" cy="259045"/>
    <xdr:sp macro="" textlink="">
      <xdr:nvSpPr>
        <xdr:cNvPr id="366" name="農林水産業費該当値テキスト"/>
        <xdr:cNvSpPr txBox="1"/>
      </xdr:nvSpPr>
      <xdr:spPr>
        <a:xfrm>
          <a:off x="10528300" y="97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127142</xdr:rowOff>
    </xdr:from>
    <xdr:to>
      <xdr:col>50</xdr:col>
      <xdr:colOff>165100</xdr:colOff>
      <xdr:row>58</xdr:row>
      <xdr:rowOff>57292</xdr:rowOff>
    </xdr:to>
    <xdr:sp macro="" textlink="">
      <xdr:nvSpPr>
        <xdr:cNvPr id="367" name="楕円 366"/>
        <xdr:cNvSpPr/>
      </xdr:nvSpPr>
      <xdr:spPr>
        <a:xfrm>
          <a:off x="9588500" y="98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73819</xdr:rowOff>
    </xdr:from>
    <xdr:ext cx="534377" cy="259045"/>
    <xdr:sp macro="" textlink="">
      <xdr:nvSpPr>
        <xdr:cNvPr id="368" name="テキスト ボックス 367"/>
        <xdr:cNvSpPr txBox="1"/>
      </xdr:nvSpPr>
      <xdr:spPr>
        <a:xfrm>
          <a:off x="9372111" y="967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141619</xdr:rowOff>
    </xdr:from>
    <xdr:to>
      <xdr:col>46</xdr:col>
      <xdr:colOff>38100</xdr:colOff>
      <xdr:row>58</xdr:row>
      <xdr:rowOff>71769</xdr:rowOff>
    </xdr:to>
    <xdr:sp macro="" textlink="">
      <xdr:nvSpPr>
        <xdr:cNvPr id="369" name="楕円 368"/>
        <xdr:cNvSpPr/>
      </xdr:nvSpPr>
      <xdr:spPr>
        <a:xfrm>
          <a:off x="8699500" y="9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88296</xdr:rowOff>
    </xdr:from>
    <xdr:ext cx="534377" cy="259045"/>
    <xdr:sp macro="" textlink="">
      <xdr:nvSpPr>
        <xdr:cNvPr id="370" name="テキスト ボックス 369"/>
        <xdr:cNvSpPr txBox="1"/>
      </xdr:nvSpPr>
      <xdr:spPr>
        <a:xfrm>
          <a:off x="8483111" y="968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139061</xdr:rowOff>
    </xdr:from>
    <xdr:to>
      <xdr:col>41</xdr:col>
      <xdr:colOff>101600</xdr:colOff>
      <xdr:row>58</xdr:row>
      <xdr:rowOff>69211</xdr:rowOff>
    </xdr:to>
    <xdr:sp macro="" textlink="">
      <xdr:nvSpPr>
        <xdr:cNvPr id="371" name="楕円 370"/>
        <xdr:cNvSpPr/>
      </xdr:nvSpPr>
      <xdr:spPr>
        <a:xfrm>
          <a:off x="7810500" y="99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85738</xdr:rowOff>
    </xdr:from>
    <xdr:ext cx="534377" cy="259045"/>
    <xdr:sp macro="" textlink="">
      <xdr:nvSpPr>
        <xdr:cNvPr id="372" name="テキスト ボックス 371"/>
        <xdr:cNvSpPr txBox="1"/>
      </xdr:nvSpPr>
      <xdr:spPr>
        <a:xfrm>
          <a:off x="7594111" y="968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134217</xdr:rowOff>
    </xdr:from>
    <xdr:to>
      <xdr:col>36</xdr:col>
      <xdr:colOff>165100</xdr:colOff>
      <xdr:row>58</xdr:row>
      <xdr:rowOff>64367</xdr:rowOff>
    </xdr:to>
    <xdr:sp macro="" textlink="">
      <xdr:nvSpPr>
        <xdr:cNvPr id="373" name="楕円 372"/>
        <xdr:cNvSpPr/>
      </xdr:nvSpPr>
      <xdr:spPr>
        <a:xfrm>
          <a:off x="6921500" y="99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80894</xdr:rowOff>
    </xdr:from>
    <xdr:ext cx="534377" cy="259045"/>
    <xdr:sp macro="" textlink="">
      <xdr:nvSpPr>
        <xdr:cNvPr id="374" name="テキスト ボックス 373"/>
        <xdr:cNvSpPr txBox="1"/>
      </xdr:nvSpPr>
      <xdr:spPr>
        <a:xfrm>
          <a:off x="6705111" y="968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6" name="直線コネクタ 395"/>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7"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8" name="直線コネクタ 397"/>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9"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400" name="直線コネクタ 399"/>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136706</xdr:rowOff>
    </xdr:from>
    <xdr:to>
      <xdr:col>55</xdr:col>
      <xdr:colOff>0</xdr:colOff>
      <xdr:row>76</xdr:row>
      <xdr:rowOff>26681</xdr:rowOff>
    </xdr:to>
    <xdr:cxnSp macro="">
      <xdr:nvCxnSpPr>
        <xdr:cNvPr id="401" name="直線コネクタ 400"/>
        <xdr:cNvCxnSpPr/>
      </xdr:nvCxnSpPr>
      <xdr:spPr>
        <a:xfrm flipV="1">
          <a:off x="9639300" y="12995456"/>
          <a:ext cx="8382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2"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3" name="フローチャート: 判断 402"/>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124887</xdr:rowOff>
    </xdr:from>
    <xdr:to>
      <xdr:col>50</xdr:col>
      <xdr:colOff>114300</xdr:colOff>
      <xdr:row>76</xdr:row>
      <xdr:rowOff>26681</xdr:rowOff>
    </xdr:to>
    <xdr:cxnSp macro="">
      <xdr:nvCxnSpPr>
        <xdr:cNvPr id="404" name="直線コネクタ 403"/>
        <xdr:cNvCxnSpPr/>
      </xdr:nvCxnSpPr>
      <xdr:spPr>
        <a:xfrm>
          <a:off x="8750300" y="12983637"/>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5" name="フローチャート: 判断 404"/>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6" name="テキスト ボックス 405"/>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124887</xdr:rowOff>
    </xdr:from>
    <xdr:to>
      <xdr:col>45</xdr:col>
      <xdr:colOff>177800</xdr:colOff>
      <xdr:row>76</xdr:row>
      <xdr:rowOff>28121</xdr:rowOff>
    </xdr:to>
    <xdr:cxnSp macro="">
      <xdr:nvCxnSpPr>
        <xdr:cNvPr id="407" name="直線コネクタ 406"/>
        <xdr:cNvCxnSpPr/>
      </xdr:nvCxnSpPr>
      <xdr:spPr>
        <a:xfrm flipV="1">
          <a:off x="7861300" y="12983637"/>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8" name="フローチャート: 判断 407"/>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9" name="テキスト ボックス 408"/>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28121</xdr:rowOff>
    </xdr:from>
    <xdr:to>
      <xdr:col>41</xdr:col>
      <xdr:colOff>50800</xdr:colOff>
      <xdr:row>76</xdr:row>
      <xdr:rowOff>115560</xdr:rowOff>
    </xdr:to>
    <xdr:cxnSp macro="">
      <xdr:nvCxnSpPr>
        <xdr:cNvPr id="410" name="直線コネクタ 409"/>
        <xdr:cNvCxnSpPr/>
      </xdr:nvCxnSpPr>
      <xdr:spPr>
        <a:xfrm flipV="1">
          <a:off x="6972300" y="13058321"/>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11" name="フローチャート: 判断 410"/>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2" name="テキスト ボックス 411"/>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3" name="フローチャート: 判断 412"/>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4" name="テキスト ボックス 413"/>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85906</xdr:rowOff>
    </xdr:from>
    <xdr:to>
      <xdr:col>55</xdr:col>
      <xdr:colOff>50800</xdr:colOff>
      <xdr:row>76</xdr:row>
      <xdr:rowOff>16055</xdr:rowOff>
    </xdr:to>
    <xdr:sp macro="" textlink="">
      <xdr:nvSpPr>
        <xdr:cNvPr id="420" name="楕円 419"/>
        <xdr:cNvSpPr/>
      </xdr:nvSpPr>
      <xdr:spPr>
        <a:xfrm>
          <a:off x="10426700" y="129446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108783</xdr:rowOff>
    </xdr:from>
    <xdr:ext cx="534377" cy="259045"/>
    <xdr:sp macro="" textlink="">
      <xdr:nvSpPr>
        <xdr:cNvPr id="421" name="商工費該当値テキスト"/>
        <xdr:cNvSpPr txBox="1"/>
      </xdr:nvSpPr>
      <xdr:spPr>
        <a:xfrm>
          <a:off x="10528300" y="1279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147331</xdr:rowOff>
    </xdr:from>
    <xdr:to>
      <xdr:col>50</xdr:col>
      <xdr:colOff>165100</xdr:colOff>
      <xdr:row>76</xdr:row>
      <xdr:rowOff>77481</xdr:rowOff>
    </xdr:to>
    <xdr:sp macro="" textlink="">
      <xdr:nvSpPr>
        <xdr:cNvPr id="422" name="楕円 421"/>
        <xdr:cNvSpPr/>
      </xdr:nvSpPr>
      <xdr:spPr>
        <a:xfrm>
          <a:off x="9588500" y="130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94008</xdr:rowOff>
    </xdr:from>
    <xdr:ext cx="534377" cy="259045"/>
    <xdr:sp macro="" textlink="">
      <xdr:nvSpPr>
        <xdr:cNvPr id="423" name="テキスト ボックス 422"/>
        <xdr:cNvSpPr txBox="1"/>
      </xdr:nvSpPr>
      <xdr:spPr>
        <a:xfrm>
          <a:off x="9372111" y="1278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74087</xdr:rowOff>
    </xdr:from>
    <xdr:to>
      <xdr:col>46</xdr:col>
      <xdr:colOff>38100</xdr:colOff>
      <xdr:row>76</xdr:row>
      <xdr:rowOff>4237</xdr:rowOff>
    </xdr:to>
    <xdr:sp macro="" textlink="">
      <xdr:nvSpPr>
        <xdr:cNvPr id="424" name="楕円 423"/>
        <xdr:cNvSpPr/>
      </xdr:nvSpPr>
      <xdr:spPr>
        <a:xfrm>
          <a:off x="8699500" y="129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20764</xdr:rowOff>
    </xdr:from>
    <xdr:ext cx="534377" cy="259045"/>
    <xdr:sp macro="" textlink="">
      <xdr:nvSpPr>
        <xdr:cNvPr id="425" name="テキスト ボックス 424"/>
        <xdr:cNvSpPr txBox="1"/>
      </xdr:nvSpPr>
      <xdr:spPr>
        <a:xfrm>
          <a:off x="8483111" y="127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148771</xdr:rowOff>
    </xdr:from>
    <xdr:to>
      <xdr:col>41</xdr:col>
      <xdr:colOff>101600</xdr:colOff>
      <xdr:row>76</xdr:row>
      <xdr:rowOff>78921</xdr:rowOff>
    </xdr:to>
    <xdr:sp macro="" textlink="">
      <xdr:nvSpPr>
        <xdr:cNvPr id="426" name="楕円 425"/>
        <xdr:cNvSpPr/>
      </xdr:nvSpPr>
      <xdr:spPr>
        <a:xfrm>
          <a:off x="7810500" y="130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95447</xdr:rowOff>
    </xdr:from>
    <xdr:ext cx="534377" cy="259045"/>
    <xdr:sp macro="" textlink="">
      <xdr:nvSpPr>
        <xdr:cNvPr id="427" name="テキスト ボックス 426"/>
        <xdr:cNvSpPr txBox="1"/>
      </xdr:nvSpPr>
      <xdr:spPr>
        <a:xfrm>
          <a:off x="7594111" y="127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64760</xdr:rowOff>
    </xdr:from>
    <xdr:to>
      <xdr:col>36</xdr:col>
      <xdr:colOff>165100</xdr:colOff>
      <xdr:row>76</xdr:row>
      <xdr:rowOff>166360</xdr:rowOff>
    </xdr:to>
    <xdr:sp macro="" textlink="">
      <xdr:nvSpPr>
        <xdr:cNvPr id="428" name="楕円 427"/>
        <xdr:cNvSpPr/>
      </xdr:nvSpPr>
      <xdr:spPr>
        <a:xfrm>
          <a:off x="6921500" y="13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11437</xdr:rowOff>
    </xdr:from>
    <xdr:ext cx="534377" cy="259045"/>
    <xdr:sp macro="" textlink="">
      <xdr:nvSpPr>
        <xdr:cNvPr id="429" name="テキスト ボックス 428"/>
        <xdr:cNvSpPr txBox="1"/>
      </xdr:nvSpPr>
      <xdr:spPr>
        <a:xfrm>
          <a:off x="6705111" y="1287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3" name="直線コネクタ 452"/>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4"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5" name="直線コネクタ 454"/>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6"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7" name="直線コネクタ 456"/>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60463</xdr:rowOff>
    </xdr:from>
    <xdr:to>
      <xdr:col>55</xdr:col>
      <xdr:colOff>0</xdr:colOff>
      <xdr:row>98</xdr:row>
      <xdr:rowOff>62757</xdr:rowOff>
    </xdr:to>
    <xdr:cxnSp macro="">
      <xdr:nvCxnSpPr>
        <xdr:cNvPr id="458" name="直線コネクタ 457"/>
        <xdr:cNvCxnSpPr/>
      </xdr:nvCxnSpPr>
      <xdr:spPr>
        <a:xfrm flipV="1">
          <a:off x="9639300" y="16862563"/>
          <a:ext cx="8382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9"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60" name="フローチャート: 判断 459"/>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62757</xdr:rowOff>
    </xdr:from>
    <xdr:to>
      <xdr:col>50</xdr:col>
      <xdr:colOff>114300</xdr:colOff>
      <xdr:row>98</xdr:row>
      <xdr:rowOff>95591</xdr:rowOff>
    </xdr:to>
    <xdr:cxnSp macro="">
      <xdr:nvCxnSpPr>
        <xdr:cNvPr id="461" name="直線コネクタ 460"/>
        <xdr:cNvCxnSpPr/>
      </xdr:nvCxnSpPr>
      <xdr:spPr>
        <a:xfrm flipV="1">
          <a:off x="8750300" y="16864857"/>
          <a:ext cx="8890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2" name="フローチャート: 判断 461"/>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3" name="テキスト ボックス 462"/>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93999</xdr:rowOff>
    </xdr:from>
    <xdr:to>
      <xdr:col>45</xdr:col>
      <xdr:colOff>177800</xdr:colOff>
      <xdr:row>98</xdr:row>
      <xdr:rowOff>95591</xdr:rowOff>
    </xdr:to>
    <xdr:cxnSp macro="">
      <xdr:nvCxnSpPr>
        <xdr:cNvPr id="464" name="直線コネクタ 463"/>
        <xdr:cNvCxnSpPr/>
      </xdr:nvCxnSpPr>
      <xdr:spPr>
        <a:xfrm>
          <a:off x="7861300" y="16896099"/>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5" name="フローチャート: 判断 464"/>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6" name="テキスト ボックス 465"/>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79212</xdr:rowOff>
    </xdr:from>
    <xdr:to>
      <xdr:col>41</xdr:col>
      <xdr:colOff>50800</xdr:colOff>
      <xdr:row>98</xdr:row>
      <xdr:rowOff>93999</xdr:rowOff>
    </xdr:to>
    <xdr:cxnSp macro="">
      <xdr:nvCxnSpPr>
        <xdr:cNvPr id="467" name="直線コネクタ 466"/>
        <xdr:cNvCxnSpPr/>
      </xdr:nvCxnSpPr>
      <xdr:spPr>
        <a:xfrm>
          <a:off x="6972300" y="16881312"/>
          <a:ext cx="889000" cy="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8" name="フローチャート: 判断 467"/>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9" name="テキスト ボックス 468"/>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70" name="フローチャート: 判断 469"/>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71" name="テキスト ボックス 470"/>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9663</xdr:rowOff>
    </xdr:from>
    <xdr:to>
      <xdr:col>55</xdr:col>
      <xdr:colOff>50800</xdr:colOff>
      <xdr:row>98</xdr:row>
      <xdr:rowOff>111263</xdr:rowOff>
    </xdr:to>
    <xdr:sp macro="" textlink="">
      <xdr:nvSpPr>
        <xdr:cNvPr id="477" name="楕円 476"/>
        <xdr:cNvSpPr/>
      </xdr:nvSpPr>
      <xdr:spPr>
        <a:xfrm>
          <a:off x="10426700" y="168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147378</xdr:rowOff>
    </xdr:from>
    <xdr:ext cx="534377" cy="259045"/>
    <xdr:sp macro="" textlink="">
      <xdr:nvSpPr>
        <xdr:cNvPr id="478" name="土木費該当値テキスト"/>
        <xdr:cNvSpPr txBox="1"/>
      </xdr:nvSpPr>
      <xdr:spPr>
        <a:xfrm>
          <a:off x="10528300" y="167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11957</xdr:rowOff>
    </xdr:from>
    <xdr:to>
      <xdr:col>50</xdr:col>
      <xdr:colOff>165100</xdr:colOff>
      <xdr:row>98</xdr:row>
      <xdr:rowOff>113557</xdr:rowOff>
    </xdr:to>
    <xdr:sp macro="" textlink="">
      <xdr:nvSpPr>
        <xdr:cNvPr id="479" name="楕円 478"/>
        <xdr:cNvSpPr/>
      </xdr:nvSpPr>
      <xdr:spPr>
        <a:xfrm>
          <a:off x="9588500" y="168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104684</xdr:rowOff>
    </xdr:from>
    <xdr:ext cx="534377" cy="259045"/>
    <xdr:sp macro="" textlink="">
      <xdr:nvSpPr>
        <xdr:cNvPr id="480" name="テキスト ボックス 479"/>
        <xdr:cNvSpPr txBox="1"/>
      </xdr:nvSpPr>
      <xdr:spPr>
        <a:xfrm>
          <a:off x="9372111" y="169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44791</xdr:rowOff>
    </xdr:from>
    <xdr:to>
      <xdr:col>46</xdr:col>
      <xdr:colOff>38100</xdr:colOff>
      <xdr:row>98</xdr:row>
      <xdr:rowOff>146391</xdr:rowOff>
    </xdr:to>
    <xdr:sp macro="" textlink="">
      <xdr:nvSpPr>
        <xdr:cNvPr id="481" name="楕円 480"/>
        <xdr:cNvSpPr/>
      </xdr:nvSpPr>
      <xdr:spPr>
        <a:xfrm>
          <a:off x="8699500" y="1684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137518</xdr:rowOff>
    </xdr:from>
    <xdr:ext cx="534377" cy="259045"/>
    <xdr:sp macro="" textlink="">
      <xdr:nvSpPr>
        <xdr:cNvPr id="482" name="テキスト ボックス 481"/>
        <xdr:cNvSpPr txBox="1"/>
      </xdr:nvSpPr>
      <xdr:spPr>
        <a:xfrm>
          <a:off x="8483111" y="169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43199</xdr:rowOff>
    </xdr:from>
    <xdr:to>
      <xdr:col>41</xdr:col>
      <xdr:colOff>101600</xdr:colOff>
      <xdr:row>98</xdr:row>
      <xdr:rowOff>144799</xdr:rowOff>
    </xdr:to>
    <xdr:sp macro="" textlink="">
      <xdr:nvSpPr>
        <xdr:cNvPr id="483" name="楕円 482"/>
        <xdr:cNvSpPr/>
      </xdr:nvSpPr>
      <xdr:spPr>
        <a:xfrm>
          <a:off x="7810500" y="168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135926</xdr:rowOff>
    </xdr:from>
    <xdr:ext cx="534377" cy="259045"/>
    <xdr:sp macro="" textlink="">
      <xdr:nvSpPr>
        <xdr:cNvPr id="484" name="テキスト ボックス 483"/>
        <xdr:cNvSpPr txBox="1"/>
      </xdr:nvSpPr>
      <xdr:spPr>
        <a:xfrm>
          <a:off x="7594111" y="169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28412</xdr:rowOff>
    </xdr:from>
    <xdr:to>
      <xdr:col>36</xdr:col>
      <xdr:colOff>165100</xdr:colOff>
      <xdr:row>98</xdr:row>
      <xdr:rowOff>130012</xdr:rowOff>
    </xdr:to>
    <xdr:sp macro="" textlink="">
      <xdr:nvSpPr>
        <xdr:cNvPr id="485" name="楕円 484"/>
        <xdr:cNvSpPr/>
      </xdr:nvSpPr>
      <xdr:spPr>
        <a:xfrm>
          <a:off x="6921500" y="168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121139</xdr:rowOff>
    </xdr:from>
    <xdr:ext cx="534377" cy="259045"/>
    <xdr:sp macro="" textlink="">
      <xdr:nvSpPr>
        <xdr:cNvPr id="486" name="テキスト ボックス 485"/>
        <xdr:cNvSpPr txBox="1"/>
      </xdr:nvSpPr>
      <xdr:spPr>
        <a:xfrm>
          <a:off x="6705111" y="169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9" name="直線コネクタ 508"/>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10"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11" name="直線コネクタ 510"/>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2"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3" name="直線コネクタ 512"/>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84516</xdr:rowOff>
    </xdr:from>
    <xdr:to>
      <xdr:col>85</xdr:col>
      <xdr:colOff>127000</xdr:colOff>
      <xdr:row>36</xdr:row>
      <xdr:rowOff>100106</xdr:rowOff>
    </xdr:to>
    <xdr:cxnSp macro="">
      <xdr:nvCxnSpPr>
        <xdr:cNvPr id="514" name="直線コネクタ 513"/>
        <xdr:cNvCxnSpPr/>
      </xdr:nvCxnSpPr>
      <xdr:spPr>
        <a:xfrm>
          <a:off x="15481300" y="6256716"/>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5"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6" name="フローチャート: 判断 515"/>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84516</xdr:rowOff>
    </xdr:from>
    <xdr:to>
      <xdr:col>81</xdr:col>
      <xdr:colOff>50800</xdr:colOff>
      <xdr:row>36</xdr:row>
      <xdr:rowOff>92289</xdr:rowOff>
    </xdr:to>
    <xdr:cxnSp macro="">
      <xdr:nvCxnSpPr>
        <xdr:cNvPr id="517" name="直線コネクタ 516"/>
        <xdr:cNvCxnSpPr/>
      </xdr:nvCxnSpPr>
      <xdr:spPr>
        <a:xfrm flipV="1">
          <a:off x="14592300" y="625671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8" name="フローチャート: 判断 517"/>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9" name="テキスト ボックス 518"/>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92289</xdr:rowOff>
    </xdr:from>
    <xdr:to>
      <xdr:col>76</xdr:col>
      <xdr:colOff>114300</xdr:colOff>
      <xdr:row>36</xdr:row>
      <xdr:rowOff>143037</xdr:rowOff>
    </xdr:to>
    <xdr:cxnSp macro="">
      <xdr:nvCxnSpPr>
        <xdr:cNvPr id="520" name="直線コネクタ 519"/>
        <xdr:cNvCxnSpPr/>
      </xdr:nvCxnSpPr>
      <xdr:spPr>
        <a:xfrm flipV="1">
          <a:off x="13703300" y="6264489"/>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21" name="フローチャート: 判断 520"/>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2" name="テキスト ボックス 521"/>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27457</xdr:rowOff>
    </xdr:from>
    <xdr:to>
      <xdr:col>71</xdr:col>
      <xdr:colOff>177800</xdr:colOff>
      <xdr:row>36</xdr:row>
      <xdr:rowOff>143037</xdr:rowOff>
    </xdr:to>
    <xdr:cxnSp macro="">
      <xdr:nvCxnSpPr>
        <xdr:cNvPr id="523" name="直線コネクタ 522"/>
        <xdr:cNvCxnSpPr/>
      </xdr:nvCxnSpPr>
      <xdr:spPr>
        <a:xfrm>
          <a:off x="12814300" y="5856757"/>
          <a:ext cx="889000" cy="45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4" name="フローチャート: 判断 523"/>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5" name="テキスト ボックス 524"/>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6" name="フローチャート: 判断 525"/>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7" name="テキスト ボックス 526"/>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49306</xdr:rowOff>
    </xdr:from>
    <xdr:to>
      <xdr:col>85</xdr:col>
      <xdr:colOff>177800</xdr:colOff>
      <xdr:row>36</xdr:row>
      <xdr:rowOff>150906</xdr:rowOff>
    </xdr:to>
    <xdr:sp macro="" textlink="">
      <xdr:nvSpPr>
        <xdr:cNvPr id="533" name="楕円 532"/>
        <xdr:cNvSpPr/>
      </xdr:nvSpPr>
      <xdr:spPr>
        <a:xfrm>
          <a:off x="16268700" y="62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72183</xdr:rowOff>
    </xdr:from>
    <xdr:ext cx="534377" cy="259045"/>
    <xdr:sp macro="" textlink="">
      <xdr:nvSpPr>
        <xdr:cNvPr id="534" name="消防費該当値テキスト"/>
        <xdr:cNvSpPr txBox="1"/>
      </xdr:nvSpPr>
      <xdr:spPr>
        <a:xfrm>
          <a:off x="16370300" y="60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33716</xdr:rowOff>
    </xdr:from>
    <xdr:to>
      <xdr:col>81</xdr:col>
      <xdr:colOff>101600</xdr:colOff>
      <xdr:row>36</xdr:row>
      <xdr:rowOff>135316</xdr:rowOff>
    </xdr:to>
    <xdr:sp macro="" textlink="">
      <xdr:nvSpPr>
        <xdr:cNvPr id="535" name="楕円 534"/>
        <xdr:cNvSpPr/>
      </xdr:nvSpPr>
      <xdr:spPr>
        <a:xfrm>
          <a:off x="15430500" y="620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151843</xdr:rowOff>
    </xdr:from>
    <xdr:ext cx="534377" cy="259045"/>
    <xdr:sp macro="" textlink="">
      <xdr:nvSpPr>
        <xdr:cNvPr id="536" name="テキスト ボックス 535"/>
        <xdr:cNvSpPr txBox="1"/>
      </xdr:nvSpPr>
      <xdr:spPr>
        <a:xfrm>
          <a:off x="15214111" y="598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41489</xdr:rowOff>
    </xdr:from>
    <xdr:to>
      <xdr:col>76</xdr:col>
      <xdr:colOff>165100</xdr:colOff>
      <xdr:row>36</xdr:row>
      <xdr:rowOff>143089</xdr:rowOff>
    </xdr:to>
    <xdr:sp macro="" textlink="">
      <xdr:nvSpPr>
        <xdr:cNvPr id="537" name="楕円 536"/>
        <xdr:cNvSpPr/>
      </xdr:nvSpPr>
      <xdr:spPr>
        <a:xfrm>
          <a:off x="14541500" y="62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159616</xdr:rowOff>
    </xdr:from>
    <xdr:ext cx="534377" cy="259045"/>
    <xdr:sp macro="" textlink="">
      <xdr:nvSpPr>
        <xdr:cNvPr id="538" name="テキスト ボックス 537"/>
        <xdr:cNvSpPr txBox="1"/>
      </xdr:nvSpPr>
      <xdr:spPr>
        <a:xfrm>
          <a:off x="14325111" y="598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92237</xdr:rowOff>
    </xdr:from>
    <xdr:to>
      <xdr:col>72</xdr:col>
      <xdr:colOff>38100</xdr:colOff>
      <xdr:row>37</xdr:row>
      <xdr:rowOff>22387</xdr:rowOff>
    </xdr:to>
    <xdr:sp macro="" textlink="">
      <xdr:nvSpPr>
        <xdr:cNvPr id="539" name="楕円 538"/>
        <xdr:cNvSpPr/>
      </xdr:nvSpPr>
      <xdr:spPr>
        <a:xfrm>
          <a:off x="13652500" y="62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38914</xdr:rowOff>
    </xdr:from>
    <xdr:ext cx="534377" cy="259045"/>
    <xdr:sp macro="" textlink="">
      <xdr:nvSpPr>
        <xdr:cNvPr id="540" name="テキスト ボックス 539"/>
        <xdr:cNvSpPr txBox="1"/>
      </xdr:nvSpPr>
      <xdr:spPr>
        <a:xfrm>
          <a:off x="13436111" y="603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148107</xdr:rowOff>
    </xdr:from>
    <xdr:to>
      <xdr:col>67</xdr:col>
      <xdr:colOff>101600</xdr:colOff>
      <xdr:row>34</xdr:row>
      <xdr:rowOff>78257</xdr:rowOff>
    </xdr:to>
    <xdr:sp macro="" textlink="">
      <xdr:nvSpPr>
        <xdr:cNvPr id="541" name="楕円 540"/>
        <xdr:cNvSpPr/>
      </xdr:nvSpPr>
      <xdr:spPr>
        <a:xfrm>
          <a:off x="12763500" y="58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94784</xdr:rowOff>
    </xdr:from>
    <xdr:ext cx="534377" cy="259045"/>
    <xdr:sp macro="" textlink="">
      <xdr:nvSpPr>
        <xdr:cNvPr id="542" name="テキスト ボックス 541"/>
        <xdr:cNvSpPr txBox="1"/>
      </xdr:nvSpPr>
      <xdr:spPr>
        <a:xfrm>
          <a:off x="12547111" y="55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9" name="直線コネクタ 568"/>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70"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71" name="直線コネクタ 570"/>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2"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3" name="直線コネクタ 572"/>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41663</xdr:rowOff>
    </xdr:from>
    <xdr:to>
      <xdr:col>85</xdr:col>
      <xdr:colOff>127000</xdr:colOff>
      <xdr:row>54</xdr:row>
      <xdr:rowOff>145170</xdr:rowOff>
    </xdr:to>
    <xdr:cxnSp macro="">
      <xdr:nvCxnSpPr>
        <xdr:cNvPr id="574" name="直線コネクタ 573"/>
        <xdr:cNvCxnSpPr/>
      </xdr:nvCxnSpPr>
      <xdr:spPr>
        <a:xfrm flipV="1">
          <a:off x="15481300" y="9299963"/>
          <a:ext cx="838200" cy="10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5"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6" name="フローチャート: 判断 575"/>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145170</xdr:rowOff>
    </xdr:from>
    <xdr:to>
      <xdr:col>81</xdr:col>
      <xdr:colOff>50800</xdr:colOff>
      <xdr:row>55</xdr:row>
      <xdr:rowOff>38643</xdr:rowOff>
    </xdr:to>
    <xdr:cxnSp macro="">
      <xdr:nvCxnSpPr>
        <xdr:cNvPr id="577" name="直線コネクタ 576"/>
        <xdr:cNvCxnSpPr/>
      </xdr:nvCxnSpPr>
      <xdr:spPr>
        <a:xfrm flipV="1">
          <a:off x="14592300" y="9403470"/>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8" name="フローチャート: 判断 577"/>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9" name="テキスト ボックス 578"/>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38643</xdr:rowOff>
    </xdr:from>
    <xdr:to>
      <xdr:col>76</xdr:col>
      <xdr:colOff>114300</xdr:colOff>
      <xdr:row>56</xdr:row>
      <xdr:rowOff>142835</xdr:rowOff>
    </xdr:to>
    <xdr:cxnSp macro="">
      <xdr:nvCxnSpPr>
        <xdr:cNvPr id="580" name="直線コネクタ 579"/>
        <xdr:cNvCxnSpPr/>
      </xdr:nvCxnSpPr>
      <xdr:spPr>
        <a:xfrm flipV="1">
          <a:off x="13703300" y="9468393"/>
          <a:ext cx="889000" cy="27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81" name="フローチャート: 判断 580"/>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2" name="テキスト ボックス 581"/>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126833</xdr:rowOff>
    </xdr:from>
    <xdr:to>
      <xdr:col>71</xdr:col>
      <xdr:colOff>177800</xdr:colOff>
      <xdr:row>56</xdr:row>
      <xdr:rowOff>142835</xdr:rowOff>
    </xdr:to>
    <xdr:cxnSp macro="">
      <xdr:nvCxnSpPr>
        <xdr:cNvPr id="583" name="直線コネクタ 582"/>
        <xdr:cNvCxnSpPr/>
      </xdr:nvCxnSpPr>
      <xdr:spPr>
        <a:xfrm>
          <a:off x="12814300" y="972803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4" name="フローチャート: 判断 583"/>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5" name="テキスト ボックス 584"/>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6" name="フローチャート: 判断 585"/>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7" name="テキスト ボックス 586"/>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162313</xdr:rowOff>
    </xdr:from>
    <xdr:to>
      <xdr:col>85</xdr:col>
      <xdr:colOff>177800</xdr:colOff>
      <xdr:row>54</xdr:row>
      <xdr:rowOff>92463</xdr:rowOff>
    </xdr:to>
    <xdr:sp macro="" textlink="">
      <xdr:nvSpPr>
        <xdr:cNvPr id="593" name="楕円 592"/>
        <xdr:cNvSpPr/>
      </xdr:nvSpPr>
      <xdr:spPr>
        <a:xfrm>
          <a:off x="16268700" y="92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13740</xdr:rowOff>
    </xdr:from>
    <xdr:ext cx="534377" cy="259045"/>
    <xdr:sp macro="" textlink="">
      <xdr:nvSpPr>
        <xdr:cNvPr id="594" name="教育費該当値テキスト"/>
        <xdr:cNvSpPr txBox="1"/>
      </xdr:nvSpPr>
      <xdr:spPr>
        <a:xfrm>
          <a:off x="16370300" y="910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94370</xdr:rowOff>
    </xdr:from>
    <xdr:to>
      <xdr:col>81</xdr:col>
      <xdr:colOff>101600</xdr:colOff>
      <xdr:row>55</xdr:row>
      <xdr:rowOff>24520</xdr:rowOff>
    </xdr:to>
    <xdr:sp macro="" textlink="">
      <xdr:nvSpPr>
        <xdr:cNvPr id="595" name="楕円 594"/>
        <xdr:cNvSpPr/>
      </xdr:nvSpPr>
      <xdr:spPr>
        <a:xfrm>
          <a:off x="15430500" y="93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41047</xdr:rowOff>
    </xdr:from>
    <xdr:ext cx="534377" cy="259045"/>
    <xdr:sp macro="" textlink="">
      <xdr:nvSpPr>
        <xdr:cNvPr id="596" name="テキスト ボックス 595"/>
        <xdr:cNvSpPr txBox="1"/>
      </xdr:nvSpPr>
      <xdr:spPr>
        <a:xfrm>
          <a:off x="15214111" y="912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159293</xdr:rowOff>
    </xdr:from>
    <xdr:to>
      <xdr:col>76</xdr:col>
      <xdr:colOff>165100</xdr:colOff>
      <xdr:row>55</xdr:row>
      <xdr:rowOff>89443</xdr:rowOff>
    </xdr:to>
    <xdr:sp macro="" textlink="">
      <xdr:nvSpPr>
        <xdr:cNvPr id="597" name="楕円 596"/>
        <xdr:cNvSpPr/>
      </xdr:nvSpPr>
      <xdr:spPr>
        <a:xfrm>
          <a:off x="14541500" y="94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105970</xdr:rowOff>
    </xdr:from>
    <xdr:ext cx="534377" cy="259045"/>
    <xdr:sp macro="" textlink="">
      <xdr:nvSpPr>
        <xdr:cNvPr id="598" name="テキスト ボックス 597"/>
        <xdr:cNvSpPr txBox="1"/>
      </xdr:nvSpPr>
      <xdr:spPr>
        <a:xfrm>
          <a:off x="14325111" y="919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92035</xdr:rowOff>
    </xdr:from>
    <xdr:to>
      <xdr:col>72</xdr:col>
      <xdr:colOff>38100</xdr:colOff>
      <xdr:row>57</xdr:row>
      <xdr:rowOff>22185</xdr:rowOff>
    </xdr:to>
    <xdr:sp macro="" textlink="">
      <xdr:nvSpPr>
        <xdr:cNvPr id="599" name="楕円 598"/>
        <xdr:cNvSpPr/>
      </xdr:nvSpPr>
      <xdr:spPr>
        <a:xfrm>
          <a:off x="13652500" y="969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38712</xdr:rowOff>
    </xdr:from>
    <xdr:ext cx="534377" cy="259045"/>
    <xdr:sp macro="" textlink="">
      <xdr:nvSpPr>
        <xdr:cNvPr id="600" name="テキスト ボックス 599"/>
        <xdr:cNvSpPr txBox="1"/>
      </xdr:nvSpPr>
      <xdr:spPr>
        <a:xfrm>
          <a:off x="13436111" y="94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76033</xdr:rowOff>
    </xdr:from>
    <xdr:to>
      <xdr:col>67</xdr:col>
      <xdr:colOff>101600</xdr:colOff>
      <xdr:row>57</xdr:row>
      <xdr:rowOff>6183</xdr:rowOff>
    </xdr:to>
    <xdr:sp macro="" textlink="">
      <xdr:nvSpPr>
        <xdr:cNvPr id="601" name="楕円 600"/>
        <xdr:cNvSpPr/>
      </xdr:nvSpPr>
      <xdr:spPr>
        <a:xfrm>
          <a:off x="12763500" y="96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22710</xdr:rowOff>
    </xdr:from>
    <xdr:ext cx="534377" cy="259045"/>
    <xdr:sp macro="" textlink="">
      <xdr:nvSpPr>
        <xdr:cNvPr id="602" name="テキスト ボックス 601"/>
        <xdr:cNvSpPr txBox="1"/>
      </xdr:nvSpPr>
      <xdr:spPr>
        <a:xfrm>
          <a:off x="12547111" y="94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6" name="直線コネクタ 625"/>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7"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9"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30" name="直線コネクタ 629"/>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143269</xdr:rowOff>
    </xdr:from>
    <xdr:to>
      <xdr:col>85</xdr:col>
      <xdr:colOff>127000</xdr:colOff>
      <xdr:row>79</xdr:row>
      <xdr:rowOff>3290</xdr:rowOff>
    </xdr:to>
    <xdr:cxnSp macro="">
      <xdr:nvCxnSpPr>
        <xdr:cNvPr id="631" name="直線コネクタ 630"/>
        <xdr:cNvCxnSpPr/>
      </xdr:nvCxnSpPr>
      <xdr:spPr>
        <a:xfrm>
          <a:off x="15481300" y="13516369"/>
          <a:ext cx="8382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2"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3" name="フローチャート: 判断 632"/>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143269</xdr:rowOff>
    </xdr:from>
    <xdr:to>
      <xdr:col>81</xdr:col>
      <xdr:colOff>50800</xdr:colOff>
      <xdr:row>78</xdr:row>
      <xdr:rowOff>153619</xdr:rowOff>
    </xdr:to>
    <xdr:cxnSp macro="">
      <xdr:nvCxnSpPr>
        <xdr:cNvPr id="634" name="直線コネクタ 633"/>
        <xdr:cNvCxnSpPr/>
      </xdr:nvCxnSpPr>
      <xdr:spPr>
        <a:xfrm flipV="1">
          <a:off x="14592300" y="13516369"/>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5" name="フローチャート: 判断 634"/>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6" name="テキスト ボックス 635"/>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153619</xdr:rowOff>
    </xdr:from>
    <xdr:to>
      <xdr:col>76</xdr:col>
      <xdr:colOff>114300</xdr:colOff>
      <xdr:row>79</xdr:row>
      <xdr:rowOff>14466</xdr:rowOff>
    </xdr:to>
    <xdr:cxnSp macro="">
      <xdr:nvCxnSpPr>
        <xdr:cNvPr id="637" name="直線コネクタ 636"/>
        <xdr:cNvCxnSpPr/>
      </xdr:nvCxnSpPr>
      <xdr:spPr>
        <a:xfrm flipV="1">
          <a:off x="13703300" y="13526719"/>
          <a:ext cx="8890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8" name="フローチャート: 判断 637"/>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9" name="テキスト ボックス 638"/>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14466</xdr:rowOff>
    </xdr:from>
    <xdr:to>
      <xdr:col>71</xdr:col>
      <xdr:colOff>177800</xdr:colOff>
      <xdr:row>79</xdr:row>
      <xdr:rowOff>39154</xdr:rowOff>
    </xdr:to>
    <xdr:cxnSp macro="">
      <xdr:nvCxnSpPr>
        <xdr:cNvPr id="640" name="直線コネクタ 639"/>
        <xdr:cNvCxnSpPr/>
      </xdr:nvCxnSpPr>
      <xdr:spPr>
        <a:xfrm flipV="1">
          <a:off x="12814300" y="1355901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41" name="フローチャート: 判断 640"/>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57002</xdr:rowOff>
    </xdr:from>
    <xdr:ext cx="469744" cy="259045"/>
    <xdr:sp macro="" textlink="">
      <xdr:nvSpPr>
        <xdr:cNvPr id="642" name="テキスト ボックス 641"/>
        <xdr:cNvSpPr txBox="1"/>
      </xdr:nvSpPr>
      <xdr:spPr>
        <a:xfrm>
          <a:off x="13468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3" name="フローチャート: 判断 642"/>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4" name="テキスト ボックス 643"/>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123940</xdr:rowOff>
    </xdr:from>
    <xdr:to>
      <xdr:col>85</xdr:col>
      <xdr:colOff>177800</xdr:colOff>
      <xdr:row>79</xdr:row>
      <xdr:rowOff>54090</xdr:rowOff>
    </xdr:to>
    <xdr:sp macro="" textlink="">
      <xdr:nvSpPr>
        <xdr:cNvPr id="650" name="楕円 649"/>
        <xdr:cNvSpPr/>
      </xdr:nvSpPr>
      <xdr:spPr>
        <a:xfrm>
          <a:off x="16268700" y="134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469744" cy="259045"/>
    <xdr:sp macro="" textlink="">
      <xdr:nvSpPr>
        <xdr:cNvPr id="651" name="災害復旧費該当値テキスト"/>
        <xdr:cNvSpPr txBox="1"/>
      </xdr:nvSpPr>
      <xdr:spPr>
        <a:xfrm>
          <a:off x="16370300" y="1347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92469</xdr:rowOff>
    </xdr:from>
    <xdr:to>
      <xdr:col>81</xdr:col>
      <xdr:colOff>101600</xdr:colOff>
      <xdr:row>79</xdr:row>
      <xdr:rowOff>22619</xdr:rowOff>
    </xdr:to>
    <xdr:sp macro="" textlink="">
      <xdr:nvSpPr>
        <xdr:cNvPr id="652" name="楕円 651"/>
        <xdr:cNvSpPr/>
      </xdr:nvSpPr>
      <xdr:spPr>
        <a:xfrm>
          <a:off x="15430500" y="134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39146</xdr:rowOff>
    </xdr:from>
    <xdr:ext cx="469744" cy="259045"/>
    <xdr:sp macro="" textlink="">
      <xdr:nvSpPr>
        <xdr:cNvPr id="653" name="テキスト ボックス 652"/>
        <xdr:cNvSpPr txBox="1"/>
      </xdr:nvSpPr>
      <xdr:spPr>
        <a:xfrm>
          <a:off x="15246428" y="1324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102819</xdr:rowOff>
    </xdr:from>
    <xdr:to>
      <xdr:col>76</xdr:col>
      <xdr:colOff>165100</xdr:colOff>
      <xdr:row>79</xdr:row>
      <xdr:rowOff>32969</xdr:rowOff>
    </xdr:to>
    <xdr:sp macro="" textlink="">
      <xdr:nvSpPr>
        <xdr:cNvPr id="654" name="楕円 653"/>
        <xdr:cNvSpPr/>
      </xdr:nvSpPr>
      <xdr:spPr>
        <a:xfrm>
          <a:off x="14541500" y="134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49496</xdr:rowOff>
    </xdr:from>
    <xdr:ext cx="469744" cy="259045"/>
    <xdr:sp macro="" textlink="">
      <xdr:nvSpPr>
        <xdr:cNvPr id="655" name="テキスト ボックス 654"/>
        <xdr:cNvSpPr txBox="1"/>
      </xdr:nvSpPr>
      <xdr:spPr>
        <a:xfrm>
          <a:off x="14357428" y="132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135116</xdr:rowOff>
    </xdr:from>
    <xdr:to>
      <xdr:col>72</xdr:col>
      <xdr:colOff>38100</xdr:colOff>
      <xdr:row>79</xdr:row>
      <xdr:rowOff>65266</xdr:rowOff>
    </xdr:to>
    <xdr:sp macro="" textlink="">
      <xdr:nvSpPr>
        <xdr:cNvPr id="656" name="楕円 655"/>
        <xdr:cNvSpPr/>
      </xdr:nvSpPr>
      <xdr:spPr>
        <a:xfrm>
          <a:off x="13652500" y="135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81793</xdr:rowOff>
    </xdr:from>
    <xdr:ext cx="469744" cy="259045"/>
    <xdr:sp macro="" textlink="">
      <xdr:nvSpPr>
        <xdr:cNvPr id="657" name="テキスト ボックス 656"/>
        <xdr:cNvSpPr txBox="1"/>
      </xdr:nvSpPr>
      <xdr:spPr>
        <a:xfrm>
          <a:off x="13468428" y="132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159804</xdr:rowOff>
    </xdr:from>
    <xdr:to>
      <xdr:col>67</xdr:col>
      <xdr:colOff>101600</xdr:colOff>
      <xdr:row>79</xdr:row>
      <xdr:rowOff>89954</xdr:rowOff>
    </xdr:to>
    <xdr:sp macro="" textlink="">
      <xdr:nvSpPr>
        <xdr:cNvPr id="658" name="楕円 657"/>
        <xdr:cNvSpPr/>
      </xdr:nvSpPr>
      <xdr:spPr>
        <a:xfrm>
          <a:off x="12763500" y="135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81081</xdr:rowOff>
    </xdr:from>
    <xdr:ext cx="378565" cy="259045"/>
    <xdr:sp macro="" textlink="">
      <xdr:nvSpPr>
        <xdr:cNvPr id="659" name="テキスト ボックス 658"/>
        <xdr:cNvSpPr txBox="1"/>
      </xdr:nvSpPr>
      <xdr:spPr>
        <a:xfrm>
          <a:off x="12625017" y="13625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5" name="直線コネクタ 684"/>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6"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7" name="直線コネクタ 686"/>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8"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9" name="直線コネクタ 688"/>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21188</xdr:rowOff>
    </xdr:from>
    <xdr:to>
      <xdr:col>85</xdr:col>
      <xdr:colOff>127000</xdr:colOff>
      <xdr:row>92</xdr:row>
      <xdr:rowOff>159424</xdr:rowOff>
    </xdr:to>
    <xdr:cxnSp macro="">
      <xdr:nvCxnSpPr>
        <xdr:cNvPr id="690" name="直線コネクタ 689"/>
        <xdr:cNvCxnSpPr/>
      </xdr:nvCxnSpPr>
      <xdr:spPr>
        <a:xfrm flipV="1">
          <a:off x="15481300" y="15794588"/>
          <a:ext cx="838200" cy="13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91"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2" name="フローチャート: 判断 691"/>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138720</xdr:rowOff>
    </xdr:from>
    <xdr:to>
      <xdr:col>81</xdr:col>
      <xdr:colOff>50800</xdr:colOff>
      <xdr:row>92</xdr:row>
      <xdr:rowOff>159424</xdr:rowOff>
    </xdr:to>
    <xdr:cxnSp macro="">
      <xdr:nvCxnSpPr>
        <xdr:cNvPr id="693" name="直線コネクタ 692"/>
        <xdr:cNvCxnSpPr/>
      </xdr:nvCxnSpPr>
      <xdr:spPr>
        <a:xfrm>
          <a:off x="14592300" y="15740670"/>
          <a:ext cx="889000" cy="19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4" name="フローチャート: 判断 693"/>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5" name="テキスト ボックス 694"/>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146509</xdr:rowOff>
    </xdr:from>
    <xdr:to>
      <xdr:col>76</xdr:col>
      <xdr:colOff>114300</xdr:colOff>
      <xdr:row>91</xdr:row>
      <xdr:rowOff>138720</xdr:rowOff>
    </xdr:to>
    <xdr:cxnSp macro="">
      <xdr:nvCxnSpPr>
        <xdr:cNvPr id="696" name="直線コネクタ 695"/>
        <xdr:cNvCxnSpPr/>
      </xdr:nvCxnSpPr>
      <xdr:spPr>
        <a:xfrm>
          <a:off x="13703300" y="15577009"/>
          <a:ext cx="889000" cy="16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7" name="フローチャート: 判断 696"/>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8" name="テキスト ボックス 697"/>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146509</xdr:rowOff>
    </xdr:from>
    <xdr:to>
      <xdr:col>71</xdr:col>
      <xdr:colOff>177800</xdr:colOff>
      <xdr:row>91</xdr:row>
      <xdr:rowOff>49321</xdr:rowOff>
    </xdr:to>
    <xdr:cxnSp macro="">
      <xdr:nvCxnSpPr>
        <xdr:cNvPr id="699" name="直線コネクタ 698"/>
        <xdr:cNvCxnSpPr/>
      </xdr:nvCxnSpPr>
      <xdr:spPr>
        <a:xfrm flipV="1">
          <a:off x="12814300" y="15577009"/>
          <a:ext cx="8890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700" name="フローチャート: 判断 699"/>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701" name="テキスト ボックス 700"/>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2" name="フローチャート: 判断 701"/>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3" name="テキスト ボックス 702"/>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141838</xdr:rowOff>
    </xdr:from>
    <xdr:to>
      <xdr:col>85</xdr:col>
      <xdr:colOff>177800</xdr:colOff>
      <xdr:row>92</xdr:row>
      <xdr:rowOff>71988</xdr:rowOff>
    </xdr:to>
    <xdr:sp macro="" textlink="">
      <xdr:nvSpPr>
        <xdr:cNvPr id="709" name="楕円 708"/>
        <xdr:cNvSpPr/>
      </xdr:nvSpPr>
      <xdr:spPr>
        <a:xfrm>
          <a:off x="16268700" y="157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164715</xdr:rowOff>
    </xdr:from>
    <xdr:ext cx="534377" cy="259045"/>
    <xdr:sp macro="" textlink="">
      <xdr:nvSpPr>
        <xdr:cNvPr id="710" name="公債費該当値テキスト"/>
        <xdr:cNvSpPr txBox="1"/>
      </xdr:nvSpPr>
      <xdr:spPr>
        <a:xfrm>
          <a:off x="16370300" y="1559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108624</xdr:rowOff>
    </xdr:from>
    <xdr:to>
      <xdr:col>81</xdr:col>
      <xdr:colOff>101600</xdr:colOff>
      <xdr:row>93</xdr:row>
      <xdr:rowOff>38774</xdr:rowOff>
    </xdr:to>
    <xdr:sp macro="" textlink="">
      <xdr:nvSpPr>
        <xdr:cNvPr id="711" name="楕円 710"/>
        <xdr:cNvSpPr/>
      </xdr:nvSpPr>
      <xdr:spPr>
        <a:xfrm>
          <a:off x="15430500" y="1588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55301</xdr:rowOff>
    </xdr:from>
    <xdr:ext cx="534377" cy="259045"/>
    <xdr:sp macro="" textlink="">
      <xdr:nvSpPr>
        <xdr:cNvPr id="712" name="テキスト ボックス 711"/>
        <xdr:cNvSpPr txBox="1"/>
      </xdr:nvSpPr>
      <xdr:spPr>
        <a:xfrm>
          <a:off x="15214111" y="1565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87920</xdr:rowOff>
    </xdr:from>
    <xdr:to>
      <xdr:col>76</xdr:col>
      <xdr:colOff>165100</xdr:colOff>
      <xdr:row>92</xdr:row>
      <xdr:rowOff>18070</xdr:rowOff>
    </xdr:to>
    <xdr:sp macro="" textlink="">
      <xdr:nvSpPr>
        <xdr:cNvPr id="713" name="楕円 712"/>
        <xdr:cNvSpPr/>
      </xdr:nvSpPr>
      <xdr:spPr>
        <a:xfrm>
          <a:off x="14541500" y="156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34597</xdr:rowOff>
    </xdr:from>
    <xdr:ext cx="534377" cy="259045"/>
    <xdr:sp macro="" textlink="">
      <xdr:nvSpPr>
        <xdr:cNvPr id="714" name="テキスト ボックス 713"/>
        <xdr:cNvSpPr txBox="1"/>
      </xdr:nvSpPr>
      <xdr:spPr>
        <a:xfrm>
          <a:off x="14325111" y="154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95709</xdr:rowOff>
    </xdr:from>
    <xdr:to>
      <xdr:col>72</xdr:col>
      <xdr:colOff>38100</xdr:colOff>
      <xdr:row>91</xdr:row>
      <xdr:rowOff>25859</xdr:rowOff>
    </xdr:to>
    <xdr:sp macro="" textlink="">
      <xdr:nvSpPr>
        <xdr:cNvPr id="715" name="楕円 714"/>
        <xdr:cNvSpPr/>
      </xdr:nvSpPr>
      <xdr:spPr>
        <a:xfrm>
          <a:off x="13652500" y="1552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42386</xdr:rowOff>
    </xdr:from>
    <xdr:ext cx="534377" cy="259045"/>
    <xdr:sp macro="" textlink="">
      <xdr:nvSpPr>
        <xdr:cNvPr id="716" name="テキスト ボックス 715"/>
        <xdr:cNvSpPr txBox="1"/>
      </xdr:nvSpPr>
      <xdr:spPr>
        <a:xfrm>
          <a:off x="13436111" y="1530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169971</xdr:rowOff>
    </xdr:from>
    <xdr:to>
      <xdr:col>67</xdr:col>
      <xdr:colOff>101600</xdr:colOff>
      <xdr:row>91</xdr:row>
      <xdr:rowOff>100121</xdr:rowOff>
    </xdr:to>
    <xdr:sp macro="" textlink="">
      <xdr:nvSpPr>
        <xdr:cNvPr id="717" name="楕円 716"/>
        <xdr:cNvSpPr/>
      </xdr:nvSpPr>
      <xdr:spPr>
        <a:xfrm>
          <a:off x="12763500" y="156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116648</xdr:rowOff>
    </xdr:from>
    <xdr:ext cx="534377" cy="259045"/>
    <xdr:sp macro="" textlink="">
      <xdr:nvSpPr>
        <xdr:cNvPr id="718" name="テキスト ボックス 717"/>
        <xdr:cNvSpPr txBox="1"/>
      </xdr:nvSpPr>
      <xdr:spPr>
        <a:xfrm>
          <a:off x="12547111" y="153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40" name="直線コネクタ 739"/>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41"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3"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4" name="直線コネクタ 743"/>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6"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7" name="フローチャート: 判断 746"/>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9" name="フローチャート: 判断 748"/>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50" name="テキスト ボックス 749"/>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2" name="フローチャート: 判断 751"/>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3" name="テキスト ボックス 752"/>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5" name="フローチャート: 判断 754"/>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6" name="テキスト ボックス 755"/>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7" name="フローチャート: 判断 756"/>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8" name="テキスト ボックス 757"/>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5"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年度と比較し大きく変動しているのは、民生費、教育費、公債費である。</a:t>
          </a:r>
        </a:p>
        <a:p>
          <a:r>
            <a:rPr kumimoji="1" lang="ja-JP" altLang="en-US" sz="1300">
              <a:latin typeface="ＭＳ Ｐゴシック" panose="020B0600070205080204" pitchFamily="50" charset="-128"/>
              <a:ea typeface="ＭＳ Ｐゴシック" panose="020B0600070205080204" pitchFamily="50" charset="-128"/>
            </a:rPr>
            <a:t>民生費は、こども園建設事業の完了等により</a:t>
          </a:r>
          <a:r>
            <a:rPr kumimoji="1" lang="en-US" altLang="ja-JP" sz="1300">
              <a:latin typeface="ＭＳ Ｐゴシック" panose="020B0600070205080204" pitchFamily="50" charset="-128"/>
              <a:ea typeface="ＭＳ Ｐゴシック" panose="020B0600070205080204" pitchFamily="50" charset="-128"/>
            </a:rPr>
            <a:t>4,363</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教育費は小中学校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環境整備事業の実施等により、</a:t>
          </a:r>
          <a:r>
            <a:rPr kumimoji="1" lang="en-US" altLang="ja-JP" sz="1300">
              <a:latin typeface="ＭＳ Ｐゴシック" panose="020B0600070205080204" pitchFamily="50" charset="-128"/>
              <a:ea typeface="ＭＳ Ｐゴシック" panose="020B0600070205080204" pitchFamily="50" charset="-128"/>
            </a:rPr>
            <a:t>6,339</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公債費は、繰上償還の実施等により増加し、類似団体平均を大きく上回っている。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財政調整基金残高は、令和元年度に</a:t>
          </a:r>
          <a:r>
            <a:rPr kumimoji="1" lang="en-US" altLang="ja-JP" sz="1400">
              <a:latin typeface="ＭＳ ゴシック" pitchFamily="49" charset="-128"/>
              <a:ea typeface="ＭＳ ゴシック" pitchFamily="49" charset="-128"/>
            </a:rPr>
            <a:t>15,481</a:t>
          </a:r>
          <a:r>
            <a:rPr kumimoji="1" lang="ja-JP" altLang="en-US" sz="1400">
              <a:latin typeface="ＭＳ ゴシック" pitchFamily="49" charset="-128"/>
              <a:ea typeface="ＭＳ ゴシック" pitchFamily="49" charset="-128"/>
            </a:rPr>
            <a:t>千円を積立て、取崩しを行わなかったため増加した。</a:t>
          </a:r>
        </a:p>
        <a:p>
          <a:r>
            <a:rPr kumimoji="1" lang="ja-JP" altLang="en-US" sz="1400">
              <a:latin typeface="ＭＳ ゴシック" pitchFamily="49" charset="-128"/>
              <a:ea typeface="ＭＳ ゴシック" pitchFamily="49" charset="-128"/>
            </a:rPr>
            <a:t>　令和元年度の実質収支額は前年度比</a:t>
          </a:r>
          <a:r>
            <a:rPr kumimoji="1" lang="en-US" altLang="ja-JP" sz="1400">
              <a:latin typeface="ＭＳ ゴシック" pitchFamily="49" charset="-128"/>
              <a:ea typeface="ＭＳ ゴシック" pitchFamily="49" charset="-128"/>
            </a:rPr>
            <a:t>191,313</a:t>
          </a:r>
          <a:r>
            <a:rPr kumimoji="1" lang="ja-JP" altLang="en-US" sz="1400">
              <a:latin typeface="ＭＳ ゴシック" pitchFamily="49" charset="-128"/>
              <a:ea typeface="ＭＳ ゴシック" pitchFamily="49" charset="-128"/>
            </a:rPr>
            <a:t>千円の減であり、実質単年度収支の標準財政規模比は</a:t>
          </a:r>
          <a:r>
            <a:rPr kumimoji="1" lang="en-US" altLang="ja-JP" sz="1400">
              <a:latin typeface="ＭＳ ゴシック" pitchFamily="49" charset="-128"/>
              <a:ea typeface="ＭＳ ゴシック" pitchFamily="49" charset="-128"/>
            </a:rPr>
            <a:t>5.13%</a:t>
          </a:r>
          <a:r>
            <a:rPr kumimoji="1" lang="ja-JP" altLang="en-US" sz="1400">
              <a:latin typeface="ＭＳ ゴシック" pitchFamily="49" charset="-128"/>
              <a:ea typeface="ＭＳ ゴシック" pitchFamily="49" charset="-128"/>
            </a:rPr>
            <a:t>と前年度比較で</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ポイント増加した。これは翌年度に繰り越すべき財源が減少したことによる。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令和元年度は、全体としてほぼ横ばいとなっている。</a:t>
          </a:r>
        </a:p>
        <a:p>
          <a:r>
            <a:rPr kumimoji="1" lang="ja-JP" altLang="en-US" sz="1400">
              <a:latin typeface="ＭＳ ゴシック" pitchFamily="49" charset="-128"/>
              <a:ea typeface="ＭＳ ゴシック" pitchFamily="49" charset="-128"/>
            </a:rPr>
            <a:t>　病院事業においては、施設の稼働率を向上させることで施設の健全経営に努める。水道事業及び下水道事業では再編・統合をすすめ、施設の合理化や稼働率向上に努めるとともに、適切な料金設定を目指す。また、下水道事業では普及率の低い地区を中心に、加入促進による水洗化率の向上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29097940</v>
      </c>
      <c r="BO4" s="424"/>
      <c r="BP4" s="424"/>
      <c r="BQ4" s="424"/>
      <c r="BR4" s="424"/>
      <c r="BS4" s="424"/>
      <c r="BT4" s="424"/>
      <c r="BU4" s="425"/>
      <c r="BV4" s="423">
        <v>28810317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6.2</v>
      </c>
      <c r="CU4" s="608"/>
      <c r="CV4" s="608"/>
      <c r="CW4" s="608"/>
      <c r="CX4" s="608"/>
      <c r="CY4" s="608"/>
      <c r="CZ4" s="608"/>
      <c r="DA4" s="609"/>
      <c r="DB4" s="607">
        <v>7.3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27702896</v>
      </c>
      <c r="BO5" s="429"/>
      <c r="BP5" s="429"/>
      <c r="BQ5" s="429"/>
      <c r="BR5" s="429"/>
      <c r="BS5" s="429"/>
      <c r="BT5" s="429"/>
      <c r="BU5" s="430"/>
      <c r="BV5" s="428">
        <v>27197977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85.9</v>
      </c>
      <c r="CU5" s="399"/>
      <c r="CV5" s="399"/>
      <c r="CW5" s="399"/>
      <c r="CX5" s="399"/>
      <c r="CY5" s="399"/>
      <c r="CZ5" s="399"/>
      <c r="DA5" s="400"/>
      <c r="DB5" s="398">
        <v>84.3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1395044</v>
      </c>
      <c r="BO6" s="429"/>
      <c r="BP6" s="429"/>
      <c r="BQ6" s="429"/>
      <c r="BR6" s="429"/>
      <c r="BS6" s="429"/>
      <c r="BT6" s="429"/>
      <c r="BU6" s="430"/>
      <c r="BV6" s="428">
        <v>1612340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89.4</v>
      </c>
      <c r="CU6" s="582"/>
      <c r="CV6" s="582"/>
      <c r="CW6" s="582"/>
      <c r="CX6" s="582"/>
      <c r="CY6" s="582"/>
      <c r="CZ6" s="582"/>
      <c r="DA6" s="583"/>
      <c r="DB6" s="581">
        <v>88.7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338117</v>
      </c>
      <c r="BO7" s="429"/>
      <c r="BP7" s="429"/>
      <c r="BQ7" s="429"/>
      <c r="BR7" s="429"/>
      <c r="BS7" s="429"/>
      <c r="BT7" s="429"/>
      <c r="BU7" s="430"/>
      <c r="BV7" s="428">
        <v>364100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17038023</v>
      </c>
      <c r="CU7" s="429"/>
      <c r="CV7" s="429"/>
      <c r="CW7" s="429"/>
      <c r="CX7" s="429"/>
      <c r="CY7" s="429"/>
      <c r="CZ7" s="429"/>
      <c r="DA7" s="430"/>
      <c r="DB7" s="428">
        <v>17031861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1056927</v>
      </c>
      <c r="BO8" s="429"/>
      <c r="BP8" s="429"/>
      <c r="BQ8" s="429"/>
      <c r="BR8" s="429"/>
      <c r="BS8" s="429"/>
      <c r="BT8" s="429"/>
      <c r="BU8" s="430"/>
      <c r="BV8" s="428">
        <v>1248240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0.46</v>
      </c>
      <c r="CU8" s="542"/>
      <c r="CV8" s="542"/>
      <c r="CW8" s="542"/>
      <c r="CX8" s="542"/>
      <c r="CY8" s="542"/>
      <c r="CZ8" s="542"/>
      <c r="DA8" s="543"/>
      <c r="DB8" s="541">
        <v>0.46</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51073</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-191313</v>
      </c>
      <c r="BO9" s="429"/>
      <c r="BP9" s="429"/>
      <c r="BQ9" s="429"/>
      <c r="BR9" s="429"/>
      <c r="BS9" s="429"/>
      <c r="BT9" s="429"/>
      <c r="BU9" s="430"/>
      <c r="BV9" s="428">
        <v>-60307</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18.2</v>
      </c>
      <c r="CU9" s="399"/>
      <c r="CV9" s="399"/>
      <c r="CW9" s="399"/>
      <c r="CX9" s="399"/>
      <c r="CY9" s="399"/>
      <c r="CZ9" s="399"/>
      <c r="DA9" s="400"/>
      <c r="DB9" s="398">
        <v>16.5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53718</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15480</v>
      </c>
      <c r="BO10" s="429"/>
      <c r="BP10" s="429"/>
      <c r="BQ10" s="429"/>
      <c r="BR10" s="429"/>
      <c r="BS10" s="429"/>
      <c r="BT10" s="429"/>
      <c r="BU10" s="430"/>
      <c r="BV10" s="428">
        <v>10953</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116</v>
      </c>
      <c r="AV11" s="486"/>
      <c r="AW11" s="486"/>
      <c r="AX11" s="486"/>
      <c r="AY11" s="408" t="s">
        <v>127</v>
      </c>
      <c r="AZ11" s="409"/>
      <c r="BA11" s="409"/>
      <c r="BB11" s="409"/>
      <c r="BC11" s="409"/>
      <c r="BD11" s="409"/>
      <c r="BE11" s="409"/>
      <c r="BF11" s="409"/>
      <c r="BG11" s="409"/>
      <c r="BH11" s="409"/>
      <c r="BI11" s="409"/>
      <c r="BJ11" s="409"/>
      <c r="BK11" s="409"/>
      <c r="BL11" s="409"/>
      <c r="BM11" s="410"/>
      <c r="BN11" s="428">
        <v>1050221</v>
      </c>
      <c r="BO11" s="429"/>
      <c r="BP11" s="429"/>
      <c r="BQ11" s="429"/>
      <c r="BR11" s="429"/>
      <c r="BS11" s="429"/>
      <c r="BT11" s="429"/>
      <c r="BU11" s="430"/>
      <c r="BV11" s="428">
        <v>552327</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49821</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116</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48857</v>
      </c>
      <c r="S13" s="532"/>
      <c r="T13" s="532"/>
      <c r="U13" s="532"/>
      <c r="V13" s="533"/>
      <c r="W13" s="519" t="s">
        <v>140</v>
      </c>
      <c r="X13" s="441"/>
      <c r="Y13" s="441"/>
      <c r="Z13" s="441"/>
      <c r="AA13" s="441"/>
      <c r="AB13" s="442"/>
      <c r="AC13" s="404">
        <v>1435</v>
      </c>
      <c r="AD13" s="405"/>
      <c r="AE13" s="405"/>
      <c r="AF13" s="405"/>
      <c r="AG13" s="406"/>
      <c r="AH13" s="404">
        <v>1500</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874388</v>
      </c>
      <c r="BO13" s="429"/>
      <c r="BP13" s="429"/>
      <c r="BQ13" s="429"/>
      <c r="BR13" s="429"/>
      <c r="BS13" s="429"/>
      <c r="BT13" s="429"/>
      <c r="BU13" s="430"/>
      <c r="BV13" s="428">
        <v>502973</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3</v>
      </c>
      <c r="CU13" s="399"/>
      <c r="CV13" s="399"/>
      <c r="CW13" s="399"/>
      <c r="CX13" s="399"/>
      <c r="CY13" s="399"/>
      <c r="CZ13" s="399"/>
      <c r="DA13" s="400"/>
      <c r="DB13" s="398">
        <v>4.3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50463</v>
      </c>
      <c r="S14" s="532"/>
      <c r="T14" s="532"/>
      <c r="U14" s="532"/>
      <c r="V14" s="533"/>
      <c r="W14" s="534"/>
      <c r="X14" s="444"/>
      <c r="Y14" s="444"/>
      <c r="Z14" s="444"/>
      <c r="AA14" s="444"/>
      <c r="AB14" s="445"/>
      <c r="AC14" s="524">
        <v>5.6</v>
      </c>
      <c r="AD14" s="525"/>
      <c r="AE14" s="525"/>
      <c r="AF14" s="525"/>
      <c r="AG14" s="526"/>
      <c r="AH14" s="524">
        <v>5.7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138</v>
      </c>
      <c r="CU14" s="536"/>
      <c r="CV14" s="536"/>
      <c r="CW14" s="536"/>
      <c r="CX14" s="536"/>
      <c r="CY14" s="536"/>
      <c r="CZ14" s="536"/>
      <c r="DA14" s="537"/>
      <c r="DB14" s="535" t="s">
        <v>147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49646</v>
      </c>
      <c r="S15" s="532"/>
      <c r="T15" s="532"/>
      <c r="U15" s="532"/>
      <c r="V15" s="533"/>
      <c r="W15" s="519" t="s">
        <v>149</v>
      </c>
      <c r="X15" s="441"/>
      <c r="Y15" s="441"/>
      <c r="Z15" s="441"/>
      <c r="AA15" s="441"/>
      <c r="AB15" s="442"/>
      <c r="AC15" s="404">
        <v>9108</v>
      </c>
      <c r="AD15" s="405"/>
      <c r="AE15" s="405"/>
      <c r="AF15" s="405"/>
      <c r="AG15" s="406"/>
      <c r="AH15" s="404">
        <v>9561</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6615639</v>
      </c>
      <c r="BO15" s="424"/>
      <c r="BP15" s="424"/>
      <c r="BQ15" s="424"/>
      <c r="BR15" s="424"/>
      <c r="BS15" s="424"/>
      <c r="BT15" s="424"/>
      <c r="BU15" s="425"/>
      <c r="BV15" s="423">
        <v>6505564</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35.700000000000003</v>
      </c>
      <c r="AD16" s="525"/>
      <c r="AE16" s="525"/>
      <c r="AF16" s="525"/>
      <c r="AG16" s="526"/>
      <c r="AH16" s="524">
        <v>36.6</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14384458</v>
      </c>
      <c r="BO16" s="429"/>
      <c r="BP16" s="429"/>
      <c r="BQ16" s="429"/>
      <c r="BR16" s="429"/>
      <c r="BS16" s="429"/>
      <c r="BT16" s="429"/>
      <c r="BU16" s="430"/>
      <c r="BV16" s="428">
        <v>13978444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14980</v>
      </c>
      <c r="AD17" s="405"/>
      <c r="AE17" s="405"/>
      <c r="AF17" s="405"/>
      <c r="AG17" s="406"/>
      <c r="AH17" s="404">
        <v>15055</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8425714</v>
      </c>
      <c r="BO17" s="429"/>
      <c r="BP17" s="429"/>
      <c r="BQ17" s="429"/>
      <c r="BR17" s="429"/>
      <c r="BS17" s="429"/>
      <c r="BT17" s="429"/>
      <c r="BU17" s="430"/>
      <c r="BV17" s="428">
        <v>8287654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504.24</v>
      </c>
      <c r="M18" s="493"/>
      <c r="N18" s="493"/>
      <c r="O18" s="493"/>
      <c r="P18" s="493"/>
      <c r="Q18" s="493"/>
      <c r="R18" s="494"/>
      <c r="S18" s="494"/>
      <c r="T18" s="494"/>
      <c r="U18" s="494"/>
      <c r="V18" s="495"/>
      <c r="W18" s="509"/>
      <c r="X18" s="510"/>
      <c r="Y18" s="510"/>
      <c r="Z18" s="510"/>
      <c r="AA18" s="510"/>
      <c r="AB18" s="520"/>
      <c r="AC18" s="392">
        <v>58.7</v>
      </c>
      <c r="AD18" s="393"/>
      <c r="AE18" s="393"/>
      <c r="AF18" s="393"/>
      <c r="AG18" s="496"/>
      <c r="AH18" s="392">
        <v>57.6</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14928223</v>
      </c>
      <c r="BO18" s="429"/>
      <c r="BP18" s="429"/>
      <c r="BQ18" s="429"/>
      <c r="BR18" s="429"/>
      <c r="BS18" s="429"/>
      <c r="BT18" s="429"/>
      <c r="BU18" s="430"/>
      <c r="BV18" s="428">
        <v>14581159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101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21188875</v>
      </c>
      <c r="BO19" s="429"/>
      <c r="BP19" s="429"/>
      <c r="BQ19" s="429"/>
      <c r="BR19" s="429"/>
      <c r="BS19" s="429"/>
      <c r="BT19" s="429"/>
      <c r="BU19" s="430"/>
      <c r="BV19" s="428">
        <v>20980199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18106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28007087</v>
      </c>
      <c r="BO23" s="429"/>
      <c r="BP23" s="429"/>
      <c r="BQ23" s="429"/>
      <c r="BR23" s="429"/>
      <c r="BS23" s="429"/>
      <c r="BT23" s="429"/>
      <c r="BU23" s="430"/>
      <c r="BV23" s="428">
        <v>29236813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8000</v>
      </c>
      <c r="R24" s="405"/>
      <c r="S24" s="405"/>
      <c r="T24" s="405"/>
      <c r="U24" s="405"/>
      <c r="V24" s="406"/>
      <c r="W24" s="470"/>
      <c r="X24" s="461"/>
      <c r="Y24" s="462"/>
      <c r="Z24" s="401" t="s">
        <v>173</v>
      </c>
      <c r="AA24" s="402"/>
      <c r="AB24" s="402"/>
      <c r="AC24" s="402"/>
      <c r="AD24" s="402"/>
      <c r="AE24" s="402"/>
      <c r="AF24" s="402"/>
      <c r="AG24" s="403"/>
      <c r="AH24" s="404">
        <v>525</v>
      </c>
      <c r="AI24" s="405"/>
      <c r="AJ24" s="405"/>
      <c r="AK24" s="405"/>
      <c r="AL24" s="406"/>
      <c r="AM24" s="404">
        <v>1660050</v>
      </c>
      <c r="AN24" s="405"/>
      <c r="AO24" s="405"/>
      <c r="AP24" s="405"/>
      <c r="AQ24" s="405"/>
      <c r="AR24" s="406"/>
      <c r="AS24" s="404">
        <v>3162</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18420152</v>
      </c>
      <c r="BO24" s="429"/>
      <c r="BP24" s="429"/>
      <c r="BQ24" s="429"/>
      <c r="BR24" s="429"/>
      <c r="BS24" s="429"/>
      <c r="BT24" s="429"/>
      <c r="BU24" s="430"/>
      <c r="BV24" s="428">
        <v>18475636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6870</v>
      </c>
      <c r="R25" s="405"/>
      <c r="S25" s="405"/>
      <c r="T25" s="405"/>
      <c r="U25" s="405"/>
      <c r="V25" s="406"/>
      <c r="W25" s="470"/>
      <c r="X25" s="461"/>
      <c r="Y25" s="462"/>
      <c r="Z25" s="401" t="s">
        <v>176</v>
      </c>
      <c r="AA25" s="402"/>
      <c r="AB25" s="402"/>
      <c r="AC25" s="402"/>
      <c r="AD25" s="402"/>
      <c r="AE25" s="402"/>
      <c r="AF25" s="402"/>
      <c r="AG25" s="403"/>
      <c r="AH25" s="404">
        <v>79</v>
      </c>
      <c r="AI25" s="405"/>
      <c r="AJ25" s="405"/>
      <c r="AK25" s="405"/>
      <c r="AL25" s="406"/>
      <c r="AM25" s="404">
        <v>253116</v>
      </c>
      <c r="AN25" s="405"/>
      <c r="AO25" s="405"/>
      <c r="AP25" s="405"/>
      <c r="AQ25" s="405"/>
      <c r="AR25" s="406"/>
      <c r="AS25" s="404">
        <v>3204</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463370</v>
      </c>
      <c r="BO25" s="424"/>
      <c r="BP25" s="424"/>
      <c r="BQ25" s="424"/>
      <c r="BR25" s="424"/>
      <c r="BS25" s="424"/>
      <c r="BT25" s="424"/>
      <c r="BU25" s="425"/>
      <c r="BV25" s="423">
        <v>384824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6000</v>
      </c>
      <c r="R26" s="405"/>
      <c r="S26" s="405"/>
      <c r="T26" s="405"/>
      <c r="U26" s="405"/>
      <c r="V26" s="406"/>
      <c r="W26" s="470"/>
      <c r="X26" s="461"/>
      <c r="Y26" s="462"/>
      <c r="Z26" s="401" t="s">
        <v>179</v>
      </c>
      <c r="AA26" s="483"/>
      <c r="AB26" s="483"/>
      <c r="AC26" s="483"/>
      <c r="AD26" s="483"/>
      <c r="AE26" s="483"/>
      <c r="AF26" s="483"/>
      <c r="AG26" s="484"/>
      <c r="AH26" s="404">
        <v>44</v>
      </c>
      <c r="AI26" s="405"/>
      <c r="AJ26" s="405"/>
      <c r="AK26" s="405"/>
      <c r="AL26" s="406"/>
      <c r="AM26" s="404">
        <v>140976</v>
      </c>
      <c r="AN26" s="405"/>
      <c r="AO26" s="405"/>
      <c r="AP26" s="405"/>
      <c r="AQ26" s="405"/>
      <c r="AR26" s="406"/>
      <c r="AS26" s="404">
        <v>3204</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4240</v>
      </c>
      <c r="R27" s="405"/>
      <c r="S27" s="405"/>
      <c r="T27" s="405"/>
      <c r="U27" s="405"/>
      <c r="V27" s="406"/>
      <c r="W27" s="470"/>
      <c r="X27" s="461"/>
      <c r="Y27" s="462"/>
      <c r="Z27" s="401" t="s">
        <v>182</v>
      </c>
      <c r="AA27" s="402"/>
      <c r="AB27" s="402"/>
      <c r="AC27" s="402"/>
      <c r="AD27" s="402"/>
      <c r="AE27" s="402"/>
      <c r="AF27" s="402"/>
      <c r="AG27" s="403"/>
      <c r="AH27" s="404">
        <v>5</v>
      </c>
      <c r="AI27" s="405"/>
      <c r="AJ27" s="405"/>
      <c r="AK27" s="405"/>
      <c r="AL27" s="406"/>
      <c r="AM27" s="404">
        <v>21165</v>
      </c>
      <c r="AN27" s="405"/>
      <c r="AO27" s="405"/>
      <c r="AP27" s="405"/>
      <c r="AQ27" s="405"/>
      <c r="AR27" s="406"/>
      <c r="AS27" s="404">
        <v>4233</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977712</v>
      </c>
      <c r="BO27" s="432"/>
      <c r="BP27" s="432"/>
      <c r="BQ27" s="432"/>
      <c r="BR27" s="432"/>
      <c r="BS27" s="432"/>
      <c r="BT27" s="432"/>
      <c r="BU27" s="433"/>
      <c r="BV27" s="431">
        <v>977514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3820</v>
      </c>
      <c r="R28" s="405"/>
      <c r="S28" s="405"/>
      <c r="T28" s="405"/>
      <c r="U28" s="405"/>
      <c r="V28" s="406"/>
      <c r="W28" s="470"/>
      <c r="X28" s="461"/>
      <c r="Y28" s="462"/>
      <c r="Z28" s="401" t="s">
        <v>185</v>
      </c>
      <c r="AA28" s="402"/>
      <c r="AB28" s="402"/>
      <c r="AC28" s="402"/>
      <c r="AD28" s="402"/>
      <c r="AE28" s="402"/>
      <c r="AF28" s="402"/>
      <c r="AG28" s="403"/>
      <c r="AH28" s="404" t="s">
        <v>138</v>
      </c>
      <c r="AI28" s="405"/>
      <c r="AJ28" s="405"/>
      <c r="AK28" s="405"/>
      <c r="AL28" s="406"/>
      <c r="AM28" s="404" t="s">
        <v>186</v>
      </c>
      <c r="AN28" s="405"/>
      <c r="AO28" s="405"/>
      <c r="AP28" s="405"/>
      <c r="AQ28" s="405"/>
      <c r="AR28" s="406"/>
      <c r="AS28" s="404" t="s">
        <v>138</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2797384</v>
      </c>
      <c r="BO28" s="424"/>
      <c r="BP28" s="424"/>
      <c r="BQ28" s="424"/>
      <c r="BR28" s="424"/>
      <c r="BS28" s="424"/>
      <c r="BT28" s="424"/>
      <c r="BU28" s="425"/>
      <c r="BV28" s="423">
        <v>2781904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16</v>
      </c>
      <c r="M29" s="405"/>
      <c r="N29" s="405"/>
      <c r="O29" s="405"/>
      <c r="P29" s="406"/>
      <c r="Q29" s="404">
        <v>3620</v>
      </c>
      <c r="R29" s="405"/>
      <c r="S29" s="405"/>
      <c r="T29" s="405"/>
      <c r="U29" s="405"/>
      <c r="V29" s="406"/>
      <c r="W29" s="471"/>
      <c r="X29" s="472"/>
      <c r="Y29" s="473"/>
      <c r="Z29" s="401" t="s">
        <v>189</v>
      </c>
      <c r="AA29" s="402"/>
      <c r="AB29" s="402"/>
      <c r="AC29" s="402"/>
      <c r="AD29" s="402"/>
      <c r="AE29" s="402"/>
      <c r="AF29" s="402"/>
      <c r="AG29" s="403"/>
      <c r="AH29" s="404">
        <v>530</v>
      </c>
      <c r="AI29" s="405"/>
      <c r="AJ29" s="405"/>
      <c r="AK29" s="405"/>
      <c r="AL29" s="406"/>
      <c r="AM29" s="404">
        <v>1681215</v>
      </c>
      <c r="AN29" s="405"/>
      <c r="AO29" s="405"/>
      <c r="AP29" s="405"/>
      <c r="AQ29" s="405"/>
      <c r="AR29" s="406"/>
      <c r="AS29" s="404">
        <v>3172</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2201186</v>
      </c>
      <c r="BO29" s="429"/>
      <c r="BP29" s="429"/>
      <c r="BQ29" s="429"/>
      <c r="BR29" s="429"/>
      <c r="BS29" s="429"/>
      <c r="BT29" s="429"/>
      <c r="BU29" s="430"/>
      <c r="BV29" s="428">
        <v>2158056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98.2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12653422</v>
      </c>
      <c r="BO30" s="432"/>
      <c r="BP30" s="432"/>
      <c r="BQ30" s="432"/>
      <c r="BR30" s="432"/>
      <c r="BS30" s="432"/>
      <c r="BT30" s="432"/>
      <c r="BU30" s="433"/>
      <c r="BV30" s="431">
        <v>12170661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199</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198</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IF('各会計、関係団体の財政状況及び健全化判断比率'!B34="","",'各会計、関係団体の財政状況及び健全化判断比率'!B34)</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岐阜県市町村職員退職手当組合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国民宿舎恵那山荘</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IF('各会計、関係団体の財政状況及び健全化判断比率'!B35="","",'各会計、関係団体の財政状況及び健全化判断比率'!B35)</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岐阜県市町村会館組合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恵那市体育連盟</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7</v>
      </c>
      <c r="AN36" s="387"/>
      <c r="AO36" s="386" t="str">
        <f>IF('各会計、関係団体の財政状況及び健全化判断比率'!B33="","",'各会計、関係団体の財政状況及び健全化判断比率'!B33)</f>
        <v>国民健康保険診療所事業会計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土岐川防災ダム一部事務組合</v>
      </c>
      <c r="BZ36" s="386"/>
      <c r="CA36" s="386"/>
      <c r="CB36" s="386"/>
      <c r="CC36" s="386"/>
      <c r="CD36" s="386"/>
      <c r="CE36" s="386"/>
      <c r="CF36" s="386"/>
      <c r="CG36" s="386"/>
      <c r="CH36" s="386"/>
      <c r="CI36" s="386"/>
      <c r="CJ36" s="386"/>
      <c r="CK36" s="386"/>
      <c r="CL36" s="386"/>
      <c r="CM36" s="386"/>
      <c r="CN36" s="214"/>
      <c r="CO36" s="387">
        <f t="shared" si="3"/>
        <v>18</v>
      </c>
      <c r="CP36" s="387"/>
      <c r="CQ36" s="386" t="str">
        <f>IF('各会計、関係団体の財政状況及び健全化判断比率'!BS9="","",'各会計、関係団体の財政状況及び健全化判断比率'!BS9)</f>
        <v>恵那市文化振興会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岐阜県後期高齢者医療広域連合（一般会計分）</v>
      </c>
      <c r="BZ37" s="386"/>
      <c r="CA37" s="386"/>
      <c r="CB37" s="386"/>
      <c r="CC37" s="386"/>
      <c r="CD37" s="386"/>
      <c r="CE37" s="386"/>
      <c r="CF37" s="386"/>
      <c r="CG37" s="386"/>
      <c r="CH37" s="386"/>
      <c r="CI37" s="386"/>
      <c r="CJ37" s="386"/>
      <c r="CK37" s="386"/>
      <c r="CL37" s="386"/>
      <c r="CM37" s="386"/>
      <c r="CN37" s="214"/>
      <c r="CO37" s="387">
        <f t="shared" si="3"/>
        <v>19</v>
      </c>
      <c r="CP37" s="387"/>
      <c r="CQ37" s="386" t="str">
        <f>IF('各会計、関係団体の財政状況及び健全化判断比率'!BS10="","",'各会計、関係団体の財政状況及び健全化判断比率'!BS10)</f>
        <v>恵那市施設管理公社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岐阜県後期高齢者医療広域連合（特別会計分）</v>
      </c>
      <c r="BZ38" s="386"/>
      <c r="CA38" s="386"/>
      <c r="CB38" s="386"/>
      <c r="CC38" s="386"/>
      <c r="CD38" s="386"/>
      <c r="CE38" s="386"/>
      <c r="CF38" s="386"/>
      <c r="CG38" s="386"/>
      <c r="CH38" s="386"/>
      <c r="CI38" s="386"/>
      <c r="CJ38" s="386"/>
      <c r="CK38" s="386"/>
      <c r="CL38" s="386"/>
      <c r="CM38" s="386"/>
      <c r="CN38" s="214"/>
      <c r="CO38" s="387">
        <f t="shared" si="3"/>
        <v>20</v>
      </c>
      <c r="CP38" s="387"/>
      <c r="CQ38" s="386" t="str">
        <f>IF('各会計、関係団体の財政状況及び健全化判断比率'!BS11="","",'各会計、関係団体の財政状況及び健全化判断比率'!BS11)</f>
        <v>中山道広重美術館</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東濃農業共済事務組合</v>
      </c>
      <c r="BZ39" s="386"/>
      <c r="CA39" s="386"/>
      <c r="CB39" s="386"/>
      <c r="CC39" s="386"/>
      <c r="CD39" s="386"/>
      <c r="CE39" s="386"/>
      <c r="CF39" s="386"/>
      <c r="CG39" s="386"/>
      <c r="CH39" s="386"/>
      <c r="CI39" s="386"/>
      <c r="CJ39" s="386"/>
      <c r="CK39" s="386"/>
      <c r="CL39" s="386"/>
      <c r="CM39" s="386"/>
      <c r="CN39" s="214"/>
      <c r="CO39" s="387">
        <f t="shared" si="3"/>
        <v>21</v>
      </c>
      <c r="CP39" s="387"/>
      <c r="CQ39" s="386" t="str">
        <f>IF('各会計、関係団体の財政状況及び健全化判断比率'!BS12="","",'各会計、関係団体の財政状況及び健全化判断比率'!BS12)</f>
        <v>恵那市土地開発公社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22</v>
      </c>
      <c r="CP40" s="387"/>
      <c r="CQ40" s="386" t="str">
        <f>IF('各会計、関係団体の財政状況及び健全化判断比率'!BS13="","",'各会計、関係団体の財政状況及び健全化判断比率'!BS13)</f>
        <v>日本大正村</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23</v>
      </c>
      <c r="CP41" s="387"/>
      <c r="CQ41" s="386" t="str">
        <f>IF('各会計、関係団体の財政状況及び健全化判断比率'!BS14="","",'各会計、関係団体の財政状況及び健全化判断比率'!BS14)</f>
        <v>大正ロマン</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24</v>
      </c>
      <c r="CP42" s="387"/>
      <c r="CQ42" s="386" t="str">
        <f>IF('各会計、関係団体の財政状況及び健全化判断比率'!BS15="","",'各会計、関係団体の財政状況及び健全化判断比率'!BS15)</f>
        <v>くしはらの里</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yfO2+WKCyv5UZ44To5UxzbcZykvOTZxRbpQ0dSqDPUOp5qsiMt5R3W9Rq0lfqbGFn0Gw5lvLMdm9FLAfHzqtpQ==" saltValue="jJV2vWKYs+B/4QSy6xjF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0" t="s">
        <v>573</v>
      </c>
      <c r="D34" s="1210"/>
      <c r="E34" s="1211"/>
      <c r="F34" s="32">
        <v>12.03</v>
      </c>
      <c r="G34" s="33">
        <v>12.93</v>
      </c>
      <c r="H34" s="33">
        <v>14.05</v>
      </c>
      <c r="I34" s="33">
        <v>15.44</v>
      </c>
      <c r="J34" s="34">
        <v>16.78</v>
      </c>
      <c r="K34" s="22"/>
      <c r="L34" s="22"/>
      <c r="M34" s="22"/>
      <c r="N34" s="22"/>
      <c r="O34" s="22"/>
      <c r="P34" s="22"/>
    </row>
    <row r="35" spans="1:16" ht="39" customHeight="1" x14ac:dyDescent="0.15">
      <c r="A35" s="22"/>
      <c r="B35" s="35"/>
      <c r="C35" s="1204" t="s">
        <v>574</v>
      </c>
      <c r="D35" s="1205"/>
      <c r="E35" s="1206"/>
      <c r="F35" s="36">
        <v>12.31</v>
      </c>
      <c r="G35" s="37">
        <v>13.93</v>
      </c>
      <c r="H35" s="37">
        <v>13.22</v>
      </c>
      <c r="I35" s="37">
        <v>12.86</v>
      </c>
      <c r="J35" s="38">
        <v>13.12</v>
      </c>
      <c r="K35" s="22"/>
      <c r="L35" s="22"/>
      <c r="M35" s="22"/>
      <c r="N35" s="22"/>
      <c r="O35" s="22"/>
      <c r="P35" s="22"/>
    </row>
    <row r="36" spans="1:16" ht="39" customHeight="1" x14ac:dyDescent="0.15">
      <c r="A36" s="22"/>
      <c r="B36" s="35"/>
      <c r="C36" s="1204" t="s">
        <v>575</v>
      </c>
      <c r="D36" s="1205"/>
      <c r="E36" s="1206"/>
      <c r="F36" s="36">
        <v>7.95</v>
      </c>
      <c r="G36" s="37">
        <v>7.44</v>
      </c>
      <c r="H36" s="37">
        <v>7.64</v>
      </c>
      <c r="I36" s="37">
        <v>7.32</v>
      </c>
      <c r="J36" s="38">
        <v>6.2</v>
      </c>
      <c r="K36" s="22"/>
      <c r="L36" s="22"/>
      <c r="M36" s="22"/>
      <c r="N36" s="22"/>
      <c r="O36" s="22"/>
      <c r="P36" s="22"/>
    </row>
    <row r="37" spans="1:16" ht="39" customHeight="1" x14ac:dyDescent="0.15">
      <c r="A37" s="22"/>
      <c r="B37" s="35"/>
      <c r="C37" s="1204" t="s">
        <v>576</v>
      </c>
      <c r="D37" s="1205"/>
      <c r="E37" s="1206"/>
      <c r="F37" s="36">
        <v>2.89</v>
      </c>
      <c r="G37" s="37">
        <v>3.3</v>
      </c>
      <c r="H37" s="37">
        <v>3.78</v>
      </c>
      <c r="I37" s="37">
        <v>4.1399999999999997</v>
      </c>
      <c r="J37" s="38">
        <v>4.41</v>
      </c>
      <c r="K37" s="22"/>
      <c r="L37" s="22"/>
      <c r="M37" s="22"/>
      <c r="N37" s="22"/>
      <c r="O37" s="22"/>
      <c r="P37" s="22"/>
    </row>
    <row r="38" spans="1:16" ht="39" customHeight="1" x14ac:dyDescent="0.15">
      <c r="A38" s="22"/>
      <c r="B38" s="35"/>
      <c r="C38" s="1204" t="s">
        <v>577</v>
      </c>
      <c r="D38" s="1205"/>
      <c r="E38" s="1206"/>
      <c r="F38" s="36">
        <v>1.26</v>
      </c>
      <c r="G38" s="37">
        <v>1.5</v>
      </c>
      <c r="H38" s="37">
        <v>1.72</v>
      </c>
      <c r="I38" s="37">
        <v>1.2</v>
      </c>
      <c r="J38" s="38">
        <v>0.79</v>
      </c>
      <c r="K38" s="22"/>
      <c r="L38" s="22"/>
      <c r="M38" s="22"/>
      <c r="N38" s="22"/>
      <c r="O38" s="22"/>
      <c r="P38" s="22"/>
    </row>
    <row r="39" spans="1:16" ht="39" customHeight="1" x14ac:dyDescent="0.15">
      <c r="A39" s="22"/>
      <c r="B39" s="35"/>
      <c r="C39" s="1204" t="s">
        <v>578</v>
      </c>
      <c r="D39" s="1205"/>
      <c r="E39" s="1206"/>
      <c r="F39" s="36" t="s">
        <v>527</v>
      </c>
      <c r="G39" s="37" t="s">
        <v>527</v>
      </c>
      <c r="H39" s="37" t="s">
        <v>527</v>
      </c>
      <c r="I39" s="37">
        <v>1.21</v>
      </c>
      <c r="J39" s="38">
        <v>0.6</v>
      </c>
      <c r="K39" s="22"/>
      <c r="L39" s="22"/>
      <c r="M39" s="22"/>
      <c r="N39" s="22"/>
      <c r="O39" s="22"/>
      <c r="P39" s="22"/>
    </row>
    <row r="40" spans="1:16" ht="39" customHeight="1" x14ac:dyDescent="0.15">
      <c r="A40" s="22"/>
      <c r="B40" s="35"/>
      <c r="C40" s="1204" t="s">
        <v>579</v>
      </c>
      <c r="D40" s="1205"/>
      <c r="E40" s="1206"/>
      <c r="F40" s="36">
        <v>0</v>
      </c>
      <c r="G40" s="37">
        <v>0</v>
      </c>
      <c r="H40" s="37">
        <v>0</v>
      </c>
      <c r="I40" s="37">
        <v>0</v>
      </c>
      <c r="J40" s="38">
        <v>0.1</v>
      </c>
      <c r="K40" s="22"/>
      <c r="L40" s="22"/>
      <c r="M40" s="22"/>
      <c r="N40" s="22"/>
      <c r="O40" s="22"/>
      <c r="P40" s="22"/>
    </row>
    <row r="41" spans="1:16" ht="39" customHeight="1" x14ac:dyDescent="0.15">
      <c r="A41" s="22"/>
      <c r="B41" s="35"/>
      <c r="C41" s="1204" t="s">
        <v>580</v>
      </c>
      <c r="D41" s="1205"/>
      <c r="E41" s="1206"/>
      <c r="F41" s="36">
        <v>0.06</v>
      </c>
      <c r="G41" s="37">
        <v>7.0000000000000007E-2</v>
      </c>
      <c r="H41" s="37">
        <v>7.0000000000000007E-2</v>
      </c>
      <c r="I41" s="37">
        <v>7.0000000000000007E-2</v>
      </c>
      <c r="J41" s="38">
        <v>7.0000000000000007E-2</v>
      </c>
      <c r="K41" s="22"/>
      <c r="L41" s="22"/>
      <c r="M41" s="22"/>
      <c r="N41" s="22"/>
      <c r="O41" s="22"/>
      <c r="P41" s="22"/>
    </row>
    <row r="42" spans="1:16" ht="39" customHeight="1" x14ac:dyDescent="0.15">
      <c r="A42" s="22"/>
      <c r="B42" s="39"/>
      <c r="C42" s="1204" t="s">
        <v>581</v>
      </c>
      <c r="D42" s="1205"/>
      <c r="E42" s="1206"/>
      <c r="F42" s="36" t="s">
        <v>527</v>
      </c>
      <c r="G42" s="37" t="s">
        <v>527</v>
      </c>
      <c r="H42" s="37" t="s">
        <v>527</v>
      </c>
      <c r="I42" s="37" t="s">
        <v>527</v>
      </c>
      <c r="J42" s="38" t="s">
        <v>527</v>
      </c>
      <c r="K42" s="22"/>
      <c r="L42" s="22"/>
      <c r="M42" s="22"/>
      <c r="N42" s="22"/>
      <c r="O42" s="22"/>
      <c r="P42" s="22"/>
    </row>
    <row r="43" spans="1:16" ht="39" customHeight="1" thickBot="1" x14ac:dyDescent="0.2">
      <c r="A43" s="22"/>
      <c r="B43" s="40"/>
      <c r="C43" s="1207" t="s">
        <v>582</v>
      </c>
      <c r="D43" s="1208"/>
      <c r="E43" s="1209"/>
      <c r="F43" s="41">
        <v>2.15</v>
      </c>
      <c r="G43" s="42">
        <v>2.6</v>
      </c>
      <c r="H43" s="42">
        <v>1.18</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j6KXeaf15WJ2huEnXZAypVf0D7aXAW2yD07SLY4yyMjIIGbPag3csoGyVnWGijDiv9RIRf3b2mbrkq0wzOYGw==" saltValue="YQF8Wx5G1aT/jBx3zkpa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3705</v>
      </c>
      <c r="L45" s="60">
        <v>3449</v>
      </c>
      <c r="M45" s="60">
        <v>3275</v>
      </c>
      <c r="N45" s="60">
        <v>2970</v>
      </c>
      <c r="O45" s="61">
        <v>2849</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527</v>
      </c>
      <c r="L46" s="64" t="s">
        <v>527</v>
      </c>
      <c r="M46" s="64" t="s">
        <v>527</v>
      </c>
      <c r="N46" s="64" t="s">
        <v>527</v>
      </c>
      <c r="O46" s="65" t="s">
        <v>527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527</v>
      </c>
      <c r="L47" s="64" t="s">
        <v>527</v>
      </c>
      <c r="M47" s="64" t="s">
        <v>527</v>
      </c>
      <c r="N47" s="64" t="s">
        <v>527</v>
      </c>
      <c r="O47" s="65" t="s">
        <v>527</v>
      </c>
      <c r="P47" s="48"/>
      <c r="Q47" s="48"/>
      <c r="R47" s="48"/>
      <c r="S47" s="48"/>
      <c r="T47" s="48"/>
      <c r="U47" s="48"/>
    </row>
    <row r="48" spans="1:21" ht="30.75" customHeight="1" x14ac:dyDescent="0.15">
      <c r="A48" s="48"/>
      <c r="B48" s="1232"/>
      <c r="C48" s="1233"/>
      <c r="D48" s="62"/>
      <c r="E48" s="1214" t="s">
        <v>15</v>
      </c>
      <c r="F48" s="1214"/>
      <c r="G48" s="1214"/>
      <c r="H48" s="1214"/>
      <c r="I48" s="1214"/>
      <c r="J48" s="1215"/>
      <c r="K48" s="63">
        <v>1099</v>
      </c>
      <c r="L48" s="64">
        <v>1001</v>
      </c>
      <c r="M48" s="64">
        <v>970</v>
      </c>
      <c r="N48" s="64">
        <v>869</v>
      </c>
      <c r="O48" s="65">
        <v>1021</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527</v>
      </c>
      <c r="L49" s="64" t="s">
        <v>527</v>
      </c>
      <c r="M49" s="64" t="s">
        <v>527</v>
      </c>
      <c r="N49" s="64" t="s">
        <v>527</v>
      </c>
      <c r="O49" s="65" t="s">
        <v>527</v>
      </c>
      <c r="P49" s="48"/>
      <c r="Q49" s="48"/>
      <c r="R49" s="48"/>
      <c r="S49" s="48"/>
      <c r="T49" s="48"/>
      <c r="U49" s="48"/>
    </row>
    <row r="50" spans="1:21" ht="30.75" customHeight="1" x14ac:dyDescent="0.15">
      <c r="A50" s="48"/>
      <c r="B50" s="1232"/>
      <c r="C50" s="1233"/>
      <c r="D50" s="62"/>
      <c r="E50" s="1214" t="s">
        <v>17</v>
      </c>
      <c r="F50" s="1214"/>
      <c r="G50" s="1214"/>
      <c r="H50" s="1214"/>
      <c r="I50" s="1214"/>
      <c r="J50" s="1215"/>
      <c r="K50" s="63">
        <v>0</v>
      </c>
      <c r="L50" s="64">
        <v>0</v>
      </c>
      <c r="M50" s="64">
        <v>0</v>
      </c>
      <c r="N50" s="64">
        <v>0</v>
      </c>
      <c r="O50" s="65">
        <v>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527</v>
      </c>
      <c r="L51" s="64" t="s">
        <v>527</v>
      </c>
      <c r="M51" s="64" t="s">
        <v>527</v>
      </c>
      <c r="N51" s="64" t="s">
        <v>527</v>
      </c>
      <c r="O51" s="65" t="s">
        <v>527</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3727</v>
      </c>
      <c r="L52" s="64">
        <v>3637</v>
      </c>
      <c r="M52" s="64">
        <v>3538</v>
      </c>
      <c r="N52" s="64">
        <v>3537</v>
      </c>
      <c r="O52" s="65">
        <v>3599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1077</v>
      </c>
      <c r="L53" s="69">
        <v>813</v>
      </c>
      <c r="M53" s="69">
        <v>707</v>
      </c>
      <c r="N53" s="69">
        <v>302</v>
      </c>
      <c r="O53" s="70">
        <v>271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642</v>
      </c>
      <c r="L57" s="84" t="s">
        <v>645</v>
      </c>
      <c r="M57" s="84" t="s">
        <v>642</v>
      </c>
      <c r="N57" s="84" t="s">
        <v>647</v>
      </c>
      <c r="O57" s="85" t="s">
        <v>645</v>
      </c>
    </row>
    <row r="58" spans="1:21" ht="31.5" customHeight="1" thickBot="1" x14ac:dyDescent="0.2">
      <c r="B58" s="1222"/>
      <c r="C58" s="1223"/>
      <c r="D58" s="1227" t="s">
        <v>27</v>
      </c>
      <c r="E58" s="1228"/>
      <c r="F58" s="1228"/>
      <c r="G58" s="1228"/>
      <c r="H58" s="1228"/>
      <c r="I58" s="1228"/>
      <c r="J58" s="1229"/>
      <c r="K58" s="86" t="s">
        <v>644</v>
      </c>
      <c r="L58" s="87" t="s">
        <v>646</v>
      </c>
      <c r="M58" s="87" t="s">
        <v>642</v>
      </c>
      <c r="N58" s="87" t="s">
        <v>642</v>
      </c>
      <c r="O58" s="88" t="s">
        <v>648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cvmgeHgPi0F8S2Sx3OSGIcOV1Jn58gQ6YuQcdLWfyHe+OtlREtZTAlj0p9BKoVgK5ADDHhKHHBcsOhGoeuSrw==" saltValue="aMjSwcjlVZnftVyA2BRR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50" t="s">
        <v>30</v>
      </c>
      <c r="C41" s="1251"/>
      <c r="D41" s="102"/>
      <c r="E41" s="1252" t="s">
        <v>31</v>
      </c>
      <c r="F41" s="1252"/>
      <c r="G41" s="1252"/>
      <c r="H41" s="1253"/>
      <c r="I41" s="103">
        <v>32327</v>
      </c>
      <c r="J41" s="104">
        <v>30768</v>
      </c>
      <c r="K41" s="104">
        <v>29458</v>
      </c>
      <c r="L41" s="104">
        <v>29237</v>
      </c>
      <c r="M41" s="105">
        <v>28007</v>
      </c>
    </row>
    <row r="42" spans="2:13" ht="27.75" customHeight="1" x14ac:dyDescent="0.15">
      <c r="B42" s="1240"/>
      <c r="C42" s="1241"/>
      <c r="D42" s="106"/>
      <c r="E42" s="1244" t="s">
        <v>32</v>
      </c>
      <c r="F42" s="1244"/>
      <c r="G42" s="1244"/>
      <c r="H42" s="1245"/>
      <c r="I42" s="107" t="s">
        <v>527</v>
      </c>
      <c r="J42" s="108" t="s">
        <v>527</v>
      </c>
      <c r="K42" s="108" t="s">
        <v>527</v>
      </c>
      <c r="L42" s="108" t="s">
        <v>527</v>
      </c>
      <c r="M42" s="109" t="s">
        <v>527</v>
      </c>
    </row>
    <row r="43" spans="2:13" ht="27.75" customHeight="1" x14ac:dyDescent="0.15">
      <c r="B43" s="1240"/>
      <c r="C43" s="1241"/>
      <c r="D43" s="106"/>
      <c r="E43" s="1244" t="s">
        <v>33</v>
      </c>
      <c r="F43" s="1244"/>
      <c r="G43" s="1244"/>
      <c r="H43" s="1245"/>
      <c r="I43" s="107">
        <v>12221</v>
      </c>
      <c r="J43" s="108">
        <v>14144</v>
      </c>
      <c r="K43" s="108">
        <v>12893</v>
      </c>
      <c r="L43" s="108">
        <v>11757</v>
      </c>
      <c r="M43" s="109">
        <v>10016</v>
      </c>
    </row>
    <row r="44" spans="2:13" ht="27.75" customHeight="1" x14ac:dyDescent="0.15">
      <c r="B44" s="1240"/>
      <c r="C44" s="1241"/>
      <c r="D44" s="106"/>
      <c r="E44" s="1244" t="s">
        <v>34</v>
      </c>
      <c r="F44" s="1244"/>
      <c r="G44" s="1244"/>
      <c r="H44" s="1245"/>
      <c r="I44" s="107" t="s">
        <v>527</v>
      </c>
      <c r="J44" s="108" t="s">
        <v>527</v>
      </c>
      <c r="K44" s="108" t="s">
        <v>527</v>
      </c>
      <c r="L44" s="108" t="s">
        <v>527</v>
      </c>
      <c r="M44" s="109" t="s">
        <v>527</v>
      </c>
    </row>
    <row r="45" spans="2:13" ht="27.75" customHeight="1" x14ac:dyDescent="0.15">
      <c r="B45" s="1240"/>
      <c r="C45" s="1241"/>
      <c r="D45" s="106"/>
      <c r="E45" s="1244" t="s">
        <v>35</v>
      </c>
      <c r="F45" s="1244"/>
      <c r="G45" s="1244"/>
      <c r="H45" s="1245"/>
      <c r="I45" s="107">
        <v>5501</v>
      </c>
      <c r="J45" s="108">
        <v>5448</v>
      </c>
      <c r="K45" s="108">
        <v>4688</v>
      </c>
      <c r="L45" s="108">
        <v>5571</v>
      </c>
      <c r="M45" s="109">
        <v>5606</v>
      </c>
    </row>
    <row r="46" spans="2:13" ht="27.75" customHeight="1" x14ac:dyDescent="0.15">
      <c r="B46" s="1240"/>
      <c r="C46" s="1241"/>
      <c r="D46" s="110"/>
      <c r="E46" s="1244" t="s">
        <v>36</v>
      </c>
      <c r="F46" s="1244"/>
      <c r="G46" s="1244"/>
      <c r="H46" s="1245"/>
      <c r="I46" s="107">
        <v>1</v>
      </c>
      <c r="J46" s="108">
        <v>29</v>
      </c>
      <c r="K46" s="108">
        <v>33</v>
      </c>
      <c r="L46" s="108">
        <v>101</v>
      </c>
      <c r="M46" s="109">
        <v>312</v>
      </c>
    </row>
    <row r="47" spans="2:13" ht="27.75" customHeight="1" x14ac:dyDescent="0.15">
      <c r="B47" s="1240"/>
      <c r="C47" s="1241"/>
      <c r="D47" s="111"/>
      <c r="E47" s="1254" t="s">
        <v>37</v>
      </c>
      <c r="F47" s="1255"/>
      <c r="G47" s="1255"/>
      <c r="H47" s="1256"/>
      <c r="I47" s="107" t="s">
        <v>527</v>
      </c>
      <c r="J47" s="108" t="s">
        <v>527</v>
      </c>
      <c r="K47" s="108" t="s">
        <v>527</v>
      </c>
      <c r="L47" s="108" t="s">
        <v>527</v>
      </c>
      <c r="M47" s="109" t="s">
        <v>527</v>
      </c>
    </row>
    <row r="48" spans="2:13" ht="27.75" customHeight="1" x14ac:dyDescent="0.15">
      <c r="B48" s="1240"/>
      <c r="C48" s="1241"/>
      <c r="D48" s="106"/>
      <c r="E48" s="1244" t="s">
        <v>38</v>
      </c>
      <c r="F48" s="1244"/>
      <c r="G48" s="1244"/>
      <c r="H48" s="1245"/>
      <c r="I48" s="107" t="s">
        <v>527</v>
      </c>
      <c r="J48" s="108" t="s">
        <v>527</v>
      </c>
      <c r="K48" s="108" t="s">
        <v>527</v>
      </c>
      <c r="L48" s="108" t="s">
        <v>527</v>
      </c>
      <c r="M48" s="109" t="s">
        <v>527</v>
      </c>
    </row>
    <row r="49" spans="2:13" ht="27.75" customHeight="1" x14ac:dyDescent="0.15">
      <c r="B49" s="1242"/>
      <c r="C49" s="1243"/>
      <c r="D49" s="106"/>
      <c r="E49" s="1244" t="s">
        <v>39</v>
      </c>
      <c r="F49" s="1244"/>
      <c r="G49" s="1244"/>
      <c r="H49" s="1245"/>
      <c r="I49" s="107" t="s">
        <v>527</v>
      </c>
      <c r="J49" s="108" t="s">
        <v>527</v>
      </c>
      <c r="K49" s="108" t="s">
        <v>527</v>
      </c>
      <c r="L49" s="108" t="s">
        <v>527</v>
      </c>
      <c r="M49" s="109" t="s">
        <v>527</v>
      </c>
    </row>
    <row r="50" spans="2:13" ht="27.75" customHeight="1" x14ac:dyDescent="0.15">
      <c r="B50" s="1238" t="s">
        <v>40</v>
      </c>
      <c r="C50" s="1239"/>
      <c r="D50" s="112"/>
      <c r="E50" s="1244" t="s">
        <v>41</v>
      </c>
      <c r="F50" s="1244"/>
      <c r="G50" s="1244"/>
      <c r="H50" s="1245"/>
      <c r="I50" s="107">
        <v>14576</v>
      </c>
      <c r="J50" s="108">
        <v>13755</v>
      </c>
      <c r="K50" s="108">
        <v>14467</v>
      </c>
      <c r="L50" s="108">
        <v>15036</v>
      </c>
      <c r="M50" s="109">
        <v>15632</v>
      </c>
    </row>
    <row r="51" spans="2:13" ht="27.75" customHeight="1" x14ac:dyDescent="0.15">
      <c r="B51" s="1240"/>
      <c r="C51" s="1241"/>
      <c r="D51" s="106"/>
      <c r="E51" s="1244" t="s">
        <v>42</v>
      </c>
      <c r="F51" s="1244"/>
      <c r="G51" s="1244"/>
      <c r="H51" s="1245"/>
      <c r="I51" s="107">
        <v>3271</v>
      </c>
      <c r="J51" s="108">
        <v>3351</v>
      </c>
      <c r="K51" s="108">
        <v>2914</v>
      </c>
      <c r="L51" s="108">
        <v>3081</v>
      </c>
      <c r="M51" s="109">
        <v>2900</v>
      </c>
    </row>
    <row r="52" spans="2:13" ht="27.75" customHeight="1" x14ac:dyDescent="0.15">
      <c r="B52" s="1242"/>
      <c r="C52" s="1243"/>
      <c r="D52" s="106"/>
      <c r="E52" s="1244" t="s">
        <v>43</v>
      </c>
      <c r="F52" s="1244"/>
      <c r="G52" s="1244"/>
      <c r="H52" s="1245"/>
      <c r="I52" s="107">
        <v>32655</v>
      </c>
      <c r="J52" s="108">
        <v>31376</v>
      </c>
      <c r="K52" s="108">
        <v>30775</v>
      </c>
      <c r="L52" s="108">
        <v>29958</v>
      </c>
      <c r="M52" s="109">
        <v>30140</v>
      </c>
    </row>
    <row r="53" spans="2:13" ht="27.75" customHeight="1" thickBot="1" x14ac:dyDescent="0.2">
      <c r="B53" s="1246" t="s">
        <v>44</v>
      </c>
      <c r="C53" s="1247"/>
      <c r="D53" s="113"/>
      <c r="E53" s="1248" t="s">
        <v>45</v>
      </c>
      <c r="F53" s="1248"/>
      <c r="G53" s="1248"/>
      <c r="H53" s="1249"/>
      <c r="I53" s="114">
        <v>-452</v>
      </c>
      <c r="J53" s="115">
        <v>1907</v>
      </c>
      <c r="K53" s="115">
        <v>-1084</v>
      </c>
      <c r="L53" s="115">
        <v>-1410</v>
      </c>
      <c r="M53" s="116">
        <v>-4731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IjOlT4hIFFcQ0DC2ejY1LYxkyNj/vvchbI5fDRbKpriMQhAdCfVEINJZ4gPMmm276UZ34bgAGMgmfS2sDfuzg==" saltValue="393E7QZ4dLtgGrsvq5qL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5" t="s">
        <v>48</v>
      </c>
      <c r="D55" s="1265"/>
      <c r="E55" s="1266"/>
      <c r="F55" s="128">
        <v>2771</v>
      </c>
      <c r="G55" s="128">
        <v>2782</v>
      </c>
      <c r="H55" s="129">
        <v>2797</v>
      </c>
    </row>
    <row r="56" spans="2:8" ht="52.5" customHeight="1" x14ac:dyDescent="0.15">
      <c r="B56" s="130"/>
      <c r="C56" s="1267" t="s">
        <v>49</v>
      </c>
      <c r="D56" s="1267"/>
      <c r="E56" s="1268"/>
      <c r="F56" s="131">
        <v>2159</v>
      </c>
      <c r="G56" s="131">
        <v>2158</v>
      </c>
      <c r="H56" s="132">
        <v>2201</v>
      </c>
    </row>
    <row r="57" spans="2:8" ht="53.25" customHeight="1" x14ac:dyDescent="0.15">
      <c r="B57" s="130"/>
      <c r="C57" s="1269" t="s">
        <v>50</v>
      </c>
      <c r="D57" s="1269"/>
      <c r="E57" s="1270"/>
      <c r="F57" s="133">
        <v>11664</v>
      </c>
      <c r="G57" s="133">
        <v>12171</v>
      </c>
      <c r="H57" s="134">
        <v>12653</v>
      </c>
    </row>
    <row r="58" spans="2:8" ht="45.75" customHeight="1" x14ac:dyDescent="0.15">
      <c r="B58" s="135"/>
      <c r="C58" s="1257" t="s">
        <v>636</v>
      </c>
      <c r="D58" s="1258"/>
      <c r="E58" s="1259"/>
      <c r="F58" s="136">
        <v>3636</v>
      </c>
      <c r="G58" s="136">
        <v>4490</v>
      </c>
      <c r="H58" s="137">
        <v>5239</v>
      </c>
    </row>
    <row r="59" spans="2:8" ht="45.75" customHeight="1" x14ac:dyDescent="0.15">
      <c r="B59" s="135"/>
      <c r="C59" s="1257" t="s">
        <v>637</v>
      </c>
      <c r="D59" s="1258"/>
      <c r="E59" s="1259"/>
      <c r="F59" s="136">
        <v>3646</v>
      </c>
      <c r="G59" s="136">
        <v>3659</v>
      </c>
      <c r="H59" s="137">
        <v>3662</v>
      </c>
    </row>
    <row r="60" spans="2:8" ht="45.75" customHeight="1" x14ac:dyDescent="0.15">
      <c r="B60" s="135"/>
      <c r="C60" s="1257" t="s">
        <v>638</v>
      </c>
      <c r="D60" s="1258"/>
      <c r="E60" s="1259"/>
      <c r="F60" s="136">
        <v>1145</v>
      </c>
      <c r="G60" s="136">
        <v>1042</v>
      </c>
      <c r="H60" s="137">
        <v>928</v>
      </c>
    </row>
    <row r="61" spans="2:8" ht="45.75" customHeight="1" x14ac:dyDescent="0.15">
      <c r="B61" s="135"/>
      <c r="C61" s="1257" t="s">
        <v>640</v>
      </c>
      <c r="D61" s="1258"/>
      <c r="E61" s="1259"/>
      <c r="F61" s="136">
        <v>1364</v>
      </c>
      <c r="G61" s="136">
        <v>1084</v>
      </c>
      <c r="H61" s="137">
        <v>857</v>
      </c>
    </row>
    <row r="62" spans="2:8" ht="45.75" customHeight="1" thickBot="1" x14ac:dyDescent="0.2">
      <c r="B62" s="138"/>
      <c r="C62" s="1260" t="s">
        <v>639</v>
      </c>
      <c r="D62" s="1261"/>
      <c r="E62" s="1262"/>
      <c r="F62" s="139">
        <v>503</v>
      </c>
      <c r="G62" s="139">
        <v>505</v>
      </c>
      <c r="H62" s="140">
        <v>507</v>
      </c>
    </row>
    <row r="63" spans="2:8" ht="52.5" customHeight="1" thickBot="1" x14ac:dyDescent="0.2">
      <c r="B63" s="141"/>
      <c r="C63" s="1263" t="s">
        <v>51</v>
      </c>
      <c r="D63" s="1263"/>
      <c r="E63" s="1264"/>
      <c r="F63" s="142">
        <v>16595</v>
      </c>
      <c r="G63" s="142">
        <v>17111</v>
      </c>
      <c r="H63" s="143">
        <v>17652</v>
      </c>
    </row>
    <row r="64" spans="2:8" ht="15" customHeight="1" x14ac:dyDescent="0.15"/>
  </sheetData>
  <sheetProtection algorithmName="SHA-512" hashValue="+e4m66DiYJQ5saSS5VdsA72nh1LBOLL6GjvQrnWeEOWtT7O8Ag8dyFiJEaNI5svl7UzPUJ68uiDBE8RCQcyyAg==" saltValue="iHoTfCXx6bXj1bYoYoEF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1" zoomScale="70" zoomScaleNormal="70" zoomScaleSheetLayoutView="55" workbookViewId="0">
      <selection activeCell="AF110" sqref="AF110"/>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660</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660</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659</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655</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658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653</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568</v>
      </c>
      <c r="BQ50" s="1281"/>
      <c r="BR50" s="1281"/>
      <c r="BS50" s="1281"/>
      <c r="BT50" s="1281"/>
      <c r="BU50" s="1281"/>
      <c r="BV50" s="1281"/>
      <c r="BW50" s="1281"/>
      <c r="BX50" s="1281" t="s">
        <v>569</v>
      </c>
      <c r="BY50" s="1281"/>
      <c r="BZ50" s="1281"/>
      <c r="CA50" s="1281"/>
      <c r="CB50" s="1281"/>
      <c r="CC50" s="1281"/>
      <c r="CD50" s="1281"/>
      <c r="CE50" s="1281"/>
      <c r="CF50" s="1281" t="s">
        <v>570</v>
      </c>
      <c r="CG50" s="1281"/>
      <c r="CH50" s="1281"/>
      <c r="CI50" s="1281"/>
      <c r="CJ50" s="1281"/>
      <c r="CK50" s="1281"/>
      <c r="CL50" s="1281"/>
      <c r="CM50" s="1281"/>
      <c r="CN50" s="1281" t="s">
        <v>571</v>
      </c>
      <c r="CO50" s="1281"/>
      <c r="CP50" s="1281"/>
      <c r="CQ50" s="1281"/>
      <c r="CR50" s="1281"/>
      <c r="CS50" s="1281"/>
      <c r="CT50" s="1281"/>
      <c r="CU50" s="1281"/>
      <c r="CV50" s="1281" t="s">
        <v>572</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652</v>
      </c>
      <c r="AO51" s="1280"/>
      <c r="AP51" s="1280"/>
      <c r="AQ51" s="1280"/>
      <c r="AR51" s="1280"/>
      <c r="AS51" s="1280"/>
      <c r="AT51" s="1280"/>
      <c r="AU51" s="1280"/>
      <c r="AV51" s="1280"/>
      <c r="AW51" s="1280"/>
      <c r="AX51" s="1280"/>
      <c r="AY51" s="1280"/>
      <c r="AZ51" s="1280"/>
      <c r="BA51" s="1280"/>
      <c r="BB51" s="1280" t="s">
        <v>650</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13.3</v>
      </c>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657</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59.4</v>
      </c>
      <c r="BY53" s="1279"/>
      <c r="BZ53" s="1279"/>
      <c r="CA53" s="1279"/>
      <c r="CB53" s="1279"/>
      <c r="CC53" s="1279"/>
      <c r="CD53" s="1279"/>
      <c r="CE53" s="1279"/>
      <c r="CF53" s="1279">
        <v>60.8</v>
      </c>
      <c r="CG53" s="1279"/>
      <c r="CH53" s="1279"/>
      <c r="CI53" s="1279"/>
      <c r="CJ53" s="1279"/>
      <c r="CK53" s="1279"/>
      <c r="CL53" s="1279"/>
      <c r="CM53" s="1279"/>
      <c r="CN53" s="1279">
        <v>61.5</v>
      </c>
      <c r="CO53" s="1279"/>
      <c r="CP53" s="1279"/>
      <c r="CQ53" s="1279"/>
      <c r="CR53" s="1279"/>
      <c r="CS53" s="1279"/>
      <c r="CT53" s="1279"/>
      <c r="CU53" s="1279"/>
      <c r="CV53" s="1279">
        <v>62</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651</v>
      </c>
      <c r="AO55" s="1281"/>
      <c r="AP55" s="1281"/>
      <c r="AQ55" s="1281"/>
      <c r="AR55" s="1281"/>
      <c r="AS55" s="1281"/>
      <c r="AT55" s="1281"/>
      <c r="AU55" s="1281"/>
      <c r="AV55" s="1281"/>
      <c r="AW55" s="1281"/>
      <c r="AX55" s="1281"/>
      <c r="AY55" s="1281"/>
      <c r="AZ55" s="1281"/>
      <c r="BA55" s="1281"/>
      <c r="BB55" s="1280" t="s">
        <v>650</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33.1</v>
      </c>
      <c r="BY55" s="1279"/>
      <c r="BZ55" s="1279"/>
      <c r="CA55" s="1279"/>
      <c r="CB55" s="1279"/>
      <c r="CC55" s="1279"/>
      <c r="CD55" s="1279"/>
      <c r="CE55" s="1279"/>
      <c r="CF55" s="1279">
        <v>31.3</v>
      </c>
      <c r="CG55" s="1279"/>
      <c r="CH55" s="1279"/>
      <c r="CI55" s="1279"/>
      <c r="CJ55" s="1279"/>
      <c r="CK55" s="1279"/>
      <c r="CL55" s="1279"/>
      <c r="CM55" s="1279"/>
      <c r="CN55" s="1279">
        <v>25.3</v>
      </c>
      <c r="CO55" s="1279"/>
      <c r="CP55" s="1279"/>
      <c r="CQ55" s="1279"/>
      <c r="CR55" s="1279"/>
      <c r="CS55" s="1279"/>
      <c r="CT55" s="1279"/>
      <c r="CU55" s="1279"/>
      <c r="CV55" s="1279">
        <v>25.5</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657</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57.2</v>
      </c>
      <c r="BY57" s="1279"/>
      <c r="BZ57" s="1279"/>
      <c r="CA57" s="1279"/>
      <c r="CB57" s="1279"/>
      <c r="CC57" s="1279"/>
      <c r="CD57" s="1279"/>
      <c r="CE57" s="1279"/>
      <c r="CF57" s="1279">
        <v>58.5</v>
      </c>
      <c r="CG57" s="1279"/>
      <c r="CH57" s="1279"/>
      <c r="CI57" s="1279"/>
      <c r="CJ57" s="1279"/>
      <c r="CK57" s="1279"/>
      <c r="CL57" s="1279"/>
      <c r="CM57" s="1279"/>
      <c r="CN57" s="1279">
        <v>59.8</v>
      </c>
      <c r="CO57" s="1279"/>
      <c r="CP57" s="1279"/>
      <c r="CQ57" s="1279"/>
      <c r="CR57" s="1279"/>
      <c r="CS57" s="1279"/>
      <c r="CT57" s="1279"/>
      <c r="CU57" s="1279"/>
      <c r="CV57" s="1279">
        <v>60.6</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656</v>
      </c>
    </row>
    <row r="64" spans="1:109" ht="13.5" x14ac:dyDescent="0.15">
      <c r="B64" s="1272"/>
      <c r="G64" s="1309"/>
      <c r="I64" s="1311"/>
      <c r="J64" s="1311"/>
      <c r="K64" s="1311"/>
      <c r="L64" s="1311"/>
      <c r="M64" s="1311"/>
      <c r="N64" s="1310"/>
      <c r="AM64" s="1309"/>
      <c r="AN64" s="1309" t="s">
        <v>655</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654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653</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568</v>
      </c>
      <c r="BQ72" s="1281"/>
      <c r="BR72" s="1281"/>
      <c r="BS72" s="1281"/>
      <c r="BT72" s="1281"/>
      <c r="BU72" s="1281"/>
      <c r="BV72" s="1281"/>
      <c r="BW72" s="1281"/>
      <c r="BX72" s="1281" t="s">
        <v>569</v>
      </c>
      <c r="BY72" s="1281"/>
      <c r="BZ72" s="1281"/>
      <c r="CA72" s="1281"/>
      <c r="CB72" s="1281"/>
      <c r="CC72" s="1281"/>
      <c r="CD72" s="1281"/>
      <c r="CE72" s="1281"/>
      <c r="CF72" s="1281" t="s">
        <v>570</v>
      </c>
      <c r="CG72" s="1281"/>
      <c r="CH72" s="1281"/>
      <c r="CI72" s="1281"/>
      <c r="CJ72" s="1281"/>
      <c r="CK72" s="1281"/>
      <c r="CL72" s="1281"/>
      <c r="CM72" s="1281"/>
      <c r="CN72" s="1281" t="s">
        <v>571</v>
      </c>
      <c r="CO72" s="1281"/>
      <c r="CP72" s="1281"/>
      <c r="CQ72" s="1281"/>
      <c r="CR72" s="1281"/>
      <c r="CS72" s="1281"/>
      <c r="CT72" s="1281"/>
      <c r="CU72" s="1281"/>
      <c r="CV72" s="1281" t="s">
        <v>572</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652</v>
      </c>
      <c r="AO73" s="1280"/>
      <c r="AP73" s="1280"/>
      <c r="AQ73" s="1280"/>
      <c r="AR73" s="1280"/>
      <c r="AS73" s="1280"/>
      <c r="AT73" s="1280"/>
      <c r="AU73" s="1280"/>
      <c r="AV73" s="1280"/>
      <c r="AW73" s="1280"/>
      <c r="AX73" s="1280"/>
      <c r="AY73" s="1280"/>
      <c r="AZ73" s="1280"/>
      <c r="BA73" s="1280"/>
      <c r="BB73" s="1280" t="s">
        <v>650</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v>13.3</v>
      </c>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649</v>
      </c>
      <c r="BC75" s="1280"/>
      <c r="BD75" s="1280"/>
      <c r="BE75" s="1280"/>
      <c r="BF75" s="1280"/>
      <c r="BG75" s="1280"/>
      <c r="BH75" s="1280"/>
      <c r="BI75" s="1280"/>
      <c r="BJ75" s="1280"/>
      <c r="BK75" s="1280"/>
      <c r="BL75" s="1280"/>
      <c r="BM75" s="1280"/>
      <c r="BN75" s="1280"/>
      <c r="BO75" s="1280"/>
      <c r="BP75" s="1279">
        <v>8.4</v>
      </c>
      <c r="BQ75" s="1279"/>
      <c r="BR75" s="1279"/>
      <c r="BS75" s="1279"/>
      <c r="BT75" s="1279"/>
      <c r="BU75" s="1279"/>
      <c r="BV75" s="1279"/>
      <c r="BW75" s="1279"/>
      <c r="BX75" s="1279">
        <v>7.1</v>
      </c>
      <c r="BY75" s="1279"/>
      <c r="BZ75" s="1279"/>
      <c r="CA75" s="1279"/>
      <c r="CB75" s="1279"/>
      <c r="CC75" s="1279"/>
      <c r="CD75" s="1279"/>
      <c r="CE75" s="1279"/>
      <c r="CF75" s="1279">
        <v>6</v>
      </c>
      <c r="CG75" s="1279"/>
      <c r="CH75" s="1279"/>
      <c r="CI75" s="1279"/>
      <c r="CJ75" s="1279"/>
      <c r="CK75" s="1279"/>
      <c r="CL75" s="1279"/>
      <c r="CM75" s="1279"/>
      <c r="CN75" s="1279">
        <v>4.3</v>
      </c>
      <c r="CO75" s="1279"/>
      <c r="CP75" s="1279"/>
      <c r="CQ75" s="1279"/>
      <c r="CR75" s="1279"/>
      <c r="CS75" s="1279"/>
      <c r="CT75" s="1279"/>
      <c r="CU75" s="1279"/>
      <c r="CV75" s="1279">
        <v>3</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651</v>
      </c>
      <c r="AO77" s="1281"/>
      <c r="AP77" s="1281"/>
      <c r="AQ77" s="1281"/>
      <c r="AR77" s="1281"/>
      <c r="AS77" s="1281"/>
      <c r="AT77" s="1281"/>
      <c r="AU77" s="1281"/>
      <c r="AV77" s="1281"/>
      <c r="AW77" s="1281"/>
      <c r="AX77" s="1281"/>
      <c r="AY77" s="1281"/>
      <c r="AZ77" s="1281"/>
      <c r="BA77" s="1281"/>
      <c r="BB77" s="1280" t="s">
        <v>650</v>
      </c>
      <c r="BC77" s="1280"/>
      <c r="BD77" s="1280"/>
      <c r="BE77" s="1280"/>
      <c r="BF77" s="1280"/>
      <c r="BG77" s="1280"/>
      <c r="BH77" s="1280"/>
      <c r="BI77" s="1280"/>
      <c r="BJ77" s="1280"/>
      <c r="BK77" s="1280"/>
      <c r="BL77" s="1280"/>
      <c r="BM77" s="1280"/>
      <c r="BN77" s="1280"/>
      <c r="BO77" s="1280"/>
      <c r="BP77" s="1279">
        <v>37.299999999999997</v>
      </c>
      <c r="BQ77" s="1279"/>
      <c r="BR77" s="1279"/>
      <c r="BS77" s="1279"/>
      <c r="BT77" s="1279"/>
      <c r="BU77" s="1279"/>
      <c r="BV77" s="1279"/>
      <c r="BW77" s="1279"/>
      <c r="BX77" s="1279">
        <v>33.1</v>
      </c>
      <c r="BY77" s="1279"/>
      <c r="BZ77" s="1279"/>
      <c r="CA77" s="1279"/>
      <c r="CB77" s="1279"/>
      <c r="CC77" s="1279"/>
      <c r="CD77" s="1279"/>
      <c r="CE77" s="1279"/>
      <c r="CF77" s="1279">
        <v>31.3</v>
      </c>
      <c r="CG77" s="1279"/>
      <c r="CH77" s="1279"/>
      <c r="CI77" s="1279"/>
      <c r="CJ77" s="1279"/>
      <c r="CK77" s="1279"/>
      <c r="CL77" s="1279"/>
      <c r="CM77" s="1279"/>
      <c r="CN77" s="1279">
        <v>25.3</v>
      </c>
      <c r="CO77" s="1279"/>
      <c r="CP77" s="1279"/>
      <c r="CQ77" s="1279"/>
      <c r="CR77" s="1279"/>
      <c r="CS77" s="1279"/>
      <c r="CT77" s="1279"/>
      <c r="CU77" s="1279"/>
      <c r="CV77" s="1279">
        <v>25.5</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649</v>
      </c>
      <c r="BC79" s="1280"/>
      <c r="BD79" s="1280"/>
      <c r="BE79" s="1280"/>
      <c r="BF79" s="1280"/>
      <c r="BG79" s="1280"/>
      <c r="BH79" s="1280"/>
      <c r="BI79" s="1280"/>
      <c r="BJ79" s="1280"/>
      <c r="BK79" s="1280"/>
      <c r="BL79" s="1280"/>
      <c r="BM79" s="1280"/>
      <c r="BN79" s="1280"/>
      <c r="BO79" s="1280"/>
      <c r="BP79" s="1279">
        <v>7.8</v>
      </c>
      <c r="BQ79" s="1279"/>
      <c r="BR79" s="1279"/>
      <c r="BS79" s="1279"/>
      <c r="BT79" s="1279"/>
      <c r="BU79" s="1279"/>
      <c r="BV79" s="1279"/>
      <c r="BW79" s="1279"/>
      <c r="BX79" s="1279">
        <v>7.5</v>
      </c>
      <c r="BY79" s="1279"/>
      <c r="BZ79" s="1279"/>
      <c r="CA79" s="1279"/>
      <c r="CB79" s="1279"/>
      <c r="CC79" s="1279"/>
      <c r="CD79" s="1279"/>
      <c r="CE79" s="1279"/>
      <c r="CF79" s="1279">
        <v>7.2</v>
      </c>
      <c r="CG79" s="1279"/>
      <c r="CH79" s="1279"/>
      <c r="CI79" s="1279"/>
      <c r="CJ79" s="1279"/>
      <c r="CK79" s="1279"/>
      <c r="CL79" s="1279"/>
      <c r="CM79" s="1279"/>
      <c r="CN79" s="1279">
        <v>6.9</v>
      </c>
      <c r="CO79" s="1279"/>
      <c r="CP79" s="1279"/>
      <c r="CQ79" s="1279"/>
      <c r="CR79" s="1279"/>
      <c r="CS79" s="1279"/>
      <c r="CT79" s="1279"/>
      <c r="CU79" s="1279"/>
      <c r="CV79" s="1279">
        <v>6.6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9l7eM+HNwwW2MVvoOvKVLSdPQZpNeHTdSdPcr9VrawBzSt9f7GMOUXW95r4Ka3H9gYQ122zdAhdPp1eo0ya2eQ==" saltValue="OwsJlFrGnuGgEXJiPZKdF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85" zoomScaleNormal="85" zoomScaleSheetLayoutView="70" workbookViewId="0">
      <selection activeCell="AF110" sqref="AF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Y2NtdkF1Qsxc8O07wzTt23oGPvlMe+Y1E+wIy4ttzKDWwbT8+H9YCLoM17HT4oxpudHfaqHquOq7E/39ReFN7w==" saltValue="ERybPgjUQC5t2Kk1RuRv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55" workbookViewId="0">
      <selection activeCell="AF110" sqref="AF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Kyrrpih+Dq23WQCuXNmRFZUgs/7yCwk+LLt17Ew3dDmEnx+MAfxHql6roeTA5mPRzvabFGDmYWDKStAT0Gfhsw==" saltValue="hHVDufcGqKNaXAr+JI4wo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49528</v>
      </c>
      <c r="E3" s="162"/>
      <c r="F3" s="163">
        <v>54227</v>
      </c>
      <c r="G3" s="164"/>
      <c r="H3" s="165"/>
    </row>
    <row r="4" spans="1:8" x14ac:dyDescent="0.15">
      <c r="A4" s="166"/>
      <c r="B4" s="167"/>
      <c r="C4" s="168"/>
      <c r="D4" s="169">
        <v>29308</v>
      </c>
      <c r="E4" s="170"/>
      <c r="F4" s="171">
        <v>29694</v>
      </c>
      <c r="G4" s="172"/>
      <c r="H4" s="173"/>
    </row>
    <row r="5" spans="1:8" x14ac:dyDescent="0.15">
      <c r="A5" s="154" t="s">
        <v>560</v>
      </c>
      <c r="B5" s="159"/>
      <c r="C5" s="160"/>
      <c r="D5" s="161">
        <v>49367</v>
      </c>
      <c r="E5" s="162"/>
      <c r="F5" s="163">
        <v>57295</v>
      </c>
      <c r="G5" s="164"/>
      <c r="H5" s="165"/>
    </row>
    <row r="6" spans="1:8" x14ac:dyDescent="0.15">
      <c r="A6" s="166"/>
      <c r="B6" s="167"/>
      <c r="C6" s="168"/>
      <c r="D6" s="169">
        <v>29394</v>
      </c>
      <c r="E6" s="170"/>
      <c r="F6" s="171">
        <v>32771</v>
      </c>
      <c r="G6" s="172"/>
      <c r="H6" s="173"/>
    </row>
    <row r="7" spans="1:8" x14ac:dyDescent="0.15">
      <c r="A7" s="154" t="s">
        <v>561</v>
      </c>
      <c r="B7" s="159"/>
      <c r="C7" s="160"/>
      <c r="D7" s="161">
        <v>68444</v>
      </c>
      <c r="E7" s="162"/>
      <c r="F7" s="163">
        <v>54110</v>
      </c>
      <c r="G7" s="164"/>
      <c r="H7" s="165"/>
    </row>
    <row r="8" spans="1:8" x14ac:dyDescent="0.15">
      <c r="A8" s="166"/>
      <c r="B8" s="167"/>
      <c r="C8" s="168"/>
      <c r="D8" s="169">
        <v>39165</v>
      </c>
      <c r="E8" s="170"/>
      <c r="F8" s="171">
        <v>30620</v>
      </c>
      <c r="G8" s="172"/>
      <c r="H8" s="173"/>
    </row>
    <row r="9" spans="1:8" x14ac:dyDescent="0.15">
      <c r="A9" s="154" t="s">
        <v>562</v>
      </c>
      <c r="B9" s="159"/>
      <c r="C9" s="160"/>
      <c r="D9" s="161">
        <v>80500</v>
      </c>
      <c r="E9" s="162"/>
      <c r="F9" s="163">
        <v>54684</v>
      </c>
      <c r="G9" s="164"/>
      <c r="H9" s="165"/>
    </row>
    <row r="10" spans="1:8" x14ac:dyDescent="0.15">
      <c r="A10" s="166"/>
      <c r="B10" s="167"/>
      <c r="C10" s="168"/>
      <c r="D10" s="169">
        <v>47272</v>
      </c>
      <c r="E10" s="170"/>
      <c r="F10" s="171">
        <v>32829</v>
      </c>
      <c r="G10" s="172"/>
      <c r="H10" s="173"/>
    </row>
    <row r="11" spans="1:8" x14ac:dyDescent="0.15">
      <c r="A11" s="154" t="s">
        <v>563</v>
      </c>
      <c r="B11" s="159"/>
      <c r="C11" s="160"/>
      <c r="D11" s="161">
        <v>76547</v>
      </c>
      <c r="E11" s="162"/>
      <c r="F11" s="163">
        <v>62383</v>
      </c>
      <c r="G11" s="164"/>
      <c r="H11" s="165"/>
    </row>
    <row r="12" spans="1:8" x14ac:dyDescent="0.15">
      <c r="A12" s="166"/>
      <c r="B12" s="167"/>
      <c r="C12" s="174"/>
      <c r="D12" s="169">
        <v>38874</v>
      </c>
      <c r="E12" s="170"/>
      <c r="F12" s="171">
        <v>35325</v>
      </c>
      <c r="G12" s="172"/>
      <c r="H12" s="173"/>
    </row>
    <row r="13" spans="1:8" x14ac:dyDescent="0.15">
      <c r="A13" s="154"/>
      <c r="B13" s="159"/>
      <c r="C13" s="175"/>
      <c r="D13" s="176">
        <v>64877</v>
      </c>
      <c r="E13" s="177"/>
      <c r="F13" s="178">
        <v>56540</v>
      </c>
      <c r="G13" s="179"/>
      <c r="H13" s="165"/>
    </row>
    <row r="14" spans="1:8" x14ac:dyDescent="0.15">
      <c r="A14" s="166"/>
      <c r="B14" s="167"/>
      <c r="C14" s="168"/>
      <c r="D14" s="169">
        <v>36803</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7.95</v>
      </c>
      <c r="C19" s="180">
        <f>ROUND(VALUE(SUBSTITUTE(実質収支比率等に係る経年分析!G$48,"▲","-")),2)</f>
        <v>7.45</v>
      </c>
      <c r="D19" s="180">
        <f>ROUND(VALUE(SUBSTITUTE(実質収支比率等に係る経年分析!H$48,"▲","-")),2)</f>
        <v>7.65</v>
      </c>
      <c r="E19" s="180">
        <f>ROUND(VALUE(SUBSTITUTE(実質収支比率等に係る経年分析!I$48,"▲","-")),2)</f>
        <v>7.33</v>
      </c>
      <c r="F19" s="180">
        <f>ROUND(VALUE(SUBSTITUTE(実質収支比率等に係る経年分析!J$48,"▲","-")),2)</f>
        <v>6.2</v>
      </c>
    </row>
    <row r="20" spans="1:11" x14ac:dyDescent="0.15">
      <c r="A20" s="180" t="s">
        <v>55</v>
      </c>
      <c r="B20" s="180">
        <f>ROUND(VALUE(SUBSTITUTE(実質収支比率等に係る経年分析!F$47,"▲","-")),2)</f>
        <v>15.22</v>
      </c>
      <c r="C20" s="180">
        <f>ROUND(VALUE(SUBSTITUTE(実質収支比率等に係る経年分析!G$47,"▲","-")),2)</f>
        <v>15.65</v>
      </c>
      <c r="D20" s="180">
        <f>ROUND(VALUE(SUBSTITUTE(実質収支比率等に係る経年分析!H$47,"▲","-")),2)</f>
        <v>16.2</v>
      </c>
      <c r="E20" s="180">
        <f>ROUND(VALUE(SUBSTITUTE(実質収支比率等に係る経年分析!I$47,"▲","-")),2)</f>
        <v>16.329999999999998</v>
      </c>
      <c r="F20" s="180">
        <f>ROUND(VALUE(SUBSTITUTE(実質収支比率等に係る経年分析!J$47,"▲","-")),2)</f>
        <v>16.420000000000002</v>
      </c>
    </row>
    <row r="21" spans="1:11" x14ac:dyDescent="0.15">
      <c r="A21" s="180" t="s">
        <v>56</v>
      </c>
      <c r="B21" s="180">
        <f>IF(ISNUMBER(VALUE(SUBSTITUTE(実質収支比率等に係る経年分析!F$49,"▲","-"))),ROUND(VALUE(SUBSTITUTE(実質収支比率等に係る経年分析!F$49,"▲","-")),2),NA())</f>
        <v>6.17</v>
      </c>
      <c r="C21" s="180">
        <f>IF(ISNUMBER(VALUE(SUBSTITUTE(実質収支比率等に係る経年分析!G$49,"▲","-"))),ROUND(VALUE(SUBSTITUTE(実質収支比率等に係る経年分析!G$49,"▲","-")),2),NA())</f>
        <v>6.57</v>
      </c>
      <c r="D21" s="180">
        <f>IF(ISNUMBER(VALUE(SUBSTITUTE(実質収支比率等に係る経年分析!H$49,"▲","-"))),ROUND(VALUE(SUBSTITUTE(実質収支比率等に係る経年分析!H$49,"▲","-")),2),NA())</f>
        <v>5.18</v>
      </c>
      <c r="E21" s="180">
        <f>IF(ISNUMBER(VALUE(SUBSTITUTE(実質収支比率等に係る経年分析!I$49,"▲","-"))),ROUND(VALUE(SUBSTITUTE(実質収支比率等に係る経年分析!I$49,"▲","-")),2),NA())</f>
        <v>2.95</v>
      </c>
      <c r="F21" s="180">
        <f>IF(ISNUMBER(VALUE(SUBSTITUTE(実質収支比率等に係る経年分析!J$49,"▲","-"))),ROUND(VALUE(SUBSTITUTE(実質収支比率等に係る経年分析!J$49,"▲","-")),2),NA())</f>
        <v>5.13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15">
      <c r="A33" s="181" t="str">
        <f>IF(連結実質赤字比率に係る赤字・黒字の構成分析!C$37="",NA(),連結実質赤字比率に係る赤字・黒字の構成分析!C$37)</f>
        <v>国民健康保険診療所事業会計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4.1399999999999997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4.41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13.12</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3727</v>
      </c>
      <c r="E42" s="182"/>
      <c r="F42" s="182"/>
      <c r="G42" s="182">
        <f>'実質公債費比率（分子）の構造'!L$52</f>
        <v>3637</v>
      </c>
      <c r="H42" s="182"/>
      <c r="I42" s="182"/>
      <c r="J42" s="182">
        <f>'実質公債費比率（分子）の構造'!M$52</f>
        <v>3538</v>
      </c>
      <c r="K42" s="182"/>
      <c r="L42" s="182"/>
      <c r="M42" s="182">
        <f>'実質公債費比率（分子）の構造'!N$52</f>
        <v>3537</v>
      </c>
      <c r="N42" s="182"/>
      <c r="O42" s="182"/>
      <c r="P42" s="182">
        <f>'実質公債費比率（分子）の構造'!O$52</f>
        <v>3599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1099</v>
      </c>
      <c r="C46" s="182"/>
      <c r="D46" s="182"/>
      <c r="E46" s="182">
        <f>'実質公債費比率（分子）の構造'!L$48</f>
        <v>1001</v>
      </c>
      <c r="F46" s="182"/>
      <c r="G46" s="182"/>
      <c r="H46" s="182">
        <f>'実質公債費比率（分子）の構造'!M$48</f>
        <v>970</v>
      </c>
      <c r="I46" s="182"/>
      <c r="J46" s="182"/>
      <c r="K46" s="182">
        <f>'実質公債費比率（分子）の構造'!N$48</f>
        <v>869</v>
      </c>
      <c r="L46" s="182"/>
      <c r="M46" s="182"/>
      <c r="N46" s="182">
        <f>'実質公債費比率（分子）の構造'!O$48</f>
        <v>1021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3705</v>
      </c>
      <c r="C49" s="182"/>
      <c r="D49" s="182"/>
      <c r="E49" s="182">
        <f>'実質公債費比率（分子）の構造'!L$45</f>
        <v>3449</v>
      </c>
      <c r="F49" s="182"/>
      <c r="G49" s="182"/>
      <c r="H49" s="182">
        <f>'実質公債費比率（分子）の構造'!M$45</f>
        <v>3275</v>
      </c>
      <c r="I49" s="182"/>
      <c r="J49" s="182"/>
      <c r="K49" s="182">
        <f>'実質公債費比率（分子）の構造'!N$45</f>
        <v>2970</v>
      </c>
      <c r="L49" s="182"/>
      <c r="M49" s="182"/>
      <c r="N49" s="182">
        <f>'実質公債費比率（分子）の構造'!O$45</f>
        <v>2849</v>
      </c>
      <c r="O49" s="182"/>
      <c r="P49" s="182"/>
    </row>
    <row r="50" spans="1:16" x14ac:dyDescent="0.15">
      <c r="A50" s="182" t="s">
        <v>71</v>
      </c>
      <c r="B50" s="182" t="e">
        <f>NA()</f>
        <v>#N/A</v>
      </c>
      <c r="C50" s="182">
        <f>IF(ISNUMBER('実質公債費比率（分子）の構造'!K$53),'実質公債費比率（分子）の構造'!K$53,NA())</f>
        <v>1077</v>
      </c>
      <c r="D50" s="182" t="e">
        <f>NA()</f>
        <v>#N/A</v>
      </c>
      <c r="E50" s="182" t="e">
        <f>NA()</f>
        <v>#N/A</v>
      </c>
      <c r="F50" s="182">
        <f>IF(ISNUMBER('実質公債費比率（分子）の構造'!L$53),'実質公債費比率（分子）の構造'!L$53,NA())</f>
        <v>813</v>
      </c>
      <c r="G50" s="182" t="e">
        <f>NA()</f>
        <v>#N/A</v>
      </c>
      <c r="H50" s="182" t="e">
        <f>NA()</f>
        <v>#N/A</v>
      </c>
      <c r="I50" s="182">
        <f>IF(ISNUMBER('実質公債費比率（分子）の構造'!M$53),'実質公債費比率（分子）の構造'!M$53,NA())</f>
        <v>707</v>
      </c>
      <c r="J50" s="182" t="e">
        <f>NA()</f>
        <v>#N/A</v>
      </c>
      <c r="K50" s="182" t="e">
        <f>NA()</f>
        <v>#N/A</v>
      </c>
      <c r="L50" s="182">
        <f>IF(ISNUMBER('実質公債費比率（分子）の構造'!N$53),'実質公債費比率（分子）の構造'!N$53,NA())</f>
        <v>302</v>
      </c>
      <c r="M50" s="182" t="e">
        <f>NA()</f>
        <v>#N/A</v>
      </c>
      <c r="N50" s="182" t="e">
        <f>NA()</f>
        <v>#N/A</v>
      </c>
      <c r="O50" s="182">
        <f>IF(ISNUMBER('実質公債費比率（分子）の構造'!O$53),'実質公債費比率（分子）の構造'!O$53,NA())</f>
        <v>271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32655</v>
      </c>
      <c r="E56" s="181"/>
      <c r="F56" s="181"/>
      <c r="G56" s="181">
        <f>'将来負担比率（分子）の構造'!J$52</f>
        <v>31376</v>
      </c>
      <c r="H56" s="181"/>
      <c r="I56" s="181"/>
      <c r="J56" s="181">
        <f>'将来負担比率（分子）の構造'!K$52</f>
        <v>30775</v>
      </c>
      <c r="K56" s="181"/>
      <c r="L56" s="181"/>
      <c r="M56" s="181">
        <f>'将来負担比率（分子）の構造'!L$52</f>
        <v>29958</v>
      </c>
      <c r="N56" s="181"/>
      <c r="O56" s="181"/>
      <c r="P56" s="181">
        <f>'将来負担比率（分子）の構造'!M$52</f>
        <v>30140</v>
      </c>
    </row>
    <row r="57" spans="1:16" x14ac:dyDescent="0.15">
      <c r="A57" s="181" t="s">
        <v>42</v>
      </c>
      <c r="B57" s="181"/>
      <c r="C57" s="181"/>
      <c r="D57" s="181">
        <f>'将来負担比率（分子）の構造'!I$51</f>
        <v>3271</v>
      </c>
      <c r="E57" s="181"/>
      <c r="F57" s="181"/>
      <c r="G57" s="181">
        <f>'将来負担比率（分子）の構造'!J$51</f>
        <v>3351</v>
      </c>
      <c r="H57" s="181"/>
      <c r="I57" s="181"/>
      <c r="J57" s="181">
        <f>'将来負担比率（分子）の構造'!K$51</f>
        <v>2914</v>
      </c>
      <c r="K57" s="181"/>
      <c r="L57" s="181"/>
      <c r="M57" s="181">
        <f>'将来負担比率（分子）の構造'!L$51</f>
        <v>3081</v>
      </c>
      <c r="N57" s="181"/>
      <c r="O57" s="181"/>
      <c r="P57" s="181">
        <f>'将来負担比率（分子）の構造'!M$51</f>
        <v>2900</v>
      </c>
    </row>
    <row r="58" spans="1:16" x14ac:dyDescent="0.15">
      <c r="A58" s="181" t="s">
        <v>41</v>
      </c>
      <c r="B58" s="181"/>
      <c r="C58" s="181"/>
      <c r="D58" s="181">
        <f>'将来負担比率（分子）の構造'!I$50</f>
        <v>14576</v>
      </c>
      <c r="E58" s="181"/>
      <c r="F58" s="181"/>
      <c r="G58" s="181">
        <f>'将来負担比率（分子）の構造'!J$50</f>
        <v>13755</v>
      </c>
      <c r="H58" s="181"/>
      <c r="I58" s="181"/>
      <c r="J58" s="181">
        <f>'将来負担比率（分子）の構造'!K$50</f>
        <v>14467</v>
      </c>
      <c r="K58" s="181"/>
      <c r="L58" s="181"/>
      <c r="M58" s="181">
        <f>'将来負担比率（分子）の構造'!L$50</f>
        <v>15036</v>
      </c>
      <c r="N58" s="181"/>
      <c r="O58" s="181"/>
      <c r="P58" s="181">
        <f>'将来負担比率（分子）の構造'!M$50</f>
        <v>15632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29</v>
      </c>
      <c r="F61" s="181"/>
      <c r="G61" s="181"/>
      <c r="H61" s="181">
        <f>'将来負担比率（分子）の構造'!K$46</f>
        <v>33</v>
      </c>
      <c r="I61" s="181"/>
      <c r="J61" s="181"/>
      <c r="K61" s="181">
        <f>'将来負担比率（分子）の構造'!L$46</f>
        <v>101</v>
      </c>
      <c r="L61" s="181"/>
      <c r="M61" s="181"/>
      <c r="N61" s="181">
        <f>'将来負担比率（分子）の構造'!M$46</f>
        <v>312</v>
      </c>
      <c r="O61" s="181"/>
      <c r="P61" s="181"/>
    </row>
    <row r="62" spans="1:16" x14ac:dyDescent="0.15">
      <c r="A62" s="181" t="s">
        <v>35</v>
      </c>
      <c r="B62" s="181">
        <f>'将来負担比率（分子）の構造'!I$45</f>
        <v>5501</v>
      </c>
      <c r="C62" s="181"/>
      <c r="D62" s="181"/>
      <c r="E62" s="181">
        <f>'将来負担比率（分子）の構造'!J$45</f>
        <v>5448</v>
      </c>
      <c r="F62" s="181"/>
      <c r="G62" s="181"/>
      <c r="H62" s="181">
        <f>'将来負担比率（分子）の構造'!K$45</f>
        <v>4688</v>
      </c>
      <c r="I62" s="181"/>
      <c r="J62" s="181"/>
      <c r="K62" s="181">
        <f>'将来負担比率（分子）の構造'!L$45</f>
        <v>5571</v>
      </c>
      <c r="L62" s="181"/>
      <c r="M62" s="181"/>
      <c r="N62" s="181">
        <f>'将来負担比率（分子）の構造'!M$45</f>
        <v>5606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12221</v>
      </c>
      <c r="C64" s="181"/>
      <c r="D64" s="181"/>
      <c r="E64" s="181">
        <f>'将来負担比率（分子）の構造'!J$43</f>
        <v>14144</v>
      </c>
      <c r="F64" s="181"/>
      <c r="G64" s="181"/>
      <c r="H64" s="181">
        <f>'将来負担比率（分子）の構造'!K$43</f>
        <v>12893</v>
      </c>
      <c r="I64" s="181"/>
      <c r="J64" s="181"/>
      <c r="K64" s="181">
        <f>'将来負担比率（分子）の構造'!L$43</f>
        <v>11757</v>
      </c>
      <c r="L64" s="181"/>
      <c r="M64" s="181"/>
      <c r="N64" s="181">
        <f>'将来負担比率（分子）の構造'!M$43</f>
        <v>10016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32327</v>
      </c>
      <c r="C66" s="181"/>
      <c r="D66" s="181"/>
      <c r="E66" s="181">
        <f>'将来負担比率（分子）の構造'!J$41</f>
        <v>30768</v>
      </c>
      <c r="F66" s="181"/>
      <c r="G66" s="181"/>
      <c r="H66" s="181">
        <f>'将来負担比率（分子）の構造'!K$41</f>
        <v>29458</v>
      </c>
      <c r="I66" s="181"/>
      <c r="J66" s="181"/>
      <c r="K66" s="181">
        <f>'将来負担比率（分子）の構造'!L$41</f>
        <v>29237</v>
      </c>
      <c r="L66" s="181"/>
      <c r="M66" s="181"/>
      <c r="N66" s="181">
        <f>'将来負担比率（分子）の構造'!M$41</f>
        <v>28007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1907</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2771</v>
      </c>
      <c r="C72" s="185">
        <f>基金残高に係る経年分析!G55</f>
        <v>2782</v>
      </c>
      <c r="D72" s="185">
        <f>基金残高に係る経年分析!H55</f>
        <v>2797</v>
      </c>
    </row>
    <row r="73" spans="1:16" x14ac:dyDescent="0.15">
      <c r="A73" s="184" t="s">
        <v>78</v>
      </c>
      <c r="B73" s="185">
        <f>基金残高に係る経年分析!F56</f>
        <v>2159</v>
      </c>
      <c r="C73" s="185">
        <f>基金残高に係る経年分析!G56</f>
        <v>2158</v>
      </c>
      <c r="D73" s="185">
        <f>基金残高に係る経年分析!H56</f>
        <v>2201</v>
      </c>
    </row>
    <row r="74" spans="1:16" x14ac:dyDescent="0.15">
      <c r="A74" s="184" t="s">
        <v>79</v>
      </c>
      <c r="B74" s="185">
        <f>基金残高に係る経年分析!F57</f>
        <v>11664</v>
      </c>
      <c r="C74" s="185">
        <f>基金残高に係る経年分析!G57</f>
        <v>12171</v>
      </c>
      <c r="D74" s="185">
        <f>基金残高に係る経年分析!H57</f>
        <v>12653</v>
      </c>
    </row>
  </sheetData>
  <sheetProtection algorithmName="SHA-512" hashValue="JcLX6iCkejI0iyjkeci6EklFqi1ydq5C2Kln0fxxD5t5Q/0pEc8RdBBh82kfk8c5+HU/naNCmmGCf+YhgE1jeQ==" saltValue="4xMcBja78Sg/PEnMx1M1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7297922</v>
      </c>
      <c r="S5" s="696"/>
      <c r="T5" s="696"/>
      <c r="U5" s="696"/>
      <c r="V5" s="696"/>
      <c r="W5" s="696"/>
      <c r="X5" s="696"/>
      <c r="Y5" s="739"/>
      <c r="Z5" s="757">
        <v>25.1</v>
      </c>
      <c r="AA5" s="757"/>
      <c r="AB5" s="757"/>
      <c r="AC5" s="757"/>
      <c r="AD5" s="758">
        <v>7023945</v>
      </c>
      <c r="AE5" s="758"/>
      <c r="AF5" s="758"/>
      <c r="AG5" s="758"/>
      <c r="AH5" s="758"/>
      <c r="AI5" s="758"/>
      <c r="AJ5" s="758"/>
      <c r="AK5" s="758"/>
      <c r="AL5" s="740">
        <v>42</v>
      </c>
      <c r="AM5" s="711"/>
      <c r="AN5" s="711"/>
      <c r="AO5" s="741"/>
      <c r="AP5" s="706" t="s">
        <v>228</v>
      </c>
      <c r="AQ5" s="707"/>
      <c r="AR5" s="707"/>
      <c r="AS5" s="707"/>
      <c r="AT5" s="707"/>
      <c r="AU5" s="707"/>
      <c r="AV5" s="707"/>
      <c r="AW5" s="707"/>
      <c r="AX5" s="707"/>
      <c r="AY5" s="707"/>
      <c r="AZ5" s="707"/>
      <c r="BA5" s="707"/>
      <c r="BB5" s="707"/>
      <c r="BC5" s="707"/>
      <c r="BD5" s="707"/>
      <c r="BE5" s="707"/>
      <c r="BF5" s="708"/>
      <c r="BG5" s="640">
        <v>7004005</v>
      </c>
      <c r="BH5" s="641"/>
      <c r="BI5" s="641"/>
      <c r="BJ5" s="641"/>
      <c r="BK5" s="641"/>
      <c r="BL5" s="641"/>
      <c r="BM5" s="641"/>
      <c r="BN5" s="642"/>
      <c r="BO5" s="677">
        <v>96</v>
      </c>
      <c r="BP5" s="677"/>
      <c r="BQ5" s="677"/>
      <c r="BR5" s="677"/>
      <c r="BS5" s="678">
        <v>86463</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318259</v>
      </c>
      <c r="S6" s="641"/>
      <c r="T6" s="641"/>
      <c r="U6" s="641"/>
      <c r="V6" s="641"/>
      <c r="W6" s="641"/>
      <c r="X6" s="641"/>
      <c r="Y6" s="642"/>
      <c r="Z6" s="677">
        <v>1.1000000000000001</v>
      </c>
      <c r="AA6" s="677"/>
      <c r="AB6" s="677"/>
      <c r="AC6" s="677"/>
      <c r="AD6" s="678">
        <v>318259</v>
      </c>
      <c r="AE6" s="678"/>
      <c r="AF6" s="678"/>
      <c r="AG6" s="678"/>
      <c r="AH6" s="678"/>
      <c r="AI6" s="678"/>
      <c r="AJ6" s="678"/>
      <c r="AK6" s="678"/>
      <c r="AL6" s="643">
        <v>1.9</v>
      </c>
      <c r="AM6" s="644"/>
      <c r="AN6" s="644"/>
      <c r="AO6" s="679"/>
      <c r="AP6" s="637" t="s">
        <v>233</v>
      </c>
      <c r="AQ6" s="638"/>
      <c r="AR6" s="638"/>
      <c r="AS6" s="638"/>
      <c r="AT6" s="638"/>
      <c r="AU6" s="638"/>
      <c r="AV6" s="638"/>
      <c r="AW6" s="638"/>
      <c r="AX6" s="638"/>
      <c r="AY6" s="638"/>
      <c r="AZ6" s="638"/>
      <c r="BA6" s="638"/>
      <c r="BB6" s="638"/>
      <c r="BC6" s="638"/>
      <c r="BD6" s="638"/>
      <c r="BE6" s="638"/>
      <c r="BF6" s="639"/>
      <c r="BG6" s="640">
        <v>7004005</v>
      </c>
      <c r="BH6" s="641"/>
      <c r="BI6" s="641"/>
      <c r="BJ6" s="641"/>
      <c r="BK6" s="641"/>
      <c r="BL6" s="641"/>
      <c r="BM6" s="641"/>
      <c r="BN6" s="642"/>
      <c r="BO6" s="677">
        <v>96</v>
      </c>
      <c r="BP6" s="677"/>
      <c r="BQ6" s="677"/>
      <c r="BR6" s="677"/>
      <c r="BS6" s="678">
        <v>86463</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192922</v>
      </c>
      <c r="CS6" s="641"/>
      <c r="CT6" s="641"/>
      <c r="CU6" s="641"/>
      <c r="CV6" s="641"/>
      <c r="CW6" s="641"/>
      <c r="CX6" s="641"/>
      <c r="CY6" s="642"/>
      <c r="CZ6" s="740">
        <v>0.7</v>
      </c>
      <c r="DA6" s="711"/>
      <c r="DB6" s="711"/>
      <c r="DC6" s="743"/>
      <c r="DD6" s="646" t="s">
        <v>186</v>
      </c>
      <c r="DE6" s="641"/>
      <c r="DF6" s="641"/>
      <c r="DG6" s="641"/>
      <c r="DH6" s="641"/>
      <c r="DI6" s="641"/>
      <c r="DJ6" s="641"/>
      <c r="DK6" s="641"/>
      <c r="DL6" s="641"/>
      <c r="DM6" s="641"/>
      <c r="DN6" s="641"/>
      <c r="DO6" s="641"/>
      <c r="DP6" s="642"/>
      <c r="DQ6" s="646">
        <v>192912</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6809</v>
      </c>
      <c r="S7" s="641"/>
      <c r="T7" s="641"/>
      <c r="U7" s="641"/>
      <c r="V7" s="641"/>
      <c r="W7" s="641"/>
      <c r="X7" s="641"/>
      <c r="Y7" s="642"/>
      <c r="Z7" s="677">
        <v>0</v>
      </c>
      <c r="AA7" s="677"/>
      <c r="AB7" s="677"/>
      <c r="AC7" s="677"/>
      <c r="AD7" s="678">
        <v>6809</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2906063</v>
      </c>
      <c r="BH7" s="641"/>
      <c r="BI7" s="641"/>
      <c r="BJ7" s="641"/>
      <c r="BK7" s="641"/>
      <c r="BL7" s="641"/>
      <c r="BM7" s="641"/>
      <c r="BN7" s="642"/>
      <c r="BO7" s="677">
        <v>39.799999999999997</v>
      </c>
      <c r="BP7" s="677"/>
      <c r="BQ7" s="677"/>
      <c r="BR7" s="677"/>
      <c r="BS7" s="678">
        <v>86463</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4173227</v>
      </c>
      <c r="CS7" s="641"/>
      <c r="CT7" s="641"/>
      <c r="CU7" s="641"/>
      <c r="CV7" s="641"/>
      <c r="CW7" s="641"/>
      <c r="CX7" s="641"/>
      <c r="CY7" s="642"/>
      <c r="CZ7" s="677">
        <v>15.1</v>
      </c>
      <c r="DA7" s="677"/>
      <c r="DB7" s="677"/>
      <c r="DC7" s="677"/>
      <c r="DD7" s="646">
        <v>144473</v>
      </c>
      <c r="DE7" s="641"/>
      <c r="DF7" s="641"/>
      <c r="DG7" s="641"/>
      <c r="DH7" s="641"/>
      <c r="DI7" s="641"/>
      <c r="DJ7" s="641"/>
      <c r="DK7" s="641"/>
      <c r="DL7" s="641"/>
      <c r="DM7" s="641"/>
      <c r="DN7" s="641"/>
      <c r="DO7" s="641"/>
      <c r="DP7" s="642"/>
      <c r="DQ7" s="646">
        <v>3350370</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27138</v>
      </c>
      <c r="S8" s="641"/>
      <c r="T8" s="641"/>
      <c r="U8" s="641"/>
      <c r="V8" s="641"/>
      <c r="W8" s="641"/>
      <c r="X8" s="641"/>
      <c r="Y8" s="642"/>
      <c r="Z8" s="677">
        <v>0.1</v>
      </c>
      <c r="AA8" s="677"/>
      <c r="AB8" s="677"/>
      <c r="AC8" s="677"/>
      <c r="AD8" s="678">
        <v>27138</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91392</v>
      </c>
      <c r="BH8" s="641"/>
      <c r="BI8" s="641"/>
      <c r="BJ8" s="641"/>
      <c r="BK8" s="641"/>
      <c r="BL8" s="641"/>
      <c r="BM8" s="641"/>
      <c r="BN8" s="642"/>
      <c r="BO8" s="677">
        <v>1.3</v>
      </c>
      <c r="BP8" s="677"/>
      <c r="BQ8" s="677"/>
      <c r="BR8" s="677"/>
      <c r="BS8" s="646" t="s">
        <v>138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7149551</v>
      </c>
      <c r="CS8" s="641"/>
      <c r="CT8" s="641"/>
      <c r="CU8" s="641"/>
      <c r="CV8" s="641"/>
      <c r="CW8" s="641"/>
      <c r="CX8" s="641"/>
      <c r="CY8" s="642"/>
      <c r="CZ8" s="677">
        <v>25.8</v>
      </c>
      <c r="DA8" s="677"/>
      <c r="DB8" s="677"/>
      <c r="DC8" s="677"/>
      <c r="DD8" s="646">
        <v>207378</v>
      </c>
      <c r="DE8" s="641"/>
      <c r="DF8" s="641"/>
      <c r="DG8" s="641"/>
      <c r="DH8" s="641"/>
      <c r="DI8" s="641"/>
      <c r="DJ8" s="641"/>
      <c r="DK8" s="641"/>
      <c r="DL8" s="641"/>
      <c r="DM8" s="641"/>
      <c r="DN8" s="641"/>
      <c r="DO8" s="641"/>
      <c r="DP8" s="642"/>
      <c r="DQ8" s="646">
        <v>4376438</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14448</v>
      </c>
      <c r="S9" s="641"/>
      <c r="T9" s="641"/>
      <c r="U9" s="641"/>
      <c r="V9" s="641"/>
      <c r="W9" s="641"/>
      <c r="X9" s="641"/>
      <c r="Y9" s="642"/>
      <c r="Z9" s="677">
        <v>0</v>
      </c>
      <c r="AA9" s="677"/>
      <c r="AB9" s="677"/>
      <c r="AC9" s="677"/>
      <c r="AD9" s="678">
        <v>14448</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2225275</v>
      </c>
      <c r="BH9" s="641"/>
      <c r="BI9" s="641"/>
      <c r="BJ9" s="641"/>
      <c r="BK9" s="641"/>
      <c r="BL9" s="641"/>
      <c r="BM9" s="641"/>
      <c r="BN9" s="642"/>
      <c r="BO9" s="677">
        <v>30.5</v>
      </c>
      <c r="BP9" s="677"/>
      <c r="BQ9" s="677"/>
      <c r="BR9" s="677"/>
      <c r="BS9" s="646" t="s">
        <v>138</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2893466</v>
      </c>
      <c r="CS9" s="641"/>
      <c r="CT9" s="641"/>
      <c r="CU9" s="641"/>
      <c r="CV9" s="641"/>
      <c r="CW9" s="641"/>
      <c r="CX9" s="641"/>
      <c r="CY9" s="642"/>
      <c r="CZ9" s="677">
        <v>10.4</v>
      </c>
      <c r="DA9" s="677"/>
      <c r="DB9" s="677"/>
      <c r="DC9" s="677"/>
      <c r="DD9" s="646">
        <v>377621</v>
      </c>
      <c r="DE9" s="641"/>
      <c r="DF9" s="641"/>
      <c r="DG9" s="641"/>
      <c r="DH9" s="641"/>
      <c r="DI9" s="641"/>
      <c r="DJ9" s="641"/>
      <c r="DK9" s="641"/>
      <c r="DL9" s="641"/>
      <c r="DM9" s="641"/>
      <c r="DN9" s="641"/>
      <c r="DO9" s="641"/>
      <c r="DP9" s="642"/>
      <c r="DQ9" s="646">
        <v>2371198</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138</v>
      </c>
      <c r="S10" s="641"/>
      <c r="T10" s="641"/>
      <c r="U10" s="641"/>
      <c r="V10" s="641"/>
      <c r="W10" s="641"/>
      <c r="X10" s="641"/>
      <c r="Y10" s="642"/>
      <c r="Z10" s="677" t="s">
        <v>138</v>
      </c>
      <c r="AA10" s="677"/>
      <c r="AB10" s="677"/>
      <c r="AC10" s="677"/>
      <c r="AD10" s="678" t="s">
        <v>138</v>
      </c>
      <c r="AE10" s="678"/>
      <c r="AF10" s="678"/>
      <c r="AG10" s="678"/>
      <c r="AH10" s="678"/>
      <c r="AI10" s="678"/>
      <c r="AJ10" s="678"/>
      <c r="AK10" s="678"/>
      <c r="AL10" s="643" t="s">
        <v>138</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160036</v>
      </c>
      <c r="BH10" s="641"/>
      <c r="BI10" s="641"/>
      <c r="BJ10" s="641"/>
      <c r="BK10" s="641"/>
      <c r="BL10" s="641"/>
      <c r="BM10" s="641"/>
      <c r="BN10" s="642"/>
      <c r="BO10" s="677">
        <v>2.2000000000000002</v>
      </c>
      <c r="BP10" s="677"/>
      <c r="BQ10" s="677"/>
      <c r="BR10" s="677"/>
      <c r="BS10" s="646" t="s">
        <v>138</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43361</v>
      </c>
      <c r="CS10" s="641"/>
      <c r="CT10" s="641"/>
      <c r="CU10" s="641"/>
      <c r="CV10" s="641"/>
      <c r="CW10" s="641"/>
      <c r="CX10" s="641"/>
      <c r="CY10" s="642"/>
      <c r="CZ10" s="677">
        <v>0.2</v>
      </c>
      <c r="DA10" s="677"/>
      <c r="DB10" s="677"/>
      <c r="DC10" s="677"/>
      <c r="DD10" s="646" t="s">
        <v>138</v>
      </c>
      <c r="DE10" s="641"/>
      <c r="DF10" s="641"/>
      <c r="DG10" s="641"/>
      <c r="DH10" s="641"/>
      <c r="DI10" s="641"/>
      <c r="DJ10" s="641"/>
      <c r="DK10" s="641"/>
      <c r="DL10" s="641"/>
      <c r="DM10" s="641"/>
      <c r="DN10" s="641"/>
      <c r="DO10" s="641"/>
      <c r="DP10" s="642"/>
      <c r="DQ10" s="646">
        <v>13361</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945104</v>
      </c>
      <c r="S11" s="641"/>
      <c r="T11" s="641"/>
      <c r="U11" s="641"/>
      <c r="V11" s="641"/>
      <c r="W11" s="641"/>
      <c r="X11" s="641"/>
      <c r="Y11" s="642"/>
      <c r="Z11" s="643">
        <v>3.2</v>
      </c>
      <c r="AA11" s="644"/>
      <c r="AB11" s="644"/>
      <c r="AC11" s="645"/>
      <c r="AD11" s="646">
        <v>945104</v>
      </c>
      <c r="AE11" s="641"/>
      <c r="AF11" s="641"/>
      <c r="AG11" s="641"/>
      <c r="AH11" s="641"/>
      <c r="AI11" s="641"/>
      <c r="AJ11" s="641"/>
      <c r="AK11" s="642"/>
      <c r="AL11" s="643">
        <v>5.7</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429360</v>
      </c>
      <c r="BH11" s="641"/>
      <c r="BI11" s="641"/>
      <c r="BJ11" s="641"/>
      <c r="BK11" s="641"/>
      <c r="BL11" s="641"/>
      <c r="BM11" s="641"/>
      <c r="BN11" s="642"/>
      <c r="BO11" s="677">
        <v>5.9</v>
      </c>
      <c r="BP11" s="677"/>
      <c r="BQ11" s="677"/>
      <c r="BR11" s="677"/>
      <c r="BS11" s="646">
        <v>86463</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1328313</v>
      </c>
      <c r="CS11" s="641"/>
      <c r="CT11" s="641"/>
      <c r="CU11" s="641"/>
      <c r="CV11" s="641"/>
      <c r="CW11" s="641"/>
      <c r="CX11" s="641"/>
      <c r="CY11" s="642"/>
      <c r="CZ11" s="677">
        <v>4.8</v>
      </c>
      <c r="DA11" s="677"/>
      <c r="DB11" s="677"/>
      <c r="DC11" s="677"/>
      <c r="DD11" s="646">
        <v>253548</v>
      </c>
      <c r="DE11" s="641"/>
      <c r="DF11" s="641"/>
      <c r="DG11" s="641"/>
      <c r="DH11" s="641"/>
      <c r="DI11" s="641"/>
      <c r="DJ11" s="641"/>
      <c r="DK11" s="641"/>
      <c r="DL11" s="641"/>
      <c r="DM11" s="641"/>
      <c r="DN11" s="641"/>
      <c r="DO11" s="641"/>
      <c r="DP11" s="642"/>
      <c r="DQ11" s="646">
        <v>779142</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116969</v>
      </c>
      <c r="S12" s="641"/>
      <c r="T12" s="641"/>
      <c r="U12" s="641"/>
      <c r="V12" s="641"/>
      <c r="W12" s="641"/>
      <c r="X12" s="641"/>
      <c r="Y12" s="642"/>
      <c r="Z12" s="677">
        <v>0.4</v>
      </c>
      <c r="AA12" s="677"/>
      <c r="AB12" s="677"/>
      <c r="AC12" s="677"/>
      <c r="AD12" s="678">
        <v>116969</v>
      </c>
      <c r="AE12" s="678"/>
      <c r="AF12" s="678"/>
      <c r="AG12" s="678"/>
      <c r="AH12" s="678"/>
      <c r="AI12" s="678"/>
      <c r="AJ12" s="678"/>
      <c r="AK12" s="678"/>
      <c r="AL12" s="643">
        <v>0.7</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3580464</v>
      </c>
      <c r="BH12" s="641"/>
      <c r="BI12" s="641"/>
      <c r="BJ12" s="641"/>
      <c r="BK12" s="641"/>
      <c r="BL12" s="641"/>
      <c r="BM12" s="641"/>
      <c r="BN12" s="642"/>
      <c r="BO12" s="677">
        <v>49.1</v>
      </c>
      <c r="BP12" s="677"/>
      <c r="BQ12" s="677"/>
      <c r="BR12" s="677"/>
      <c r="BS12" s="646" t="s">
        <v>138</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1127510</v>
      </c>
      <c r="CS12" s="641"/>
      <c r="CT12" s="641"/>
      <c r="CU12" s="641"/>
      <c r="CV12" s="641"/>
      <c r="CW12" s="641"/>
      <c r="CX12" s="641"/>
      <c r="CY12" s="642"/>
      <c r="CZ12" s="677">
        <v>4.0999999999999996</v>
      </c>
      <c r="DA12" s="677"/>
      <c r="DB12" s="677"/>
      <c r="DC12" s="677"/>
      <c r="DD12" s="646">
        <v>469764</v>
      </c>
      <c r="DE12" s="641"/>
      <c r="DF12" s="641"/>
      <c r="DG12" s="641"/>
      <c r="DH12" s="641"/>
      <c r="DI12" s="641"/>
      <c r="DJ12" s="641"/>
      <c r="DK12" s="641"/>
      <c r="DL12" s="641"/>
      <c r="DM12" s="641"/>
      <c r="DN12" s="641"/>
      <c r="DO12" s="641"/>
      <c r="DP12" s="642"/>
      <c r="DQ12" s="646">
        <v>556530</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138</v>
      </c>
      <c r="S13" s="641"/>
      <c r="T13" s="641"/>
      <c r="U13" s="641"/>
      <c r="V13" s="641"/>
      <c r="W13" s="641"/>
      <c r="X13" s="641"/>
      <c r="Y13" s="642"/>
      <c r="Z13" s="677" t="s">
        <v>138</v>
      </c>
      <c r="AA13" s="677"/>
      <c r="AB13" s="677"/>
      <c r="AC13" s="677"/>
      <c r="AD13" s="678" t="s">
        <v>138</v>
      </c>
      <c r="AE13" s="678"/>
      <c r="AF13" s="678"/>
      <c r="AG13" s="678"/>
      <c r="AH13" s="678"/>
      <c r="AI13" s="678"/>
      <c r="AJ13" s="678"/>
      <c r="AK13" s="678"/>
      <c r="AL13" s="643" t="s">
        <v>138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3548922</v>
      </c>
      <c r="BH13" s="641"/>
      <c r="BI13" s="641"/>
      <c r="BJ13" s="641"/>
      <c r="BK13" s="641"/>
      <c r="BL13" s="641"/>
      <c r="BM13" s="641"/>
      <c r="BN13" s="642"/>
      <c r="BO13" s="677">
        <v>48.6</v>
      </c>
      <c r="BP13" s="677"/>
      <c r="BQ13" s="677"/>
      <c r="BR13" s="677"/>
      <c r="BS13" s="646" t="s">
        <v>138</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2032549</v>
      </c>
      <c r="CS13" s="641"/>
      <c r="CT13" s="641"/>
      <c r="CU13" s="641"/>
      <c r="CV13" s="641"/>
      <c r="CW13" s="641"/>
      <c r="CX13" s="641"/>
      <c r="CY13" s="642"/>
      <c r="CZ13" s="677">
        <v>7.3</v>
      </c>
      <c r="DA13" s="677"/>
      <c r="DB13" s="677"/>
      <c r="DC13" s="677"/>
      <c r="DD13" s="646">
        <v>871916</v>
      </c>
      <c r="DE13" s="641"/>
      <c r="DF13" s="641"/>
      <c r="DG13" s="641"/>
      <c r="DH13" s="641"/>
      <c r="DI13" s="641"/>
      <c r="DJ13" s="641"/>
      <c r="DK13" s="641"/>
      <c r="DL13" s="641"/>
      <c r="DM13" s="641"/>
      <c r="DN13" s="641"/>
      <c r="DO13" s="641"/>
      <c r="DP13" s="642"/>
      <c r="DQ13" s="646">
        <v>1228539</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48001</v>
      </c>
      <c r="S14" s="641"/>
      <c r="T14" s="641"/>
      <c r="U14" s="641"/>
      <c r="V14" s="641"/>
      <c r="W14" s="641"/>
      <c r="X14" s="641"/>
      <c r="Y14" s="642"/>
      <c r="Z14" s="677">
        <v>0.2</v>
      </c>
      <c r="AA14" s="677"/>
      <c r="AB14" s="677"/>
      <c r="AC14" s="677"/>
      <c r="AD14" s="678">
        <v>48001</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171795</v>
      </c>
      <c r="BH14" s="641"/>
      <c r="BI14" s="641"/>
      <c r="BJ14" s="641"/>
      <c r="BK14" s="641"/>
      <c r="BL14" s="641"/>
      <c r="BM14" s="641"/>
      <c r="BN14" s="642"/>
      <c r="BO14" s="677">
        <v>2.4</v>
      </c>
      <c r="BP14" s="677"/>
      <c r="BQ14" s="677"/>
      <c r="BR14" s="677"/>
      <c r="BS14" s="646" t="s">
        <v>138</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915017</v>
      </c>
      <c r="CS14" s="641"/>
      <c r="CT14" s="641"/>
      <c r="CU14" s="641"/>
      <c r="CV14" s="641"/>
      <c r="CW14" s="641"/>
      <c r="CX14" s="641"/>
      <c r="CY14" s="642"/>
      <c r="CZ14" s="677">
        <v>3.3</v>
      </c>
      <c r="DA14" s="677"/>
      <c r="DB14" s="677"/>
      <c r="DC14" s="677"/>
      <c r="DD14" s="646">
        <v>70036</v>
      </c>
      <c r="DE14" s="641"/>
      <c r="DF14" s="641"/>
      <c r="DG14" s="641"/>
      <c r="DH14" s="641"/>
      <c r="DI14" s="641"/>
      <c r="DJ14" s="641"/>
      <c r="DK14" s="641"/>
      <c r="DL14" s="641"/>
      <c r="DM14" s="641"/>
      <c r="DN14" s="641"/>
      <c r="DO14" s="641"/>
      <c r="DP14" s="642"/>
      <c r="DQ14" s="646">
        <v>831002</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138</v>
      </c>
      <c r="S15" s="641"/>
      <c r="T15" s="641"/>
      <c r="U15" s="641"/>
      <c r="V15" s="641"/>
      <c r="W15" s="641"/>
      <c r="X15" s="641"/>
      <c r="Y15" s="642"/>
      <c r="Z15" s="677" t="s">
        <v>138</v>
      </c>
      <c r="AA15" s="677"/>
      <c r="AB15" s="677"/>
      <c r="AC15" s="677"/>
      <c r="AD15" s="678" t="s">
        <v>186</v>
      </c>
      <c r="AE15" s="678"/>
      <c r="AF15" s="678"/>
      <c r="AG15" s="678"/>
      <c r="AH15" s="678"/>
      <c r="AI15" s="678"/>
      <c r="AJ15" s="678"/>
      <c r="AK15" s="678"/>
      <c r="AL15" s="643" t="s">
        <v>138</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344172</v>
      </c>
      <c r="BH15" s="641"/>
      <c r="BI15" s="641"/>
      <c r="BJ15" s="641"/>
      <c r="BK15" s="641"/>
      <c r="BL15" s="641"/>
      <c r="BM15" s="641"/>
      <c r="BN15" s="642"/>
      <c r="BO15" s="677">
        <v>4.7</v>
      </c>
      <c r="BP15" s="677"/>
      <c r="BQ15" s="677"/>
      <c r="BR15" s="677"/>
      <c r="BS15" s="646" t="s">
        <v>138</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3786614</v>
      </c>
      <c r="CS15" s="641"/>
      <c r="CT15" s="641"/>
      <c r="CU15" s="641"/>
      <c r="CV15" s="641"/>
      <c r="CW15" s="641"/>
      <c r="CX15" s="641"/>
      <c r="CY15" s="642"/>
      <c r="CZ15" s="677">
        <v>13.7</v>
      </c>
      <c r="DA15" s="677"/>
      <c r="DB15" s="677"/>
      <c r="DC15" s="677"/>
      <c r="DD15" s="646">
        <v>1418912</v>
      </c>
      <c r="DE15" s="641"/>
      <c r="DF15" s="641"/>
      <c r="DG15" s="641"/>
      <c r="DH15" s="641"/>
      <c r="DI15" s="641"/>
      <c r="DJ15" s="641"/>
      <c r="DK15" s="641"/>
      <c r="DL15" s="641"/>
      <c r="DM15" s="641"/>
      <c r="DN15" s="641"/>
      <c r="DO15" s="641"/>
      <c r="DP15" s="642"/>
      <c r="DQ15" s="646">
        <v>2223761</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14234</v>
      </c>
      <c r="S16" s="641"/>
      <c r="T16" s="641"/>
      <c r="U16" s="641"/>
      <c r="V16" s="641"/>
      <c r="W16" s="641"/>
      <c r="X16" s="641"/>
      <c r="Y16" s="642"/>
      <c r="Z16" s="677">
        <v>0</v>
      </c>
      <c r="AA16" s="677"/>
      <c r="AB16" s="677"/>
      <c r="AC16" s="677"/>
      <c r="AD16" s="678">
        <v>14234</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v>1511</v>
      </c>
      <c r="BH16" s="641"/>
      <c r="BI16" s="641"/>
      <c r="BJ16" s="641"/>
      <c r="BK16" s="641"/>
      <c r="BL16" s="641"/>
      <c r="BM16" s="641"/>
      <c r="BN16" s="642"/>
      <c r="BO16" s="677">
        <v>0</v>
      </c>
      <c r="BP16" s="677"/>
      <c r="BQ16" s="677"/>
      <c r="BR16" s="677"/>
      <c r="BS16" s="646" t="s">
        <v>138</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161471</v>
      </c>
      <c r="CS16" s="641"/>
      <c r="CT16" s="641"/>
      <c r="CU16" s="641"/>
      <c r="CV16" s="641"/>
      <c r="CW16" s="641"/>
      <c r="CX16" s="641"/>
      <c r="CY16" s="642"/>
      <c r="CZ16" s="677">
        <v>0.6</v>
      </c>
      <c r="DA16" s="677"/>
      <c r="DB16" s="677"/>
      <c r="DC16" s="677"/>
      <c r="DD16" s="646" t="s">
        <v>138</v>
      </c>
      <c r="DE16" s="641"/>
      <c r="DF16" s="641"/>
      <c r="DG16" s="641"/>
      <c r="DH16" s="641"/>
      <c r="DI16" s="641"/>
      <c r="DJ16" s="641"/>
      <c r="DK16" s="641"/>
      <c r="DL16" s="641"/>
      <c r="DM16" s="641"/>
      <c r="DN16" s="641"/>
      <c r="DO16" s="641"/>
      <c r="DP16" s="642"/>
      <c r="DQ16" s="646">
        <v>17867</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168257</v>
      </c>
      <c r="S17" s="641"/>
      <c r="T17" s="641"/>
      <c r="U17" s="641"/>
      <c r="V17" s="641"/>
      <c r="W17" s="641"/>
      <c r="X17" s="641"/>
      <c r="Y17" s="642"/>
      <c r="Z17" s="677">
        <v>0.6</v>
      </c>
      <c r="AA17" s="677"/>
      <c r="AB17" s="677"/>
      <c r="AC17" s="677"/>
      <c r="AD17" s="678">
        <v>168257</v>
      </c>
      <c r="AE17" s="678"/>
      <c r="AF17" s="678"/>
      <c r="AG17" s="678"/>
      <c r="AH17" s="678"/>
      <c r="AI17" s="678"/>
      <c r="AJ17" s="678"/>
      <c r="AK17" s="678"/>
      <c r="AL17" s="643">
        <v>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138</v>
      </c>
      <c r="BH17" s="641"/>
      <c r="BI17" s="641"/>
      <c r="BJ17" s="641"/>
      <c r="BK17" s="641"/>
      <c r="BL17" s="641"/>
      <c r="BM17" s="641"/>
      <c r="BN17" s="642"/>
      <c r="BO17" s="677" t="s">
        <v>138</v>
      </c>
      <c r="BP17" s="677"/>
      <c r="BQ17" s="677"/>
      <c r="BR17" s="677"/>
      <c r="BS17" s="646" t="s">
        <v>138</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3898895</v>
      </c>
      <c r="CS17" s="641"/>
      <c r="CT17" s="641"/>
      <c r="CU17" s="641"/>
      <c r="CV17" s="641"/>
      <c r="CW17" s="641"/>
      <c r="CX17" s="641"/>
      <c r="CY17" s="642"/>
      <c r="CZ17" s="677">
        <v>14.1</v>
      </c>
      <c r="DA17" s="677"/>
      <c r="DB17" s="677"/>
      <c r="DC17" s="677"/>
      <c r="DD17" s="646" t="s">
        <v>138</v>
      </c>
      <c r="DE17" s="641"/>
      <c r="DF17" s="641"/>
      <c r="DG17" s="641"/>
      <c r="DH17" s="641"/>
      <c r="DI17" s="641"/>
      <c r="DJ17" s="641"/>
      <c r="DK17" s="641"/>
      <c r="DL17" s="641"/>
      <c r="DM17" s="641"/>
      <c r="DN17" s="641"/>
      <c r="DO17" s="641"/>
      <c r="DP17" s="642"/>
      <c r="DQ17" s="646">
        <v>3852711</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33488</v>
      </c>
      <c r="S18" s="641"/>
      <c r="T18" s="641"/>
      <c r="U18" s="641"/>
      <c r="V18" s="641"/>
      <c r="W18" s="641"/>
      <c r="X18" s="641"/>
      <c r="Y18" s="642"/>
      <c r="Z18" s="677">
        <v>0.1</v>
      </c>
      <c r="AA18" s="677"/>
      <c r="AB18" s="677"/>
      <c r="AC18" s="677"/>
      <c r="AD18" s="678">
        <v>33488</v>
      </c>
      <c r="AE18" s="678"/>
      <c r="AF18" s="678"/>
      <c r="AG18" s="678"/>
      <c r="AH18" s="678"/>
      <c r="AI18" s="678"/>
      <c r="AJ18" s="678"/>
      <c r="AK18" s="678"/>
      <c r="AL18" s="643">
        <v>0.2</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138</v>
      </c>
      <c r="BH18" s="641"/>
      <c r="BI18" s="641"/>
      <c r="BJ18" s="641"/>
      <c r="BK18" s="641"/>
      <c r="BL18" s="641"/>
      <c r="BM18" s="641"/>
      <c r="BN18" s="642"/>
      <c r="BO18" s="677" t="s">
        <v>186</v>
      </c>
      <c r="BP18" s="677"/>
      <c r="BQ18" s="677"/>
      <c r="BR18" s="677"/>
      <c r="BS18" s="646" t="s">
        <v>186</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186</v>
      </c>
      <c r="CS18" s="641"/>
      <c r="CT18" s="641"/>
      <c r="CU18" s="641"/>
      <c r="CV18" s="641"/>
      <c r="CW18" s="641"/>
      <c r="CX18" s="641"/>
      <c r="CY18" s="642"/>
      <c r="CZ18" s="677" t="s">
        <v>186</v>
      </c>
      <c r="DA18" s="677"/>
      <c r="DB18" s="677"/>
      <c r="DC18" s="677"/>
      <c r="DD18" s="646" t="s">
        <v>186</v>
      </c>
      <c r="DE18" s="641"/>
      <c r="DF18" s="641"/>
      <c r="DG18" s="641"/>
      <c r="DH18" s="641"/>
      <c r="DI18" s="641"/>
      <c r="DJ18" s="641"/>
      <c r="DK18" s="641"/>
      <c r="DL18" s="641"/>
      <c r="DM18" s="641"/>
      <c r="DN18" s="641"/>
      <c r="DO18" s="641"/>
      <c r="DP18" s="642"/>
      <c r="DQ18" s="646" t="s">
        <v>138</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6869</v>
      </c>
      <c r="S19" s="641"/>
      <c r="T19" s="641"/>
      <c r="U19" s="641"/>
      <c r="V19" s="641"/>
      <c r="W19" s="641"/>
      <c r="X19" s="641"/>
      <c r="Y19" s="642"/>
      <c r="Z19" s="677">
        <v>0</v>
      </c>
      <c r="AA19" s="677"/>
      <c r="AB19" s="677"/>
      <c r="AC19" s="677"/>
      <c r="AD19" s="678">
        <v>6869</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293917</v>
      </c>
      <c r="BH19" s="641"/>
      <c r="BI19" s="641"/>
      <c r="BJ19" s="641"/>
      <c r="BK19" s="641"/>
      <c r="BL19" s="641"/>
      <c r="BM19" s="641"/>
      <c r="BN19" s="642"/>
      <c r="BO19" s="677">
        <v>4</v>
      </c>
      <c r="BP19" s="677"/>
      <c r="BQ19" s="677"/>
      <c r="BR19" s="677"/>
      <c r="BS19" s="646" t="s">
        <v>138</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138</v>
      </c>
      <c r="CS19" s="641"/>
      <c r="CT19" s="641"/>
      <c r="CU19" s="641"/>
      <c r="CV19" s="641"/>
      <c r="CW19" s="641"/>
      <c r="CX19" s="641"/>
      <c r="CY19" s="642"/>
      <c r="CZ19" s="677" t="s">
        <v>138</v>
      </c>
      <c r="DA19" s="677"/>
      <c r="DB19" s="677"/>
      <c r="DC19" s="677"/>
      <c r="DD19" s="646" t="s">
        <v>186</v>
      </c>
      <c r="DE19" s="641"/>
      <c r="DF19" s="641"/>
      <c r="DG19" s="641"/>
      <c r="DH19" s="641"/>
      <c r="DI19" s="641"/>
      <c r="DJ19" s="641"/>
      <c r="DK19" s="641"/>
      <c r="DL19" s="641"/>
      <c r="DM19" s="641"/>
      <c r="DN19" s="641"/>
      <c r="DO19" s="641"/>
      <c r="DP19" s="642"/>
      <c r="DQ19" s="646" t="s">
        <v>138</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1624</v>
      </c>
      <c r="S20" s="641"/>
      <c r="T20" s="641"/>
      <c r="U20" s="641"/>
      <c r="V20" s="641"/>
      <c r="W20" s="641"/>
      <c r="X20" s="641"/>
      <c r="Y20" s="642"/>
      <c r="Z20" s="677">
        <v>0</v>
      </c>
      <c r="AA20" s="677"/>
      <c r="AB20" s="677"/>
      <c r="AC20" s="677"/>
      <c r="AD20" s="678">
        <v>1624</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293917</v>
      </c>
      <c r="BH20" s="641"/>
      <c r="BI20" s="641"/>
      <c r="BJ20" s="641"/>
      <c r="BK20" s="641"/>
      <c r="BL20" s="641"/>
      <c r="BM20" s="641"/>
      <c r="BN20" s="642"/>
      <c r="BO20" s="677">
        <v>4</v>
      </c>
      <c r="BP20" s="677"/>
      <c r="BQ20" s="677"/>
      <c r="BR20" s="677"/>
      <c r="BS20" s="646" t="s">
        <v>186</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27702896</v>
      </c>
      <c r="CS20" s="641"/>
      <c r="CT20" s="641"/>
      <c r="CU20" s="641"/>
      <c r="CV20" s="641"/>
      <c r="CW20" s="641"/>
      <c r="CX20" s="641"/>
      <c r="CY20" s="642"/>
      <c r="CZ20" s="677">
        <v>100</v>
      </c>
      <c r="DA20" s="677"/>
      <c r="DB20" s="677"/>
      <c r="DC20" s="677"/>
      <c r="DD20" s="646">
        <v>3813648</v>
      </c>
      <c r="DE20" s="641"/>
      <c r="DF20" s="641"/>
      <c r="DG20" s="641"/>
      <c r="DH20" s="641"/>
      <c r="DI20" s="641"/>
      <c r="DJ20" s="641"/>
      <c r="DK20" s="641"/>
      <c r="DL20" s="641"/>
      <c r="DM20" s="641"/>
      <c r="DN20" s="641"/>
      <c r="DO20" s="641"/>
      <c r="DP20" s="642"/>
      <c r="DQ20" s="646">
        <v>19793831</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126276</v>
      </c>
      <c r="S21" s="641"/>
      <c r="T21" s="641"/>
      <c r="U21" s="641"/>
      <c r="V21" s="641"/>
      <c r="W21" s="641"/>
      <c r="X21" s="641"/>
      <c r="Y21" s="642"/>
      <c r="Z21" s="677">
        <v>0.4</v>
      </c>
      <c r="AA21" s="677"/>
      <c r="AB21" s="677"/>
      <c r="AC21" s="677"/>
      <c r="AD21" s="678">
        <v>126276</v>
      </c>
      <c r="AE21" s="678"/>
      <c r="AF21" s="678"/>
      <c r="AG21" s="678"/>
      <c r="AH21" s="678"/>
      <c r="AI21" s="678"/>
      <c r="AJ21" s="678"/>
      <c r="AK21" s="678"/>
      <c r="AL21" s="643">
        <v>0.8</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19940</v>
      </c>
      <c r="BH21" s="641"/>
      <c r="BI21" s="641"/>
      <c r="BJ21" s="641"/>
      <c r="BK21" s="641"/>
      <c r="BL21" s="641"/>
      <c r="BM21" s="641"/>
      <c r="BN21" s="642"/>
      <c r="BO21" s="677">
        <v>0.3</v>
      </c>
      <c r="BP21" s="677"/>
      <c r="BQ21" s="677"/>
      <c r="BR21" s="677"/>
      <c r="BS21" s="646" t="s">
        <v>138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9409590</v>
      </c>
      <c r="S22" s="641"/>
      <c r="T22" s="641"/>
      <c r="U22" s="641"/>
      <c r="V22" s="641"/>
      <c r="W22" s="641"/>
      <c r="X22" s="641"/>
      <c r="Y22" s="642"/>
      <c r="Z22" s="677">
        <v>32.299999999999997</v>
      </c>
      <c r="AA22" s="677"/>
      <c r="AB22" s="677"/>
      <c r="AC22" s="677"/>
      <c r="AD22" s="678">
        <v>7943376</v>
      </c>
      <c r="AE22" s="678"/>
      <c r="AF22" s="678"/>
      <c r="AG22" s="678"/>
      <c r="AH22" s="678"/>
      <c r="AI22" s="678"/>
      <c r="AJ22" s="678"/>
      <c r="AK22" s="678"/>
      <c r="AL22" s="643">
        <v>47.5</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186</v>
      </c>
      <c r="BH22" s="641"/>
      <c r="BI22" s="641"/>
      <c r="BJ22" s="641"/>
      <c r="BK22" s="641"/>
      <c r="BL22" s="641"/>
      <c r="BM22" s="641"/>
      <c r="BN22" s="642"/>
      <c r="BO22" s="677" t="s">
        <v>138</v>
      </c>
      <c r="BP22" s="677"/>
      <c r="BQ22" s="677"/>
      <c r="BR22" s="677"/>
      <c r="BS22" s="646" t="s">
        <v>186</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7943376</v>
      </c>
      <c r="S23" s="641"/>
      <c r="T23" s="641"/>
      <c r="U23" s="641"/>
      <c r="V23" s="641"/>
      <c r="W23" s="641"/>
      <c r="X23" s="641"/>
      <c r="Y23" s="642"/>
      <c r="Z23" s="677">
        <v>27.3</v>
      </c>
      <c r="AA23" s="677"/>
      <c r="AB23" s="677"/>
      <c r="AC23" s="677"/>
      <c r="AD23" s="678">
        <v>7943376</v>
      </c>
      <c r="AE23" s="678"/>
      <c r="AF23" s="678"/>
      <c r="AG23" s="678"/>
      <c r="AH23" s="678"/>
      <c r="AI23" s="678"/>
      <c r="AJ23" s="678"/>
      <c r="AK23" s="678"/>
      <c r="AL23" s="643">
        <v>47.5</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v>273977</v>
      </c>
      <c r="BH23" s="641"/>
      <c r="BI23" s="641"/>
      <c r="BJ23" s="641"/>
      <c r="BK23" s="641"/>
      <c r="BL23" s="641"/>
      <c r="BM23" s="641"/>
      <c r="BN23" s="642"/>
      <c r="BO23" s="677">
        <v>3.8</v>
      </c>
      <c r="BP23" s="677"/>
      <c r="BQ23" s="677"/>
      <c r="BR23" s="677"/>
      <c r="BS23" s="646" t="s">
        <v>138</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1466214</v>
      </c>
      <c r="S24" s="641"/>
      <c r="T24" s="641"/>
      <c r="U24" s="641"/>
      <c r="V24" s="641"/>
      <c r="W24" s="641"/>
      <c r="X24" s="641"/>
      <c r="Y24" s="642"/>
      <c r="Z24" s="677">
        <v>5</v>
      </c>
      <c r="AA24" s="677"/>
      <c r="AB24" s="677"/>
      <c r="AC24" s="677"/>
      <c r="AD24" s="678" t="s">
        <v>138</v>
      </c>
      <c r="AE24" s="678"/>
      <c r="AF24" s="678"/>
      <c r="AG24" s="678"/>
      <c r="AH24" s="678"/>
      <c r="AI24" s="678"/>
      <c r="AJ24" s="678"/>
      <c r="AK24" s="678"/>
      <c r="AL24" s="643" t="s">
        <v>138</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186</v>
      </c>
      <c r="BH24" s="641"/>
      <c r="BI24" s="641"/>
      <c r="BJ24" s="641"/>
      <c r="BK24" s="641"/>
      <c r="BL24" s="641"/>
      <c r="BM24" s="641"/>
      <c r="BN24" s="642"/>
      <c r="BO24" s="677" t="s">
        <v>138</v>
      </c>
      <c r="BP24" s="677"/>
      <c r="BQ24" s="677"/>
      <c r="BR24" s="677"/>
      <c r="BS24" s="646" t="s">
        <v>138</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11837973</v>
      </c>
      <c r="CS24" s="696"/>
      <c r="CT24" s="696"/>
      <c r="CU24" s="696"/>
      <c r="CV24" s="696"/>
      <c r="CW24" s="696"/>
      <c r="CX24" s="696"/>
      <c r="CY24" s="739"/>
      <c r="CZ24" s="740">
        <v>42.7</v>
      </c>
      <c r="DA24" s="711"/>
      <c r="DB24" s="711"/>
      <c r="DC24" s="743"/>
      <c r="DD24" s="738">
        <v>9447094</v>
      </c>
      <c r="DE24" s="696"/>
      <c r="DF24" s="696"/>
      <c r="DG24" s="696"/>
      <c r="DH24" s="696"/>
      <c r="DI24" s="696"/>
      <c r="DJ24" s="696"/>
      <c r="DK24" s="739"/>
      <c r="DL24" s="738">
        <v>8392657</v>
      </c>
      <c r="DM24" s="696"/>
      <c r="DN24" s="696"/>
      <c r="DO24" s="696"/>
      <c r="DP24" s="696"/>
      <c r="DQ24" s="696"/>
      <c r="DR24" s="696"/>
      <c r="DS24" s="696"/>
      <c r="DT24" s="696"/>
      <c r="DU24" s="696"/>
      <c r="DV24" s="739"/>
      <c r="DW24" s="740">
        <v>48.3</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t="s">
        <v>138</v>
      </c>
      <c r="S25" s="641"/>
      <c r="T25" s="641"/>
      <c r="U25" s="641"/>
      <c r="V25" s="641"/>
      <c r="W25" s="641"/>
      <c r="X25" s="641"/>
      <c r="Y25" s="642"/>
      <c r="Z25" s="677" t="s">
        <v>138</v>
      </c>
      <c r="AA25" s="677"/>
      <c r="AB25" s="677"/>
      <c r="AC25" s="677"/>
      <c r="AD25" s="678" t="s">
        <v>138</v>
      </c>
      <c r="AE25" s="678"/>
      <c r="AF25" s="678"/>
      <c r="AG25" s="678"/>
      <c r="AH25" s="678"/>
      <c r="AI25" s="678"/>
      <c r="AJ25" s="678"/>
      <c r="AK25" s="678"/>
      <c r="AL25" s="643" t="s">
        <v>138</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186</v>
      </c>
      <c r="BH25" s="641"/>
      <c r="BI25" s="641"/>
      <c r="BJ25" s="641"/>
      <c r="BK25" s="641"/>
      <c r="BL25" s="641"/>
      <c r="BM25" s="641"/>
      <c r="BN25" s="642"/>
      <c r="BO25" s="677" t="s">
        <v>138</v>
      </c>
      <c r="BP25" s="677"/>
      <c r="BQ25" s="677"/>
      <c r="BR25" s="677"/>
      <c r="BS25" s="646" t="s">
        <v>138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4516211</v>
      </c>
      <c r="CS25" s="659"/>
      <c r="CT25" s="659"/>
      <c r="CU25" s="659"/>
      <c r="CV25" s="659"/>
      <c r="CW25" s="659"/>
      <c r="CX25" s="659"/>
      <c r="CY25" s="660"/>
      <c r="CZ25" s="643">
        <v>16.3</v>
      </c>
      <c r="DA25" s="661"/>
      <c r="DB25" s="661"/>
      <c r="DC25" s="662"/>
      <c r="DD25" s="646">
        <v>4169307</v>
      </c>
      <c r="DE25" s="659"/>
      <c r="DF25" s="659"/>
      <c r="DG25" s="659"/>
      <c r="DH25" s="659"/>
      <c r="DI25" s="659"/>
      <c r="DJ25" s="659"/>
      <c r="DK25" s="660"/>
      <c r="DL25" s="646">
        <v>4165316</v>
      </c>
      <c r="DM25" s="659"/>
      <c r="DN25" s="659"/>
      <c r="DO25" s="659"/>
      <c r="DP25" s="659"/>
      <c r="DQ25" s="659"/>
      <c r="DR25" s="659"/>
      <c r="DS25" s="659"/>
      <c r="DT25" s="659"/>
      <c r="DU25" s="659"/>
      <c r="DV25" s="660"/>
      <c r="DW25" s="643">
        <v>24</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18366731</v>
      </c>
      <c r="S26" s="641"/>
      <c r="T26" s="641"/>
      <c r="U26" s="641"/>
      <c r="V26" s="641"/>
      <c r="W26" s="641"/>
      <c r="X26" s="641"/>
      <c r="Y26" s="642"/>
      <c r="Z26" s="677">
        <v>63.1</v>
      </c>
      <c r="AA26" s="677"/>
      <c r="AB26" s="677"/>
      <c r="AC26" s="677"/>
      <c r="AD26" s="678">
        <v>16626540</v>
      </c>
      <c r="AE26" s="678"/>
      <c r="AF26" s="678"/>
      <c r="AG26" s="678"/>
      <c r="AH26" s="678"/>
      <c r="AI26" s="678"/>
      <c r="AJ26" s="678"/>
      <c r="AK26" s="678"/>
      <c r="AL26" s="643">
        <v>99.5</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186</v>
      </c>
      <c r="BH26" s="641"/>
      <c r="BI26" s="641"/>
      <c r="BJ26" s="641"/>
      <c r="BK26" s="641"/>
      <c r="BL26" s="641"/>
      <c r="BM26" s="641"/>
      <c r="BN26" s="642"/>
      <c r="BO26" s="677" t="s">
        <v>138</v>
      </c>
      <c r="BP26" s="677"/>
      <c r="BQ26" s="677"/>
      <c r="BR26" s="677"/>
      <c r="BS26" s="646" t="s">
        <v>138</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3218180</v>
      </c>
      <c r="CS26" s="641"/>
      <c r="CT26" s="641"/>
      <c r="CU26" s="641"/>
      <c r="CV26" s="641"/>
      <c r="CW26" s="641"/>
      <c r="CX26" s="641"/>
      <c r="CY26" s="642"/>
      <c r="CZ26" s="643">
        <v>11.6</v>
      </c>
      <c r="DA26" s="661"/>
      <c r="DB26" s="661"/>
      <c r="DC26" s="662"/>
      <c r="DD26" s="646">
        <v>2899261</v>
      </c>
      <c r="DE26" s="641"/>
      <c r="DF26" s="641"/>
      <c r="DG26" s="641"/>
      <c r="DH26" s="641"/>
      <c r="DI26" s="641"/>
      <c r="DJ26" s="641"/>
      <c r="DK26" s="642"/>
      <c r="DL26" s="646" t="s">
        <v>186</v>
      </c>
      <c r="DM26" s="641"/>
      <c r="DN26" s="641"/>
      <c r="DO26" s="641"/>
      <c r="DP26" s="641"/>
      <c r="DQ26" s="641"/>
      <c r="DR26" s="641"/>
      <c r="DS26" s="641"/>
      <c r="DT26" s="641"/>
      <c r="DU26" s="641"/>
      <c r="DV26" s="642"/>
      <c r="DW26" s="643" t="s">
        <v>138</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4537</v>
      </c>
      <c r="S27" s="641"/>
      <c r="T27" s="641"/>
      <c r="U27" s="641"/>
      <c r="V27" s="641"/>
      <c r="W27" s="641"/>
      <c r="X27" s="641"/>
      <c r="Y27" s="642"/>
      <c r="Z27" s="677">
        <v>0</v>
      </c>
      <c r="AA27" s="677"/>
      <c r="AB27" s="677"/>
      <c r="AC27" s="677"/>
      <c r="AD27" s="678">
        <v>4537</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7297922</v>
      </c>
      <c r="BH27" s="641"/>
      <c r="BI27" s="641"/>
      <c r="BJ27" s="641"/>
      <c r="BK27" s="641"/>
      <c r="BL27" s="641"/>
      <c r="BM27" s="641"/>
      <c r="BN27" s="642"/>
      <c r="BO27" s="677">
        <v>100</v>
      </c>
      <c r="BP27" s="677"/>
      <c r="BQ27" s="677"/>
      <c r="BR27" s="677"/>
      <c r="BS27" s="646">
        <v>86463</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3422867</v>
      </c>
      <c r="CS27" s="659"/>
      <c r="CT27" s="659"/>
      <c r="CU27" s="659"/>
      <c r="CV27" s="659"/>
      <c r="CW27" s="659"/>
      <c r="CX27" s="659"/>
      <c r="CY27" s="660"/>
      <c r="CZ27" s="643">
        <v>12.4</v>
      </c>
      <c r="DA27" s="661"/>
      <c r="DB27" s="661"/>
      <c r="DC27" s="662"/>
      <c r="DD27" s="646">
        <v>1425076</v>
      </c>
      <c r="DE27" s="659"/>
      <c r="DF27" s="659"/>
      <c r="DG27" s="659"/>
      <c r="DH27" s="659"/>
      <c r="DI27" s="659"/>
      <c r="DJ27" s="659"/>
      <c r="DK27" s="660"/>
      <c r="DL27" s="646">
        <v>1424851</v>
      </c>
      <c r="DM27" s="659"/>
      <c r="DN27" s="659"/>
      <c r="DO27" s="659"/>
      <c r="DP27" s="659"/>
      <c r="DQ27" s="659"/>
      <c r="DR27" s="659"/>
      <c r="DS27" s="659"/>
      <c r="DT27" s="659"/>
      <c r="DU27" s="659"/>
      <c r="DV27" s="660"/>
      <c r="DW27" s="643">
        <v>8.1999999999999993</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85605</v>
      </c>
      <c r="S28" s="641"/>
      <c r="T28" s="641"/>
      <c r="U28" s="641"/>
      <c r="V28" s="641"/>
      <c r="W28" s="641"/>
      <c r="X28" s="641"/>
      <c r="Y28" s="642"/>
      <c r="Z28" s="677">
        <v>0.3</v>
      </c>
      <c r="AA28" s="677"/>
      <c r="AB28" s="677"/>
      <c r="AC28" s="677"/>
      <c r="AD28" s="678" t="s">
        <v>138</v>
      </c>
      <c r="AE28" s="678"/>
      <c r="AF28" s="678"/>
      <c r="AG28" s="678"/>
      <c r="AH28" s="678"/>
      <c r="AI28" s="678"/>
      <c r="AJ28" s="678"/>
      <c r="AK28" s="678"/>
      <c r="AL28" s="643" t="s">
        <v>138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3898895</v>
      </c>
      <c r="CS28" s="641"/>
      <c r="CT28" s="641"/>
      <c r="CU28" s="641"/>
      <c r="CV28" s="641"/>
      <c r="CW28" s="641"/>
      <c r="CX28" s="641"/>
      <c r="CY28" s="642"/>
      <c r="CZ28" s="643">
        <v>14.1</v>
      </c>
      <c r="DA28" s="661"/>
      <c r="DB28" s="661"/>
      <c r="DC28" s="662"/>
      <c r="DD28" s="646">
        <v>3852711</v>
      </c>
      <c r="DE28" s="641"/>
      <c r="DF28" s="641"/>
      <c r="DG28" s="641"/>
      <c r="DH28" s="641"/>
      <c r="DI28" s="641"/>
      <c r="DJ28" s="641"/>
      <c r="DK28" s="642"/>
      <c r="DL28" s="646">
        <v>2802490</v>
      </c>
      <c r="DM28" s="641"/>
      <c r="DN28" s="641"/>
      <c r="DO28" s="641"/>
      <c r="DP28" s="641"/>
      <c r="DQ28" s="641"/>
      <c r="DR28" s="641"/>
      <c r="DS28" s="641"/>
      <c r="DT28" s="641"/>
      <c r="DU28" s="641"/>
      <c r="DV28" s="642"/>
      <c r="DW28" s="643">
        <v>16.100000000000001</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309225</v>
      </c>
      <c r="S29" s="641"/>
      <c r="T29" s="641"/>
      <c r="U29" s="641"/>
      <c r="V29" s="641"/>
      <c r="W29" s="641"/>
      <c r="X29" s="641"/>
      <c r="Y29" s="642"/>
      <c r="Z29" s="677">
        <v>1.1000000000000001</v>
      </c>
      <c r="AA29" s="677"/>
      <c r="AB29" s="677"/>
      <c r="AC29" s="677"/>
      <c r="AD29" s="678">
        <v>26527</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70</v>
      </c>
      <c r="CG29" s="674"/>
      <c r="CH29" s="674"/>
      <c r="CI29" s="674"/>
      <c r="CJ29" s="674"/>
      <c r="CK29" s="674"/>
      <c r="CL29" s="674"/>
      <c r="CM29" s="674"/>
      <c r="CN29" s="674"/>
      <c r="CO29" s="674"/>
      <c r="CP29" s="674"/>
      <c r="CQ29" s="675"/>
      <c r="CR29" s="640">
        <v>3898895</v>
      </c>
      <c r="CS29" s="659"/>
      <c r="CT29" s="659"/>
      <c r="CU29" s="659"/>
      <c r="CV29" s="659"/>
      <c r="CW29" s="659"/>
      <c r="CX29" s="659"/>
      <c r="CY29" s="660"/>
      <c r="CZ29" s="643">
        <v>14.1</v>
      </c>
      <c r="DA29" s="661"/>
      <c r="DB29" s="661"/>
      <c r="DC29" s="662"/>
      <c r="DD29" s="646">
        <v>3852711</v>
      </c>
      <c r="DE29" s="659"/>
      <c r="DF29" s="659"/>
      <c r="DG29" s="659"/>
      <c r="DH29" s="659"/>
      <c r="DI29" s="659"/>
      <c r="DJ29" s="659"/>
      <c r="DK29" s="660"/>
      <c r="DL29" s="646">
        <v>2802490</v>
      </c>
      <c r="DM29" s="659"/>
      <c r="DN29" s="659"/>
      <c r="DO29" s="659"/>
      <c r="DP29" s="659"/>
      <c r="DQ29" s="659"/>
      <c r="DR29" s="659"/>
      <c r="DS29" s="659"/>
      <c r="DT29" s="659"/>
      <c r="DU29" s="659"/>
      <c r="DV29" s="660"/>
      <c r="DW29" s="643">
        <v>16.100000000000001</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189745</v>
      </c>
      <c r="S30" s="641"/>
      <c r="T30" s="641"/>
      <c r="U30" s="641"/>
      <c r="V30" s="641"/>
      <c r="W30" s="641"/>
      <c r="X30" s="641"/>
      <c r="Y30" s="642"/>
      <c r="Z30" s="677">
        <v>0.7</v>
      </c>
      <c r="AA30" s="677"/>
      <c r="AB30" s="677"/>
      <c r="AC30" s="677"/>
      <c r="AD30" s="678" t="s">
        <v>138</v>
      </c>
      <c r="AE30" s="678"/>
      <c r="AF30" s="678"/>
      <c r="AG30" s="678"/>
      <c r="AH30" s="678"/>
      <c r="AI30" s="678"/>
      <c r="AJ30" s="678"/>
      <c r="AK30" s="678"/>
      <c r="AL30" s="643" t="s">
        <v>186</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3744026</v>
      </c>
      <c r="CS30" s="641"/>
      <c r="CT30" s="641"/>
      <c r="CU30" s="641"/>
      <c r="CV30" s="641"/>
      <c r="CW30" s="641"/>
      <c r="CX30" s="641"/>
      <c r="CY30" s="642"/>
      <c r="CZ30" s="643">
        <v>13.5</v>
      </c>
      <c r="DA30" s="661"/>
      <c r="DB30" s="661"/>
      <c r="DC30" s="662"/>
      <c r="DD30" s="646">
        <v>3697842</v>
      </c>
      <c r="DE30" s="641"/>
      <c r="DF30" s="641"/>
      <c r="DG30" s="641"/>
      <c r="DH30" s="641"/>
      <c r="DI30" s="641"/>
      <c r="DJ30" s="641"/>
      <c r="DK30" s="642"/>
      <c r="DL30" s="646">
        <v>2647621</v>
      </c>
      <c r="DM30" s="641"/>
      <c r="DN30" s="641"/>
      <c r="DO30" s="641"/>
      <c r="DP30" s="641"/>
      <c r="DQ30" s="641"/>
      <c r="DR30" s="641"/>
      <c r="DS30" s="641"/>
      <c r="DT30" s="641"/>
      <c r="DU30" s="641"/>
      <c r="DV30" s="642"/>
      <c r="DW30" s="643">
        <v>15.2</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2210250</v>
      </c>
      <c r="S31" s="641"/>
      <c r="T31" s="641"/>
      <c r="U31" s="641"/>
      <c r="V31" s="641"/>
      <c r="W31" s="641"/>
      <c r="X31" s="641"/>
      <c r="Y31" s="642"/>
      <c r="Z31" s="677">
        <v>7.6</v>
      </c>
      <c r="AA31" s="677"/>
      <c r="AB31" s="677"/>
      <c r="AC31" s="677"/>
      <c r="AD31" s="678" t="s">
        <v>138</v>
      </c>
      <c r="AE31" s="678"/>
      <c r="AF31" s="678"/>
      <c r="AG31" s="678"/>
      <c r="AH31" s="678"/>
      <c r="AI31" s="678"/>
      <c r="AJ31" s="678"/>
      <c r="AK31" s="678"/>
      <c r="AL31" s="643" t="s">
        <v>138</v>
      </c>
      <c r="AM31" s="644"/>
      <c r="AN31" s="644"/>
      <c r="AO31" s="679"/>
      <c r="AP31" s="714" t="s">
        <v>310</v>
      </c>
      <c r="AQ31" s="715"/>
      <c r="AR31" s="715"/>
      <c r="AS31" s="715"/>
      <c r="AT31" s="720" t="s">
        <v>311</v>
      </c>
      <c r="AU31" s="231"/>
      <c r="AV31" s="231"/>
      <c r="AW31" s="231"/>
      <c r="AX31" s="706" t="s">
        <v>189</v>
      </c>
      <c r="AY31" s="707"/>
      <c r="AZ31" s="707"/>
      <c r="BA31" s="707"/>
      <c r="BB31" s="707"/>
      <c r="BC31" s="707"/>
      <c r="BD31" s="707"/>
      <c r="BE31" s="707"/>
      <c r="BF31" s="708"/>
      <c r="BG31" s="709">
        <v>99.1</v>
      </c>
      <c r="BH31" s="710"/>
      <c r="BI31" s="710"/>
      <c r="BJ31" s="710"/>
      <c r="BK31" s="710"/>
      <c r="BL31" s="710"/>
      <c r="BM31" s="711">
        <v>96.3</v>
      </c>
      <c r="BN31" s="710"/>
      <c r="BO31" s="710"/>
      <c r="BP31" s="710"/>
      <c r="BQ31" s="712"/>
      <c r="BR31" s="709">
        <v>99.1</v>
      </c>
      <c r="BS31" s="710"/>
      <c r="BT31" s="710"/>
      <c r="BU31" s="710"/>
      <c r="BV31" s="710"/>
      <c r="BW31" s="710"/>
      <c r="BX31" s="711">
        <v>96.2</v>
      </c>
      <c r="BY31" s="710"/>
      <c r="BZ31" s="710"/>
      <c r="CA31" s="710"/>
      <c r="CB31" s="712"/>
      <c r="CD31" s="731"/>
      <c r="CE31" s="732"/>
      <c r="CF31" s="673" t="s">
        <v>312</v>
      </c>
      <c r="CG31" s="674"/>
      <c r="CH31" s="674"/>
      <c r="CI31" s="674"/>
      <c r="CJ31" s="674"/>
      <c r="CK31" s="674"/>
      <c r="CL31" s="674"/>
      <c r="CM31" s="674"/>
      <c r="CN31" s="674"/>
      <c r="CO31" s="674"/>
      <c r="CP31" s="674"/>
      <c r="CQ31" s="675"/>
      <c r="CR31" s="640">
        <v>154869</v>
      </c>
      <c r="CS31" s="659"/>
      <c r="CT31" s="659"/>
      <c r="CU31" s="659"/>
      <c r="CV31" s="659"/>
      <c r="CW31" s="659"/>
      <c r="CX31" s="659"/>
      <c r="CY31" s="660"/>
      <c r="CZ31" s="643">
        <v>0.6</v>
      </c>
      <c r="DA31" s="661"/>
      <c r="DB31" s="661"/>
      <c r="DC31" s="662"/>
      <c r="DD31" s="646">
        <v>154869</v>
      </c>
      <c r="DE31" s="659"/>
      <c r="DF31" s="659"/>
      <c r="DG31" s="659"/>
      <c r="DH31" s="659"/>
      <c r="DI31" s="659"/>
      <c r="DJ31" s="659"/>
      <c r="DK31" s="660"/>
      <c r="DL31" s="646">
        <v>154869</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23" t="s">
        <v>313</v>
      </c>
      <c r="C32" s="724"/>
      <c r="D32" s="724"/>
      <c r="E32" s="724"/>
      <c r="F32" s="724"/>
      <c r="G32" s="724"/>
      <c r="H32" s="724"/>
      <c r="I32" s="724"/>
      <c r="J32" s="724"/>
      <c r="K32" s="724"/>
      <c r="L32" s="724"/>
      <c r="M32" s="724"/>
      <c r="N32" s="724"/>
      <c r="O32" s="724"/>
      <c r="P32" s="724"/>
      <c r="Q32" s="725"/>
      <c r="R32" s="640" t="s">
        <v>138</v>
      </c>
      <c r="S32" s="641"/>
      <c r="T32" s="641"/>
      <c r="U32" s="641"/>
      <c r="V32" s="641"/>
      <c r="W32" s="641"/>
      <c r="X32" s="641"/>
      <c r="Y32" s="642"/>
      <c r="Z32" s="677" t="s">
        <v>138</v>
      </c>
      <c r="AA32" s="677"/>
      <c r="AB32" s="677"/>
      <c r="AC32" s="677"/>
      <c r="AD32" s="678" t="s">
        <v>138</v>
      </c>
      <c r="AE32" s="678"/>
      <c r="AF32" s="678"/>
      <c r="AG32" s="678"/>
      <c r="AH32" s="678"/>
      <c r="AI32" s="678"/>
      <c r="AJ32" s="678"/>
      <c r="AK32" s="678"/>
      <c r="AL32" s="643" t="s">
        <v>138</v>
      </c>
      <c r="AM32" s="644"/>
      <c r="AN32" s="644"/>
      <c r="AO32" s="679"/>
      <c r="AP32" s="716"/>
      <c r="AQ32" s="717"/>
      <c r="AR32" s="717"/>
      <c r="AS32" s="717"/>
      <c r="AT32" s="721"/>
      <c r="AU32" s="230" t="s">
        <v>314</v>
      </c>
      <c r="AV32" s="230"/>
      <c r="AW32" s="230"/>
      <c r="AX32" s="637" t="s">
        <v>315</v>
      </c>
      <c r="AY32" s="638"/>
      <c r="AZ32" s="638"/>
      <c r="BA32" s="638"/>
      <c r="BB32" s="638"/>
      <c r="BC32" s="638"/>
      <c r="BD32" s="638"/>
      <c r="BE32" s="638"/>
      <c r="BF32" s="639"/>
      <c r="BG32" s="713">
        <v>99.3</v>
      </c>
      <c r="BH32" s="659"/>
      <c r="BI32" s="659"/>
      <c r="BJ32" s="659"/>
      <c r="BK32" s="659"/>
      <c r="BL32" s="659"/>
      <c r="BM32" s="644">
        <v>97.6</v>
      </c>
      <c r="BN32" s="705"/>
      <c r="BO32" s="705"/>
      <c r="BP32" s="705"/>
      <c r="BQ32" s="683"/>
      <c r="BR32" s="713">
        <v>99.2</v>
      </c>
      <c r="BS32" s="659"/>
      <c r="BT32" s="659"/>
      <c r="BU32" s="659"/>
      <c r="BV32" s="659"/>
      <c r="BW32" s="659"/>
      <c r="BX32" s="644">
        <v>97.4</v>
      </c>
      <c r="BY32" s="705"/>
      <c r="BZ32" s="705"/>
      <c r="CA32" s="705"/>
      <c r="CB32" s="683"/>
      <c r="CD32" s="733"/>
      <c r="CE32" s="734"/>
      <c r="CF32" s="673" t="s">
        <v>316</v>
      </c>
      <c r="CG32" s="674"/>
      <c r="CH32" s="674"/>
      <c r="CI32" s="674"/>
      <c r="CJ32" s="674"/>
      <c r="CK32" s="674"/>
      <c r="CL32" s="674"/>
      <c r="CM32" s="674"/>
      <c r="CN32" s="674"/>
      <c r="CO32" s="674"/>
      <c r="CP32" s="674"/>
      <c r="CQ32" s="675"/>
      <c r="CR32" s="640" t="s">
        <v>138</v>
      </c>
      <c r="CS32" s="641"/>
      <c r="CT32" s="641"/>
      <c r="CU32" s="641"/>
      <c r="CV32" s="641"/>
      <c r="CW32" s="641"/>
      <c r="CX32" s="641"/>
      <c r="CY32" s="642"/>
      <c r="CZ32" s="643" t="s">
        <v>186</v>
      </c>
      <c r="DA32" s="661"/>
      <c r="DB32" s="661"/>
      <c r="DC32" s="662"/>
      <c r="DD32" s="646" t="s">
        <v>138</v>
      </c>
      <c r="DE32" s="641"/>
      <c r="DF32" s="641"/>
      <c r="DG32" s="641"/>
      <c r="DH32" s="641"/>
      <c r="DI32" s="641"/>
      <c r="DJ32" s="641"/>
      <c r="DK32" s="642"/>
      <c r="DL32" s="646" t="s">
        <v>138</v>
      </c>
      <c r="DM32" s="641"/>
      <c r="DN32" s="641"/>
      <c r="DO32" s="641"/>
      <c r="DP32" s="641"/>
      <c r="DQ32" s="641"/>
      <c r="DR32" s="641"/>
      <c r="DS32" s="641"/>
      <c r="DT32" s="641"/>
      <c r="DU32" s="641"/>
      <c r="DV32" s="642"/>
      <c r="DW32" s="643" t="s">
        <v>138</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2123630</v>
      </c>
      <c r="S33" s="641"/>
      <c r="T33" s="641"/>
      <c r="U33" s="641"/>
      <c r="V33" s="641"/>
      <c r="W33" s="641"/>
      <c r="X33" s="641"/>
      <c r="Y33" s="642"/>
      <c r="Z33" s="677">
        <v>7.3</v>
      </c>
      <c r="AA33" s="677"/>
      <c r="AB33" s="677"/>
      <c r="AC33" s="677"/>
      <c r="AD33" s="678" t="s">
        <v>186</v>
      </c>
      <c r="AE33" s="678"/>
      <c r="AF33" s="678"/>
      <c r="AG33" s="678"/>
      <c r="AH33" s="678"/>
      <c r="AI33" s="678"/>
      <c r="AJ33" s="678"/>
      <c r="AK33" s="678"/>
      <c r="AL33" s="643" t="s">
        <v>186</v>
      </c>
      <c r="AM33" s="644"/>
      <c r="AN33" s="644"/>
      <c r="AO33" s="679"/>
      <c r="AP33" s="718"/>
      <c r="AQ33" s="719"/>
      <c r="AR33" s="719"/>
      <c r="AS33" s="719"/>
      <c r="AT33" s="722"/>
      <c r="AU33" s="232"/>
      <c r="AV33" s="232"/>
      <c r="AW33" s="232"/>
      <c r="AX33" s="621" t="s">
        <v>318</v>
      </c>
      <c r="AY33" s="622"/>
      <c r="AZ33" s="622"/>
      <c r="BA33" s="622"/>
      <c r="BB33" s="622"/>
      <c r="BC33" s="622"/>
      <c r="BD33" s="622"/>
      <c r="BE33" s="622"/>
      <c r="BF33" s="623"/>
      <c r="BG33" s="704">
        <v>98.9</v>
      </c>
      <c r="BH33" s="625"/>
      <c r="BI33" s="625"/>
      <c r="BJ33" s="625"/>
      <c r="BK33" s="625"/>
      <c r="BL33" s="625"/>
      <c r="BM33" s="668">
        <v>95</v>
      </c>
      <c r="BN33" s="625"/>
      <c r="BO33" s="625"/>
      <c r="BP33" s="625"/>
      <c r="BQ33" s="689"/>
      <c r="BR33" s="704">
        <v>99</v>
      </c>
      <c r="BS33" s="625"/>
      <c r="BT33" s="625"/>
      <c r="BU33" s="625"/>
      <c r="BV33" s="625"/>
      <c r="BW33" s="625"/>
      <c r="BX33" s="668">
        <v>94.8</v>
      </c>
      <c r="BY33" s="625"/>
      <c r="BZ33" s="625"/>
      <c r="CA33" s="625"/>
      <c r="CB33" s="689"/>
      <c r="CD33" s="673" t="s">
        <v>319</v>
      </c>
      <c r="CE33" s="674"/>
      <c r="CF33" s="674"/>
      <c r="CG33" s="674"/>
      <c r="CH33" s="674"/>
      <c r="CI33" s="674"/>
      <c r="CJ33" s="674"/>
      <c r="CK33" s="674"/>
      <c r="CL33" s="674"/>
      <c r="CM33" s="674"/>
      <c r="CN33" s="674"/>
      <c r="CO33" s="674"/>
      <c r="CP33" s="674"/>
      <c r="CQ33" s="675"/>
      <c r="CR33" s="640">
        <v>11889804</v>
      </c>
      <c r="CS33" s="659"/>
      <c r="CT33" s="659"/>
      <c r="CU33" s="659"/>
      <c r="CV33" s="659"/>
      <c r="CW33" s="659"/>
      <c r="CX33" s="659"/>
      <c r="CY33" s="660"/>
      <c r="CZ33" s="643">
        <v>42.9</v>
      </c>
      <c r="DA33" s="661"/>
      <c r="DB33" s="661"/>
      <c r="DC33" s="662"/>
      <c r="DD33" s="646">
        <v>9224515</v>
      </c>
      <c r="DE33" s="659"/>
      <c r="DF33" s="659"/>
      <c r="DG33" s="659"/>
      <c r="DH33" s="659"/>
      <c r="DI33" s="659"/>
      <c r="DJ33" s="659"/>
      <c r="DK33" s="660"/>
      <c r="DL33" s="646">
        <v>6535566</v>
      </c>
      <c r="DM33" s="659"/>
      <c r="DN33" s="659"/>
      <c r="DO33" s="659"/>
      <c r="DP33" s="659"/>
      <c r="DQ33" s="659"/>
      <c r="DR33" s="659"/>
      <c r="DS33" s="659"/>
      <c r="DT33" s="659"/>
      <c r="DU33" s="659"/>
      <c r="DV33" s="660"/>
      <c r="DW33" s="643">
        <v>37.6</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300334</v>
      </c>
      <c r="S34" s="641"/>
      <c r="T34" s="641"/>
      <c r="U34" s="641"/>
      <c r="V34" s="641"/>
      <c r="W34" s="641"/>
      <c r="X34" s="641"/>
      <c r="Y34" s="642"/>
      <c r="Z34" s="677">
        <v>1</v>
      </c>
      <c r="AA34" s="677"/>
      <c r="AB34" s="677"/>
      <c r="AC34" s="677"/>
      <c r="AD34" s="678">
        <v>46499</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4201596</v>
      </c>
      <c r="CS34" s="641"/>
      <c r="CT34" s="641"/>
      <c r="CU34" s="641"/>
      <c r="CV34" s="641"/>
      <c r="CW34" s="641"/>
      <c r="CX34" s="641"/>
      <c r="CY34" s="642"/>
      <c r="CZ34" s="643">
        <v>15.2</v>
      </c>
      <c r="DA34" s="661"/>
      <c r="DB34" s="661"/>
      <c r="DC34" s="662"/>
      <c r="DD34" s="646">
        <v>3188874</v>
      </c>
      <c r="DE34" s="641"/>
      <c r="DF34" s="641"/>
      <c r="DG34" s="641"/>
      <c r="DH34" s="641"/>
      <c r="DI34" s="641"/>
      <c r="DJ34" s="641"/>
      <c r="DK34" s="642"/>
      <c r="DL34" s="646">
        <v>2652449</v>
      </c>
      <c r="DM34" s="641"/>
      <c r="DN34" s="641"/>
      <c r="DO34" s="641"/>
      <c r="DP34" s="641"/>
      <c r="DQ34" s="641"/>
      <c r="DR34" s="641"/>
      <c r="DS34" s="641"/>
      <c r="DT34" s="641"/>
      <c r="DU34" s="641"/>
      <c r="DV34" s="642"/>
      <c r="DW34" s="643">
        <v>15.3</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67904</v>
      </c>
      <c r="S35" s="641"/>
      <c r="T35" s="641"/>
      <c r="U35" s="641"/>
      <c r="V35" s="641"/>
      <c r="W35" s="641"/>
      <c r="X35" s="641"/>
      <c r="Y35" s="642"/>
      <c r="Z35" s="677">
        <v>0.2</v>
      </c>
      <c r="AA35" s="677"/>
      <c r="AB35" s="677"/>
      <c r="AC35" s="677"/>
      <c r="AD35" s="678" t="s">
        <v>138</v>
      </c>
      <c r="AE35" s="678"/>
      <c r="AF35" s="678"/>
      <c r="AG35" s="678"/>
      <c r="AH35" s="678"/>
      <c r="AI35" s="678"/>
      <c r="AJ35" s="678"/>
      <c r="AK35" s="678"/>
      <c r="AL35" s="643" t="s">
        <v>138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445374</v>
      </c>
      <c r="CS35" s="659"/>
      <c r="CT35" s="659"/>
      <c r="CU35" s="659"/>
      <c r="CV35" s="659"/>
      <c r="CW35" s="659"/>
      <c r="CX35" s="659"/>
      <c r="CY35" s="660"/>
      <c r="CZ35" s="643">
        <v>1.6</v>
      </c>
      <c r="DA35" s="661"/>
      <c r="DB35" s="661"/>
      <c r="DC35" s="662"/>
      <c r="DD35" s="646">
        <v>375663</v>
      </c>
      <c r="DE35" s="659"/>
      <c r="DF35" s="659"/>
      <c r="DG35" s="659"/>
      <c r="DH35" s="659"/>
      <c r="DI35" s="659"/>
      <c r="DJ35" s="659"/>
      <c r="DK35" s="660"/>
      <c r="DL35" s="646">
        <v>375663</v>
      </c>
      <c r="DM35" s="659"/>
      <c r="DN35" s="659"/>
      <c r="DO35" s="659"/>
      <c r="DP35" s="659"/>
      <c r="DQ35" s="659"/>
      <c r="DR35" s="659"/>
      <c r="DS35" s="659"/>
      <c r="DT35" s="659"/>
      <c r="DU35" s="659"/>
      <c r="DV35" s="660"/>
      <c r="DW35" s="643">
        <v>2.2000000000000002</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639220</v>
      </c>
      <c r="S36" s="641"/>
      <c r="T36" s="641"/>
      <c r="U36" s="641"/>
      <c r="V36" s="641"/>
      <c r="W36" s="641"/>
      <c r="X36" s="641"/>
      <c r="Y36" s="642"/>
      <c r="Z36" s="677">
        <v>2.2000000000000002</v>
      </c>
      <c r="AA36" s="677"/>
      <c r="AB36" s="677"/>
      <c r="AC36" s="677"/>
      <c r="AD36" s="678" t="s">
        <v>138</v>
      </c>
      <c r="AE36" s="678"/>
      <c r="AF36" s="678"/>
      <c r="AG36" s="678"/>
      <c r="AH36" s="678"/>
      <c r="AI36" s="678"/>
      <c r="AJ36" s="678"/>
      <c r="AK36" s="678"/>
      <c r="AL36" s="643" t="s">
        <v>138</v>
      </c>
      <c r="AM36" s="644"/>
      <c r="AN36" s="644"/>
      <c r="AO36" s="679"/>
      <c r="AP36" s="235"/>
      <c r="AQ36" s="692" t="s">
        <v>327</v>
      </c>
      <c r="AR36" s="693"/>
      <c r="AS36" s="693"/>
      <c r="AT36" s="693"/>
      <c r="AU36" s="693"/>
      <c r="AV36" s="693"/>
      <c r="AW36" s="693"/>
      <c r="AX36" s="693"/>
      <c r="AY36" s="694"/>
      <c r="AZ36" s="695">
        <v>4209723</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136076</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2668292</v>
      </c>
      <c r="CS36" s="641"/>
      <c r="CT36" s="641"/>
      <c r="CU36" s="641"/>
      <c r="CV36" s="641"/>
      <c r="CW36" s="641"/>
      <c r="CX36" s="641"/>
      <c r="CY36" s="642"/>
      <c r="CZ36" s="643">
        <v>9.6</v>
      </c>
      <c r="DA36" s="661"/>
      <c r="DB36" s="661"/>
      <c r="DC36" s="662"/>
      <c r="DD36" s="646">
        <v>1994519</v>
      </c>
      <c r="DE36" s="641"/>
      <c r="DF36" s="641"/>
      <c r="DG36" s="641"/>
      <c r="DH36" s="641"/>
      <c r="DI36" s="641"/>
      <c r="DJ36" s="641"/>
      <c r="DK36" s="642"/>
      <c r="DL36" s="646">
        <v>1231234</v>
      </c>
      <c r="DM36" s="641"/>
      <c r="DN36" s="641"/>
      <c r="DO36" s="641"/>
      <c r="DP36" s="641"/>
      <c r="DQ36" s="641"/>
      <c r="DR36" s="641"/>
      <c r="DS36" s="641"/>
      <c r="DT36" s="641"/>
      <c r="DU36" s="641"/>
      <c r="DV36" s="642"/>
      <c r="DW36" s="643">
        <v>7.1</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1612340</v>
      </c>
      <c r="S37" s="641"/>
      <c r="T37" s="641"/>
      <c r="U37" s="641"/>
      <c r="V37" s="641"/>
      <c r="W37" s="641"/>
      <c r="X37" s="641"/>
      <c r="Y37" s="642"/>
      <c r="Z37" s="677">
        <v>5.5</v>
      </c>
      <c r="AA37" s="677"/>
      <c r="AB37" s="677"/>
      <c r="AC37" s="677"/>
      <c r="AD37" s="678" t="s">
        <v>138</v>
      </c>
      <c r="AE37" s="678"/>
      <c r="AF37" s="678"/>
      <c r="AG37" s="678"/>
      <c r="AH37" s="678"/>
      <c r="AI37" s="678"/>
      <c r="AJ37" s="678"/>
      <c r="AK37" s="678"/>
      <c r="AL37" s="643" t="s">
        <v>138</v>
      </c>
      <c r="AM37" s="644"/>
      <c r="AN37" s="644"/>
      <c r="AO37" s="679"/>
      <c r="AQ37" s="680" t="s">
        <v>331</v>
      </c>
      <c r="AR37" s="681"/>
      <c r="AS37" s="681"/>
      <c r="AT37" s="681"/>
      <c r="AU37" s="681"/>
      <c r="AV37" s="681"/>
      <c r="AW37" s="681"/>
      <c r="AX37" s="681"/>
      <c r="AY37" s="682"/>
      <c r="AZ37" s="640">
        <v>932966</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102359</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6384</v>
      </c>
      <c r="CS37" s="659"/>
      <c r="CT37" s="659"/>
      <c r="CU37" s="659"/>
      <c r="CV37" s="659"/>
      <c r="CW37" s="659"/>
      <c r="CX37" s="659"/>
      <c r="CY37" s="660"/>
      <c r="CZ37" s="643">
        <v>0</v>
      </c>
      <c r="DA37" s="661"/>
      <c r="DB37" s="661"/>
      <c r="DC37" s="662"/>
      <c r="DD37" s="646">
        <v>6384</v>
      </c>
      <c r="DE37" s="659"/>
      <c r="DF37" s="659"/>
      <c r="DG37" s="659"/>
      <c r="DH37" s="659"/>
      <c r="DI37" s="659"/>
      <c r="DJ37" s="659"/>
      <c r="DK37" s="660"/>
      <c r="DL37" s="646">
        <v>6384</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674119</v>
      </c>
      <c r="S38" s="641"/>
      <c r="T38" s="641"/>
      <c r="U38" s="641"/>
      <c r="V38" s="641"/>
      <c r="W38" s="641"/>
      <c r="X38" s="641"/>
      <c r="Y38" s="642"/>
      <c r="Z38" s="677">
        <v>2.2999999999999998</v>
      </c>
      <c r="AA38" s="677"/>
      <c r="AB38" s="677"/>
      <c r="AC38" s="677"/>
      <c r="AD38" s="678">
        <v>1599</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v>746989</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6529</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2753086</v>
      </c>
      <c r="CS38" s="641"/>
      <c r="CT38" s="641"/>
      <c r="CU38" s="641"/>
      <c r="CV38" s="641"/>
      <c r="CW38" s="641"/>
      <c r="CX38" s="641"/>
      <c r="CY38" s="642"/>
      <c r="CZ38" s="643">
        <v>9.9</v>
      </c>
      <c r="DA38" s="661"/>
      <c r="DB38" s="661"/>
      <c r="DC38" s="662"/>
      <c r="DD38" s="646">
        <v>2448998</v>
      </c>
      <c r="DE38" s="641"/>
      <c r="DF38" s="641"/>
      <c r="DG38" s="641"/>
      <c r="DH38" s="641"/>
      <c r="DI38" s="641"/>
      <c r="DJ38" s="641"/>
      <c r="DK38" s="642"/>
      <c r="DL38" s="646">
        <v>2275020</v>
      </c>
      <c r="DM38" s="641"/>
      <c r="DN38" s="641"/>
      <c r="DO38" s="641"/>
      <c r="DP38" s="641"/>
      <c r="DQ38" s="641"/>
      <c r="DR38" s="641"/>
      <c r="DS38" s="641"/>
      <c r="DT38" s="641"/>
      <c r="DU38" s="641"/>
      <c r="DV38" s="642"/>
      <c r="DW38" s="643">
        <v>13.1</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2514300</v>
      </c>
      <c r="S39" s="641"/>
      <c r="T39" s="641"/>
      <c r="U39" s="641"/>
      <c r="V39" s="641"/>
      <c r="W39" s="641"/>
      <c r="X39" s="641"/>
      <c r="Y39" s="642"/>
      <c r="Z39" s="677">
        <v>8.6</v>
      </c>
      <c r="AA39" s="677"/>
      <c r="AB39" s="677"/>
      <c r="AC39" s="677"/>
      <c r="AD39" s="678" t="s">
        <v>186</v>
      </c>
      <c r="AE39" s="678"/>
      <c r="AF39" s="678"/>
      <c r="AG39" s="678"/>
      <c r="AH39" s="678"/>
      <c r="AI39" s="678"/>
      <c r="AJ39" s="678"/>
      <c r="AK39" s="678"/>
      <c r="AL39" s="643" t="s">
        <v>138</v>
      </c>
      <c r="AM39" s="644"/>
      <c r="AN39" s="644"/>
      <c r="AO39" s="679"/>
      <c r="AQ39" s="680" t="s">
        <v>339</v>
      </c>
      <c r="AR39" s="681"/>
      <c r="AS39" s="681"/>
      <c r="AT39" s="681"/>
      <c r="AU39" s="681"/>
      <c r="AV39" s="681"/>
      <c r="AW39" s="681"/>
      <c r="AX39" s="681"/>
      <c r="AY39" s="682"/>
      <c r="AZ39" s="640">
        <v>304483</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10314</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1141076</v>
      </c>
      <c r="CS39" s="659"/>
      <c r="CT39" s="659"/>
      <c r="CU39" s="659"/>
      <c r="CV39" s="659"/>
      <c r="CW39" s="659"/>
      <c r="CX39" s="659"/>
      <c r="CY39" s="660"/>
      <c r="CZ39" s="643">
        <v>4.0999999999999996</v>
      </c>
      <c r="DA39" s="661"/>
      <c r="DB39" s="661"/>
      <c r="DC39" s="662"/>
      <c r="DD39" s="646">
        <v>900001</v>
      </c>
      <c r="DE39" s="659"/>
      <c r="DF39" s="659"/>
      <c r="DG39" s="659"/>
      <c r="DH39" s="659"/>
      <c r="DI39" s="659"/>
      <c r="DJ39" s="659"/>
      <c r="DK39" s="660"/>
      <c r="DL39" s="646" t="s">
        <v>138</v>
      </c>
      <c r="DM39" s="659"/>
      <c r="DN39" s="659"/>
      <c r="DO39" s="659"/>
      <c r="DP39" s="659"/>
      <c r="DQ39" s="659"/>
      <c r="DR39" s="659"/>
      <c r="DS39" s="659"/>
      <c r="DT39" s="659"/>
      <c r="DU39" s="659"/>
      <c r="DV39" s="660"/>
      <c r="DW39" s="643" t="s">
        <v>138</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186</v>
      </c>
      <c r="S40" s="641"/>
      <c r="T40" s="641"/>
      <c r="U40" s="641"/>
      <c r="V40" s="641"/>
      <c r="W40" s="641"/>
      <c r="X40" s="641"/>
      <c r="Y40" s="642"/>
      <c r="Z40" s="677" t="s">
        <v>138</v>
      </c>
      <c r="AA40" s="677"/>
      <c r="AB40" s="677"/>
      <c r="AC40" s="677"/>
      <c r="AD40" s="678" t="s">
        <v>186</v>
      </c>
      <c r="AE40" s="678"/>
      <c r="AF40" s="678"/>
      <c r="AG40" s="678"/>
      <c r="AH40" s="678"/>
      <c r="AI40" s="678"/>
      <c r="AJ40" s="678"/>
      <c r="AK40" s="678"/>
      <c r="AL40" s="643" t="s">
        <v>138</v>
      </c>
      <c r="AM40" s="644"/>
      <c r="AN40" s="644"/>
      <c r="AO40" s="679"/>
      <c r="AQ40" s="680" t="s">
        <v>343</v>
      </c>
      <c r="AR40" s="681"/>
      <c r="AS40" s="681"/>
      <c r="AT40" s="681"/>
      <c r="AU40" s="681"/>
      <c r="AV40" s="681"/>
      <c r="AW40" s="681"/>
      <c r="AX40" s="681"/>
      <c r="AY40" s="682"/>
      <c r="AZ40" s="640">
        <v>176676</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95</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680380</v>
      </c>
      <c r="CS40" s="641"/>
      <c r="CT40" s="641"/>
      <c r="CU40" s="641"/>
      <c r="CV40" s="641"/>
      <c r="CW40" s="641"/>
      <c r="CX40" s="641"/>
      <c r="CY40" s="642"/>
      <c r="CZ40" s="643">
        <v>2.5</v>
      </c>
      <c r="DA40" s="661"/>
      <c r="DB40" s="661"/>
      <c r="DC40" s="662"/>
      <c r="DD40" s="646">
        <v>316460</v>
      </c>
      <c r="DE40" s="641"/>
      <c r="DF40" s="641"/>
      <c r="DG40" s="641"/>
      <c r="DH40" s="641"/>
      <c r="DI40" s="641"/>
      <c r="DJ40" s="641"/>
      <c r="DK40" s="642"/>
      <c r="DL40" s="646">
        <v>1200</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668900</v>
      </c>
      <c r="S41" s="641"/>
      <c r="T41" s="641"/>
      <c r="U41" s="641"/>
      <c r="V41" s="641"/>
      <c r="W41" s="641"/>
      <c r="X41" s="641"/>
      <c r="Y41" s="642"/>
      <c r="Z41" s="677">
        <v>2.2999999999999998</v>
      </c>
      <c r="AA41" s="677"/>
      <c r="AB41" s="677"/>
      <c r="AC41" s="677"/>
      <c r="AD41" s="678" t="s">
        <v>138</v>
      </c>
      <c r="AE41" s="678"/>
      <c r="AF41" s="678"/>
      <c r="AG41" s="678"/>
      <c r="AH41" s="678"/>
      <c r="AI41" s="678"/>
      <c r="AJ41" s="678"/>
      <c r="AK41" s="678"/>
      <c r="AL41" s="643" t="s">
        <v>138</v>
      </c>
      <c r="AM41" s="644"/>
      <c r="AN41" s="644"/>
      <c r="AO41" s="679"/>
      <c r="AQ41" s="680" t="s">
        <v>348</v>
      </c>
      <c r="AR41" s="681"/>
      <c r="AS41" s="681"/>
      <c r="AT41" s="681"/>
      <c r="AU41" s="681"/>
      <c r="AV41" s="681"/>
      <c r="AW41" s="681"/>
      <c r="AX41" s="681"/>
      <c r="AY41" s="682"/>
      <c r="AZ41" s="640">
        <v>421084</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138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138</v>
      </c>
      <c r="CS41" s="659"/>
      <c r="CT41" s="659"/>
      <c r="CU41" s="659"/>
      <c r="CV41" s="659"/>
      <c r="CW41" s="659"/>
      <c r="CX41" s="659"/>
      <c r="CY41" s="660"/>
      <c r="CZ41" s="643" t="s">
        <v>186</v>
      </c>
      <c r="DA41" s="661"/>
      <c r="DB41" s="661"/>
      <c r="DC41" s="662"/>
      <c r="DD41" s="646" t="s">
        <v>138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29097940</v>
      </c>
      <c r="S42" s="663"/>
      <c r="T42" s="663"/>
      <c r="U42" s="663"/>
      <c r="V42" s="663"/>
      <c r="W42" s="663"/>
      <c r="X42" s="663"/>
      <c r="Y42" s="665"/>
      <c r="Z42" s="666">
        <v>100</v>
      </c>
      <c r="AA42" s="666"/>
      <c r="AB42" s="666"/>
      <c r="AC42" s="666"/>
      <c r="AD42" s="667">
        <v>16705702</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1627525</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358</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3975119</v>
      </c>
      <c r="CS42" s="641"/>
      <c r="CT42" s="641"/>
      <c r="CU42" s="641"/>
      <c r="CV42" s="641"/>
      <c r="CW42" s="641"/>
      <c r="CX42" s="641"/>
      <c r="CY42" s="642"/>
      <c r="CZ42" s="643">
        <v>14.3</v>
      </c>
      <c r="DA42" s="644"/>
      <c r="DB42" s="644"/>
      <c r="DC42" s="645"/>
      <c r="DD42" s="646">
        <v>1122222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85180</v>
      </c>
      <c r="CS43" s="659"/>
      <c r="CT43" s="659"/>
      <c r="CU43" s="659"/>
      <c r="CV43" s="659"/>
      <c r="CW43" s="659"/>
      <c r="CX43" s="659"/>
      <c r="CY43" s="660"/>
      <c r="CZ43" s="643">
        <v>0.3</v>
      </c>
      <c r="DA43" s="661"/>
      <c r="DB43" s="661"/>
      <c r="DC43" s="662"/>
      <c r="DD43" s="646">
        <v>70180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3813648</v>
      </c>
      <c r="CS44" s="641"/>
      <c r="CT44" s="641"/>
      <c r="CU44" s="641"/>
      <c r="CV44" s="641"/>
      <c r="CW44" s="641"/>
      <c r="CX44" s="641"/>
      <c r="CY44" s="642"/>
      <c r="CZ44" s="643">
        <v>13.8</v>
      </c>
      <c r="DA44" s="644"/>
      <c r="DB44" s="644"/>
      <c r="DC44" s="645"/>
      <c r="DD44" s="646">
        <v>1104355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1795303</v>
      </c>
      <c r="CS45" s="659"/>
      <c r="CT45" s="659"/>
      <c r="CU45" s="659"/>
      <c r="CV45" s="659"/>
      <c r="CW45" s="659"/>
      <c r="CX45" s="659"/>
      <c r="CY45" s="660"/>
      <c r="CZ45" s="643">
        <v>6.5</v>
      </c>
      <c r="DA45" s="661"/>
      <c r="DB45" s="661"/>
      <c r="DC45" s="662"/>
      <c r="DD45" s="646">
        <v>124179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1936745</v>
      </c>
      <c r="CS46" s="641"/>
      <c r="CT46" s="641"/>
      <c r="CU46" s="641"/>
      <c r="CV46" s="641"/>
      <c r="CW46" s="641"/>
      <c r="CX46" s="641"/>
      <c r="CY46" s="642"/>
      <c r="CZ46" s="643">
        <v>7</v>
      </c>
      <c r="DA46" s="644"/>
      <c r="DB46" s="644"/>
      <c r="DC46" s="645"/>
      <c r="DD46" s="646">
        <v>915377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161471</v>
      </c>
      <c r="CS47" s="659"/>
      <c r="CT47" s="659"/>
      <c r="CU47" s="659"/>
      <c r="CV47" s="659"/>
      <c r="CW47" s="659"/>
      <c r="CX47" s="659"/>
      <c r="CY47" s="660"/>
      <c r="CZ47" s="643">
        <v>0.6</v>
      </c>
      <c r="DA47" s="661"/>
      <c r="DB47" s="661"/>
      <c r="DC47" s="662"/>
      <c r="DD47" s="646">
        <v>17867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364</v>
      </c>
      <c r="CS48" s="641"/>
      <c r="CT48" s="641"/>
      <c r="CU48" s="641"/>
      <c r="CV48" s="641"/>
      <c r="CW48" s="641"/>
      <c r="CX48" s="641"/>
      <c r="CY48" s="642"/>
      <c r="CZ48" s="643" t="s">
        <v>364</v>
      </c>
      <c r="DA48" s="644"/>
      <c r="DB48" s="644"/>
      <c r="DC48" s="645"/>
      <c r="DD48" s="646" t="s">
        <v>138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27702896</v>
      </c>
      <c r="CS49" s="625"/>
      <c r="CT49" s="625"/>
      <c r="CU49" s="625"/>
      <c r="CV49" s="625"/>
      <c r="CW49" s="625"/>
      <c r="CX49" s="625"/>
      <c r="CY49" s="626"/>
      <c r="CZ49" s="627">
        <v>100</v>
      </c>
      <c r="DA49" s="628"/>
      <c r="DB49" s="628"/>
      <c r="DC49" s="629"/>
      <c r="DD49" s="630">
        <v>19793831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grO7SZ8HhAZKvOhauyi6H1Kc/6cbDTk6HBmY6OSjlc7BGaKY7avUoLgi7diXtcZKJ8+4kdfc09c60gXunx9B4Q==" saltValue="oE98/YuaoTlIXjsxjMI8J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29107</v>
      </c>
      <c r="R7" s="1160"/>
      <c r="S7" s="1160"/>
      <c r="T7" s="1160"/>
      <c r="U7" s="1160"/>
      <c r="V7" s="1160">
        <v>27712</v>
      </c>
      <c r="W7" s="1160"/>
      <c r="X7" s="1160"/>
      <c r="Y7" s="1160"/>
      <c r="Z7" s="1160"/>
      <c r="AA7" s="1160">
        <v>1395</v>
      </c>
      <c r="AB7" s="1160"/>
      <c r="AC7" s="1160"/>
      <c r="AD7" s="1160"/>
      <c r="AE7" s="1161"/>
      <c r="AF7" s="1162">
        <v>1057</v>
      </c>
      <c r="AG7" s="1163"/>
      <c r="AH7" s="1163"/>
      <c r="AI7" s="1163"/>
      <c r="AJ7" s="1164"/>
      <c r="AK7" s="1146">
        <v>639</v>
      </c>
      <c r="AL7" s="1147"/>
      <c r="AM7" s="1147"/>
      <c r="AN7" s="1147"/>
      <c r="AO7" s="1147"/>
      <c r="AP7" s="1147">
        <v>28007</v>
      </c>
      <c r="AQ7" s="1147"/>
      <c r="AR7" s="1147"/>
      <c r="AS7" s="1147"/>
      <c r="AT7" s="1147"/>
      <c r="AU7" s="1148" t="s">
        <v>605</v>
      </c>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595</v>
      </c>
      <c r="BT7" s="1151"/>
      <c r="BU7" s="1151"/>
      <c r="BV7" s="1151"/>
      <c r="BW7" s="1151"/>
      <c r="BX7" s="1151"/>
      <c r="BY7" s="1151"/>
      <c r="BZ7" s="1151"/>
      <c r="CA7" s="1151"/>
      <c r="CB7" s="1151"/>
      <c r="CC7" s="1151"/>
      <c r="CD7" s="1151"/>
      <c r="CE7" s="1151"/>
      <c r="CF7" s="1151"/>
      <c r="CG7" s="1152"/>
      <c r="CH7" s="1143">
        <v>0</v>
      </c>
      <c r="CI7" s="1144"/>
      <c r="CJ7" s="1144"/>
      <c r="CK7" s="1144"/>
      <c r="CL7" s="1145"/>
      <c r="CM7" s="1143">
        <v>6</v>
      </c>
      <c r="CN7" s="1144"/>
      <c r="CO7" s="1144"/>
      <c r="CP7" s="1144"/>
      <c r="CQ7" s="1145"/>
      <c r="CR7" s="1143">
        <v>2</v>
      </c>
      <c r="CS7" s="1144"/>
      <c r="CT7" s="1144"/>
      <c r="CU7" s="1144"/>
      <c r="CV7" s="1145"/>
      <c r="CW7" s="1143">
        <v>0</v>
      </c>
      <c r="CX7" s="1144"/>
      <c r="CY7" s="1144"/>
      <c r="CZ7" s="1144"/>
      <c r="DA7" s="1145"/>
      <c r="DB7" s="1143" t="s">
        <v>622</v>
      </c>
      <c r="DC7" s="1144"/>
      <c r="DD7" s="1144"/>
      <c r="DE7" s="1144"/>
      <c r="DF7" s="1145"/>
      <c r="DG7" s="1143" t="s">
        <v>622</v>
      </c>
      <c r="DH7" s="1144"/>
      <c r="DI7" s="1144"/>
      <c r="DJ7" s="1144"/>
      <c r="DK7" s="1145"/>
      <c r="DL7" s="1143" t="s">
        <v>622</v>
      </c>
      <c r="DM7" s="1144"/>
      <c r="DN7" s="1144"/>
      <c r="DO7" s="1144"/>
      <c r="DP7" s="1145"/>
      <c r="DQ7" s="1143" t="s">
        <v>623</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596</v>
      </c>
      <c r="BT8" s="1070"/>
      <c r="BU8" s="1070"/>
      <c r="BV8" s="1070"/>
      <c r="BW8" s="1070"/>
      <c r="BX8" s="1070"/>
      <c r="BY8" s="1070"/>
      <c r="BZ8" s="1070"/>
      <c r="CA8" s="1070"/>
      <c r="CB8" s="1070"/>
      <c r="CC8" s="1070"/>
      <c r="CD8" s="1070"/>
      <c r="CE8" s="1070"/>
      <c r="CF8" s="1070"/>
      <c r="CG8" s="1071"/>
      <c r="CH8" s="1044">
        <v>4</v>
      </c>
      <c r="CI8" s="1045"/>
      <c r="CJ8" s="1045"/>
      <c r="CK8" s="1045"/>
      <c r="CL8" s="1046"/>
      <c r="CM8" s="1044">
        <v>120</v>
      </c>
      <c r="CN8" s="1045"/>
      <c r="CO8" s="1045"/>
      <c r="CP8" s="1045"/>
      <c r="CQ8" s="1046"/>
      <c r="CR8" s="1044">
        <v>102</v>
      </c>
      <c r="CS8" s="1045"/>
      <c r="CT8" s="1045"/>
      <c r="CU8" s="1045"/>
      <c r="CV8" s="1046"/>
      <c r="CW8" s="1044">
        <v>4</v>
      </c>
      <c r="CX8" s="1045"/>
      <c r="CY8" s="1045"/>
      <c r="CZ8" s="1045"/>
      <c r="DA8" s="1046"/>
      <c r="DB8" s="1044" t="s">
        <v>623</v>
      </c>
      <c r="DC8" s="1045"/>
      <c r="DD8" s="1045"/>
      <c r="DE8" s="1045"/>
      <c r="DF8" s="1046"/>
      <c r="DG8" s="1044" t="s">
        <v>626</v>
      </c>
      <c r="DH8" s="1045"/>
      <c r="DI8" s="1045"/>
      <c r="DJ8" s="1045"/>
      <c r="DK8" s="1046"/>
      <c r="DL8" s="1044" t="s">
        <v>630</v>
      </c>
      <c r="DM8" s="1045"/>
      <c r="DN8" s="1045"/>
      <c r="DO8" s="1045"/>
      <c r="DP8" s="1046"/>
      <c r="DQ8" s="1044" t="s">
        <v>623</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597</v>
      </c>
      <c r="BT9" s="1070"/>
      <c r="BU9" s="1070"/>
      <c r="BV9" s="1070"/>
      <c r="BW9" s="1070"/>
      <c r="BX9" s="1070"/>
      <c r="BY9" s="1070"/>
      <c r="BZ9" s="1070"/>
      <c r="CA9" s="1070"/>
      <c r="CB9" s="1070"/>
      <c r="CC9" s="1070"/>
      <c r="CD9" s="1070"/>
      <c r="CE9" s="1070"/>
      <c r="CF9" s="1070"/>
      <c r="CG9" s="1071"/>
      <c r="CH9" s="1044">
        <v>0</v>
      </c>
      <c r="CI9" s="1045"/>
      <c r="CJ9" s="1045"/>
      <c r="CK9" s="1045"/>
      <c r="CL9" s="1046"/>
      <c r="CM9" s="1044">
        <v>107</v>
      </c>
      <c r="CN9" s="1045"/>
      <c r="CO9" s="1045"/>
      <c r="CP9" s="1045"/>
      <c r="CQ9" s="1046"/>
      <c r="CR9" s="1044">
        <v>103</v>
      </c>
      <c r="CS9" s="1045"/>
      <c r="CT9" s="1045"/>
      <c r="CU9" s="1045"/>
      <c r="CV9" s="1046"/>
      <c r="CW9" s="1044">
        <v>8</v>
      </c>
      <c r="CX9" s="1045"/>
      <c r="CY9" s="1045"/>
      <c r="CZ9" s="1045"/>
      <c r="DA9" s="1046"/>
      <c r="DB9" s="1044" t="s">
        <v>623</v>
      </c>
      <c r="DC9" s="1045"/>
      <c r="DD9" s="1045"/>
      <c r="DE9" s="1045"/>
      <c r="DF9" s="1046"/>
      <c r="DG9" s="1044" t="s">
        <v>627</v>
      </c>
      <c r="DH9" s="1045"/>
      <c r="DI9" s="1045"/>
      <c r="DJ9" s="1045"/>
      <c r="DK9" s="1046"/>
      <c r="DL9" s="1044" t="s">
        <v>623</v>
      </c>
      <c r="DM9" s="1045"/>
      <c r="DN9" s="1045"/>
      <c r="DO9" s="1045"/>
      <c r="DP9" s="1046"/>
      <c r="DQ9" s="1044" t="s">
        <v>634</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598</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5</v>
      </c>
      <c r="CN10" s="1045"/>
      <c r="CO10" s="1045"/>
      <c r="CP10" s="1045"/>
      <c r="CQ10" s="1046"/>
      <c r="CR10" s="1044">
        <v>5</v>
      </c>
      <c r="CS10" s="1045"/>
      <c r="CT10" s="1045"/>
      <c r="CU10" s="1045"/>
      <c r="CV10" s="1046"/>
      <c r="CW10" s="1044">
        <v>0</v>
      </c>
      <c r="CX10" s="1045"/>
      <c r="CY10" s="1045"/>
      <c r="CZ10" s="1045"/>
      <c r="DA10" s="1046"/>
      <c r="DB10" s="1044" t="s">
        <v>623</v>
      </c>
      <c r="DC10" s="1045"/>
      <c r="DD10" s="1045"/>
      <c r="DE10" s="1045"/>
      <c r="DF10" s="1046"/>
      <c r="DG10" s="1044" t="s">
        <v>628</v>
      </c>
      <c r="DH10" s="1045"/>
      <c r="DI10" s="1045"/>
      <c r="DJ10" s="1045"/>
      <c r="DK10" s="1046"/>
      <c r="DL10" s="1044" t="s">
        <v>623</v>
      </c>
      <c r="DM10" s="1045"/>
      <c r="DN10" s="1045"/>
      <c r="DO10" s="1045"/>
      <c r="DP10" s="1046"/>
      <c r="DQ10" s="1044" t="s">
        <v>623</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599</v>
      </c>
      <c r="BT11" s="1070"/>
      <c r="BU11" s="1070"/>
      <c r="BV11" s="1070"/>
      <c r="BW11" s="1070"/>
      <c r="BX11" s="1070"/>
      <c r="BY11" s="1070"/>
      <c r="BZ11" s="1070"/>
      <c r="CA11" s="1070"/>
      <c r="CB11" s="1070"/>
      <c r="CC11" s="1070"/>
      <c r="CD11" s="1070"/>
      <c r="CE11" s="1070"/>
      <c r="CF11" s="1070"/>
      <c r="CG11" s="1071"/>
      <c r="CH11" s="1044">
        <v>4</v>
      </c>
      <c r="CI11" s="1045"/>
      <c r="CJ11" s="1045"/>
      <c r="CK11" s="1045"/>
      <c r="CL11" s="1046"/>
      <c r="CM11" s="1044">
        <v>154</v>
      </c>
      <c r="CN11" s="1045"/>
      <c r="CO11" s="1045"/>
      <c r="CP11" s="1045"/>
      <c r="CQ11" s="1046"/>
      <c r="CR11" s="1044">
        <v>100</v>
      </c>
      <c r="CS11" s="1045"/>
      <c r="CT11" s="1045"/>
      <c r="CU11" s="1045"/>
      <c r="CV11" s="1046"/>
      <c r="CW11" s="1044">
        <v>4</v>
      </c>
      <c r="CX11" s="1045"/>
      <c r="CY11" s="1045"/>
      <c r="CZ11" s="1045"/>
      <c r="DA11" s="1046"/>
      <c r="DB11" s="1044" t="s">
        <v>624</v>
      </c>
      <c r="DC11" s="1045"/>
      <c r="DD11" s="1045"/>
      <c r="DE11" s="1045"/>
      <c r="DF11" s="1046"/>
      <c r="DG11" s="1044" t="s">
        <v>623</v>
      </c>
      <c r="DH11" s="1045"/>
      <c r="DI11" s="1045"/>
      <c r="DJ11" s="1045"/>
      <c r="DK11" s="1046"/>
      <c r="DL11" s="1044" t="s">
        <v>630</v>
      </c>
      <c r="DM11" s="1045"/>
      <c r="DN11" s="1045"/>
      <c r="DO11" s="1045"/>
      <c r="DP11" s="1046"/>
      <c r="DQ11" s="1044" t="s">
        <v>623</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t="s">
        <v>604</v>
      </c>
      <c r="BS12" s="1069" t="s">
        <v>600</v>
      </c>
      <c r="BT12" s="1070"/>
      <c r="BU12" s="1070"/>
      <c r="BV12" s="1070"/>
      <c r="BW12" s="1070"/>
      <c r="BX12" s="1070"/>
      <c r="BY12" s="1070"/>
      <c r="BZ12" s="1070"/>
      <c r="CA12" s="1070"/>
      <c r="CB12" s="1070"/>
      <c r="CC12" s="1070"/>
      <c r="CD12" s="1070"/>
      <c r="CE12" s="1070"/>
      <c r="CF12" s="1070"/>
      <c r="CG12" s="1071"/>
      <c r="CH12" s="1044">
        <v>0</v>
      </c>
      <c r="CI12" s="1045"/>
      <c r="CJ12" s="1045"/>
      <c r="CK12" s="1045"/>
      <c r="CL12" s="1046"/>
      <c r="CM12" s="1044">
        <v>38</v>
      </c>
      <c r="CN12" s="1045"/>
      <c r="CO12" s="1045"/>
      <c r="CP12" s="1045"/>
      <c r="CQ12" s="1046"/>
      <c r="CR12" s="1044">
        <v>5</v>
      </c>
      <c r="CS12" s="1045"/>
      <c r="CT12" s="1045"/>
      <c r="CU12" s="1045"/>
      <c r="CV12" s="1046"/>
      <c r="CW12" s="1044">
        <v>0</v>
      </c>
      <c r="CX12" s="1045"/>
      <c r="CY12" s="1045"/>
      <c r="CZ12" s="1045"/>
      <c r="DA12" s="1046"/>
      <c r="DB12" s="1044" t="s">
        <v>623</v>
      </c>
      <c r="DC12" s="1045"/>
      <c r="DD12" s="1045"/>
      <c r="DE12" s="1045"/>
      <c r="DF12" s="1046"/>
      <c r="DG12" s="1044">
        <v>669</v>
      </c>
      <c r="DH12" s="1045"/>
      <c r="DI12" s="1045"/>
      <c r="DJ12" s="1045"/>
      <c r="DK12" s="1046"/>
      <c r="DL12" s="1044" t="s">
        <v>631</v>
      </c>
      <c r="DM12" s="1045"/>
      <c r="DN12" s="1045"/>
      <c r="DO12" s="1045"/>
      <c r="DP12" s="1046"/>
      <c r="DQ12" s="1044">
        <v>312</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601</v>
      </c>
      <c r="BT13" s="1070"/>
      <c r="BU13" s="1070"/>
      <c r="BV13" s="1070"/>
      <c r="BW13" s="1070"/>
      <c r="BX13" s="1070"/>
      <c r="BY13" s="1070"/>
      <c r="BZ13" s="1070"/>
      <c r="CA13" s="1070"/>
      <c r="CB13" s="1070"/>
      <c r="CC13" s="1070"/>
      <c r="CD13" s="1070"/>
      <c r="CE13" s="1070"/>
      <c r="CF13" s="1070"/>
      <c r="CG13" s="1071"/>
      <c r="CH13" s="1044">
        <v>2</v>
      </c>
      <c r="CI13" s="1045"/>
      <c r="CJ13" s="1045"/>
      <c r="CK13" s="1045"/>
      <c r="CL13" s="1046"/>
      <c r="CM13" s="1044">
        <v>90</v>
      </c>
      <c r="CN13" s="1045"/>
      <c r="CO13" s="1045"/>
      <c r="CP13" s="1045"/>
      <c r="CQ13" s="1046"/>
      <c r="CR13" s="1044">
        <v>20</v>
      </c>
      <c r="CS13" s="1045"/>
      <c r="CT13" s="1045"/>
      <c r="CU13" s="1045"/>
      <c r="CV13" s="1046"/>
      <c r="CW13" s="1044">
        <v>21</v>
      </c>
      <c r="CX13" s="1045"/>
      <c r="CY13" s="1045"/>
      <c r="CZ13" s="1045"/>
      <c r="DA13" s="1046"/>
      <c r="DB13" s="1044" t="s">
        <v>625</v>
      </c>
      <c r="DC13" s="1045"/>
      <c r="DD13" s="1045"/>
      <c r="DE13" s="1045"/>
      <c r="DF13" s="1046"/>
      <c r="DG13" s="1044" t="s">
        <v>622</v>
      </c>
      <c r="DH13" s="1045"/>
      <c r="DI13" s="1045"/>
      <c r="DJ13" s="1045"/>
      <c r="DK13" s="1046"/>
      <c r="DL13" s="1044" t="s">
        <v>629</v>
      </c>
      <c r="DM13" s="1045"/>
      <c r="DN13" s="1045"/>
      <c r="DO13" s="1045"/>
      <c r="DP13" s="1046"/>
      <c r="DQ13" s="1044" t="s">
        <v>623</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602</v>
      </c>
      <c r="BT14" s="1070"/>
      <c r="BU14" s="1070"/>
      <c r="BV14" s="1070"/>
      <c r="BW14" s="1070"/>
      <c r="BX14" s="1070"/>
      <c r="BY14" s="1070"/>
      <c r="BZ14" s="1070"/>
      <c r="CA14" s="1070"/>
      <c r="CB14" s="1070"/>
      <c r="CC14" s="1070"/>
      <c r="CD14" s="1070"/>
      <c r="CE14" s="1070"/>
      <c r="CF14" s="1070"/>
      <c r="CG14" s="1071"/>
      <c r="CH14" s="1044">
        <v>-1</v>
      </c>
      <c r="CI14" s="1045"/>
      <c r="CJ14" s="1045"/>
      <c r="CK14" s="1045"/>
      <c r="CL14" s="1046"/>
      <c r="CM14" s="1044">
        <v>68</v>
      </c>
      <c r="CN14" s="1045"/>
      <c r="CO14" s="1045"/>
      <c r="CP14" s="1045"/>
      <c r="CQ14" s="1046"/>
      <c r="CR14" s="1044">
        <v>69</v>
      </c>
      <c r="CS14" s="1045"/>
      <c r="CT14" s="1045"/>
      <c r="CU14" s="1045"/>
      <c r="CV14" s="1046"/>
      <c r="CW14" s="1044">
        <v>1</v>
      </c>
      <c r="CX14" s="1045"/>
      <c r="CY14" s="1045"/>
      <c r="CZ14" s="1045"/>
      <c r="DA14" s="1046"/>
      <c r="DB14" s="1044" t="s">
        <v>623</v>
      </c>
      <c r="DC14" s="1045"/>
      <c r="DD14" s="1045"/>
      <c r="DE14" s="1045"/>
      <c r="DF14" s="1046"/>
      <c r="DG14" s="1044" t="s">
        <v>629</v>
      </c>
      <c r="DH14" s="1045"/>
      <c r="DI14" s="1045"/>
      <c r="DJ14" s="1045"/>
      <c r="DK14" s="1046"/>
      <c r="DL14" s="1044" t="s">
        <v>632</v>
      </c>
      <c r="DM14" s="1045"/>
      <c r="DN14" s="1045"/>
      <c r="DO14" s="1045"/>
      <c r="DP14" s="1046"/>
      <c r="DQ14" s="1044" t="s">
        <v>635</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603</v>
      </c>
      <c r="BT15" s="1070"/>
      <c r="BU15" s="1070"/>
      <c r="BV15" s="1070"/>
      <c r="BW15" s="1070"/>
      <c r="BX15" s="1070"/>
      <c r="BY15" s="1070"/>
      <c r="BZ15" s="1070"/>
      <c r="CA15" s="1070"/>
      <c r="CB15" s="1070"/>
      <c r="CC15" s="1070"/>
      <c r="CD15" s="1070"/>
      <c r="CE15" s="1070"/>
      <c r="CF15" s="1070"/>
      <c r="CG15" s="1071"/>
      <c r="CH15" s="1044">
        <v>-2</v>
      </c>
      <c r="CI15" s="1045"/>
      <c r="CJ15" s="1045"/>
      <c r="CK15" s="1045"/>
      <c r="CL15" s="1046"/>
      <c r="CM15" s="1044">
        <v>29</v>
      </c>
      <c r="CN15" s="1045"/>
      <c r="CO15" s="1045"/>
      <c r="CP15" s="1045"/>
      <c r="CQ15" s="1046"/>
      <c r="CR15" s="1044">
        <v>10</v>
      </c>
      <c r="CS15" s="1045"/>
      <c r="CT15" s="1045"/>
      <c r="CU15" s="1045"/>
      <c r="CV15" s="1046"/>
      <c r="CW15" s="1044">
        <v>0</v>
      </c>
      <c r="CX15" s="1045"/>
      <c r="CY15" s="1045"/>
      <c r="CZ15" s="1045"/>
      <c r="DA15" s="1046"/>
      <c r="DB15" s="1044" t="s">
        <v>623</v>
      </c>
      <c r="DC15" s="1045"/>
      <c r="DD15" s="1045"/>
      <c r="DE15" s="1045"/>
      <c r="DF15" s="1046"/>
      <c r="DG15" s="1044" t="s">
        <v>628</v>
      </c>
      <c r="DH15" s="1045"/>
      <c r="DI15" s="1045"/>
      <c r="DJ15" s="1045"/>
      <c r="DK15" s="1046"/>
      <c r="DL15" s="1044" t="s">
        <v>633</v>
      </c>
      <c r="DM15" s="1045"/>
      <c r="DN15" s="1045"/>
      <c r="DO15" s="1045"/>
      <c r="DP15" s="1046"/>
      <c r="DQ15" s="1044" t="s">
        <v>634</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29107</v>
      </c>
      <c r="R23" s="1124"/>
      <c r="S23" s="1124"/>
      <c r="T23" s="1124"/>
      <c r="U23" s="1124"/>
      <c r="V23" s="1124">
        <v>27712</v>
      </c>
      <c r="W23" s="1124"/>
      <c r="X23" s="1124"/>
      <c r="Y23" s="1124"/>
      <c r="Z23" s="1124"/>
      <c r="AA23" s="1124">
        <v>1395</v>
      </c>
      <c r="AB23" s="1124"/>
      <c r="AC23" s="1124"/>
      <c r="AD23" s="1124"/>
      <c r="AE23" s="1125"/>
      <c r="AF23" s="1126">
        <v>1057</v>
      </c>
      <c r="AG23" s="1124"/>
      <c r="AH23" s="1124"/>
      <c r="AI23" s="1124"/>
      <c r="AJ23" s="1127"/>
      <c r="AK23" s="1128"/>
      <c r="AL23" s="1129"/>
      <c r="AM23" s="1129"/>
      <c r="AN23" s="1129"/>
      <c r="AO23" s="1129"/>
      <c r="AP23" s="1124">
        <v>28007</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5488</v>
      </c>
      <c r="R28" s="1109"/>
      <c r="S28" s="1109"/>
      <c r="T28" s="1109"/>
      <c r="U28" s="1109"/>
      <c r="V28" s="1109">
        <v>5352</v>
      </c>
      <c r="W28" s="1109"/>
      <c r="X28" s="1109"/>
      <c r="Y28" s="1109"/>
      <c r="Z28" s="1109"/>
      <c r="AA28" s="1109">
        <v>136</v>
      </c>
      <c r="AB28" s="1109"/>
      <c r="AC28" s="1109"/>
      <c r="AD28" s="1109"/>
      <c r="AE28" s="1110"/>
      <c r="AF28" s="1111">
        <v>136</v>
      </c>
      <c r="AG28" s="1109"/>
      <c r="AH28" s="1109"/>
      <c r="AI28" s="1109"/>
      <c r="AJ28" s="1112"/>
      <c r="AK28" s="1113">
        <v>421</v>
      </c>
      <c r="AL28" s="1101"/>
      <c r="AM28" s="1101"/>
      <c r="AN28" s="1101"/>
      <c r="AO28" s="1101"/>
      <c r="AP28" s="1101" t="s">
        <v>607</v>
      </c>
      <c r="AQ28" s="1101"/>
      <c r="AR28" s="1101"/>
      <c r="AS28" s="1101"/>
      <c r="AT28" s="1101"/>
      <c r="AU28" s="1101" t="s">
        <v>607</v>
      </c>
      <c r="AV28" s="1101"/>
      <c r="AW28" s="1101"/>
      <c r="AX28" s="1101"/>
      <c r="AY28" s="1101"/>
      <c r="AZ28" s="1102" t="s">
        <v>607</v>
      </c>
      <c r="BA28" s="1102"/>
      <c r="BB28" s="1102"/>
      <c r="BC28" s="1102"/>
      <c r="BD28" s="1102"/>
      <c r="BE28" s="1103" t="s">
        <v>617</v>
      </c>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5930</v>
      </c>
      <c r="R29" s="1099"/>
      <c r="S29" s="1099"/>
      <c r="T29" s="1099"/>
      <c r="U29" s="1099"/>
      <c r="V29" s="1099">
        <v>5826</v>
      </c>
      <c r="W29" s="1099"/>
      <c r="X29" s="1099"/>
      <c r="Y29" s="1099"/>
      <c r="Z29" s="1099"/>
      <c r="AA29" s="1099">
        <v>104</v>
      </c>
      <c r="AB29" s="1099"/>
      <c r="AC29" s="1099"/>
      <c r="AD29" s="1099"/>
      <c r="AE29" s="1100"/>
      <c r="AF29" s="1074">
        <v>104</v>
      </c>
      <c r="AG29" s="1075"/>
      <c r="AH29" s="1075"/>
      <c r="AI29" s="1075"/>
      <c r="AJ29" s="1076"/>
      <c r="AK29" s="1035">
        <v>825</v>
      </c>
      <c r="AL29" s="1026"/>
      <c r="AM29" s="1026"/>
      <c r="AN29" s="1026"/>
      <c r="AO29" s="1026"/>
      <c r="AP29" s="1026" t="s">
        <v>607</v>
      </c>
      <c r="AQ29" s="1026"/>
      <c r="AR29" s="1026"/>
      <c r="AS29" s="1026"/>
      <c r="AT29" s="1026"/>
      <c r="AU29" s="1026" t="s">
        <v>607</v>
      </c>
      <c r="AV29" s="1026"/>
      <c r="AW29" s="1026"/>
      <c r="AX29" s="1026"/>
      <c r="AY29" s="1026"/>
      <c r="AZ29" s="1097" t="s">
        <v>619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681</v>
      </c>
      <c r="R30" s="1099"/>
      <c r="S30" s="1099"/>
      <c r="T30" s="1099"/>
      <c r="U30" s="1099"/>
      <c r="V30" s="1099">
        <v>668</v>
      </c>
      <c r="W30" s="1099"/>
      <c r="X30" s="1099"/>
      <c r="Y30" s="1099"/>
      <c r="Z30" s="1099"/>
      <c r="AA30" s="1099">
        <v>13</v>
      </c>
      <c r="AB30" s="1099"/>
      <c r="AC30" s="1099"/>
      <c r="AD30" s="1099"/>
      <c r="AE30" s="1100"/>
      <c r="AF30" s="1074">
        <v>13</v>
      </c>
      <c r="AG30" s="1075"/>
      <c r="AH30" s="1075"/>
      <c r="AI30" s="1075"/>
      <c r="AJ30" s="1076"/>
      <c r="AK30" s="1035">
        <v>160</v>
      </c>
      <c r="AL30" s="1026"/>
      <c r="AM30" s="1026"/>
      <c r="AN30" s="1026"/>
      <c r="AO30" s="1026"/>
      <c r="AP30" s="1026" t="s">
        <v>618</v>
      </c>
      <c r="AQ30" s="1026"/>
      <c r="AR30" s="1026"/>
      <c r="AS30" s="1026"/>
      <c r="AT30" s="1026"/>
      <c r="AU30" s="1026" t="s">
        <v>615</v>
      </c>
      <c r="AV30" s="1026"/>
      <c r="AW30" s="1026"/>
      <c r="AX30" s="1026"/>
      <c r="AY30" s="1026"/>
      <c r="AZ30" s="1097" t="s">
        <v>618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1665</v>
      </c>
      <c r="R31" s="1099"/>
      <c r="S31" s="1099"/>
      <c r="T31" s="1099"/>
      <c r="U31" s="1099"/>
      <c r="V31" s="1099">
        <v>1653</v>
      </c>
      <c r="W31" s="1099"/>
      <c r="X31" s="1099"/>
      <c r="Y31" s="1099"/>
      <c r="Z31" s="1099"/>
      <c r="AA31" s="1099">
        <v>12</v>
      </c>
      <c r="AB31" s="1099"/>
      <c r="AC31" s="1099"/>
      <c r="AD31" s="1099"/>
      <c r="AE31" s="1100"/>
      <c r="AF31" s="1074">
        <v>2236</v>
      </c>
      <c r="AG31" s="1075"/>
      <c r="AH31" s="1075"/>
      <c r="AI31" s="1075"/>
      <c r="AJ31" s="1076"/>
      <c r="AK31" s="1035">
        <v>153</v>
      </c>
      <c r="AL31" s="1026"/>
      <c r="AM31" s="1026"/>
      <c r="AN31" s="1026"/>
      <c r="AO31" s="1026"/>
      <c r="AP31" s="1026">
        <v>5429</v>
      </c>
      <c r="AQ31" s="1026"/>
      <c r="AR31" s="1026"/>
      <c r="AS31" s="1026"/>
      <c r="AT31" s="1026"/>
      <c r="AU31" s="1026">
        <v>1037</v>
      </c>
      <c r="AV31" s="1026"/>
      <c r="AW31" s="1026"/>
      <c r="AX31" s="1026"/>
      <c r="AY31" s="1026"/>
      <c r="AZ31" s="1097" t="s">
        <v>615</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1433</v>
      </c>
      <c r="R32" s="1099"/>
      <c r="S32" s="1099"/>
      <c r="T32" s="1099"/>
      <c r="U32" s="1099"/>
      <c r="V32" s="1099">
        <v>1785</v>
      </c>
      <c r="W32" s="1099"/>
      <c r="X32" s="1099"/>
      <c r="Y32" s="1099"/>
      <c r="Z32" s="1099"/>
      <c r="AA32" s="1099">
        <v>-351</v>
      </c>
      <c r="AB32" s="1099"/>
      <c r="AC32" s="1099"/>
      <c r="AD32" s="1099"/>
      <c r="AE32" s="1100"/>
      <c r="AF32" s="1074">
        <v>2861</v>
      </c>
      <c r="AG32" s="1075"/>
      <c r="AH32" s="1075"/>
      <c r="AI32" s="1075"/>
      <c r="AJ32" s="1076"/>
      <c r="AK32" s="1035">
        <v>612</v>
      </c>
      <c r="AL32" s="1026"/>
      <c r="AM32" s="1026"/>
      <c r="AN32" s="1026"/>
      <c r="AO32" s="1026"/>
      <c r="AP32" s="1026">
        <v>3778</v>
      </c>
      <c r="AQ32" s="1026"/>
      <c r="AR32" s="1026"/>
      <c r="AS32" s="1026"/>
      <c r="AT32" s="1026"/>
      <c r="AU32" s="1026">
        <v>2807</v>
      </c>
      <c r="AV32" s="1026"/>
      <c r="AW32" s="1026"/>
      <c r="AX32" s="1026"/>
      <c r="AY32" s="1026"/>
      <c r="AZ32" s="1097" t="s">
        <v>620</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410</v>
      </c>
      <c r="C33" s="1093"/>
      <c r="D33" s="1093"/>
      <c r="E33" s="1093"/>
      <c r="F33" s="1093"/>
      <c r="G33" s="1093"/>
      <c r="H33" s="1093"/>
      <c r="I33" s="1093"/>
      <c r="J33" s="1093"/>
      <c r="K33" s="1093"/>
      <c r="L33" s="1093"/>
      <c r="M33" s="1093"/>
      <c r="N33" s="1093"/>
      <c r="O33" s="1093"/>
      <c r="P33" s="1094"/>
      <c r="Q33" s="1098">
        <v>506</v>
      </c>
      <c r="R33" s="1099"/>
      <c r="S33" s="1099"/>
      <c r="T33" s="1099"/>
      <c r="U33" s="1099"/>
      <c r="V33" s="1099">
        <v>485</v>
      </c>
      <c r="W33" s="1099"/>
      <c r="X33" s="1099"/>
      <c r="Y33" s="1099"/>
      <c r="Z33" s="1099"/>
      <c r="AA33" s="1099">
        <v>22</v>
      </c>
      <c r="AB33" s="1099"/>
      <c r="AC33" s="1099"/>
      <c r="AD33" s="1099"/>
      <c r="AE33" s="1100"/>
      <c r="AF33" s="1074">
        <v>752</v>
      </c>
      <c r="AG33" s="1075"/>
      <c r="AH33" s="1075"/>
      <c r="AI33" s="1075"/>
      <c r="AJ33" s="1076"/>
      <c r="AK33" s="1035">
        <v>177</v>
      </c>
      <c r="AL33" s="1026"/>
      <c r="AM33" s="1026"/>
      <c r="AN33" s="1026"/>
      <c r="AO33" s="1026"/>
      <c r="AP33" s="1026">
        <v>209</v>
      </c>
      <c r="AQ33" s="1026"/>
      <c r="AR33" s="1026"/>
      <c r="AS33" s="1026"/>
      <c r="AT33" s="1026"/>
      <c r="AU33" s="1026">
        <v>160</v>
      </c>
      <c r="AV33" s="1026"/>
      <c r="AW33" s="1026"/>
      <c r="AX33" s="1026"/>
      <c r="AY33" s="1026"/>
      <c r="AZ33" s="1097" t="s">
        <v>619</v>
      </c>
      <c r="BA33" s="1097"/>
      <c r="BB33" s="1097"/>
      <c r="BC33" s="1097"/>
      <c r="BD33" s="1097"/>
      <c r="BE33" s="1087" t="s">
        <v>411</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412</v>
      </c>
      <c r="C34" s="1093"/>
      <c r="D34" s="1093"/>
      <c r="E34" s="1093"/>
      <c r="F34" s="1093"/>
      <c r="G34" s="1093"/>
      <c r="H34" s="1093"/>
      <c r="I34" s="1093"/>
      <c r="J34" s="1093"/>
      <c r="K34" s="1093"/>
      <c r="L34" s="1093"/>
      <c r="M34" s="1093"/>
      <c r="N34" s="1093"/>
      <c r="O34" s="1093"/>
      <c r="P34" s="1094"/>
      <c r="Q34" s="1098">
        <v>1304</v>
      </c>
      <c r="R34" s="1099"/>
      <c r="S34" s="1099"/>
      <c r="T34" s="1099"/>
      <c r="U34" s="1099"/>
      <c r="V34" s="1099">
        <v>1303</v>
      </c>
      <c r="W34" s="1099"/>
      <c r="X34" s="1099"/>
      <c r="Y34" s="1099"/>
      <c r="Z34" s="1099"/>
      <c r="AA34" s="1099">
        <v>1</v>
      </c>
      <c r="AB34" s="1099"/>
      <c r="AC34" s="1099"/>
      <c r="AD34" s="1099"/>
      <c r="AE34" s="1100"/>
      <c r="AF34" s="1074">
        <v>1</v>
      </c>
      <c r="AG34" s="1075"/>
      <c r="AH34" s="1075"/>
      <c r="AI34" s="1075"/>
      <c r="AJ34" s="1076"/>
      <c r="AK34" s="1035">
        <v>597</v>
      </c>
      <c r="AL34" s="1026"/>
      <c r="AM34" s="1026"/>
      <c r="AN34" s="1026"/>
      <c r="AO34" s="1026"/>
      <c r="AP34" s="1026">
        <v>6058</v>
      </c>
      <c r="AQ34" s="1026"/>
      <c r="AR34" s="1026"/>
      <c r="AS34" s="1026"/>
      <c r="AT34" s="1026"/>
      <c r="AU34" s="1026">
        <v>5082</v>
      </c>
      <c r="AV34" s="1026"/>
      <c r="AW34" s="1026"/>
      <c r="AX34" s="1026"/>
      <c r="AY34" s="1026"/>
      <c r="AZ34" s="1097" t="s">
        <v>607</v>
      </c>
      <c r="BA34" s="1097"/>
      <c r="BB34" s="1097"/>
      <c r="BC34" s="1097"/>
      <c r="BD34" s="1097"/>
      <c r="BE34" s="1087" t="s">
        <v>413</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414</v>
      </c>
      <c r="C35" s="1093"/>
      <c r="D35" s="1093"/>
      <c r="E35" s="1093"/>
      <c r="F35" s="1093"/>
      <c r="G35" s="1093"/>
      <c r="H35" s="1093"/>
      <c r="I35" s="1093"/>
      <c r="J35" s="1093"/>
      <c r="K35" s="1093"/>
      <c r="L35" s="1093"/>
      <c r="M35" s="1093"/>
      <c r="N35" s="1093"/>
      <c r="O35" s="1093"/>
      <c r="P35" s="1094"/>
      <c r="Q35" s="1098">
        <v>189</v>
      </c>
      <c r="R35" s="1099"/>
      <c r="S35" s="1099"/>
      <c r="T35" s="1099"/>
      <c r="U35" s="1099"/>
      <c r="V35" s="1099">
        <v>171</v>
      </c>
      <c r="W35" s="1099"/>
      <c r="X35" s="1099"/>
      <c r="Y35" s="1099"/>
      <c r="Z35" s="1099"/>
      <c r="AA35" s="1099">
        <v>18</v>
      </c>
      <c r="AB35" s="1099"/>
      <c r="AC35" s="1099"/>
      <c r="AD35" s="1099"/>
      <c r="AE35" s="1100"/>
      <c r="AF35" s="1074">
        <v>18</v>
      </c>
      <c r="AG35" s="1075"/>
      <c r="AH35" s="1075"/>
      <c r="AI35" s="1075"/>
      <c r="AJ35" s="1076"/>
      <c r="AK35" s="1035">
        <v>150</v>
      </c>
      <c r="AL35" s="1026"/>
      <c r="AM35" s="1026"/>
      <c r="AN35" s="1026"/>
      <c r="AO35" s="1026"/>
      <c r="AP35" s="1026">
        <v>931</v>
      </c>
      <c r="AQ35" s="1026"/>
      <c r="AR35" s="1026"/>
      <c r="AS35" s="1026"/>
      <c r="AT35" s="1026"/>
      <c r="AU35" s="1026">
        <v>931</v>
      </c>
      <c r="AV35" s="1026"/>
      <c r="AW35" s="1026"/>
      <c r="AX35" s="1026"/>
      <c r="AY35" s="1026"/>
      <c r="AZ35" s="1097" t="s">
        <v>621</v>
      </c>
      <c r="BA35" s="1097"/>
      <c r="BB35" s="1097"/>
      <c r="BC35" s="1097"/>
      <c r="BD35" s="1097"/>
      <c r="BE35" s="1087" t="s">
        <v>415</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6120</v>
      </c>
      <c r="AG63" s="1014"/>
      <c r="AH63" s="1014"/>
      <c r="AI63" s="1014"/>
      <c r="AJ63" s="1085"/>
      <c r="AK63" s="1086"/>
      <c r="AL63" s="1018"/>
      <c r="AM63" s="1018"/>
      <c r="AN63" s="1018"/>
      <c r="AO63" s="1018"/>
      <c r="AP63" s="1014">
        <v>16405</v>
      </c>
      <c r="AQ63" s="1014"/>
      <c r="AR63" s="1014"/>
      <c r="AS63" s="1014"/>
      <c r="AT63" s="1014"/>
      <c r="AU63" s="1014">
        <v>10017</v>
      </c>
      <c r="AV63" s="1014"/>
      <c r="AW63" s="1014"/>
      <c r="AX63" s="1014"/>
      <c r="AY63" s="1014"/>
      <c r="AZ63" s="1080"/>
      <c r="BA63" s="1080"/>
      <c r="BB63" s="1080"/>
      <c r="BC63" s="1080"/>
      <c r="BD63" s="1080"/>
      <c r="BE63" s="1015"/>
      <c r="BF63" s="1015"/>
      <c r="BG63" s="1015"/>
      <c r="BH63" s="1015"/>
      <c r="BI63" s="1016"/>
      <c r="BJ63" s="1081" t="s">
        <v>418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420</v>
      </c>
      <c r="B66" s="1051"/>
      <c r="C66" s="1051"/>
      <c r="D66" s="1051"/>
      <c r="E66" s="1051"/>
      <c r="F66" s="1051"/>
      <c r="G66" s="1051"/>
      <c r="H66" s="1051"/>
      <c r="I66" s="1051"/>
      <c r="J66" s="1051"/>
      <c r="K66" s="1051"/>
      <c r="L66" s="1051"/>
      <c r="M66" s="1051"/>
      <c r="N66" s="1051"/>
      <c r="O66" s="1051"/>
      <c r="P66" s="1052"/>
      <c r="Q66" s="1056" t="s">
        <v>421</v>
      </c>
      <c r="R66" s="1057"/>
      <c r="S66" s="1057"/>
      <c r="T66" s="1057"/>
      <c r="U66" s="1058"/>
      <c r="V66" s="1056" t="s">
        <v>422</v>
      </c>
      <c r="W66" s="1057"/>
      <c r="X66" s="1057"/>
      <c r="Y66" s="1057"/>
      <c r="Z66" s="1058"/>
      <c r="AA66" s="1056" t="s">
        <v>423</v>
      </c>
      <c r="AB66" s="1057"/>
      <c r="AC66" s="1057"/>
      <c r="AD66" s="1057"/>
      <c r="AE66" s="1058"/>
      <c r="AF66" s="1062" t="s">
        <v>424</v>
      </c>
      <c r="AG66" s="1063"/>
      <c r="AH66" s="1063"/>
      <c r="AI66" s="1063"/>
      <c r="AJ66" s="1064"/>
      <c r="AK66" s="1056" t="s">
        <v>425</v>
      </c>
      <c r="AL66" s="1051"/>
      <c r="AM66" s="1051"/>
      <c r="AN66" s="1051"/>
      <c r="AO66" s="1052"/>
      <c r="AP66" s="1056" t="s">
        <v>426</v>
      </c>
      <c r="AQ66" s="1057"/>
      <c r="AR66" s="1057"/>
      <c r="AS66" s="1057"/>
      <c r="AT66" s="1058"/>
      <c r="AU66" s="1056" t="s">
        <v>427</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589</v>
      </c>
      <c r="C68" s="1041"/>
      <c r="D68" s="1041"/>
      <c r="E68" s="1041"/>
      <c r="F68" s="1041"/>
      <c r="G68" s="1041"/>
      <c r="H68" s="1041"/>
      <c r="I68" s="1041"/>
      <c r="J68" s="1041"/>
      <c r="K68" s="1041"/>
      <c r="L68" s="1041"/>
      <c r="M68" s="1041"/>
      <c r="N68" s="1041"/>
      <c r="O68" s="1041"/>
      <c r="P68" s="1042"/>
      <c r="Q68" s="1043">
        <v>10088</v>
      </c>
      <c r="R68" s="1037"/>
      <c r="S68" s="1037"/>
      <c r="T68" s="1037"/>
      <c r="U68" s="1037"/>
      <c r="V68" s="1037">
        <v>10036</v>
      </c>
      <c r="W68" s="1037"/>
      <c r="X68" s="1037"/>
      <c r="Y68" s="1037"/>
      <c r="Z68" s="1037"/>
      <c r="AA68" s="1037">
        <v>51</v>
      </c>
      <c r="AB68" s="1037"/>
      <c r="AC68" s="1037"/>
      <c r="AD68" s="1037"/>
      <c r="AE68" s="1037"/>
      <c r="AF68" s="1037">
        <v>51</v>
      </c>
      <c r="AG68" s="1037"/>
      <c r="AH68" s="1037"/>
      <c r="AI68" s="1037"/>
      <c r="AJ68" s="1037"/>
      <c r="AK68" s="1037" t="s">
        <v>606</v>
      </c>
      <c r="AL68" s="1037"/>
      <c r="AM68" s="1037"/>
      <c r="AN68" s="1037"/>
      <c r="AO68" s="1037"/>
      <c r="AP68" s="1037" t="s">
        <v>607</v>
      </c>
      <c r="AQ68" s="1037"/>
      <c r="AR68" s="1037"/>
      <c r="AS68" s="1037"/>
      <c r="AT68" s="1037"/>
      <c r="AU68" s="1037" t="s">
        <v>607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v>72</v>
      </c>
      <c r="R69" s="1026"/>
      <c r="S69" s="1026"/>
      <c r="T69" s="1026"/>
      <c r="U69" s="1026"/>
      <c r="V69" s="1026">
        <v>69</v>
      </c>
      <c r="W69" s="1026"/>
      <c r="X69" s="1026"/>
      <c r="Y69" s="1026"/>
      <c r="Z69" s="1026"/>
      <c r="AA69" s="1026">
        <v>3</v>
      </c>
      <c r="AB69" s="1026"/>
      <c r="AC69" s="1026"/>
      <c r="AD69" s="1026"/>
      <c r="AE69" s="1026"/>
      <c r="AF69" s="1026">
        <v>3</v>
      </c>
      <c r="AG69" s="1026"/>
      <c r="AH69" s="1026"/>
      <c r="AI69" s="1026"/>
      <c r="AJ69" s="1026"/>
      <c r="AK69" s="1026" t="s">
        <v>607</v>
      </c>
      <c r="AL69" s="1026"/>
      <c r="AM69" s="1026"/>
      <c r="AN69" s="1026"/>
      <c r="AO69" s="1026"/>
      <c r="AP69" s="1026" t="s">
        <v>608</v>
      </c>
      <c r="AQ69" s="1026"/>
      <c r="AR69" s="1026"/>
      <c r="AS69" s="1026"/>
      <c r="AT69" s="1026"/>
      <c r="AU69" s="1026" t="s">
        <v>613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17</v>
      </c>
      <c r="R70" s="1026"/>
      <c r="S70" s="1026"/>
      <c r="T70" s="1026"/>
      <c r="U70" s="1026"/>
      <c r="V70" s="1026">
        <v>15</v>
      </c>
      <c r="W70" s="1026"/>
      <c r="X70" s="1026"/>
      <c r="Y70" s="1026"/>
      <c r="Z70" s="1026"/>
      <c r="AA70" s="1026">
        <v>1</v>
      </c>
      <c r="AB70" s="1026"/>
      <c r="AC70" s="1026"/>
      <c r="AD70" s="1026"/>
      <c r="AE70" s="1026"/>
      <c r="AF70" s="1026">
        <v>1</v>
      </c>
      <c r="AG70" s="1026"/>
      <c r="AH70" s="1026"/>
      <c r="AI70" s="1026"/>
      <c r="AJ70" s="1026"/>
      <c r="AK70" s="1026" t="s">
        <v>608</v>
      </c>
      <c r="AL70" s="1026"/>
      <c r="AM70" s="1026"/>
      <c r="AN70" s="1026"/>
      <c r="AO70" s="1026"/>
      <c r="AP70" s="1026" t="s">
        <v>607</v>
      </c>
      <c r="AQ70" s="1026"/>
      <c r="AR70" s="1026"/>
      <c r="AS70" s="1026"/>
      <c r="AT70" s="1026"/>
      <c r="AU70" s="1026" t="s">
        <v>614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592</v>
      </c>
      <c r="C71" s="1030"/>
      <c r="D71" s="1030"/>
      <c r="E71" s="1030"/>
      <c r="F71" s="1030"/>
      <c r="G71" s="1030"/>
      <c r="H71" s="1030"/>
      <c r="I71" s="1030"/>
      <c r="J71" s="1030"/>
      <c r="K71" s="1030"/>
      <c r="L71" s="1030"/>
      <c r="M71" s="1030"/>
      <c r="N71" s="1030"/>
      <c r="O71" s="1030"/>
      <c r="P71" s="1031"/>
      <c r="Q71" s="1032">
        <v>271</v>
      </c>
      <c r="R71" s="1026"/>
      <c r="S71" s="1026"/>
      <c r="T71" s="1026"/>
      <c r="U71" s="1026"/>
      <c r="V71" s="1026">
        <v>235</v>
      </c>
      <c r="W71" s="1026"/>
      <c r="X71" s="1026"/>
      <c r="Y71" s="1026"/>
      <c r="Z71" s="1026"/>
      <c r="AA71" s="1026">
        <v>37</v>
      </c>
      <c r="AB71" s="1026"/>
      <c r="AC71" s="1026"/>
      <c r="AD71" s="1026"/>
      <c r="AE71" s="1026"/>
      <c r="AF71" s="1026">
        <v>37</v>
      </c>
      <c r="AG71" s="1026"/>
      <c r="AH71" s="1026"/>
      <c r="AI71" s="1026"/>
      <c r="AJ71" s="1026"/>
      <c r="AK71" s="1026" t="s">
        <v>606</v>
      </c>
      <c r="AL71" s="1026"/>
      <c r="AM71" s="1026"/>
      <c r="AN71" s="1026"/>
      <c r="AO71" s="1026"/>
      <c r="AP71" s="1026" t="s">
        <v>610</v>
      </c>
      <c r="AQ71" s="1026"/>
      <c r="AR71" s="1026"/>
      <c r="AS71" s="1026"/>
      <c r="AT71" s="1026"/>
      <c r="AU71" s="1026" t="s">
        <v>606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593</v>
      </c>
      <c r="C72" s="1030"/>
      <c r="D72" s="1030"/>
      <c r="E72" s="1030"/>
      <c r="F72" s="1030"/>
      <c r="G72" s="1030"/>
      <c r="H72" s="1030"/>
      <c r="I72" s="1030"/>
      <c r="J72" s="1030"/>
      <c r="K72" s="1030"/>
      <c r="L72" s="1030"/>
      <c r="M72" s="1030"/>
      <c r="N72" s="1030"/>
      <c r="O72" s="1030"/>
      <c r="P72" s="1031"/>
      <c r="Q72" s="1032">
        <v>261265</v>
      </c>
      <c r="R72" s="1026"/>
      <c r="S72" s="1026"/>
      <c r="T72" s="1026"/>
      <c r="U72" s="1026"/>
      <c r="V72" s="1026">
        <v>253642</v>
      </c>
      <c r="W72" s="1026"/>
      <c r="X72" s="1026"/>
      <c r="Y72" s="1026"/>
      <c r="Z72" s="1026"/>
      <c r="AA72" s="1026">
        <v>7623</v>
      </c>
      <c r="AB72" s="1026"/>
      <c r="AC72" s="1026"/>
      <c r="AD72" s="1026"/>
      <c r="AE72" s="1026"/>
      <c r="AF72" s="1026">
        <v>7623</v>
      </c>
      <c r="AG72" s="1026"/>
      <c r="AH72" s="1026"/>
      <c r="AI72" s="1026"/>
      <c r="AJ72" s="1026"/>
      <c r="AK72" s="1026" t="s">
        <v>609</v>
      </c>
      <c r="AL72" s="1026"/>
      <c r="AM72" s="1026"/>
      <c r="AN72" s="1026"/>
      <c r="AO72" s="1026"/>
      <c r="AP72" s="1026" t="s">
        <v>611</v>
      </c>
      <c r="AQ72" s="1026"/>
      <c r="AR72" s="1026"/>
      <c r="AS72" s="1026"/>
      <c r="AT72" s="1026"/>
      <c r="AU72" s="1026" t="s">
        <v>614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594</v>
      </c>
      <c r="C73" s="1030"/>
      <c r="D73" s="1030"/>
      <c r="E73" s="1030"/>
      <c r="F73" s="1030"/>
      <c r="G73" s="1030"/>
      <c r="H73" s="1030"/>
      <c r="I73" s="1030"/>
      <c r="J73" s="1030"/>
      <c r="K73" s="1030"/>
      <c r="L73" s="1030"/>
      <c r="M73" s="1030"/>
      <c r="N73" s="1030"/>
      <c r="O73" s="1030"/>
      <c r="P73" s="1031"/>
      <c r="Q73" s="1032">
        <v>344</v>
      </c>
      <c r="R73" s="1026"/>
      <c r="S73" s="1026"/>
      <c r="T73" s="1026"/>
      <c r="U73" s="1026"/>
      <c r="V73" s="1026">
        <v>344</v>
      </c>
      <c r="W73" s="1026"/>
      <c r="X73" s="1026"/>
      <c r="Y73" s="1026"/>
      <c r="Z73" s="1026"/>
      <c r="AA73" s="1026">
        <v>0</v>
      </c>
      <c r="AB73" s="1026"/>
      <c r="AC73" s="1026"/>
      <c r="AD73" s="1026"/>
      <c r="AE73" s="1026"/>
      <c r="AF73" s="1026">
        <v>0</v>
      </c>
      <c r="AG73" s="1026"/>
      <c r="AH73" s="1026"/>
      <c r="AI73" s="1026"/>
      <c r="AJ73" s="1026"/>
      <c r="AK73" s="1026" t="s">
        <v>606</v>
      </c>
      <c r="AL73" s="1026"/>
      <c r="AM73" s="1026"/>
      <c r="AN73" s="1026"/>
      <c r="AO73" s="1026"/>
      <c r="AP73" s="1026" t="s">
        <v>612</v>
      </c>
      <c r="AQ73" s="1026"/>
      <c r="AR73" s="1026"/>
      <c r="AS73" s="1026"/>
      <c r="AT73" s="1026"/>
      <c r="AU73" s="1026" t="s">
        <v>615</v>
      </c>
      <c r="AV73" s="1026"/>
      <c r="AW73" s="1026"/>
      <c r="AX73" s="1026"/>
      <c r="AY73" s="1026"/>
      <c r="AZ73" s="1027" t="s">
        <v>616</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7715</v>
      </c>
      <c r="AG88" s="1014"/>
      <c r="AH88" s="1014"/>
      <c r="AI88" s="1014"/>
      <c r="AJ88" s="1014"/>
      <c r="AK88" s="1018"/>
      <c r="AL88" s="1018"/>
      <c r="AM88" s="1018"/>
      <c r="AN88" s="1018"/>
      <c r="AO88" s="1018"/>
      <c r="AP88" s="1014" t="s">
        <v>641</v>
      </c>
      <c r="AQ88" s="1014"/>
      <c r="AR88" s="1014"/>
      <c r="AS88" s="1014"/>
      <c r="AT88" s="1014"/>
      <c r="AU88" s="1014" t="s">
        <v>642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416</v>
      </c>
      <c r="CS102" s="1006"/>
      <c r="CT102" s="1006"/>
      <c r="CU102" s="1006"/>
      <c r="CV102" s="1007"/>
      <c r="CW102" s="1005">
        <v>38</v>
      </c>
      <c r="CX102" s="1006"/>
      <c r="CY102" s="1006"/>
      <c r="CZ102" s="1006"/>
      <c r="DA102" s="1007"/>
      <c r="DB102" s="1005" t="s">
        <v>642</v>
      </c>
      <c r="DC102" s="1006"/>
      <c r="DD102" s="1006"/>
      <c r="DE102" s="1006"/>
      <c r="DF102" s="1007"/>
      <c r="DG102" s="1005">
        <v>669</v>
      </c>
      <c r="DH102" s="1006"/>
      <c r="DI102" s="1006"/>
      <c r="DJ102" s="1006"/>
      <c r="DK102" s="1007"/>
      <c r="DL102" s="1005" t="s">
        <v>643</v>
      </c>
      <c r="DM102" s="1006"/>
      <c r="DN102" s="1006"/>
      <c r="DO102" s="1006"/>
      <c r="DP102" s="1007"/>
      <c r="DQ102" s="1005">
        <v>312</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307</v>
      </c>
      <c r="AG109" s="949"/>
      <c r="AH109" s="949"/>
      <c r="AI109" s="949"/>
      <c r="AJ109" s="950"/>
      <c r="AK109" s="951" t="s">
        <v>306</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307</v>
      </c>
      <c r="BW109" s="949"/>
      <c r="BX109" s="949"/>
      <c r="BY109" s="949"/>
      <c r="BZ109" s="950"/>
      <c r="CA109" s="951" t="s">
        <v>306</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307</v>
      </c>
      <c r="DM109" s="949"/>
      <c r="DN109" s="949"/>
      <c r="DO109" s="949"/>
      <c r="DP109" s="950"/>
      <c r="DQ109" s="951" t="s">
        <v>306</v>
      </c>
      <c r="DR109" s="949"/>
      <c r="DS109" s="949"/>
      <c r="DT109" s="949"/>
      <c r="DU109" s="950"/>
      <c r="DV109" s="951" t="s">
        <v>438</v>
      </c>
      <c r="DW109" s="949"/>
      <c r="DX109" s="949"/>
      <c r="DY109" s="949"/>
      <c r="DZ109" s="980"/>
    </row>
    <row r="110" spans="1:131" s="247" customFormat="1" ht="26.25" customHeight="1" x14ac:dyDescent="0.15">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3275489</v>
      </c>
      <c r="AB110" s="942"/>
      <c r="AC110" s="942"/>
      <c r="AD110" s="942"/>
      <c r="AE110" s="943"/>
      <c r="AF110" s="944">
        <v>2969610</v>
      </c>
      <c r="AG110" s="942"/>
      <c r="AH110" s="942"/>
      <c r="AI110" s="942"/>
      <c r="AJ110" s="943"/>
      <c r="AK110" s="944">
        <v>2848674</v>
      </c>
      <c r="AL110" s="942"/>
      <c r="AM110" s="942"/>
      <c r="AN110" s="942"/>
      <c r="AO110" s="943"/>
      <c r="AP110" s="945">
        <v>20.7</v>
      </c>
      <c r="AQ110" s="946"/>
      <c r="AR110" s="946"/>
      <c r="AS110" s="946"/>
      <c r="AT110" s="947"/>
      <c r="AU110" s="981" t="s">
        <v>73</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29457839</v>
      </c>
      <c r="BR110" s="889"/>
      <c r="BS110" s="889"/>
      <c r="BT110" s="889"/>
      <c r="BU110" s="889"/>
      <c r="BV110" s="889">
        <v>29236813</v>
      </c>
      <c r="BW110" s="889"/>
      <c r="BX110" s="889"/>
      <c r="BY110" s="889"/>
      <c r="BZ110" s="889"/>
      <c r="CA110" s="889">
        <v>28007087</v>
      </c>
      <c r="CB110" s="889"/>
      <c r="CC110" s="889"/>
      <c r="CD110" s="889"/>
      <c r="CE110" s="889"/>
      <c r="CF110" s="913">
        <v>203.3</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418</v>
      </c>
      <c r="DH110" s="889"/>
      <c r="DI110" s="889"/>
      <c r="DJ110" s="889"/>
      <c r="DK110" s="889"/>
      <c r="DL110" s="889" t="s">
        <v>444</v>
      </c>
      <c r="DM110" s="889"/>
      <c r="DN110" s="889"/>
      <c r="DO110" s="889"/>
      <c r="DP110" s="889"/>
      <c r="DQ110" s="889" t="s">
        <v>418</v>
      </c>
      <c r="DR110" s="889"/>
      <c r="DS110" s="889"/>
      <c r="DT110" s="889"/>
      <c r="DU110" s="889"/>
      <c r="DV110" s="890" t="s">
        <v>445</v>
      </c>
      <c r="DW110" s="890"/>
      <c r="DX110" s="890"/>
      <c r="DY110" s="890"/>
      <c r="DZ110" s="891"/>
    </row>
    <row r="111" spans="1:131" s="247" customFormat="1" ht="26.25" customHeight="1" x14ac:dyDescent="0.15">
      <c r="A111" s="818" t="s">
        <v>446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418</v>
      </c>
      <c r="AB111" s="970"/>
      <c r="AC111" s="970"/>
      <c r="AD111" s="970"/>
      <c r="AE111" s="971"/>
      <c r="AF111" s="972" t="s">
        <v>444</v>
      </c>
      <c r="AG111" s="970"/>
      <c r="AH111" s="970"/>
      <c r="AI111" s="970"/>
      <c r="AJ111" s="971"/>
      <c r="AK111" s="972" t="s">
        <v>444</v>
      </c>
      <c r="AL111" s="970"/>
      <c r="AM111" s="970"/>
      <c r="AN111" s="970"/>
      <c r="AO111" s="971"/>
      <c r="AP111" s="973" t="s">
        <v>444</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t="s">
        <v>444</v>
      </c>
      <c r="BR111" s="861"/>
      <c r="BS111" s="861"/>
      <c r="BT111" s="861"/>
      <c r="BU111" s="861"/>
      <c r="BV111" s="861" t="s">
        <v>444</v>
      </c>
      <c r="BW111" s="861"/>
      <c r="BX111" s="861"/>
      <c r="BY111" s="861"/>
      <c r="BZ111" s="861"/>
      <c r="CA111" s="861" t="s">
        <v>444</v>
      </c>
      <c r="CB111" s="861"/>
      <c r="CC111" s="861"/>
      <c r="CD111" s="861"/>
      <c r="CE111" s="861"/>
      <c r="CF111" s="922" t="s">
        <v>444</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444</v>
      </c>
      <c r="DH111" s="861"/>
      <c r="DI111" s="861"/>
      <c r="DJ111" s="861"/>
      <c r="DK111" s="861"/>
      <c r="DL111" s="861" t="s">
        <v>444</v>
      </c>
      <c r="DM111" s="861"/>
      <c r="DN111" s="861"/>
      <c r="DO111" s="861"/>
      <c r="DP111" s="861"/>
      <c r="DQ111" s="861" t="s">
        <v>444</v>
      </c>
      <c r="DR111" s="861"/>
      <c r="DS111" s="861"/>
      <c r="DT111" s="861"/>
      <c r="DU111" s="861"/>
      <c r="DV111" s="838" t="s">
        <v>444</v>
      </c>
      <c r="DW111" s="838"/>
      <c r="DX111" s="838"/>
      <c r="DY111" s="838"/>
      <c r="DZ111" s="839"/>
    </row>
    <row r="112" spans="1:131" s="247" customFormat="1" ht="26.25" customHeight="1" x14ac:dyDescent="0.15">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444</v>
      </c>
      <c r="AG112" s="824"/>
      <c r="AH112" s="824"/>
      <c r="AI112" s="824"/>
      <c r="AJ112" s="825"/>
      <c r="AK112" s="826" t="s">
        <v>444</v>
      </c>
      <c r="AL112" s="824"/>
      <c r="AM112" s="824"/>
      <c r="AN112" s="824"/>
      <c r="AO112" s="825"/>
      <c r="AP112" s="871" t="s">
        <v>444</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12893432</v>
      </c>
      <c r="BR112" s="861"/>
      <c r="BS112" s="861"/>
      <c r="BT112" s="861"/>
      <c r="BU112" s="861"/>
      <c r="BV112" s="861">
        <v>11757119</v>
      </c>
      <c r="BW112" s="861"/>
      <c r="BX112" s="861"/>
      <c r="BY112" s="861"/>
      <c r="BZ112" s="861"/>
      <c r="CA112" s="861">
        <v>10016310</v>
      </c>
      <c r="CB112" s="861"/>
      <c r="CC112" s="861"/>
      <c r="CD112" s="861"/>
      <c r="CE112" s="861"/>
      <c r="CF112" s="922">
        <v>72.7</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444</v>
      </c>
      <c r="DH112" s="861"/>
      <c r="DI112" s="861"/>
      <c r="DJ112" s="861"/>
      <c r="DK112" s="861"/>
      <c r="DL112" s="861" t="s">
        <v>444</v>
      </c>
      <c r="DM112" s="861"/>
      <c r="DN112" s="861"/>
      <c r="DO112" s="861"/>
      <c r="DP112" s="861"/>
      <c r="DQ112" s="861" t="s">
        <v>444</v>
      </c>
      <c r="DR112" s="861"/>
      <c r="DS112" s="861"/>
      <c r="DT112" s="861"/>
      <c r="DU112" s="861"/>
      <c r="DV112" s="838" t="s">
        <v>444</v>
      </c>
      <c r="DW112" s="838"/>
      <c r="DX112" s="838"/>
      <c r="DY112" s="838"/>
      <c r="DZ112" s="839"/>
    </row>
    <row r="113" spans="1:130" s="247" customFormat="1" ht="26.25" customHeight="1" x14ac:dyDescent="0.15">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969613</v>
      </c>
      <c r="AB113" s="970"/>
      <c r="AC113" s="970"/>
      <c r="AD113" s="970"/>
      <c r="AE113" s="971"/>
      <c r="AF113" s="972">
        <v>868662</v>
      </c>
      <c r="AG113" s="970"/>
      <c r="AH113" s="970"/>
      <c r="AI113" s="970"/>
      <c r="AJ113" s="971"/>
      <c r="AK113" s="972">
        <v>1020598</v>
      </c>
      <c r="AL113" s="970"/>
      <c r="AM113" s="970"/>
      <c r="AN113" s="970"/>
      <c r="AO113" s="971"/>
      <c r="AP113" s="973">
        <v>7.4</v>
      </c>
      <c r="AQ113" s="974"/>
      <c r="AR113" s="974"/>
      <c r="AS113" s="974"/>
      <c r="AT113" s="975"/>
      <c r="AU113" s="983"/>
      <c r="AV113" s="984"/>
      <c r="AW113" s="984"/>
      <c r="AX113" s="984"/>
      <c r="AY113" s="984"/>
      <c r="AZ113" s="859" t="s">
        <v>454</v>
      </c>
      <c r="BA113" s="794"/>
      <c r="BB113" s="794"/>
      <c r="BC113" s="794"/>
      <c r="BD113" s="794"/>
      <c r="BE113" s="794"/>
      <c r="BF113" s="794"/>
      <c r="BG113" s="794"/>
      <c r="BH113" s="794"/>
      <c r="BI113" s="794"/>
      <c r="BJ113" s="794"/>
      <c r="BK113" s="794"/>
      <c r="BL113" s="794"/>
      <c r="BM113" s="794"/>
      <c r="BN113" s="794"/>
      <c r="BO113" s="794"/>
      <c r="BP113" s="795"/>
      <c r="BQ113" s="860" t="s">
        <v>444</v>
      </c>
      <c r="BR113" s="861"/>
      <c r="BS113" s="861"/>
      <c r="BT113" s="861"/>
      <c r="BU113" s="861"/>
      <c r="BV113" s="861" t="s">
        <v>444</v>
      </c>
      <c r="BW113" s="861"/>
      <c r="BX113" s="861"/>
      <c r="BY113" s="861"/>
      <c r="BZ113" s="861"/>
      <c r="CA113" s="861" t="s">
        <v>444</v>
      </c>
      <c r="CB113" s="861"/>
      <c r="CC113" s="861"/>
      <c r="CD113" s="861"/>
      <c r="CE113" s="861"/>
      <c r="CF113" s="922" t="s">
        <v>444</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444</v>
      </c>
      <c r="DM113" s="824"/>
      <c r="DN113" s="824"/>
      <c r="DO113" s="824"/>
      <c r="DP113" s="825"/>
      <c r="DQ113" s="826" t="s">
        <v>444</v>
      </c>
      <c r="DR113" s="824"/>
      <c r="DS113" s="824"/>
      <c r="DT113" s="824"/>
      <c r="DU113" s="825"/>
      <c r="DV113" s="871" t="s">
        <v>444</v>
      </c>
      <c r="DW113" s="872"/>
      <c r="DX113" s="872"/>
      <c r="DY113" s="872"/>
      <c r="DZ113" s="873"/>
    </row>
    <row r="114" spans="1:130" s="247" customFormat="1" ht="26.25" customHeight="1" x14ac:dyDescent="0.15">
      <c r="A114" s="965"/>
      <c r="B114" s="966"/>
      <c r="C114" s="794" t="s">
        <v>456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444</v>
      </c>
      <c r="AB114" s="824"/>
      <c r="AC114" s="824"/>
      <c r="AD114" s="824"/>
      <c r="AE114" s="825"/>
      <c r="AF114" s="826" t="s">
        <v>444</v>
      </c>
      <c r="AG114" s="824"/>
      <c r="AH114" s="824"/>
      <c r="AI114" s="824"/>
      <c r="AJ114" s="825"/>
      <c r="AK114" s="826" t="s">
        <v>444</v>
      </c>
      <c r="AL114" s="824"/>
      <c r="AM114" s="824"/>
      <c r="AN114" s="824"/>
      <c r="AO114" s="825"/>
      <c r="AP114" s="871" t="s">
        <v>444</v>
      </c>
      <c r="AQ114" s="872"/>
      <c r="AR114" s="872"/>
      <c r="AS114" s="872"/>
      <c r="AT114" s="873"/>
      <c r="AU114" s="983"/>
      <c r="AV114" s="984"/>
      <c r="AW114" s="984"/>
      <c r="AX114" s="984"/>
      <c r="AY114" s="984"/>
      <c r="AZ114" s="859" t="s">
        <v>457</v>
      </c>
      <c r="BA114" s="794"/>
      <c r="BB114" s="794"/>
      <c r="BC114" s="794"/>
      <c r="BD114" s="794"/>
      <c r="BE114" s="794"/>
      <c r="BF114" s="794"/>
      <c r="BG114" s="794"/>
      <c r="BH114" s="794"/>
      <c r="BI114" s="794"/>
      <c r="BJ114" s="794"/>
      <c r="BK114" s="794"/>
      <c r="BL114" s="794"/>
      <c r="BM114" s="794"/>
      <c r="BN114" s="794"/>
      <c r="BO114" s="794"/>
      <c r="BP114" s="795"/>
      <c r="BQ114" s="860">
        <v>4688183</v>
      </c>
      <c r="BR114" s="861"/>
      <c r="BS114" s="861"/>
      <c r="BT114" s="861"/>
      <c r="BU114" s="861"/>
      <c r="BV114" s="861">
        <v>5570582</v>
      </c>
      <c r="BW114" s="861"/>
      <c r="BX114" s="861"/>
      <c r="BY114" s="861"/>
      <c r="BZ114" s="861"/>
      <c r="CA114" s="861">
        <v>5606250</v>
      </c>
      <c r="CB114" s="861"/>
      <c r="CC114" s="861"/>
      <c r="CD114" s="861"/>
      <c r="CE114" s="861"/>
      <c r="CF114" s="922">
        <v>40.700000000000003</v>
      </c>
      <c r="CG114" s="923"/>
      <c r="CH114" s="923"/>
      <c r="CI114" s="923"/>
      <c r="CJ114" s="923"/>
      <c r="CK114" s="978"/>
      <c r="CL114" s="865"/>
      <c r="CM114" s="868" t="s">
        <v>458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444</v>
      </c>
      <c r="DH114" s="824"/>
      <c r="DI114" s="824"/>
      <c r="DJ114" s="824"/>
      <c r="DK114" s="825"/>
      <c r="DL114" s="826" t="s">
        <v>444</v>
      </c>
      <c r="DM114" s="824"/>
      <c r="DN114" s="824"/>
      <c r="DO114" s="824"/>
      <c r="DP114" s="825"/>
      <c r="DQ114" s="826" t="s">
        <v>444</v>
      </c>
      <c r="DR114" s="824"/>
      <c r="DS114" s="824"/>
      <c r="DT114" s="824"/>
      <c r="DU114" s="825"/>
      <c r="DV114" s="871" t="s">
        <v>444</v>
      </c>
      <c r="DW114" s="872"/>
      <c r="DX114" s="872"/>
      <c r="DY114" s="872"/>
      <c r="DZ114" s="873"/>
    </row>
    <row r="115" spans="1:130" s="247" customFormat="1" ht="26.25" customHeight="1" x14ac:dyDescent="0.15">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248</v>
      </c>
      <c r="AB115" s="970"/>
      <c r="AC115" s="970"/>
      <c r="AD115" s="970"/>
      <c r="AE115" s="971"/>
      <c r="AF115" s="972">
        <v>208</v>
      </c>
      <c r="AG115" s="970"/>
      <c r="AH115" s="970"/>
      <c r="AI115" s="970"/>
      <c r="AJ115" s="971"/>
      <c r="AK115" s="972">
        <v>182</v>
      </c>
      <c r="AL115" s="970"/>
      <c r="AM115" s="970"/>
      <c r="AN115" s="970"/>
      <c r="AO115" s="971"/>
      <c r="AP115" s="973">
        <v>0</v>
      </c>
      <c r="AQ115" s="974"/>
      <c r="AR115" s="974"/>
      <c r="AS115" s="974"/>
      <c r="AT115" s="975"/>
      <c r="AU115" s="983"/>
      <c r="AV115" s="984"/>
      <c r="AW115" s="984"/>
      <c r="AX115" s="984"/>
      <c r="AY115" s="984"/>
      <c r="AZ115" s="859" t="s">
        <v>460</v>
      </c>
      <c r="BA115" s="794"/>
      <c r="BB115" s="794"/>
      <c r="BC115" s="794"/>
      <c r="BD115" s="794"/>
      <c r="BE115" s="794"/>
      <c r="BF115" s="794"/>
      <c r="BG115" s="794"/>
      <c r="BH115" s="794"/>
      <c r="BI115" s="794"/>
      <c r="BJ115" s="794"/>
      <c r="BK115" s="794"/>
      <c r="BL115" s="794"/>
      <c r="BM115" s="794"/>
      <c r="BN115" s="794"/>
      <c r="BO115" s="794"/>
      <c r="BP115" s="795"/>
      <c r="BQ115" s="860">
        <v>32541</v>
      </c>
      <c r="BR115" s="861"/>
      <c r="BS115" s="861"/>
      <c r="BT115" s="861"/>
      <c r="BU115" s="861"/>
      <c r="BV115" s="861">
        <v>101470</v>
      </c>
      <c r="BW115" s="861"/>
      <c r="BX115" s="861"/>
      <c r="BY115" s="861"/>
      <c r="BZ115" s="861"/>
      <c r="CA115" s="861">
        <v>311754</v>
      </c>
      <c r="CB115" s="861"/>
      <c r="CC115" s="861"/>
      <c r="CD115" s="861"/>
      <c r="CE115" s="861"/>
      <c r="CF115" s="922">
        <v>2.2999999999999998</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444</v>
      </c>
      <c r="DM115" s="824"/>
      <c r="DN115" s="824"/>
      <c r="DO115" s="824"/>
      <c r="DP115" s="825"/>
      <c r="DQ115" s="826" t="s">
        <v>444</v>
      </c>
      <c r="DR115" s="824"/>
      <c r="DS115" s="824"/>
      <c r="DT115" s="824"/>
      <c r="DU115" s="825"/>
      <c r="DV115" s="871" t="s">
        <v>444</v>
      </c>
      <c r="DW115" s="872"/>
      <c r="DX115" s="872"/>
      <c r="DY115" s="872"/>
      <c r="DZ115" s="873"/>
    </row>
    <row r="116" spans="1:130" s="247" customFormat="1" ht="26.25" customHeight="1" x14ac:dyDescent="0.15">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444</v>
      </c>
      <c r="AB116" s="824"/>
      <c r="AC116" s="824"/>
      <c r="AD116" s="824"/>
      <c r="AE116" s="825"/>
      <c r="AF116" s="826" t="s">
        <v>444</v>
      </c>
      <c r="AG116" s="824"/>
      <c r="AH116" s="824"/>
      <c r="AI116" s="824"/>
      <c r="AJ116" s="825"/>
      <c r="AK116" s="826" t="s">
        <v>444</v>
      </c>
      <c r="AL116" s="824"/>
      <c r="AM116" s="824"/>
      <c r="AN116" s="824"/>
      <c r="AO116" s="825"/>
      <c r="AP116" s="871" t="s">
        <v>444</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444</v>
      </c>
      <c r="BR116" s="861"/>
      <c r="BS116" s="861"/>
      <c r="BT116" s="861"/>
      <c r="BU116" s="861"/>
      <c r="BV116" s="861" t="s">
        <v>444</v>
      </c>
      <c r="BW116" s="861"/>
      <c r="BX116" s="861"/>
      <c r="BY116" s="861"/>
      <c r="BZ116" s="861"/>
      <c r="CA116" s="861" t="s">
        <v>444</v>
      </c>
      <c r="CB116" s="861"/>
      <c r="CC116" s="861"/>
      <c r="CD116" s="861"/>
      <c r="CE116" s="861"/>
      <c r="CF116" s="922" t="s">
        <v>444</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444</v>
      </c>
      <c r="DH116" s="824"/>
      <c r="DI116" s="824"/>
      <c r="DJ116" s="824"/>
      <c r="DK116" s="825"/>
      <c r="DL116" s="826" t="s">
        <v>444</v>
      </c>
      <c r="DM116" s="824"/>
      <c r="DN116" s="824"/>
      <c r="DO116" s="824"/>
      <c r="DP116" s="825"/>
      <c r="DQ116" s="826" t="s">
        <v>444</v>
      </c>
      <c r="DR116" s="824"/>
      <c r="DS116" s="824"/>
      <c r="DT116" s="824"/>
      <c r="DU116" s="825"/>
      <c r="DV116" s="871" t="s">
        <v>444</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4245350</v>
      </c>
      <c r="AB117" s="956"/>
      <c r="AC117" s="956"/>
      <c r="AD117" s="956"/>
      <c r="AE117" s="957"/>
      <c r="AF117" s="958">
        <v>3838480</v>
      </c>
      <c r="AG117" s="956"/>
      <c r="AH117" s="956"/>
      <c r="AI117" s="956"/>
      <c r="AJ117" s="957"/>
      <c r="AK117" s="958">
        <v>3869454</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467</v>
      </c>
      <c r="BR117" s="861"/>
      <c r="BS117" s="861"/>
      <c r="BT117" s="861"/>
      <c r="BU117" s="861"/>
      <c r="BV117" s="861" t="s">
        <v>468</v>
      </c>
      <c r="BW117" s="861"/>
      <c r="BX117" s="861"/>
      <c r="BY117" s="861"/>
      <c r="BZ117" s="861"/>
      <c r="CA117" s="861" t="s">
        <v>467</v>
      </c>
      <c r="CB117" s="861"/>
      <c r="CC117" s="861"/>
      <c r="CD117" s="861"/>
      <c r="CE117" s="861"/>
      <c r="CF117" s="922" t="s">
        <v>467</v>
      </c>
      <c r="CG117" s="923"/>
      <c r="CH117" s="923"/>
      <c r="CI117" s="923"/>
      <c r="CJ117" s="923"/>
      <c r="CK117" s="978"/>
      <c r="CL117" s="865"/>
      <c r="CM117" s="868" t="s">
        <v>469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467</v>
      </c>
      <c r="DH117" s="824"/>
      <c r="DI117" s="824"/>
      <c r="DJ117" s="824"/>
      <c r="DK117" s="825"/>
      <c r="DL117" s="826" t="s">
        <v>470</v>
      </c>
      <c r="DM117" s="824"/>
      <c r="DN117" s="824"/>
      <c r="DO117" s="824"/>
      <c r="DP117" s="825"/>
      <c r="DQ117" s="826" t="s">
        <v>467</v>
      </c>
      <c r="DR117" s="824"/>
      <c r="DS117" s="824"/>
      <c r="DT117" s="824"/>
      <c r="DU117" s="825"/>
      <c r="DV117" s="871" t="s">
        <v>467</v>
      </c>
      <c r="DW117" s="872"/>
      <c r="DX117" s="872"/>
      <c r="DY117" s="872"/>
      <c r="DZ117" s="873"/>
    </row>
    <row r="118" spans="1:130" s="247" customFormat="1" ht="26.25" customHeight="1" x14ac:dyDescent="0.15">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307</v>
      </c>
      <c r="AG118" s="949"/>
      <c r="AH118" s="949"/>
      <c r="AI118" s="949"/>
      <c r="AJ118" s="950"/>
      <c r="AK118" s="951" t="s">
        <v>306</v>
      </c>
      <c r="AL118" s="949"/>
      <c r="AM118" s="949"/>
      <c r="AN118" s="949"/>
      <c r="AO118" s="950"/>
      <c r="AP118" s="952" t="s">
        <v>438</v>
      </c>
      <c r="AQ118" s="953"/>
      <c r="AR118" s="953"/>
      <c r="AS118" s="953"/>
      <c r="AT118" s="954"/>
      <c r="AU118" s="983"/>
      <c r="AV118" s="984"/>
      <c r="AW118" s="984"/>
      <c r="AX118" s="984"/>
      <c r="AY118" s="984"/>
      <c r="AZ118" s="926" t="s">
        <v>471</v>
      </c>
      <c r="BA118" s="927"/>
      <c r="BB118" s="927"/>
      <c r="BC118" s="927"/>
      <c r="BD118" s="927"/>
      <c r="BE118" s="927"/>
      <c r="BF118" s="927"/>
      <c r="BG118" s="927"/>
      <c r="BH118" s="927"/>
      <c r="BI118" s="927"/>
      <c r="BJ118" s="927"/>
      <c r="BK118" s="927"/>
      <c r="BL118" s="927"/>
      <c r="BM118" s="927"/>
      <c r="BN118" s="927"/>
      <c r="BO118" s="927"/>
      <c r="BP118" s="928"/>
      <c r="BQ118" s="929" t="s">
        <v>467</v>
      </c>
      <c r="BR118" s="892"/>
      <c r="BS118" s="892"/>
      <c r="BT118" s="892"/>
      <c r="BU118" s="892"/>
      <c r="BV118" s="892" t="s">
        <v>472</v>
      </c>
      <c r="BW118" s="892"/>
      <c r="BX118" s="892"/>
      <c r="BY118" s="892"/>
      <c r="BZ118" s="892"/>
      <c r="CA118" s="892" t="s">
        <v>467</v>
      </c>
      <c r="CB118" s="892"/>
      <c r="CC118" s="892"/>
      <c r="CD118" s="892"/>
      <c r="CE118" s="892"/>
      <c r="CF118" s="922" t="s">
        <v>467</v>
      </c>
      <c r="CG118" s="923"/>
      <c r="CH118" s="923"/>
      <c r="CI118" s="923"/>
      <c r="CJ118" s="923"/>
      <c r="CK118" s="978"/>
      <c r="CL118" s="865"/>
      <c r="CM118" s="868" t="s">
        <v>473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470</v>
      </c>
      <c r="DH118" s="824"/>
      <c r="DI118" s="824"/>
      <c r="DJ118" s="824"/>
      <c r="DK118" s="825"/>
      <c r="DL118" s="826" t="s">
        <v>472</v>
      </c>
      <c r="DM118" s="824"/>
      <c r="DN118" s="824"/>
      <c r="DO118" s="824"/>
      <c r="DP118" s="825"/>
      <c r="DQ118" s="826" t="s">
        <v>470</v>
      </c>
      <c r="DR118" s="824"/>
      <c r="DS118" s="824"/>
      <c r="DT118" s="824"/>
      <c r="DU118" s="825"/>
      <c r="DV118" s="871" t="s">
        <v>467</v>
      </c>
      <c r="DW118" s="872"/>
      <c r="DX118" s="872"/>
      <c r="DY118" s="872"/>
      <c r="DZ118" s="873"/>
    </row>
    <row r="119" spans="1:130" s="247" customFormat="1" ht="26.25" customHeight="1" x14ac:dyDescent="0.15">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467</v>
      </c>
      <c r="AB119" s="942"/>
      <c r="AC119" s="942"/>
      <c r="AD119" s="942"/>
      <c r="AE119" s="943"/>
      <c r="AF119" s="944" t="s">
        <v>467</v>
      </c>
      <c r="AG119" s="942"/>
      <c r="AH119" s="942"/>
      <c r="AI119" s="942"/>
      <c r="AJ119" s="943"/>
      <c r="AK119" s="944" t="s">
        <v>467</v>
      </c>
      <c r="AL119" s="942"/>
      <c r="AM119" s="942"/>
      <c r="AN119" s="942"/>
      <c r="AO119" s="943"/>
      <c r="AP119" s="945" t="s">
        <v>470</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474</v>
      </c>
      <c r="BP119" s="925"/>
      <c r="BQ119" s="929">
        <v>47071995</v>
      </c>
      <c r="BR119" s="892"/>
      <c r="BS119" s="892"/>
      <c r="BT119" s="892"/>
      <c r="BU119" s="892"/>
      <c r="BV119" s="892">
        <v>46665984</v>
      </c>
      <c r="BW119" s="892"/>
      <c r="BX119" s="892"/>
      <c r="BY119" s="892"/>
      <c r="BZ119" s="892"/>
      <c r="CA119" s="892">
        <v>43941401</v>
      </c>
      <c r="CB119" s="892"/>
      <c r="CC119" s="892"/>
      <c r="CD119" s="892"/>
      <c r="CE119" s="892"/>
      <c r="CF119" s="790"/>
      <c r="CG119" s="791"/>
      <c r="CH119" s="791"/>
      <c r="CI119" s="791"/>
      <c r="CJ119" s="881"/>
      <c r="CK119" s="979"/>
      <c r="CL119" s="867"/>
      <c r="CM119" s="885" t="s">
        <v>475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467</v>
      </c>
      <c r="DH119" s="807"/>
      <c r="DI119" s="807"/>
      <c r="DJ119" s="807"/>
      <c r="DK119" s="808"/>
      <c r="DL119" s="809" t="s">
        <v>467</v>
      </c>
      <c r="DM119" s="807"/>
      <c r="DN119" s="807"/>
      <c r="DO119" s="807"/>
      <c r="DP119" s="808"/>
      <c r="DQ119" s="809" t="s">
        <v>467</v>
      </c>
      <c r="DR119" s="807"/>
      <c r="DS119" s="807"/>
      <c r="DT119" s="807"/>
      <c r="DU119" s="808"/>
      <c r="DV119" s="895" t="s">
        <v>467</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470</v>
      </c>
      <c r="AB120" s="824"/>
      <c r="AC120" s="824"/>
      <c r="AD120" s="824"/>
      <c r="AE120" s="825"/>
      <c r="AF120" s="826" t="s">
        <v>476</v>
      </c>
      <c r="AG120" s="824"/>
      <c r="AH120" s="824"/>
      <c r="AI120" s="824"/>
      <c r="AJ120" s="825"/>
      <c r="AK120" s="826" t="s">
        <v>467</v>
      </c>
      <c r="AL120" s="824"/>
      <c r="AM120" s="824"/>
      <c r="AN120" s="824"/>
      <c r="AO120" s="825"/>
      <c r="AP120" s="871" t="s">
        <v>467</v>
      </c>
      <c r="AQ120" s="872"/>
      <c r="AR120" s="872"/>
      <c r="AS120" s="872"/>
      <c r="AT120" s="873"/>
      <c r="AU120" s="930" t="s">
        <v>477</v>
      </c>
      <c r="AV120" s="931"/>
      <c r="AW120" s="931"/>
      <c r="AX120" s="931"/>
      <c r="AY120" s="932"/>
      <c r="AZ120" s="907" t="s">
        <v>478</v>
      </c>
      <c r="BA120" s="852"/>
      <c r="BB120" s="852"/>
      <c r="BC120" s="852"/>
      <c r="BD120" s="852"/>
      <c r="BE120" s="852"/>
      <c r="BF120" s="852"/>
      <c r="BG120" s="852"/>
      <c r="BH120" s="852"/>
      <c r="BI120" s="852"/>
      <c r="BJ120" s="852"/>
      <c r="BK120" s="852"/>
      <c r="BL120" s="852"/>
      <c r="BM120" s="852"/>
      <c r="BN120" s="852"/>
      <c r="BO120" s="852"/>
      <c r="BP120" s="853"/>
      <c r="BQ120" s="908">
        <v>14467295</v>
      </c>
      <c r="BR120" s="889"/>
      <c r="BS120" s="889"/>
      <c r="BT120" s="889"/>
      <c r="BU120" s="889"/>
      <c r="BV120" s="889">
        <v>15036431</v>
      </c>
      <c r="BW120" s="889"/>
      <c r="BX120" s="889"/>
      <c r="BY120" s="889"/>
      <c r="BZ120" s="889"/>
      <c r="CA120" s="889">
        <v>15632029</v>
      </c>
      <c r="CB120" s="889"/>
      <c r="CC120" s="889"/>
      <c r="CD120" s="889"/>
      <c r="CE120" s="889"/>
      <c r="CF120" s="913">
        <v>113.5</v>
      </c>
      <c r="CG120" s="914"/>
      <c r="CH120" s="914"/>
      <c r="CI120" s="914"/>
      <c r="CJ120" s="914"/>
      <c r="CK120" s="915" t="s">
        <v>479</v>
      </c>
      <c r="CL120" s="899"/>
      <c r="CM120" s="899"/>
      <c r="CN120" s="899"/>
      <c r="CO120" s="900"/>
      <c r="CP120" s="919" t="s">
        <v>480</v>
      </c>
      <c r="CQ120" s="920"/>
      <c r="CR120" s="920"/>
      <c r="CS120" s="920"/>
      <c r="CT120" s="920"/>
      <c r="CU120" s="920"/>
      <c r="CV120" s="920"/>
      <c r="CW120" s="920"/>
      <c r="CX120" s="920"/>
      <c r="CY120" s="920"/>
      <c r="CZ120" s="920"/>
      <c r="DA120" s="920"/>
      <c r="DB120" s="920"/>
      <c r="DC120" s="920"/>
      <c r="DD120" s="920"/>
      <c r="DE120" s="920"/>
      <c r="DF120" s="921"/>
      <c r="DG120" s="908">
        <v>5837975</v>
      </c>
      <c r="DH120" s="889"/>
      <c r="DI120" s="889"/>
      <c r="DJ120" s="889"/>
      <c r="DK120" s="889"/>
      <c r="DL120" s="889">
        <v>5359653</v>
      </c>
      <c r="DM120" s="889"/>
      <c r="DN120" s="889"/>
      <c r="DO120" s="889"/>
      <c r="DP120" s="889"/>
      <c r="DQ120" s="889">
        <v>5082399</v>
      </c>
      <c r="DR120" s="889"/>
      <c r="DS120" s="889"/>
      <c r="DT120" s="889"/>
      <c r="DU120" s="889"/>
      <c r="DV120" s="890">
        <v>36.9</v>
      </c>
      <c r="DW120" s="890"/>
      <c r="DX120" s="890"/>
      <c r="DY120" s="890"/>
      <c r="DZ120" s="891"/>
    </row>
    <row r="121" spans="1:130" s="247" customFormat="1" ht="26.25" customHeight="1" x14ac:dyDescent="0.15">
      <c r="A121" s="864"/>
      <c r="B121" s="865"/>
      <c r="C121" s="910" t="s">
        <v>481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467</v>
      </c>
      <c r="AB121" s="824"/>
      <c r="AC121" s="824"/>
      <c r="AD121" s="824"/>
      <c r="AE121" s="825"/>
      <c r="AF121" s="826" t="s">
        <v>467</v>
      </c>
      <c r="AG121" s="824"/>
      <c r="AH121" s="824"/>
      <c r="AI121" s="824"/>
      <c r="AJ121" s="825"/>
      <c r="AK121" s="826" t="s">
        <v>467</v>
      </c>
      <c r="AL121" s="824"/>
      <c r="AM121" s="824"/>
      <c r="AN121" s="824"/>
      <c r="AO121" s="825"/>
      <c r="AP121" s="871" t="s">
        <v>467</v>
      </c>
      <c r="AQ121" s="872"/>
      <c r="AR121" s="872"/>
      <c r="AS121" s="872"/>
      <c r="AT121" s="873"/>
      <c r="AU121" s="933"/>
      <c r="AV121" s="934"/>
      <c r="AW121" s="934"/>
      <c r="AX121" s="934"/>
      <c r="AY121" s="935"/>
      <c r="AZ121" s="859" t="s">
        <v>482</v>
      </c>
      <c r="BA121" s="794"/>
      <c r="BB121" s="794"/>
      <c r="BC121" s="794"/>
      <c r="BD121" s="794"/>
      <c r="BE121" s="794"/>
      <c r="BF121" s="794"/>
      <c r="BG121" s="794"/>
      <c r="BH121" s="794"/>
      <c r="BI121" s="794"/>
      <c r="BJ121" s="794"/>
      <c r="BK121" s="794"/>
      <c r="BL121" s="794"/>
      <c r="BM121" s="794"/>
      <c r="BN121" s="794"/>
      <c r="BO121" s="794"/>
      <c r="BP121" s="795"/>
      <c r="BQ121" s="860">
        <v>2913923</v>
      </c>
      <c r="BR121" s="861"/>
      <c r="BS121" s="861"/>
      <c r="BT121" s="861"/>
      <c r="BU121" s="861"/>
      <c r="BV121" s="861">
        <v>3081305</v>
      </c>
      <c r="BW121" s="861"/>
      <c r="BX121" s="861"/>
      <c r="BY121" s="861"/>
      <c r="BZ121" s="861"/>
      <c r="CA121" s="861">
        <v>2900350</v>
      </c>
      <c r="CB121" s="861"/>
      <c r="CC121" s="861"/>
      <c r="CD121" s="861"/>
      <c r="CE121" s="861"/>
      <c r="CF121" s="922">
        <v>21.1</v>
      </c>
      <c r="CG121" s="923"/>
      <c r="CH121" s="923"/>
      <c r="CI121" s="923"/>
      <c r="CJ121" s="923"/>
      <c r="CK121" s="916"/>
      <c r="CL121" s="902"/>
      <c r="CM121" s="902"/>
      <c r="CN121" s="902"/>
      <c r="CO121" s="903"/>
      <c r="CP121" s="882" t="s">
        <v>483</v>
      </c>
      <c r="CQ121" s="883"/>
      <c r="CR121" s="883"/>
      <c r="CS121" s="883"/>
      <c r="CT121" s="883"/>
      <c r="CU121" s="883"/>
      <c r="CV121" s="883"/>
      <c r="CW121" s="883"/>
      <c r="CX121" s="883"/>
      <c r="CY121" s="883"/>
      <c r="CZ121" s="883"/>
      <c r="DA121" s="883"/>
      <c r="DB121" s="883"/>
      <c r="DC121" s="883"/>
      <c r="DD121" s="883"/>
      <c r="DE121" s="883"/>
      <c r="DF121" s="884"/>
      <c r="DG121" s="860">
        <v>3170587</v>
      </c>
      <c r="DH121" s="861"/>
      <c r="DI121" s="861"/>
      <c r="DJ121" s="861"/>
      <c r="DK121" s="861"/>
      <c r="DL121" s="861">
        <v>2974753</v>
      </c>
      <c r="DM121" s="861"/>
      <c r="DN121" s="861"/>
      <c r="DO121" s="861"/>
      <c r="DP121" s="861"/>
      <c r="DQ121" s="861">
        <v>2806857</v>
      </c>
      <c r="DR121" s="861"/>
      <c r="DS121" s="861"/>
      <c r="DT121" s="861"/>
      <c r="DU121" s="861"/>
      <c r="DV121" s="838">
        <v>20.399999999999999</v>
      </c>
      <c r="DW121" s="838"/>
      <c r="DX121" s="838"/>
      <c r="DY121" s="838"/>
      <c r="DZ121" s="839"/>
    </row>
    <row r="122" spans="1:130" s="247" customFormat="1" ht="26.25" customHeight="1" x14ac:dyDescent="0.15">
      <c r="A122" s="864"/>
      <c r="B122" s="865"/>
      <c r="C122" s="868" t="s">
        <v>458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467</v>
      </c>
      <c r="AB122" s="824"/>
      <c r="AC122" s="824"/>
      <c r="AD122" s="824"/>
      <c r="AE122" s="825"/>
      <c r="AF122" s="826" t="s">
        <v>467</v>
      </c>
      <c r="AG122" s="824"/>
      <c r="AH122" s="824"/>
      <c r="AI122" s="824"/>
      <c r="AJ122" s="825"/>
      <c r="AK122" s="826" t="s">
        <v>467</v>
      </c>
      <c r="AL122" s="824"/>
      <c r="AM122" s="824"/>
      <c r="AN122" s="824"/>
      <c r="AO122" s="825"/>
      <c r="AP122" s="871" t="s">
        <v>467</v>
      </c>
      <c r="AQ122" s="872"/>
      <c r="AR122" s="872"/>
      <c r="AS122" s="872"/>
      <c r="AT122" s="873"/>
      <c r="AU122" s="933"/>
      <c r="AV122" s="934"/>
      <c r="AW122" s="934"/>
      <c r="AX122" s="934"/>
      <c r="AY122" s="935"/>
      <c r="AZ122" s="926" t="s">
        <v>484</v>
      </c>
      <c r="BA122" s="927"/>
      <c r="BB122" s="927"/>
      <c r="BC122" s="927"/>
      <c r="BD122" s="927"/>
      <c r="BE122" s="927"/>
      <c r="BF122" s="927"/>
      <c r="BG122" s="927"/>
      <c r="BH122" s="927"/>
      <c r="BI122" s="927"/>
      <c r="BJ122" s="927"/>
      <c r="BK122" s="927"/>
      <c r="BL122" s="927"/>
      <c r="BM122" s="927"/>
      <c r="BN122" s="927"/>
      <c r="BO122" s="927"/>
      <c r="BP122" s="928"/>
      <c r="BQ122" s="929">
        <v>30774934</v>
      </c>
      <c r="BR122" s="892"/>
      <c r="BS122" s="892"/>
      <c r="BT122" s="892"/>
      <c r="BU122" s="892"/>
      <c r="BV122" s="892">
        <v>29958075</v>
      </c>
      <c r="BW122" s="892"/>
      <c r="BX122" s="892"/>
      <c r="BY122" s="892"/>
      <c r="BZ122" s="892"/>
      <c r="CA122" s="892">
        <v>30139592</v>
      </c>
      <c r="CB122" s="892"/>
      <c r="CC122" s="892"/>
      <c r="CD122" s="892"/>
      <c r="CE122" s="892"/>
      <c r="CF122" s="893">
        <v>218.8</v>
      </c>
      <c r="CG122" s="894"/>
      <c r="CH122" s="894"/>
      <c r="CI122" s="894"/>
      <c r="CJ122" s="894"/>
      <c r="CK122" s="916"/>
      <c r="CL122" s="902"/>
      <c r="CM122" s="902"/>
      <c r="CN122" s="902"/>
      <c r="CO122" s="903"/>
      <c r="CP122" s="882" t="s">
        <v>485</v>
      </c>
      <c r="CQ122" s="883"/>
      <c r="CR122" s="883"/>
      <c r="CS122" s="883"/>
      <c r="CT122" s="883"/>
      <c r="CU122" s="883"/>
      <c r="CV122" s="883"/>
      <c r="CW122" s="883"/>
      <c r="CX122" s="883"/>
      <c r="CY122" s="883"/>
      <c r="CZ122" s="883"/>
      <c r="DA122" s="883"/>
      <c r="DB122" s="883"/>
      <c r="DC122" s="883"/>
      <c r="DD122" s="883"/>
      <c r="DE122" s="883"/>
      <c r="DF122" s="884"/>
      <c r="DG122" s="860">
        <v>2406987</v>
      </c>
      <c r="DH122" s="861"/>
      <c r="DI122" s="861"/>
      <c r="DJ122" s="861"/>
      <c r="DK122" s="861"/>
      <c r="DL122" s="861">
        <v>2273889</v>
      </c>
      <c r="DM122" s="861"/>
      <c r="DN122" s="861"/>
      <c r="DO122" s="861"/>
      <c r="DP122" s="861"/>
      <c r="DQ122" s="861">
        <v>1036846</v>
      </c>
      <c r="DR122" s="861"/>
      <c r="DS122" s="861"/>
      <c r="DT122" s="861"/>
      <c r="DU122" s="861"/>
      <c r="DV122" s="838">
        <v>7.5</v>
      </c>
      <c r="DW122" s="838"/>
      <c r="DX122" s="838"/>
      <c r="DY122" s="838"/>
      <c r="DZ122" s="839"/>
    </row>
    <row r="123" spans="1:130" s="247" customFormat="1" ht="26.25" customHeight="1" x14ac:dyDescent="0.15">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467</v>
      </c>
      <c r="AB123" s="824"/>
      <c r="AC123" s="824"/>
      <c r="AD123" s="824"/>
      <c r="AE123" s="825"/>
      <c r="AF123" s="826" t="s">
        <v>467</v>
      </c>
      <c r="AG123" s="824"/>
      <c r="AH123" s="824"/>
      <c r="AI123" s="824"/>
      <c r="AJ123" s="825"/>
      <c r="AK123" s="826" t="s">
        <v>467</v>
      </c>
      <c r="AL123" s="824"/>
      <c r="AM123" s="824"/>
      <c r="AN123" s="824"/>
      <c r="AO123" s="825"/>
      <c r="AP123" s="871" t="s">
        <v>467</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486</v>
      </c>
      <c r="BP123" s="925"/>
      <c r="BQ123" s="879">
        <v>48156152</v>
      </c>
      <c r="BR123" s="880"/>
      <c r="BS123" s="880"/>
      <c r="BT123" s="880"/>
      <c r="BU123" s="880"/>
      <c r="BV123" s="880">
        <v>48075811</v>
      </c>
      <c r="BW123" s="880"/>
      <c r="BX123" s="880"/>
      <c r="BY123" s="880"/>
      <c r="BZ123" s="880"/>
      <c r="CA123" s="880">
        <v>48671971</v>
      </c>
      <c r="CB123" s="880"/>
      <c r="CC123" s="880"/>
      <c r="CD123" s="880"/>
      <c r="CE123" s="880"/>
      <c r="CF123" s="790"/>
      <c r="CG123" s="791"/>
      <c r="CH123" s="791"/>
      <c r="CI123" s="791"/>
      <c r="CJ123" s="881"/>
      <c r="CK123" s="916"/>
      <c r="CL123" s="902"/>
      <c r="CM123" s="902"/>
      <c r="CN123" s="902"/>
      <c r="CO123" s="903"/>
      <c r="CP123" s="882" t="s">
        <v>487</v>
      </c>
      <c r="CQ123" s="883"/>
      <c r="CR123" s="883"/>
      <c r="CS123" s="883"/>
      <c r="CT123" s="883"/>
      <c r="CU123" s="883"/>
      <c r="CV123" s="883"/>
      <c r="CW123" s="883"/>
      <c r="CX123" s="883"/>
      <c r="CY123" s="883"/>
      <c r="CZ123" s="883"/>
      <c r="DA123" s="883"/>
      <c r="DB123" s="883"/>
      <c r="DC123" s="883"/>
      <c r="DD123" s="883"/>
      <c r="DE123" s="883"/>
      <c r="DF123" s="884"/>
      <c r="DG123" s="823">
        <v>1075049</v>
      </c>
      <c r="DH123" s="824"/>
      <c r="DI123" s="824"/>
      <c r="DJ123" s="824"/>
      <c r="DK123" s="825"/>
      <c r="DL123" s="826">
        <v>1003492</v>
      </c>
      <c r="DM123" s="824"/>
      <c r="DN123" s="824"/>
      <c r="DO123" s="824"/>
      <c r="DP123" s="825"/>
      <c r="DQ123" s="826">
        <v>930640</v>
      </c>
      <c r="DR123" s="824"/>
      <c r="DS123" s="824"/>
      <c r="DT123" s="824"/>
      <c r="DU123" s="825"/>
      <c r="DV123" s="871">
        <v>6.8</v>
      </c>
      <c r="DW123" s="872"/>
      <c r="DX123" s="872"/>
      <c r="DY123" s="872"/>
      <c r="DZ123" s="873"/>
    </row>
    <row r="124" spans="1:130" s="247" customFormat="1" ht="26.25" customHeight="1" thickBot="1" x14ac:dyDescent="0.2">
      <c r="A124" s="864"/>
      <c r="B124" s="865"/>
      <c r="C124" s="868" t="s">
        <v>469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467</v>
      </c>
      <c r="AB124" s="824"/>
      <c r="AC124" s="824"/>
      <c r="AD124" s="824"/>
      <c r="AE124" s="825"/>
      <c r="AF124" s="826" t="s">
        <v>467</v>
      </c>
      <c r="AG124" s="824"/>
      <c r="AH124" s="824"/>
      <c r="AI124" s="824"/>
      <c r="AJ124" s="825"/>
      <c r="AK124" s="826" t="s">
        <v>467</v>
      </c>
      <c r="AL124" s="824"/>
      <c r="AM124" s="824"/>
      <c r="AN124" s="824"/>
      <c r="AO124" s="825"/>
      <c r="AP124" s="871" t="s">
        <v>467</v>
      </c>
      <c r="AQ124" s="872"/>
      <c r="AR124" s="872"/>
      <c r="AS124" s="872"/>
      <c r="AT124" s="873"/>
      <c r="AU124" s="874" t="s">
        <v>488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467</v>
      </c>
      <c r="BR124" s="878"/>
      <c r="BS124" s="878"/>
      <c r="BT124" s="878"/>
      <c r="BU124" s="878"/>
      <c r="BV124" s="878" t="s">
        <v>468</v>
      </c>
      <c r="BW124" s="878"/>
      <c r="BX124" s="878"/>
      <c r="BY124" s="878"/>
      <c r="BZ124" s="878"/>
      <c r="CA124" s="878" t="s">
        <v>467</v>
      </c>
      <c r="CB124" s="878"/>
      <c r="CC124" s="878"/>
      <c r="CD124" s="878"/>
      <c r="CE124" s="878"/>
      <c r="CF124" s="768"/>
      <c r="CG124" s="769"/>
      <c r="CH124" s="769"/>
      <c r="CI124" s="769"/>
      <c r="CJ124" s="909"/>
      <c r="CK124" s="917"/>
      <c r="CL124" s="917"/>
      <c r="CM124" s="917"/>
      <c r="CN124" s="917"/>
      <c r="CO124" s="918"/>
      <c r="CP124" s="882" t="s">
        <v>489</v>
      </c>
      <c r="CQ124" s="883"/>
      <c r="CR124" s="883"/>
      <c r="CS124" s="883"/>
      <c r="CT124" s="883"/>
      <c r="CU124" s="883"/>
      <c r="CV124" s="883"/>
      <c r="CW124" s="883"/>
      <c r="CX124" s="883"/>
      <c r="CY124" s="883"/>
      <c r="CZ124" s="883"/>
      <c r="DA124" s="883"/>
      <c r="DB124" s="883"/>
      <c r="DC124" s="883"/>
      <c r="DD124" s="883"/>
      <c r="DE124" s="883"/>
      <c r="DF124" s="884"/>
      <c r="DG124" s="806">
        <v>402834</v>
      </c>
      <c r="DH124" s="807"/>
      <c r="DI124" s="807"/>
      <c r="DJ124" s="807"/>
      <c r="DK124" s="808"/>
      <c r="DL124" s="809">
        <v>145332</v>
      </c>
      <c r="DM124" s="807"/>
      <c r="DN124" s="807"/>
      <c r="DO124" s="807"/>
      <c r="DP124" s="808"/>
      <c r="DQ124" s="809">
        <v>159568</v>
      </c>
      <c r="DR124" s="807"/>
      <c r="DS124" s="807"/>
      <c r="DT124" s="807"/>
      <c r="DU124" s="808"/>
      <c r="DV124" s="895">
        <v>1.2</v>
      </c>
      <c r="DW124" s="896"/>
      <c r="DX124" s="896"/>
      <c r="DY124" s="896"/>
      <c r="DZ124" s="897"/>
    </row>
    <row r="125" spans="1:130" s="247" customFormat="1" ht="26.25" customHeight="1" x14ac:dyDescent="0.15">
      <c r="A125" s="864"/>
      <c r="B125" s="865"/>
      <c r="C125" s="868" t="s">
        <v>473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470</v>
      </c>
      <c r="AB125" s="824"/>
      <c r="AC125" s="824"/>
      <c r="AD125" s="824"/>
      <c r="AE125" s="825"/>
      <c r="AF125" s="826" t="s">
        <v>467</v>
      </c>
      <c r="AG125" s="824"/>
      <c r="AH125" s="824"/>
      <c r="AI125" s="824"/>
      <c r="AJ125" s="825"/>
      <c r="AK125" s="826" t="s">
        <v>467</v>
      </c>
      <c r="AL125" s="824"/>
      <c r="AM125" s="824"/>
      <c r="AN125" s="824"/>
      <c r="AO125" s="825"/>
      <c r="AP125" s="871" t="s">
        <v>467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490</v>
      </c>
      <c r="CL125" s="899"/>
      <c r="CM125" s="899"/>
      <c r="CN125" s="899"/>
      <c r="CO125" s="900"/>
      <c r="CP125" s="907" t="s">
        <v>491</v>
      </c>
      <c r="CQ125" s="852"/>
      <c r="CR125" s="852"/>
      <c r="CS125" s="852"/>
      <c r="CT125" s="852"/>
      <c r="CU125" s="852"/>
      <c r="CV125" s="852"/>
      <c r="CW125" s="852"/>
      <c r="CX125" s="852"/>
      <c r="CY125" s="852"/>
      <c r="CZ125" s="852"/>
      <c r="DA125" s="852"/>
      <c r="DB125" s="852"/>
      <c r="DC125" s="852"/>
      <c r="DD125" s="852"/>
      <c r="DE125" s="852"/>
      <c r="DF125" s="853"/>
      <c r="DG125" s="908" t="s">
        <v>467</v>
      </c>
      <c r="DH125" s="889"/>
      <c r="DI125" s="889"/>
      <c r="DJ125" s="889"/>
      <c r="DK125" s="889"/>
      <c r="DL125" s="889" t="s">
        <v>467</v>
      </c>
      <c r="DM125" s="889"/>
      <c r="DN125" s="889"/>
      <c r="DO125" s="889"/>
      <c r="DP125" s="889"/>
      <c r="DQ125" s="889" t="s">
        <v>470</v>
      </c>
      <c r="DR125" s="889"/>
      <c r="DS125" s="889"/>
      <c r="DT125" s="889"/>
      <c r="DU125" s="889"/>
      <c r="DV125" s="890" t="s">
        <v>470</v>
      </c>
      <c r="DW125" s="890"/>
      <c r="DX125" s="890"/>
      <c r="DY125" s="890"/>
      <c r="DZ125" s="891"/>
    </row>
    <row r="126" spans="1:130" s="247" customFormat="1" ht="26.25" customHeight="1" thickBot="1" x14ac:dyDescent="0.2">
      <c r="A126" s="864"/>
      <c r="B126" s="865"/>
      <c r="C126" s="868" t="s">
        <v>475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467</v>
      </c>
      <c r="AB126" s="824"/>
      <c r="AC126" s="824"/>
      <c r="AD126" s="824"/>
      <c r="AE126" s="825"/>
      <c r="AF126" s="826" t="s">
        <v>467</v>
      </c>
      <c r="AG126" s="824"/>
      <c r="AH126" s="824"/>
      <c r="AI126" s="824"/>
      <c r="AJ126" s="825"/>
      <c r="AK126" s="826" t="s">
        <v>492</v>
      </c>
      <c r="AL126" s="824"/>
      <c r="AM126" s="824"/>
      <c r="AN126" s="824"/>
      <c r="AO126" s="825"/>
      <c r="AP126" s="871" t="s">
        <v>470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493</v>
      </c>
      <c r="CQ126" s="794"/>
      <c r="CR126" s="794"/>
      <c r="CS126" s="794"/>
      <c r="CT126" s="794"/>
      <c r="CU126" s="794"/>
      <c r="CV126" s="794"/>
      <c r="CW126" s="794"/>
      <c r="CX126" s="794"/>
      <c r="CY126" s="794"/>
      <c r="CZ126" s="794"/>
      <c r="DA126" s="794"/>
      <c r="DB126" s="794"/>
      <c r="DC126" s="794"/>
      <c r="DD126" s="794"/>
      <c r="DE126" s="794"/>
      <c r="DF126" s="795"/>
      <c r="DG126" s="860">
        <v>32541</v>
      </c>
      <c r="DH126" s="861"/>
      <c r="DI126" s="861"/>
      <c r="DJ126" s="861"/>
      <c r="DK126" s="861"/>
      <c r="DL126" s="861">
        <v>101470</v>
      </c>
      <c r="DM126" s="861"/>
      <c r="DN126" s="861"/>
      <c r="DO126" s="861"/>
      <c r="DP126" s="861"/>
      <c r="DQ126" s="861">
        <v>311754</v>
      </c>
      <c r="DR126" s="861"/>
      <c r="DS126" s="861"/>
      <c r="DT126" s="861"/>
      <c r="DU126" s="861"/>
      <c r="DV126" s="838">
        <v>2.2999999999999998</v>
      </c>
      <c r="DW126" s="838"/>
      <c r="DX126" s="838"/>
      <c r="DY126" s="838"/>
      <c r="DZ126" s="839"/>
    </row>
    <row r="127" spans="1:130" s="247" customFormat="1" ht="26.25" customHeight="1" x14ac:dyDescent="0.15">
      <c r="A127" s="866"/>
      <c r="B127" s="867"/>
      <c r="C127" s="885" t="s">
        <v>494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248</v>
      </c>
      <c r="AB127" s="824"/>
      <c r="AC127" s="824"/>
      <c r="AD127" s="824"/>
      <c r="AE127" s="825"/>
      <c r="AF127" s="826">
        <v>208</v>
      </c>
      <c r="AG127" s="824"/>
      <c r="AH127" s="824"/>
      <c r="AI127" s="824"/>
      <c r="AJ127" s="825"/>
      <c r="AK127" s="826">
        <v>182</v>
      </c>
      <c r="AL127" s="824"/>
      <c r="AM127" s="824"/>
      <c r="AN127" s="824"/>
      <c r="AO127" s="825"/>
      <c r="AP127" s="871">
        <v>0</v>
      </c>
      <c r="AQ127" s="872"/>
      <c r="AR127" s="872"/>
      <c r="AS127" s="872"/>
      <c r="AT127" s="873"/>
      <c r="AU127" s="283"/>
      <c r="AV127" s="283"/>
      <c r="AW127" s="283"/>
      <c r="AX127" s="888" t="s">
        <v>495</v>
      </c>
      <c r="AY127" s="856"/>
      <c r="AZ127" s="856"/>
      <c r="BA127" s="856"/>
      <c r="BB127" s="856"/>
      <c r="BC127" s="856"/>
      <c r="BD127" s="856"/>
      <c r="BE127" s="857"/>
      <c r="BF127" s="855" t="s">
        <v>496</v>
      </c>
      <c r="BG127" s="856"/>
      <c r="BH127" s="856"/>
      <c r="BI127" s="856"/>
      <c r="BJ127" s="856"/>
      <c r="BK127" s="856"/>
      <c r="BL127" s="857"/>
      <c r="BM127" s="855" t="s">
        <v>497</v>
      </c>
      <c r="BN127" s="856"/>
      <c r="BO127" s="856"/>
      <c r="BP127" s="856"/>
      <c r="BQ127" s="856"/>
      <c r="BR127" s="856"/>
      <c r="BS127" s="857"/>
      <c r="BT127" s="855" t="s">
        <v>498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499</v>
      </c>
      <c r="CQ127" s="794"/>
      <c r="CR127" s="794"/>
      <c r="CS127" s="794"/>
      <c r="CT127" s="794"/>
      <c r="CU127" s="794"/>
      <c r="CV127" s="794"/>
      <c r="CW127" s="794"/>
      <c r="CX127" s="794"/>
      <c r="CY127" s="794"/>
      <c r="CZ127" s="794"/>
      <c r="DA127" s="794"/>
      <c r="DB127" s="794"/>
      <c r="DC127" s="794"/>
      <c r="DD127" s="794"/>
      <c r="DE127" s="794"/>
      <c r="DF127" s="795"/>
      <c r="DG127" s="860" t="s">
        <v>472</v>
      </c>
      <c r="DH127" s="861"/>
      <c r="DI127" s="861"/>
      <c r="DJ127" s="861"/>
      <c r="DK127" s="861"/>
      <c r="DL127" s="861" t="s">
        <v>467</v>
      </c>
      <c r="DM127" s="861"/>
      <c r="DN127" s="861"/>
      <c r="DO127" s="861"/>
      <c r="DP127" s="861"/>
      <c r="DQ127" s="861" t="s">
        <v>467</v>
      </c>
      <c r="DR127" s="861"/>
      <c r="DS127" s="861"/>
      <c r="DT127" s="861"/>
      <c r="DU127" s="861"/>
      <c r="DV127" s="838" t="s">
        <v>467</v>
      </c>
      <c r="DW127" s="838"/>
      <c r="DX127" s="838"/>
      <c r="DY127" s="838"/>
      <c r="DZ127" s="839"/>
    </row>
    <row r="128" spans="1:130" s="247" customFormat="1" ht="26.25" customHeight="1" thickBot="1" x14ac:dyDescent="0.2">
      <c r="A128" s="840" t="s">
        <v>500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501</v>
      </c>
      <c r="X128" s="842"/>
      <c r="Y128" s="842"/>
      <c r="Z128" s="843"/>
      <c r="AA128" s="844">
        <v>289617</v>
      </c>
      <c r="AB128" s="845"/>
      <c r="AC128" s="845"/>
      <c r="AD128" s="845"/>
      <c r="AE128" s="846"/>
      <c r="AF128" s="847">
        <v>304205</v>
      </c>
      <c r="AG128" s="845"/>
      <c r="AH128" s="845"/>
      <c r="AI128" s="845"/>
      <c r="AJ128" s="846"/>
      <c r="AK128" s="847">
        <v>336906</v>
      </c>
      <c r="AL128" s="845"/>
      <c r="AM128" s="845"/>
      <c r="AN128" s="845"/>
      <c r="AO128" s="846"/>
      <c r="AP128" s="848"/>
      <c r="AQ128" s="849"/>
      <c r="AR128" s="849"/>
      <c r="AS128" s="849"/>
      <c r="AT128" s="850"/>
      <c r="AU128" s="283"/>
      <c r="AV128" s="283"/>
      <c r="AW128" s="283"/>
      <c r="AX128" s="851" t="s">
        <v>502</v>
      </c>
      <c r="AY128" s="852"/>
      <c r="AZ128" s="852"/>
      <c r="BA128" s="852"/>
      <c r="BB128" s="852"/>
      <c r="BC128" s="852"/>
      <c r="BD128" s="852"/>
      <c r="BE128" s="853"/>
      <c r="BF128" s="830" t="s">
        <v>468</v>
      </c>
      <c r="BG128" s="831"/>
      <c r="BH128" s="831"/>
      <c r="BI128" s="831"/>
      <c r="BJ128" s="831"/>
      <c r="BK128" s="831"/>
      <c r="BL128" s="854"/>
      <c r="BM128" s="830">
        <v>12.64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503</v>
      </c>
      <c r="CQ128" s="772"/>
      <c r="CR128" s="772"/>
      <c r="CS128" s="772"/>
      <c r="CT128" s="772"/>
      <c r="CU128" s="772"/>
      <c r="CV128" s="772"/>
      <c r="CW128" s="772"/>
      <c r="CX128" s="772"/>
      <c r="CY128" s="772"/>
      <c r="CZ128" s="772"/>
      <c r="DA128" s="772"/>
      <c r="DB128" s="772"/>
      <c r="DC128" s="772"/>
      <c r="DD128" s="772"/>
      <c r="DE128" s="772"/>
      <c r="DF128" s="773"/>
      <c r="DG128" s="834" t="s">
        <v>467</v>
      </c>
      <c r="DH128" s="835"/>
      <c r="DI128" s="835"/>
      <c r="DJ128" s="835"/>
      <c r="DK128" s="835"/>
      <c r="DL128" s="835" t="s">
        <v>470</v>
      </c>
      <c r="DM128" s="835"/>
      <c r="DN128" s="835"/>
      <c r="DO128" s="835"/>
      <c r="DP128" s="835"/>
      <c r="DQ128" s="835" t="s">
        <v>467</v>
      </c>
      <c r="DR128" s="835"/>
      <c r="DS128" s="835"/>
      <c r="DT128" s="835"/>
      <c r="DU128" s="835"/>
      <c r="DV128" s="836" t="s">
        <v>467</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504</v>
      </c>
      <c r="X129" s="821"/>
      <c r="Y129" s="821"/>
      <c r="Z129" s="822"/>
      <c r="AA129" s="823">
        <v>17109719</v>
      </c>
      <c r="AB129" s="824"/>
      <c r="AC129" s="824"/>
      <c r="AD129" s="824"/>
      <c r="AE129" s="825"/>
      <c r="AF129" s="826">
        <v>17031861</v>
      </c>
      <c r="AG129" s="824"/>
      <c r="AH129" s="824"/>
      <c r="AI129" s="824"/>
      <c r="AJ129" s="825"/>
      <c r="AK129" s="826">
        <v>17038023</v>
      </c>
      <c r="AL129" s="824"/>
      <c r="AM129" s="824"/>
      <c r="AN129" s="824"/>
      <c r="AO129" s="825"/>
      <c r="AP129" s="827"/>
      <c r="AQ129" s="828"/>
      <c r="AR129" s="828"/>
      <c r="AS129" s="828"/>
      <c r="AT129" s="829"/>
      <c r="AU129" s="285"/>
      <c r="AV129" s="285"/>
      <c r="AW129" s="285"/>
      <c r="AX129" s="793" t="s">
        <v>505</v>
      </c>
      <c r="AY129" s="794"/>
      <c r="AZ129" s="794"/>
      <c r="BA129" s="794"/>
      <c r="BB129" s="794"/>
      <c r="BC129" s="794"/>
      <c r="BD129" s="794"/>
      <c r="BE129" s="795"/>
      <c r="BF129" s="813" t="s">
        <v>467</v>
      </c>
      <c r="BG129" s="814"/>
      <c r="BH129" s="814"/>
      <c r="BI129" s="814"/>
      <c r="BJ129" s="814"/>
      <c r="BK129" s="814"/>
      <c r="BL129" s="815"/>
      <c r="BM129" s="813">
        <v>17.64</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507</v>
      </c>
      <c r="X130" s="821"/>
      <c r="Y130" s="821"/>
      <c r="Z130" s="822"/>
      <c r="AA130" s="823">
        <v>3247838</v>
      </c>
      <c r="AB130" s="824"/>
      <c r="AC130" s="824"/>
      <c r="AD130" s="824"/>
      <c r="AE130" s="825"/>
      <c r="AF130" s="826">
        <v>3232650</v>
      </c>
      <c r="AG130" s="824"/>
      <c r="AH130" s="824"/>
      <c r="AI130" s="824"/>
      <c r="AJ130" s="825"/>
      <c r="AK130" s="826">
        <v>3261858</v>
      </c>
      <c r="AL130" s="824"/>
      <c r="AM130" s="824"/>
      <c r="AN130" s="824"/>
      <c r="AO130" s="825"/>
      <c r="AP130" s="827"/>
      <c r="AQ130" s="828"/>
      <c r="AR130" s="828"/>
      <c r="AS130" s="828"/>
      <c r="AT130" s="829"/>
      <c r="AU130" s="285"/>
      <c r="AV130" s="285"/>
      <c r="AW130" s="285"/>
      <c r="AX130" s="793" t="s">
        <v>508</v>
      </c>
      <c r="AY130" s="794"/>
      <c r="AZ130" s="794"/>
      <c r="BA130" s="794"/>
      <c r="BB130" s="794"/>
      <c r="BC130" s="794"/>
      <c r="BD130" s="794"/>
      <c r="BE130" s="795"/>
      <c r="BF130" s="796">
        <v>3</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509</v>
      </c>
      <c r="X131" s="804"/>
      <c r="Y131" s="804"/>
      <c r="Z131" s="805"/>
      <c r="AA131" s="806">
        <v>13861881</v>
      </c>
      <c r="AB131" s="807"/>
      <c r="AC131" s="807"/>
      <c r="AD131" s="807"/>
      <c r="AE131" s="808"/>
      <c r="AF131" s="809">
        <v>13799211</v>
      </c>
      <c r="AG131" s="807"/>
      <c r="AH131" s="807"/>
      <c r="AI131" s="807"/>
      <c r="AJ131" s="808"/>
      <c r="AK131" s="809">
        <v>13776165</v>
      </c>
      <c r="AL131" s="807"/>
      <c r="AM131" s="807"/>
      <c r="AN131" s="807"/>
      <c r="AO131" s="808"/>
      <c r="AP131" s="810"/>
      <c r="AQ131" s="811"/>
      <c r="AR131" s="811"/>
      <c r="AS131" s="811"/>
      <c r="AT131" s="812"/>
      <c r="AU131" s="285"/>
      <c r="AV131" s="285"/>
      <c r="AW131" s="285"/>
      <c r="AX131" s="771" t="s">
        <v>510</v>
      </c>
      <c r="AY131" s="772"/>
      <c r="AZ131" s="772"/>
      <c r="BA131" s="772"/>
      <c r="BB131" s="772"/>
      <c r="BC131" s="772"/>
      <c r="BD131" s="772"/>
      <c r="BE131" s="773"/>
      <c r="BF131" s="774" t="s">
        <v>468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512</v>
      </c>
      <c r="W132" s="784"/>
      <c r="X132" s="784"/>
      <c r="Y132" s="784"/>
      <c r="Z132" s="785"/>
      <c r="AA132" s="786">
        <v>5.106775785</v>
      </c>
      <c r="AB132" s="787"/>
      <c r="AC132" s="787"/>
      <c r="AD132" s="787"/>
      <c r="AE132" s="788"/>
      <c r="AF132" s="789">
        <v>2.1858158740000002</v>
      </c>
      <c r="AG132" s="787"/>
      <c r="AH132" s="787"/>
      <c r="AI132" s="787"/>
      <c r="AJ132" s="788"/>
      <c r="AK132" s="789">
        <v>1.9649154900000001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513</v>
      </c>
      <c r="W133" s="763"/>
      <c r="X133" s="763"/>
      <c r="Y133" s="763"/>
      <c r="Z133" s="764"/>
      <c r="AA133" s="765">
        <v>6</v>
      </c>
      <c r="AB133" s="766"/>
      <c r="AC133" s="766"/>
      <c r="AD133" s="766"/>
      <c r="AE133" s="767"/>
      <c r="AF133" s="765">
        <v>4.3</v>
      </c>
      <c r="AG133" s="766"/>
      <c r="AH133" s="766"/>
      <c r="AI133" s="766"/>
      <c r="AJ133" s="767"/>
      <c r="AK133" s="765">
        <v>3</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VvjTNtNFeI1sNziRXE3R3yGqvaC9VXHorLq6EGe3z4st/0ydNLN+OEc6li5SYyrJN3/6QCTfAFeR0PXHp3cg==" saltValue="OyFirV7xx4M2hWIUR4Fg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7u8lPbLviUBaQQtP7UskzGoPZiN20dC7R/vjnOk8/PhSVDJaGUFoB0PFRwPCHSMvyhUnwswqzfhmblZDsmlvg==" saltValue="GJSCtiD+VqGTqKiJMKf3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q8tkFcJftgeMpRgfXcQ1lO97W1ARw9ltwcmo0KQQaPGsGd057XN+ceLycrNoIi5CZgrnrBzNJPp/nNZsZkotw==" saltValue="Z9kUOnSl+B3LVYaSR1mn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522</v>
      </c>
      <c r="AL9" s="1193"/>
      <c r="AM9" s="1193"/>
      <c r="AN9" s="1194"/>
      <c r="AO9" s="313">
        <v>4516211</v>
      </c>
      <c r="AP9" s="313">
        <v>90649</v>
      </c>
      <c r="AQ9" s="314">
        <v>63299</v>
      </c>
      <c r="AR9" s="315">
        <v>43.2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523</v>
      </c>
      <c r="AL10" s="1193"/>
      <c r="AM10" s="1193"/>
      <c r="AN10" s="1194"/>
      <c r="AO10" s="316">
        <v>284525</v>
      </c>
      <c r="AP10" s="316">
        <v>5711</v>
      </c>
      <c r="AQ10" s="317">
        <v>6012</v>
      </c>
      <c r="AR10" s="318">
        <v>-5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524</v>
      </c>
      <c r="AL11" s="1193"/>
      <c r="AM11" s="1193"/>
      <c r="AN11" s="1194"/>
      <c r="AO11" s="316">
        <v>1248</v>
      </c>
      <c r="AP11" s="316">
        <v>25</v>
      </c>
      <c r="AQ11" s="317">
        <v>6006</v>
      </c>
      <c r="AR11" s="318">
        <v>-99.6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525</v>
      </c>
      <c r="AL12" s="1193"/>
      <c r="AM12" s="1193"/>
      <c r="AN12" s="1194"/>
      <c r="AO12" s="316">
        <v>12440</v>
      </c>
      <c r="AP12" s="316">
        <v>250</v>
      </c>
      <c r="AQ12" s="317">
        <v>1513</v>
      </c>
      <c r="AR12" s="318">
        <v>-83.5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526</v>
      </c>
      <c r="AL13" s="1193"/>
      <c r="AM13" s="1193"/>
      <c r="AN13" s="1194"/>
      <c r="AO13" s="316" t="s">
        <v>527</v>
      </c>
      <c r="AP13" s="316" t="s">
        <v>527</v>
      </c>
      <c r="AQ13" s="317">
        <v>6</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528</v>
      </c>
      <c r="AL14" s="1193"/>
      <c r="AM14" s="1193"/>
      <c r="AN14" s="1194"/>
      <c r="AO14" s="316">
        <v>176245</v>
      </c>
      <c r="AP14" s="316">
        <v>3538</v>
      </c>
      <c r="AQ14" s="317">
        <v>2299</v>
      </c>
      <c r="AR14" s="318">
        <v>53.9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529</v>
      </c>
      <c r="AL15" s="1193"/>
      <c r="AM15" s="1193"/>
      <c r="AN15" s="1194"/>
      <c r="AO15" s="316">
        <v>85180</v>
      </c>
      <c r="AP15" s="316">
        <v>1710</v>
      </c>
      <c r="AQ15" s="317">
        <v>1728</v>
      </c>
      <c r="AR15" s="318">
        <v>-1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530</v>
      </c>
      <c r="AL16" s="1196"/>
      <c r="AM16" s="1196"/>
      <c r="AN16" s="1197"/>
      <c r="AO16" s="316">
        <v>-311617</v>
      </c>
      <c r="AP16" s="316">
        <v>-6255</v>
      </c>
      <c r="AQ16" s="317">
        <v>-4986</v>
      </c>
      <c r="AR16" s="318">
        <v>25.5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4764232</v>
      </c>
      <c r="AP17" s="316">
        <v>95627</v>
      </c>
      <c r="AQ17" s="317">
        <v>75877</v>
      </c>
      <c r="AR17" s="318">
        <v>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535</v>
      </c>
      <c r="AL21" s="1190"/>
      <c r="AM21" s="1190"/>
      <c r="AN21" s="1191"/>
      <c r="AO21" s="328">
        <v>10.64</v>
      </c>
      <c r="AP21" s="329">
        <v>7.41</v>
      </c>
      <c r="AQ21" s="330">
        <v>3.23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536</v>
      </c>
      <c r="AL22" s="1190"/>
      <c r="AM22" s="1190"/>
      <c r="AN22" s="1191"/>
      <c r="AO22" s="333">
        <v>98.2</v>
      </c>
      <c r="AP22" s="334">
        <v>98.4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540</v>
      </c>
      <c r="AL32" s="1181"/>
      <c r="AM32" s="1181"/>
      <c r="AN32" s="1182"/>
      <c r="AO32" s="343">
        <v>2848674</v>
      </c>
      <c r="AP32" s="343">
        <v>57178</v>
      </c>
      <c r="AQ32" s="344">
        <v>39476</v>
      </c>
      <c r="AR32" s="345">
        <v>44.8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541</v>
      </c>
      <c r="AL33" s="1181"/>
      <c r="AM33" s="1181"/>
      <c r="AN33" s="1182"/>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542</v>
      </c>
      <c r="AL34" s="1181"/>
      <c r="AM34" s="1181"/>
      <c r="AN34" s="1182"/>
      <c r="AO34" s="343" t="s">
        <v>527</v>
      </c>
      <c r="AP34" s="343" t="s">
        <v>527</v>
      </c>
      <c r="AQ34" s="344">
        <v>57</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543</v>
      </c>
      <c r="AL35" s="1181"/>
      <c r="AM35" s="1181"/>
      <c r="AN35" s="1182"/>
      <c r="AO35" s="343">
        <v>1020598</v>
      </c>
      <c r="AP35" s="343">
        <v>20485</v>
      </c>
      <c r="AQ35" s="344">
        <v>13586</v>
      </c>
      <c r="AR35" s="345">
        <v>50.8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544</v>
      </c>
      <c r="AL36" s="1181"/>
      <c r="AM36" s="1181"/>
      <c r="AN36" s="1182"/>
      <c r="AO36" s="343" t="s">
        <v>527</v>
      </c>
      <c r="AP36" s="343" t="s">
        <v>527</v>
      </c>
      <c r="AQ36" s="344">
        <v>1761</v>
      </c>
      <c r="AR36" s="345" t="s">
        <v>527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545</v>
      </c>
      <c r="AL37" s="1181"/>
      <c r="AM37" s="1181"/>
      <c r="AN37" s="1182"/>
      <c r="AO37" s="343">
        <v>182</v>
      </c>
      <c r="AP37" s="343">
        <v>4</v>
      </c>
      <c r="AQ37" s="344">
        <v>609</v>
      </c>
      <c r="AR37" s="345">
        <v>-99.3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546</v>
      </c>
      <c r="AL38" s="1184"/>
      <c r="AM38" s="1184"/>
      <c r="AN38" s="1185"/>
      <c r="AO38" s="346" t="s">
        <v>527</v>
      </c>
      <c r="AP38" s="346" t="s">
        <v>527</v>
      </c>
      <c r="AQ38" s="347">
        <v>1</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547</v>
      </c>
      <c r="AL39" s="1184"/>
      <c r="AM39" s="1184"/>
      <c r="AN39" s="1185"/>
      <c r="AO39" s="343">
        <v>-336906</v>
      </c>
      <c r="AP39" s="343">
        <v>-6762</v>
      </c>
      <c r="AQ39" s="344">
        <v>-5546</v>
      </c>
      <c r="AR39" s="345">
        <v>21.9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548</v>
      </c>
      <c r="AL40" s="1181"/>
      <c r="AM40" s="1181"/>
      <c r="AN40" s="1182"/>
      <c r="AO40" s="343">
        <v>-3261858</v>
      </c>
      <c r="AP40" s="343">
        <v>-65472</v>
      </c>
      <c r="AQ40" s="344">
        <v>-36890</v>
      </c>
      <c r="AR40" s="345">
        <v>77.5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270690</v>
      </c>
      <c r="AP41" s="343">
        <v>5433</v>
      </c>
      <c r="AQ41" s="344">
        <v>13053</v>
      </c>
      <c r="AR41" s="345">
        <v>-58.4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517</v>
      </c>
      <c r="AN49" s="1175" t="s">
        <v>552</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2592256</v>
      </c>
      <c r="AN51" s="365">
        <v>49528</v>
      </c>
      <c r="AO51" s="366">
        <v>-40.200000000000003</v>
      </c>
      <c r="AP51" s="367">
        <v>54227</v>
      </c>
      <c r="AQ51" s="368">
        <v>-18.2</v>
      </c>
      <c r="AR51" s="369">
        <v>-22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1533951</v>
      </c>
      <c r="AN52" s="373">
        <v>29308</v>
      </c>
      <c r="AO52" s="374">
        <v>-50.9</v>
      </c>
      <c r="AP52" s="375">
        <v>29694</v>
      </c>
      <c r="AQ52" s="376">
        <v>-6.7</v>
      </c>
      <c r="AR52" s="377">
        <v>-44.2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2550641</v>
      </c>
      <c r="AN53" s="365">
        <v>49367</v>
      </c>
      <c r="AO53" s="366">
        <v>-0.3</v>
      </c>
      <c r="AP53" s="367">
        <v>57295</v>
      </c>
      <c r="AQ53" s="368">
        <v>5.7</v>
      </c>
      <c r="AR53" s="369">
        <v>-6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1518724</v>
      </c>
      <c r="AN54" s="373">
        <v>29394</v>
      </c>
      <c r="AO54" s="374">
        <v>0.3</v>
      </c>
      <c r="AP54" s="375">
        <v>32771</v>
      </c>
      <c r="AQ54" s="376">
        <v>10.4</v>
      </c>
      <c r="AR54" s="377">
        <v>-10.1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3486152</v>
      </c>
      <c r="AN55" s="365">
        <v>68444</v>
      </c>
      <c r="AO55" s="366">
        <v>38.6</v>
      </c>
      <c r="AP55" s="367">
        <v>54110</v>
      </c>
      <c r="AQ55" s="368">
        <v>-5.6</v>
      </c>
      <c r="AR55" s="369">
        <v>44.2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1994840</v>
      </c>
      <c r="AN56" s="373">
        <v>39165</v>
      </c>
      <c r="AO56" s="374">
        <v>33.200000000000003</v>
      </c>
      <c r="AP56" s="375">
        <v>30620</v>
      </c>
      <c r="AQ56" s="376">
        <v>-6.6</v>
      </c>
      <c r="AR56" s="377">
        <v>39.799999999999997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4062282</v>
      </c>
      <c r="AN57" s="365">
        <v>80500</v>
      </c>
      <c r="AO57" s="366">
        <v>17.600000000000001</v>
      </c>
      <c r="AP57" s="367">
        <v>54684</v>
      </c>
      <c r="AQ57" s="368">
        <v>1.1000000000000001</v>
      </c>
      <c r="AR57" s="369">
        <v>16.5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2385474</v>
      </c>
      <c r="AN58" s="373">
        <v>47272</v>
      </c>
      <c r="AO58" s="374">
        <v>20.7</v>
      </c>
      <c r="AP58" s="375">
        <v>32829</v>
      </c>
      <c r="AQ58" s="376">
        <v>7.2</v>
      </c>
      <c r="AR58" s="377">
        <v>13.5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3813648</v>
      </c>
      <c r="AN59" s="365">
        <v>76547</v>
      </c>
      <c r="AO59" s="366">
        <v>-4.9000000000000004</v>
      </c>
      <c r="AP59" s="367">
        <v>62383</v>
      </c>
      <c r="AQ59" s="368">
        <v>14.1</v>
      </c>
      <c r="AR59" s="369">
        <v>-19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1936745</v>
      </c>
      <c r="AN60" s="373">
        <v>38874</v>
      </c>
      <c r="AO60" s="374">
        <v>-17.8</v>
      </c>
      <c r="AP60" s="375">
        <v>35325</v>
      </c>
      <c r="AQ60" s="376">
        <v>7.6</v>
      </c>
      <c r="AR60" s="377">
        <v>-25.4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3300996</v>
      </c>
      <c r="AN61" s="380">
        <v>64877</v>
      </c>
      <c r="AO61" s="381">
        <v>2.2000000000000002</v>
      </c>
      <c r="AP61" s="382">
        <v>56540</v>
      </c>
      <c r="AQ61" s="383">
        <v>-0.6</v>
      </c>
      <c r="AR61" s="369">
        <v>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1873947</v>
      </c>
      <c r="AN62" s="373">
        <v>36803</v>
      </c>
      <c r="AO62" s="374">
        <v>-2.9</v>
      </c>
      <c r="AP62" s="375">
        <v>32248</v>
      </c>
      <c r="AQ62" s="376">
        <v>2.4</v>
      </c>
      <c r="AR62" s="377">
        <v>-5.3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O7HkhcEDgiebvNuSiz4mwGp7jw/cbuXdlUUT6pOXZ7kthyelDyY8+I3Dtarmr9/OVzh8fNJJa/r/nTJLq7U8A==" saltValue="FxmDWVjKjTSb0MRaDIt+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E0M986UjodxHeGA47QIq/7kVHCEgbqlwiOq4ISYvyvVW0tMiFoJdGW0q4d9LOBF8esdym6vIh9+cAAnVCTsHow==" saltValue="MkbgkWOWdi1V90GNYET8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O2zgDM6BaO3yoak0usN6WP6Dw94SpP1CUpQltQX+Xpda8lS3Ii8rhoKYJzi9MD8O4GVIxsDZVjAe1RcCuSiq8A==" saltValue="Nf2VxXmf5WNgIVK5OQZN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8" t="s">
        <v>3</v>
      </c>
      <c r="D47" s="1198"/>
      <c r="E47" s="1199"/>
      <c r="F47" s="11">
        <v>15.22</v>
      </c>
      <c r="G47" s="12">
        <v>15.65</v>
      </c>
      <c r="H47" s="12">
        <v>16.2</v>
      </c>
      <c r="I47" s="12">
        <v>16.329999999999998</v>
      </c>
      <c r="J47" s="13">
        <v>16.420000000000002</v>
      </c>
    </row>
    <row r="48" spans="2:10" ht="57.75" customHeight="1" x14ac:dyDescent="0.15">
      <c r="B48" s="14"/>
      <c r="C48" s="1200" t="s">
        <v>4</v>
      </c>
      <c r="D48" s="1200"/>
      <c r="E48" s="1201"/>
      <c r="F48" s="15">
        <v>7.95</v>
      </c>
      <c r="G48" s="16">
        <v>7.45</v>
      </c>
      <c r="H48" s="16">
        <v>7.65</v>
      </c>
      <c r="I48" s="16">
        <v>7.33</v>
      </c>
      <c r="J48" s="17">
        <v>6.2</v>
      </c>
    </row>
    <row r="49" spans="2:10" ht="57.75" customHeight="1" thickBot="1" x14ac:dyDescent="0.2">
      <c r="B49" s="18"/>
      <c r="C49" s="1202" t="s">
        <v>5</v>
      </c>
      <c r="D49" s="1202"/>
      <c r="E49" s="1203"/>
      <c r="F49" s="19">
        <v>6.17</v>
      </c>
      <c r="G49" s="20">
        <v>6.57</v>
      </c>
      <c r="H49" s="20">
        <v>5.18</v>
      </c>
      <c r="I49" s="20">
        <v>2.95</v>
      </c>
      <c r="J49" s="21">
        <v>5.13</v>
      </c>
    </row>
    <row r="50" spans="2:10" ht="13.5" customHeight="1" x14ac:dyDescent="0.15"/>
  </sheetData>
  <sheetProtection algorithmName="SHA-512" hashValue="o7aRPeMXvquc04S2cvw3sHBnDoZvYJev5hX0V4GQCpp70FDR66KXZ50JJXn4vW3h5Psw2L67cNxX778SighQ3Q==" saltValue="b3zW/9+R4rkPvURcEOPE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2021-03-04T00:08:43Z</cp:lastPrinted>
  <dcterms:created xsi:type="dcterms:W3CDTF">2021-02-05T02:44:06Z</dcterms:created>
  <dcterms:modified xsi:type="dcterms:W3CDTF">2021-09-22T11:11:53Z</dcterms:modified>
  <cp:category/>
</cp:coreProperties>
</file>