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635" tabRatio="7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<sst xmlns="http://schemas.openxmlformats.org/spreadsheetml/2006/main" count="1211" uniqueCount="634">
  <si>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</si>
  <si>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</si>
  <si>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</si>
  <si>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</si>
  <si>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</si>
  <si>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</si>
  <si>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</si>
  <si>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</si>
  <si>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</si>
  <si>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</si>
  <si>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</si>
  <si>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</si>
  <si>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</si>
  <si>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</si>
  <si>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</si>
  <si>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</si>
  <si>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</si>
  <si>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</si>
  <si>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</si>
  <si>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</si>
  <si>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</si>
  <si>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</si>
  <si>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</si>
  <si>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</si>
  <si>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</si>
  <si>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</si>
  <si>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</si>
  <si>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</si>
  <si>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</si>
  <si>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</si>
  <si>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</si>
  <si>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</si>
  <si>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</si>
  <si>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</si>
  <si>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</si>
  <si>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</si>
  <si>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</si>
  <si>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</si>
  <si>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</si>
  <si>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</si>
  <si>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</si>
  <si>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</si>
  <si>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</si>
  <si>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</si>
  <si>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</si>
  <si>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</si>
  <si>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</si>
  <si>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</si>
  <si>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</si>
  <si>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</si>
  <si>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</si>
  <si>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</si>
  <si>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</si>
  <si>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</si>
  <si>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</si>
  <si>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</si>
  <si>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</si>
  <si>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</si>
  <si>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</si>
  <si>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</si>
  <si>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</si>
  <si>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</si>
  <si>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</si>
  <si>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</si>
  <si>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</si>
  <si>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</si>
  <si>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</si>
  <si>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</si>
  <si>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</si>
  <si>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</si>
  <si>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</si>
  <si>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</si>
  <si>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</si>
  <si>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</si>
  <si>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</si>
  <si>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</si>
  <si>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</si>
  <si>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</si>
  <si>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</si>
  <si>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</si>
  <si>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</si>
  <si>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</si>
  <si>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</si>
  <si>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</si>
  <si>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</si>
  <si>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</si>
  <si>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</si>
  <si>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</si>
  <si>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</si>
  <si>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</si>
  <si>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</si>
  <si>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</si>
  <si>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</si>
  <si>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</si>
  <si>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</si>
  <si>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</si>
  <si>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</si>
  <si>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</si>
  <si>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</si>
  <si>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</si>
  <si>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</si>
  <si>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</si>
  <si>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</si>
  <si>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</si>
  <si>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</si>
  <si>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</si>
  <si>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</si>
  <si>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</si>
  <si>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</si>
  <si>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</si>
  <si>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</si>
  <si>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</si>
  <si>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</si>
  <si>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</si>
  <si>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</si>
  <si>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</si>
  <si>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</si>
  <si>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</si>
  <si>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</si>
  <si>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</si>
  <si>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</si>
  <si>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</si>
  <si>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</si>
  <si>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</si>
  <si>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</si>
  <si>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</si>
  <si>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</si>
  <si>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</si>
  <si>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</si>
  <si>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</si>
  <si>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</si>
  <si>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</si>
  <si>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</si>
  <si>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</si>
  <si>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</si>
  <si>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</si>
  <si>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</si>
  <si>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</si>
  <si>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</si>
  <si>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</si>
  <si>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</si>
  <si>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</si>
  <si>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</si>
  <si>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</si>
  <si>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</si>
  <si>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</si>
  <si>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</si>
  <si>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</si>
  <si>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</si>
  <si>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</si>
  <si>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</si>
  <si>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</si>
  <si>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</si>
  <si>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</si>
  <si>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</si>
  <si>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</si>
  <si>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</si>
  <si>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</si>
  <si>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</si>
  <si>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</si>
  <si>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</si>
  <si>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</si>
  <si>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</si>
  <si>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</si>
  <si>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</si>
  <si>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</si>
  <si>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</si>
  <si>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</si>
  <si>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</si>
  <si>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</si>
  <si>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</si>
  <si>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</si>
  <si>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</si>
  <si>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</si>
  <si>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</si>
  <si>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</si>
  <si>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</si>
  <si>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</si>
  <si>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</si>
  <si>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</si>
  <si>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</si>
  <si>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</si>
  <si>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</si>
  <si>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</si>
  <si>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</si>
  <si>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</si>
  <si>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</si>
  <si>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</si>
  <si>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</si>
  <si>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</si>
  <si>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</si>
  <si>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</si>
  <si>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</si>
  <si>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</si>
  <si>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</si>
  <si>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</si>
  <si>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</si>
  <si>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</si>
  <si>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</si>
  <si>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</si>
  <si>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</si>
  <si>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</si>
  <si>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</si>
  <si>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</si>
  <si>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</si>
  <si>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</si>
  <si>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</si>
  <si>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</si>
  <si>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</si>
  <si>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</si>
  <si>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岐阜県高山市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</si>
  <si>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</si>
  <si>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</si>
  <si>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</si>
  <si>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</si>
  <si>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</si>
  <si>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</si>
  <si>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</si>
  <si>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</si>
  <si>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</si>
  <si>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</si>
  <si>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</si>
  <si>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</si>
  <si>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</si>
  <si>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</si>
  <si>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</si>
  <si>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</si>
  <si>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</si>
  <si>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</si>
  <si>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</si>
  <si>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</si>
  <si>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</si>
  <si>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</si>
  <si>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</si>
  <si>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</si>
  <si>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</si>
  <si>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</si>
  <si>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</si>
  <si>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</si>
  <si>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</si>
  <si>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</si>
  <si>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</si>
  <si>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</si>
  <si>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</si>
  <si>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</si>
  <si>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</si>
  <si>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</si>
  <si>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</si>
  <si>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</si>
  <si>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</si>
  <si>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</si>
  <si>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</si>
  <si>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</si>
  <si>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</si>
  <si>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</si>
  <si>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</si>
  <si>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</si>
  <si>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</si>
  <si>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</si>
  <si>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</si>
  <si>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</si>
  <si>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</si>
  <si>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</si>
  <si>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</si>
  <si>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</si>
  <si>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</si>
  <si>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</si>
  <si>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</si>
  <si>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</si>
  <si>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</si>
  <si>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</si>
  <si>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</si>
  <si>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</si>
  <si>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</si>
  <si>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</si>
  <si>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</si>
  <si>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</si>
  <si>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</si>
  <si>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</si>
  <si>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</si>
  <si>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</si>
  <si>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</si>
  <si>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</si>
  <si>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</si>
  <si>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</si>
  <si>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</si>
  <si>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</si>
  <si>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</si>
  <si>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</si>
  <si>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</si>
  <si>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</si>
  <si>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</si>
  <si>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</si>
  <si>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</si>
  <si>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</si>
  <si>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</si>
  <si>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</si>
  <si>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</si>
  <si>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</si>
  <si>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</si>
  <si>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</si>
  <si>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</si>
  <si>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</si>
  <si>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</si>
  <si>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</si>
  <si>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</si>
  <si>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</si>
  <si>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</si>
  <si>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</si>
  <si>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</si>
  <si>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</si>
  <si>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</si>
  <si>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</si>
  <si>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</si>
  <si>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</si>
  <si>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</si>
  <si>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</si>
  <si>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</si>
  <si>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</si>
  <si>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</si>
  <si>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</si>
  <si>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</si>
  <si>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</si>
  <si>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</si>
  <si>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</si>
  <si>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</si>
  <si>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</si>
  <si>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</si>
  <si>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</si>
  <si>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</si>
  <si>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</si>
  <si>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</si>
  <si>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</si>
  <si>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</si>
  <si>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</si>
  <si>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</si>
  <si>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</si>
  <si>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</si>
  <si>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</si>
  <si>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</si>
  <si>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</si>
  <si>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</si>
  <si>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</si>
  <si>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</si>
  <si>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</si>
  <si>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</si>
  <si>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</si>
  <si>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</si>
  <si>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</si>
  <si>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</si>
  <si>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</si>
  <si>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</si>
  <si>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</si>
  <si>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</si>
  <si>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</si>
  <si>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</si>
  <si>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</si>
  <si>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</si>
  <si>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</si>
  <si>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</si>
  <si>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</si>
  <si>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</si>
  <si>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</si>
  <si>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</si>
  <si>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岐阜県高山市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</si>
  <si>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</si>
  <si>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</si>
  <si>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</si>
  <si>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</si>
  <si>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</si>
  <si>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</si>
  <si>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</si>
  <si>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</si>
  <si>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</si>
  <si>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</si>
  <si>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</si>
  <si>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</si>
  <si>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</si>
  <si>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</si>
  <si>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</si>
  <si>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</si>
  <si>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</si>
  <si>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</si>
  <si>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</si>
  <si>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</si>
  <si>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</si>
  <si>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</si>
  <si>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</si>
  <si>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</si>
  <si>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</si>
  <si>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</si>
  <si>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</si>
  <si>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</si>
  <si>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</si>
  <si>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</si>
  <si>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</si>
  <si>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</si>
  <si>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</si>
  <si>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</si>
  <si>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</si>
  <si>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</si>
  <si>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</si>
  <si>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</si>
  <si>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</si>
  <si>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</si>
  <si>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</si>
  <si>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</si>
  <si>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</si>
  <si>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地方卸売市場事業特別会計</t>
    <phoneticPr fontId="5"/>
  </si>
  <si>
    <t>農業集落排水事業特別会計</t>
    <phoneticPr fontId="5"/>
  </si>
  <si>
    <t>法非適用企業</t>
    <phoneticPr fontId="5"/>
  </si>
  <si>
    <t>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</si>
  <si>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</si>
  <si>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</si>
  <si>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</si>
  <si>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</si>
  <si>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</si>
  <si>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</si>
  <si>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</si>
  <si>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</si>
  <si>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</si>
  <si>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</si>
  <si>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</si>
  <si>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</si>
  <si>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</si>
  <si>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</si>
  <si>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</si>
  <si>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</si>
  <si>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</si>
  <si>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</si>
  <si>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</si>
  <si>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</si>
  <si>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</si>
  <si>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</si>
  <si>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</si>
  <si>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</si>
  <si>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</si>
  <si>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</si>
  <si>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</si>
  <si>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</si>
  <si>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</si>
  <si>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</si>
  <si>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</si>
  <si>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</si>
  <si>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</si>
  <si>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</si>
  <si>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</si>
  <si>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</si>
  <si>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</si>
  <si>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</si>
  <si>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</si>
  <si>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</si>
  <si>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</si>
  <si>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</si>
  <si>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</si>
  <si>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</si>
  <si>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</si>
  <si>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</si>
  <si>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</si>
  <si>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</si>
  <si>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</si>
  <si>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</si>
  <si>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</si>
  <si>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</si>
  <si>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</si>
  <si>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</si>
  <si>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</si>
  <si>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</si>
  <si>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</si>
  <si>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</si>
  <si>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</si>
  <si>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</si>
  <si>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</si>
  <si>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</si>
  <si>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</si>
  <si>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</si>
  <si>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</si>
  <si>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</si>
  <si>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</si>
  <si>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国民健康保険事業特別会計（直診勘定）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</si>
  <si>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</si>
  <si>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</si>
  <si>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</si>
  <si>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</si>
  <si>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</si>
  <si>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</si>
  <si>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</si>
  <si>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</si>
  <si>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</si>
  <si>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</si>
  <si>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</si>
  <si>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</si>
  <si>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</si>
  <si>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</si>
  <si>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</si>
  <si>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</si>
  <si>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</si>
  <si>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</si>
  <si>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</si>
  <si>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</si>
  <si>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</si>
  <si>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</si>
  <si>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</si>
  <si>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</si>
  <si>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</si>
  <si>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</si>
  <si>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</si>
  <si>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</si>
  <si>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</si>
  <si>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</si>
  <si>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</si>
  <si>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</si>
  <si>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</si>
  <si>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</si>
  <si>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</si>
  <si>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</si>
  <si>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</si>
  <si>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</si>
  <si>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</si>
  <si>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</si>
  <si>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</si>
  <si>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</si>
  <si>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</si>
  <si>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</si>
  <si>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</si>
  <si>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</si>
  <si>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</si>
  <si>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</si>
  <si>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</si>
  <si>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</si>
  <si>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</si>
  <si>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</si>
  <si>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</si>
  <si>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</si>
  <si>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</si>
  <si>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</si>
  <si>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</si>
  <si>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</si>
  <si>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</si>
  <si>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</si>
  <si>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</si>
  <si>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</si>
  <si>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</si>
  <si>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</si>
  <si>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</si>
  <si>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</si>
  <si>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</si>
  <si>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</si>
  <si>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</si>
  <si>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</si>
  <si>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</si>
  <si>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</si>
  <si>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</si>
  <si>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</si>
  <si>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</si>
  <si>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</si>
  <si>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</si>
  <si>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</si>
  <si>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</si>
  <si>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</si>
  <si>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</si>
  <si>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</si>
  <si>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</si>
  <si>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</si>
  <si>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2.99</t>
  </si>
  <si>
    <t>▲ 7.05</t>
  </si>
  <si>
    <t>▲ 9.30</t>
  </si>
  <si>
    <t>▲ 7.50</t>
  </si>
  <si>
    <t>水道事業会計</t>
  </si>
  <si>
    <t>一般会計</t>
  </si>
  <si>
    <t>国民健康保険事業特別会計（事業勘定）</t>
  </si>
  <si>
    <t>下水道事業特別会計</t>
  </si>
  <si>
    <t>介護保険事業特別会計</t>
  </si>
  <si>
    <t>農業集落排水事業特別会計</t>
  </si>
  <si>
    <t>後期高齢者医療事業特別会計</t>
  </si>
  <si>
    <t>国民健康保険事業特別会計（直診勘定）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</si>
  <si>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</si>
  <si>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</si>
  <si>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</si>
  <si>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</si>
  <si>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</si>
  <si>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</si>
  <si>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</si>
  <si>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</si>
  <si>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phoneticPr fontId="2"/>
  </si>
  <si>
    <t>サンサンあさひ</t>
    <phoneticPr fontId="2"/>
  </si>
  <si>
    <t>-</t>
    <phoneticPr fontId="2"/>
  </si>
  <si>
    <t>高山市施設振興公社</t>
    <phoneticPr fontId="2"/>
  </si>
  <si>
    <t>高山市福祉サービス公社</t>
    <phoneticPr fontId="2"/>
  </si>
  <si>
    <t>高山市土地開発公社</t>
    <phoneticPr fontId="2"/>
  </si>
  <si>
    <t>飛騨高山テレ・エフエム</t>
    <phoneticPr fontId="2"/>
  </si>
  <si>
    <t>乗鞍国際観光</t>
    <phoneticPr fontId="2"/>
  </si>
  <si>
    <t>飛騨大鍾乳洞観光</t>
    <phoneticPr fontId="2"/>
  </si>
  <si>
    <t>荘川観光振興公社</t>
    <phoneticPr fontId="2"/>
  </si>
  <si>
    <t>位山ふれあいの里</t>
    <phoneticPr fontId="2"/>
  </si>
  <si>
    <t>ひだ桃源郷</t>
    <phoneticPr fontId="2"/>
  </si>
  <si>
    <t>高根村観光開発公社</t>
    <phoneticPr fontId="2"/>
  </si>
  <si>
    <t>飛騨森林都市企画</t>
    <phoneticPr fontId="2"/>
  </si>
  <si>
    <t>飛騨国府観光</t>
    <phoneticPr fontId="2"/>
  </si>
  <si>
    <t>飛騨地域地場産業振興センター</t>
    <phoneticPr fontId="2"/>
  </si>
  <si>
    <t>高山市体育協会</t>
    <phoneticPr fontId="2"/>
  </si>
  <si>
    <t>高山市文化協会</t>
    <phoneticPr fontId="2"/>
  </si>
  <si>
    <t>まちづくり飛騨高山</t>
    <phoneticPr fontId="2"/>
  </si>
  <si>
    <t>飛騨高山大学連携センター</t>
    <phoneticPr fontId="2"/>
  </si>
  <si>
    <t>-</t>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</si>
  <si>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</si>
  <si>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</si>
  <si>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古川国府給食センター利用組合（一般会計）</t>
    <rPh sb="0" eb="2">
      <t>フルカワ</t>
    </rPh>
    <rPh sb="2" eb="4">
      <t>コクフ</t>
    </rPh>
    <rPh sb="4" eb="6">
      <t>キュウショク</t>
    </rPh>
    <rPh sb="10" eb="12">
      <t>リヨウ</t>
    </rPh>
    <rPh sb="12" eb="14">
      <t>クミアイ</t>
    </rPh>
    <rPh sb="15" eb="17">
      <t>イッパン</t>
    </rPh>
    <rPh sb="17" eb="19">
      <t>カイケイ</t>
    </rPh>
    <phoneticPr fontId="2"/>
  </si>
  <si>
    <t>古川国府給食センター利用組合（特別会計）</t>
    <rPh sb="0" eb="2">
      <t>フルカワ</t>
    </rPh>
    <rPh sb="2" eb="4">
      <t>コクフ</t>
    </rPh>
    <rPh sb="4" eb="6">
      <t>キュウショク</t>
    </rPh>
    <rPh sb="10" eb="12">
      <t>リヨウ</t>
    </rPh>
    <rPh sb="12" eb="14">
      <t>クミアイ</t>
    </rPh>
    <rPh sb="15" eb="17">
      <t>トクベツ</t>
    </rPh>
    <rPh sb="17" eb="19">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</si>
  <si>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</si>
  <si>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</si>
  <si>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法適用</t>
    <rPh sb="0" eb="1">
      <t>ホウ</t>
    </rPh>
    <rPh sb="1" eb="3">
      <t>テキヨウ</t>
    </rPh>
    <phoneticPr fontId="2"/>
  </si>
  <si>
    <t>基金から60百万円繰入</t>
    <rPh sb="0" eb="2">
      <t>キキン</t>
    </rPh>
    <rPh sb="6" eb="9">
      <t>ヒャクマンエン</t>
    </rPh>
    <rPh sb="9" eb="11">
      <t>クリイレ</t>
    </rPh>
    <phoneticPr fontId="2"/>
  </si>
  <si>
    <t>基金から3,760百万円繰入</t>
    <rPh sb="0" eb="2">
      <t>キキン</t>
    </rPh>
    <rPh sb="9" eb="12">
      <t>ヒャクマンエン</t>
    </rPh>
    <rPh sb="12" eb="14">
      <t>クリイレ</t>
    </rPh>
    <phoneticPr fontId="2"/>
  </si>
  <si>
    <t>夢・まちづくり基金</t>
    <rPh sb="0" eb="1">
      <t>ユメ</t>
    </rPh>
    <rPh sb="7" eb="9">
      <t>キキン</t>
    </rPh>
    <phoneticPr fontId="5"/>
  </si>
  <si>
    <t>ごみ処理施設整備基金</t>
    <rPh sb="2" eb="4">
      <t>ショリ</t>
    </rPh>
    <rPh sb="4" eb="6">
      <t>シセツ</t>
    </rPh>
    <rPh sb="6" eb="8">
      <t>セイビ</t>
    </rPh>
    <rPh sb="8" eb="10">
      <t>キキン</t>
    </rPh>
    <phoneticPr fontId="5"/>
  </si>
  <si>
    <t>職員退職手当基金</t>
    <rPh sb="0" eb="2">
      <t>ショクイン</t>
    </rPh>
    <rPh sb="2" eb="4">
      <t>タイショク</t>
    </rPh>
    <rPh sb="4" eb="6">
      <t>テアテ</t>
    </rPh>
    <rPh sb="6" eb="8">
      <t>キキン</t>
    </rPh>
    <phoneticPr fontId="5"/>
  </si>
  <si>
    <t>公共施設整備基金</t>
    <rPh sb="0" eb="2">
      <t>コウキョウ</t>
    </rPh>
    <rPh sb="2" eb="4">
      <t>シセツ</t>
    </rPh>
    <rPh sb="4" eb="6">
      <t>セイビ</t>
    </rPh>
    <rPh sb="6" eb="8">
      <t>キキン</t>
    </rPh>
    <phoneticPr fontId="5"/>
  </si>
  <si>
    <t>福祉健康基金</t>
    <rPh sb="0" eb="2">
      <t>フクシ</t>
    </rPh>
    <rPh sb="2" eb="4">
      <t>ケンコウ</t>
    </rPh>
    <rPh sb="4" eb="6">
      <t>キキン</t>
    </rPh>
    <phoneticPr fontId="5"/>
  </si>
  <si>
    <t>-</t>
    <phoneticPr fontId="2"/>
  </si>
  <si>
    <t>一般会計から109百万円繰入</t>
    <rPh sb="0" eb="2">
      <t>イッパン</t>
    </rPh>
    <rPh sb="2" eb="4">
      <t>カイケイ</t>
    </rPh>
    <rPh sb="9" eb="12">
      <t>ヒャクマンエン</t>
    </rPh>
    <rPh sb="12" eb="14">
      <t>クリイレ</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</si>
  <si>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</si>
  <si>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</si>
  <si>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</si>
  <si>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</si>
  <si>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</si>
  <si>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</si>
  <si>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実質公債費比率については、前年度に比べて1.2ポイント減少、類似団体内平均値と比べると0.1ポイント下回る状況となっている。
地方債残高の減少に伴い元利償還金が減少したことなどにより、類似団体内平均値をR元年度は下回る状況となった。財政計画上、今後逓減していく見込みである。</t>
    <rPh sb="50" eb="51">
      <t>シタ</t>
    </rPh>
    <rPh sb="63" eb="65">
      <t>チホウ</t>
    </rPh>
    <rPh sb="65" eb="66">
      <t>サイ</t>
    </rPh>
    <rPh sb="66" eb="68">
      <t>ザンダカ</t>
    </rPh>
    <rPh sb="69" eb="71">
      <t>ゲンショウ</t>
    </rPh>
    <rPh sb="72" eb="73">
      <t>トモナ</t>
    </rPh>
    <rPh sb="74" eb="76">
      <t>ガンリ</t>
    </rPh>
    <rPh sb="76" eb="79">
      <t>ショウカンキン</t>
    </rPh>
    <rPh sb="80" eb="82">
      <t>ゲンショウ</t>
    </rPh>
    <rPh sb="102" eb="103">
      <t>モト</t>
    </rPh>
    <rPh sb="103" eb="105">
      <t>ネンド</t>
    </rPh>
    <rPh sb="106" eb="108">
      <t>シタマワ</t>
    </rPh>
    <rPh sb="109" eb="111">
      <t>ジョウキョウ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</si>
  <si>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</si>
  <si>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</si>
  <si>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</si>
  <si>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市町村合併により人件費や公債費などの行政経費が増大したため、将来の財政負担軽減のために地方債残高の縮小など行政経費の抑制に努めた結果、平成22年度から将来負担比率は算定されていない。
一方、有形固定資産減価償却率は、類似団体と比較してやや高い数値となっており、公共施設等が老朽化している傾向にある。令和2年度に策定した公共施設等総合管理計画における各類型毎の個別施設計画（実施計画）では、既存施設の継続性に関する基本的な方針を示しており、実施段階において複合化・多機能化や民間活力導入等の詳細な検討、調整を進めている。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</si>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</sst>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7"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DD04-4ECC-BEBF-278D3B8D34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79291</c:v>
                </c:pt>
                <c:pt idx="1">
                  <c:v>86968</c:v>
                </c:pt>
                <c:pt idx="2">
                  <c:v>85185</c:v>
                </c:pt>
                <c:pt idx="3">
                  <c:v>51501</c:v>
                </c:pt>
                <c:pt idx="4">
                  <c:v>71280</c:v>
                </c:pt>
              </c:numCache>
            </c:numRef>
          </c:val>
          <c:smooth val="0"/>
          <c:extLst>
            <c:ext xmlns:c16="http://schemas.microsoft.com/office/drawing/2014/chart" uri="{C3380CC4-5D6E-409C-BE32-E72D297353CC}">
              <c16:uniqueId val="{00000001-DD04-4ECC-BEBF-278D3B8D34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9.9600000000000009</c:v>
                </c:pt>
                <c:pt idx="1">
                  <c:v>6.73</c:v>
                </c:pt>
                <c:pt idx="2">
                  <c:v>4.18</c:v>
                </c:pt>
                <c:pt idx="3">
                  <c:v>2.27</c:v>
                </c:pt>
                <c:pt idx="4">
                  <c:v>3.89</c:v>
                </c:pt>
              </c:numCache>
            </c:numRef>
          </c:val>
          <c:extLst>
            <c:ext xmlns:c16="http://schemas.microsoft.com/office/drawing/2014/chart" uri="{C3380CC4-5D6E-409C-BE32-E72D297353CC}">
              <c16:uniqueId val="{00000000-8500-49A6-8093-9D564F5865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82.69</c:v>
                </c:pt>
                <c:pt idx="1">
                  <c:v>93.45</c:v>
                </c:pt>
                <c:pt idx="2">
                  <c:v>95.95</c:v>
                </c:pt>
                <c:pt idx="3">
                  <c:v>93.26</c:v>
                </c:pt>
                <c:pt idx="4">
                  <c:v>86.43</c:v>
                </c:pt>
              </c:numCache>
            </c:numRef>
          </c:val>
          <c:extLst>
            <c:ext xmlns:c16="http://schemas.microsoft.com/office/drawing/2014/chart" uri="{C3380CC4-5D6E-409C-BE32-E72D297353CC}">
              <c16:uniqueId val="{00000001-8500-49A6-8093-9D564F5865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5.19</c:v>
                </c:pt>
                <c:pt idx="1">
                  <c:v>-2.99</c:v>
                </c:pt>
                <c:pt idx="2">
                  <c:v>-7.05</c:v>
                </c:pt>
                <c:pt idx="3">
                  <c:v>-9.3000000000000007</c:v>
                </c:pt>
                <c:pt idx="4">
                  <c:v>-7.5</c:v>
                </c:pt>
              </c:numCache>
            </c:numRef>
          </c:val>
          <c:smooth val="0"/>
          <c:extLst>
            <c:ext xmlns:c16="http://schemas.microsoft.com/office/drawing/2014/chart" uri="{C3380CC4-5D6E-409C-BE32-E72D297353CC}">
              <c16:uniqueId val="{00000002-8500-49A6-8093-9D564F5865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0.05</c:v>
                </c:pt>
                <c:pt idx="4">
                  <c:v>#N/A</c:v>
                </c:pt>
                <c:pt idx="5">
                  <c:v>0.04</c:v>
                </c:pt>
                <c:pt idx="6">
                  <c:v>#N/A</c:v>
                </c:pt>
                <c:pt idx="7">
                  <c:v>0.06</c:v>
                </c:pt>
                <c:pt idx="8">
                  <c:v>#N/A</c:v>
                </c:pt>
                <c:pt idx="9">
                  <c:v>0.06</c:v>
                </c:pt>
              </c:numCache>
            </c:numRef>
          </c:val>
          <c:extLst>
            <c:ext xmlns:c16="http://schemas.microsoft.com/office/drawing/2014/chart" uri="{C3380CC4-5D6E-409C-BE32-E72D297353CC}">
              <c16:uniqueId val="{00000000-C35D-4C6B-B55B-AB4C4F04C4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5D-4C6B-B55B-AB4C4F04C404}"/>
            </c:ext>
          </c:extLst>
        </c:ser>
        <c:ser>
          <c:idx val="2"/>
          <c:order val="2"/>
          <c:tx>
            <c:strRef>
              <c:f>データシート!$A$29</c:f>
              <c:strCache>
                <c:ptCount val="1"/>
                <c:pt idx="0">
                  <c:v>国民健康保険事業特別会計（直診勘定）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0.16</c:v>
                </c:pt>
                <c:pt idx="4">
                  <c:v>#N/A</c:v>
                </c:pt>
                <c:pt idx="5">
                  <c:v>0.15</c:v>
                </c:pt>
                <c:pt idx="6">
                  <c:v>#N/A</c:v>
                </c:pt>
                <c:pt idx="7">
                  <c:v>0.15</c:v>
                </c:pt>
                <c:pt idx="8">
                  <c:v>#N/A</c:v>
                </c:pt>
                <c:pt idx="9">
                  <c:v>0.11</c:v>
                </c:pt>
              </c:numCache>
            </c:numRef>
          </c:val>
          <c:extLst>
            <c:ext xmlns:c16="http://schemas.microsoft.com/office/drawing/2014/chart" uri="{C3380CC4-5D6E-409C-BE32-E72D297353CC}">
              <c16:uniqueId val="{00000002-C35D-4C6B-B55B-AB4C4F04C40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0.2</c:v>
                </c:pt>
                <c:pt idx="4">
                  <c:v>#N/A</c:v>
                </c:pt>
                <c:pt idx="5">
                  <c:v>0.21</c:v>
                </c:pt>
                <c:pt idx="6">
                  <c:v>#N/A</c:v>
                </c:pt>
                <c:pt idx="7">
                  <c:v>0.23</c:v>
                </c:pt>
                <c:pt idx="8">
                  <c:v>#N/A</c:v>
                </c:pt>
                <c:pt idx="9">
                  <c:v>0.23</c:v>
                </c:pt>
              </c:numCache>
            </c:numRef>
          </c:val>
          <c:extLst>
            <c:ext xmlns:c16="http://schemas.microsoft.com/office/drawing/2014/chart" uri="{C3380CC4-5D6E-409C-BE32-E72D297353CC}">
              <c16:uniqueId val="{00000003-C35D-4C6B-B55B-AB4C4F04C40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0.2</c:v>
                </c:pt>
                <c:pt idx="4">
                  <c:v>#N/A</c:v>
                </c:pt>
                <c:pt idx="5">
                  <c:v>0.23</c:v>
                </c:pt>
                <c:pt idx="6">
                  <c:v>#N/A</c:v>
                </c:pt>
                <c:pt idx="7">
                  <c:v>0.23</c:v>
                </c:pt>
                <c:pt idx="8">
                  <c:v>#N/A</c:v>
                </c:pt>
                <c:pt idx="9">
                  <c:v>0.28000000000000003</c:v>
                </c:pt>
              </c:numCache>
            </c:numRef>
          </c:val>
          <c:extLst>
            <c:ext xmlns:c16="http://schemas.microsoft.com/office/drawing/2014/chart" uri="{C3380CC4-5D6E-409C-BE32-E72D297353CC}">
              <c16:uniqueId val="{00000004-C35D-4C6B-B55B-AB4C4F04C40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0.87</c:v>
                </c:pt>
                <c:pt idx="2">
                  <c:v>#N/A</c:v>
                </c:pt>
                <c:pt idx="3">
                  <c:v>0.56000000000000005</c:v>
                </c:pt>
                <c:pt idx="4">
                  <c:v>#N/A</c:v>
                </c:pt>
                <c:pt idx="5">
                  <c:v>0.66</c:v>
                </c:pt>
                <c:pt idx="6">
                  <c:v>#N/A</c:v>
                </c:pt>
                <c:pt idx="7">
                  <c:v>0.17</c:v>
                </c:pt>
                <c:pt idx="8">
                  <c:v>#N/A</c:v>
                </c:pt>
                <c:pt idx="9">
                  <c:v>0.67</c:v>
                </c:pt>
              </c:numCache>
            </c:numRef>
          </c:val>
          <c:extLst>
            <c:ext xmlns:c16="http://schemas.microsoft.com/office/drawing/2014/chart" uri="{C3380CC4-5D6E-409C-BE32-E72D297353CC}">
              <c16:uniqueId val="{00000005-C35D-4C6B-B55B-AB4C4F04C40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0.17</c:v>
                </c:pt>
                <c:pt idx="4">
                  <c:v>#N/A</c:v>
                </c:pt>
                <c:pt idx="5">
                  <c:v>0.35</c:v>
                </c:pt>
                <c:pt idx="6">
                  <c:v>#N/A</c:v>
                </c:pt>
                <c:pt idx="7">
                  <c:v>0.39</c:v>
                </c:pt>
                <c:pt idx="8">
                  <c:v>#N/A</c:v>
                </c:pt>
                <c:pt idx="9">
                  <c:v>0.69</c:v>
                </c:pt>
              </c:numCache>
            </c:numRef>
          </c:val>
          <c:extLst>
            <c:ext xmlns:c16="http://schemas.microsoft.com/office/drawing/2014/chart" uri="{C3380CC4-5D6E-409C-BE32-E72D297353CC}">
              <c16:uniqueId val="{00000006-C35D-4C6B-B55B-AB4C4F04C404}"/>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0.19</c:v>
                </c:pt>
                <c:pt idx="2">
                  <c:v>#N/A</c:v>
                </c:pt>
                <c:pt idx="3">
                  <c:v>0.42</c:v>
                </c:pt>
                <c:pt idx="4">
                  <c:v>#N/A</c:v>
                </c:pt>
                <c:pt idx="5">
                  <c:v>0.92</c:v>
                </c:pt>
                <c:pt idx="6">
                  <c:v>#N/A</c:v>
                </c:pt>
                <c:pt idx="7">
                  <c:v>1.04</c:v>
                </c:pt>
                <c:pt idx="8">
                  <c:v>#N/A</c:v>
                </c:pt>
                <c:pt idx="9">
                  <c:v>0.97</c:v>
                </c:pt>
              </c:numCache>
            </c:numRef>
          </c:val>
          <c:extLst>
            <c:ext xmlns:c16="http://schemas.microsoft.com/office/drawing/2014/chart" uri="{C3380CC4-5D6E-409C-BE32-E72D297353CC}">
              <c16:uniqueId val="{00000007-C35D-4C6B-B55B-AB4C4F04C4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9.9499999999999993</c:v>
                </c:pt>
                <c:pt idx="2">
                  <c:v>#N/A</c:v>
                </c:pt>
                <c:pt idx="3">
                  <c:v>6.73</c:v>
                </c:pt>
                <c:pt idx="4">
                  <c:v>#N/A</c:v>
                </c:pt>
                <c:pt idx="5">
                  <c:v>4.17</c:v>
                </c:pt>
                <c:pt idx="6">
                  <c:v>#N/A</c:v>
                </c:pt>
                <c:pt idx="7">
                  <c:v>2.27</c:v>
                </c:pt>
                <c:pt idx="8">
                  <c:v>#N/A</c:v>
                </c:pt>
                <c:pt idx="9">
                  <c:v>3.88</c:v>
                </c:pt>
              </c:numCache>
            </c:numRef>
          </c:val>
          <c:extLst>
            <c:ext xmlns:c16="http://schemas.microsoft.com/office/drawing/2014/chart" uri="{C3380CC4-5D6E-409C-BE32-E72D297353CC}">
              <c16:uniqueId val="{00000008-C35D-4C6B-B55B-AB4C4F04C4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8.16</c:v>
                </c:pt>
                <c:pt idx="2">
                  <c:v>#N/A</c:v>
                </c:pt>
                <c:pt idx="3">
                  <c:v>8.7100000000000009</c:v>
                </c:pt>
                <c:pt idx="4">
                  <c:v>#N/A</c:v>
                </c:pt>
                <c:pt idx="5">
                  <c:v>9.18</c:v>
                </c:pt>
                <c:pt idx="6">
                  <c:v>#N/A</c:v>
                </c:pt>
                <c:pt idx="7">
                  <c:v>9.18</c:v>
                </c:pt>
                <c:pt idx="8">
                  <c:v>#N/A</c:v>
                </c:pt>
                <c:pt idx="9">
                  <c:v>9.0399999999999991</c:v>
                </c:pt>
              </c:numCache>
            </c:numRef>
          </c:val>
          <c:extLst>
            <c:ext xmlns:c16="http://schemas.microsoft.com/office/drawing/2014/chart" uri="{C3380CC4-5D6E-409C-BE32-E72D297353CC}">
              <c16:uniqueId val="{00000009-C35D-4C6B-B55B-AB4C4F04C4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5274</c:v>
                </c:pt>
                <c:pt idx="5">
                  <c:v>4641</c:v>
                </c:pt>
                <c:pt idx="8">
                  <c:v>4449</c:v>
                </c:pt>
                <c:pt idx="11">
                  <c:v>4444</c:v>
                </c:pt>
                <c:pt idx="14">
                  <c:v>4371</c:v>
                </c:pt>
              </c:numCache>
            </c:numRef>
          </c:val>
          <c:extLst>
            <c:ext xmlns:c16="http://schemas.microsoft.com/office/drawing/2014/chart" uri="{C3380CC4-5D6E-409C-BE32-E72D297353CC}">
              <c16:uniqueId val="{00000000-4C78-4FAF-BD59-AB4AF1FDB4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78-4FAF-BD59-AB4AF1FDB4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389</c:v>
                </c:pt>
                <c:pt idx="3">
                  <c:v>535</c:v>
                </c:pt>
                <c:pt idx="6">
                  <c:v>883</c:v>
                </c:pt>
                <c:pt idx="9">
                  <c:v>98</c:v>
                </c:pt>
                <c:pt idx="12">
                  <c:v>78</c:v>
                </c:pt>
              </c:numCache>
            </c:numRef>
          </c:val>
          <c:extLst>
            <c:ext xmlns:c16="http://schemas.microsoft.com/office/drawing/2014/chart" uri="{C3380CC4-5D6E-409C-BE32-E72D297353CC}">
              <c16:uniqueId val="{00000002-4C78-4FAF-BD59-AB4AF1FDB4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3-4C78-4FAF-BD59-AB4AF1FDB4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1570</c:v>
                </c:pt>
                <c:pt idx="3">
                  <c:v>1581</c:v>
                </c:pt>
                <c:pt idx="6">
                  <c:v>1543</c:v>
                </c:pt>
                <c:pt idx="9">
                  <c:v>1387</c:v>
                </c:pt>
                <c:pt idx="12">
                  <c:v>1499</c:v>
                </c:pt>
              </c:numCache>
            </c:numRef>
          </c:val>
          <c:extLst>
            <c:ext xmlns:c16="http://schemas.microsoft.com/office/drawing/2014/chart" uri="{C3380CC4-5D6E-409C-BE32-E72D297353CC}">
              <c16:uniqueId val="{00000004-4C78-4FAF-BD59-AB4AF1FDB4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78-4FAF-BD59-AB4AF1FDB4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78-4FAF-BD59-AB4AF1FDB4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5715</c:v>
                </c:pt>
                <c:pt idx="3">
                  <c:v>4861</c:v>
                </c:pt>
                <c:pt idx="6">
                  <c:v>4628</c:v>
                </c:pt>
                <c:pt idx="9">
                  <c:v>4420</c:v>
                </c:pt>
                <c:pt idx="12">
                  <c:v>4149</c:v>
                </c:pt>
              </c:numCache>
            </c:numRef>
          </c:val>
          <c:extLst>
            <c:ext xmlns:c16="http://schemas.microsoft.com/office/drawing/2014/chart" uri="{C3380CC4-5D6E-409C-BE32-E72D297353CC}">
              <c16:uniqueId val="{00000007-4C78-4FAF-BD59-AB4AF1FDB4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2409</c:v>
                </c:pt>
                <c:pt idx="2">
                  <c:v>#N/A</c:v>
                </c:pt>
                <c:pt idx="3">
                  <c:v>#N/A</c:v>
                </c:pt>
                <c:pt idx="4">
                  <c:v>2345</c:v>
                </c:pt>
                <c:pt idx="5">
                  <c:v>#N/A</c:v>
                </c:pt>
                <c:pt idx="6">
                  <c:v>#N/A</c:v>
                </c:pt>
                <c:pt idx="7">
                  <c:v>2614</c:v>
                </c:pt>
                <c:pt idx="8">
                  <c:v>#N/A</c:v>
                </c:pt>
                <c:pt idx="9">
                  <c:v>#N/A</c:v>
                </c:pt>
                <c:pt idx="10">
                  <c:v>1470</c:v>
                </c:pt>
                <c:pt idx="11">
                  <c:v>#N/A</c:v>
                </c:pt>
                <c:pt idx="12">
                  <c:v>#N/A</c:v>
                </c:pt>
                <c:pt idx="13">
                  <c:v>1364</c:v>
                </c:pt>
                <c:pt idx="14">
                  <c:v>#N/A</c:v>
                </c:pt>
              </c:numCache>
            </c:numRef>
          </c:val>
          <c:smooth val="0"/>
          <c:extLst>
            <c:ext xmlns:c16="http://schemas.microsoft.com/office/drawing/2014/chart" uri="{C3380CC4-5D6E-409C-BE32-E72D297353CC}">
              <c16:uniqueId val="{00000008-4C78-4FAF-BD59-AB4AF1FDB4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43556</c:v>
                </c:pt>
                <c:pt idx="5">
                  <c:v>41357</c:v>
                </c:pt>
                <c:pt idx="8">
                  <c:v>39890</c:v>
                </c:pt>
                <c:pt idx="11">
                  <c:v>38102</c:v>
                </c:pt>
                <c:pt idx="14">
                  <c:v>36546</c:v>
                </c:pt>
              </c:numCache>
            </c:numRef>
          </c:val>
          <c:extLst>
            <c:ext xmlns:c16="http://schemas.microsoft.com/office/drawing/2014/chart" uri="{C3380CC4-5D6E-409C-BE32-E72D297353CC}">
              <c16:uniqueId val="{00000000-6478-4F5F-8340-F0F3C99F21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3853</c:v>
                </c:pt>
                <c:pt idx="5">
                  <c:v>2810</c:v>
                </c:pt>
                <c:pt idx="8">
                  <c:v>2399</c:v>
                </c:pt>
                <c:pt idx="11">
                  <c:v>2837</c:v>
                </c:pt>
                <c:pt idx="14">
                  <c:v>6945</c:v>
                </c:pt>
              </c:numCache>
            </c:numRef>
          </c:val>
          <c:extLst>
            <c:ext xmlns:c16="http://schemas.microsoft.com/office/drawing/2014/chart" uri="{C3380CC4-5D6E-409C-BE32-E72D297353CC}">
              <c16:uniqueId val="{00000001-6478-4F5F-8340-F0F3C99F21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47064</c:v>
                </c:pt>
                <c:pt idx="5">
                  <c:v>49258</c:v>
                </c:pt>
                <c:pt idx="8">
                  <c:v>49947</c:v>
                </c:pt>
                <c:pt idx="11">
                  <c:v>50806</c:v>
                </c:pt>
                <c:pt idx="14">
                  <c:v>51687</c:v>
                </c:pt>
              </c:numCache>
            </c:numRef>
          </c:val>
          <c:extLst>
            <c:ext xmlns:c16="http://schemas.microsoft.com/office/drawing/2014/chart" uri="{C3380CC4-5D6E-409C-BE32-E72D297353CC}">
              <c16:uniqueId val="{00000002-6478-4F5F-8340-F0F3C99F21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78-4F5F-8340-F0F3C99F21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78-4F5F-8340-F0F3C99F21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78-4F5F-8340-F0F3C99F21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7493</c:v>
                </c:pt>
                <c:pt idx="3">
                  <c:v>7596</c:v>
                </c:pt>
                <c:pt idx="6">
                  <c:v>7783</c:v>
                </c:pt>
                <c:pt idx="9">
                  <c:v>7806</c:v>
                </c:pt>
                <c:pt idx="12">
                  <c:v>7570</c:v>
                </c:pt>
              </c:numCache>
            </c:numRef>
          </c:val>
          <c:extLst>
            <c:ext xmlns:c16="http://schemas.microsoft.com/office/drawing/2014/chart" uri="{C3380CC4-5D6E-409C-BE32-E72D297353CC}">
              <c16:uniqueId val="{00000006-6478-4F5F-8340-F0F3C99F21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c:v>
                </c:pt>
                <c:pt idx="3">
                  <c:v>54</c:v>
                </c:pt>
                <c:pt idx="6">
                  <c:v>45</c:v>
                </c:pt>
                <c:pt idx="9">
                  <c:v>37</c:v>
                </c:pt>
                <c:pt idx="12">
                  <c:v>27</c:v>
                </c:pt>
              </c:numCache>
            </c:numRef>
          </c:val>
          <c:extLst>
            <c:ext xmlns:c16="http://schemas.microsoft.com/office/drawing/2014/chart" uri="{C3380CC4-5D6E-409C-BE32-E72D297353CC}">
              <c16:uniqueId val="{00000007-6478-4F5F-8340-F0F3C99F21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16774</c:v>
                </c:pt>
                <c:pt idx="3">
                  <c:v>15847</c:v>
                </c:pt>
                <c:pt idx="6">
                  <c:v>15085</c:v>
                </c:pt>
                <c:pt idx="9">
                  <c:v>14214</c:v>
                </c:pt>
                <c:pt idx="12">
                  <c:v>13425</c:v>
                </c:pt>
              </c:numCache>
            </c:numRef>
          </c:val>
          <c:extLst>
            <c:ext xmlns:c16="http://schemas.microsoft.com/office/drawing/2014/chart" uri="{C3380CC4-5D6E-409C-BE32-E72D297353CC}">
              <c16:uniqueId val="{00000008-6478-4F5F-8340-F0F3C99F21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1796</c:v>
                </c:pt>
                <c:pt idx="3">
                  <c:v>1366</c:v>
                </c:pt>
                <c:pt idx="6">
                  <c:v>366</c:v>
                </c:pt>
                <c:pt idx="9">
                  <c:v>335</c:v>
                </c:pt>
                <c:pt idx="12">
                  <c:v>305</c:v>
                </c:pt>
              </c:numCache>
            </c:numRef>
          </c:val>
          <c:extLst>
            <c:ext xmlns:c16="http://schemas.microsoft.com/office/drawing/2014/chart" uri="{C3380CC4-5D6E-409C-BE32-E72D297353CC}">
              <c16:uniqueId val="{00000009-6478-4F5F-8340-F0F3C99F21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32492</c:v>
                </c:pt>
                <c:pt idx="3">
                  <c:v>29410</c:v>
                </c:pt>
                <c:pt idx="6">
                  <c:v>27071</c:v>
                </c:pt>
                <c:pt idx="9">
                  <c:v>24439</c:v>
                </c:pt>
                <c:pt idx="12">
                  <c:v>22450</c:v>
                </c:pt>
              </c:numCache>
            </c:numRef>
          </c:val>
          <c:extLst>
            <c:ext xmlns:c16="http://schemas.microsoft.com/office/drawing/2014/chart" uri="{C3380CC4-5D6E-409C-BE32-E72D297353CC}">
              <c16:uniqueId val="{0000000A-6478-4F5F-8340-F0F3C99F21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478-4F5F-8340-F0F3C99F21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27009</c:v>
                </c:pt>
                <c:pt idx="1">
                  <c:v>25697</c:v>
                </c:pt>
                <c:pt idx="2">
                  <c:v>23699</c:v>
                </c:pt>
              </c:numCache>
            </c:numRef>
          </c:val>
          <c:extLst>
            <c:ext xmlns:c16="http://schemas.microsoft.com/office/drawing/2014/chart" uri="{C3380CC4-5D6E-409C-BE32-E72D297353CC}">
              <c16:uniqueId val="{00000000-C4DD-4D07-BDF0-63D63DCCAF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5727</c:v>
                </c:pt>
                <c:pt idx="1">
                  <c:v>5746</c:v>
                </c:pt>
                <c:pt idx="2">
                  <c:v>5771</c:v>
                </c:pt>
              </c:numCache>
            </c:numRef>
          </c:val>
          <c:extLst>
            <c:ext xmlns:c16="http://schemas.microsoft.com/office/drawing/2014/chart" uri="{C3380CC4-5D6E-409C-BE32-E72D297353CC}">
              <c16:uniqueId val="{00000001-C4DD-4D07-BDF0-63D63DCCAF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18020</c:v>
                </c:pt>
                <c:pt idx="1">
                  <c:v>20211</c:v>
                </c:pt>
                <c:pt idx="2">
                  <c:v>22105</c:v>
                </c:pt>
              </c:numCache>
            </c:numRef>
          </c:val>
          <c:extLst>
            <c:ext xmlns:c16="http://schemas.microsoft.com/office/drawing/2014/chart" uri="{C3380CC4-5D6E-409C-BE32-E72D297353CC}">
              <c16:uniqueId val="{00000002-C4DD-4D07-BDF0-63D63DCCAF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{D22F579B-8084-404A-A276-F8BEA1AE5529}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7E6-40A4-8E51-267ACCAEDD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{105C6CEA-A80E-4989-B69F-923BAA81796A}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E6-40A4-8E51-267ACCAEDD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{FA402AD6-06D1-4B13-9859-D51AAB5FFB02}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E6-40A4-8E51-267ACCAEDD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{FAE7718C-A4CF-4A1F-AB1D-E9904B5A6741}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E6-40A4-8E51-267ACCAEDD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{3E16EC3C-1FF2-41B3-BCEB-E0641498F899}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E6-40A4-8E51-267ACCAEDDF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{A80BCF03-D1D9-45A6-A10E-C8335B5B7C28}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7E6-40A4-8E51-267ACCAEDDF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{0139DD4E-014D-4407-A708-73968EBFDC70}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7E6-40A4-8E51-267ACCAEDDF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{BD20E242-57BE-4BA9-B190-2F1939498D83}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7E6-40A4-8E51-267ACCAEDDF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{1043EB93-31DD-4B38-8501-F4D30281A33D}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7E6-40A4-8E51-267ACCAEDD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59.8</c:v>
                </c:pt>
                <c:pt idx="16">
                  <c:v>60.9</c:v>
                </c:pt>
                <c:pt idx="24">
                  <c:v>61.9</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E6-40A4-8E51-267ACCAEDD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{D6B96CC0-D5D9-43ED-9E14-567C5C4AFE55}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7E6-40A4-8E51-267ACCAEDD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{4CA16B7A-AAF9-489C-A6A7-CC4CE323CC95}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E6-40A4-8E51-267ACCAEDD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{0B823EC8-064E-46E2-B3CE-23C3B66ADC82}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E6-40A4-8E51-267ACCAEDD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{52A842FB-88F8-4D97-9AE2-87C9ECD7879B}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E6-40A4-8E51-267ACCAEDD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{8C914F5A-A03B-4E61-92B0-6E19607C0A31}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E6-40A4-8E51-267ACCAEDDF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{CBB5EE46-4CA2-4E51-98C4-8836246A52EE}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7E6-40A4-8E51-267ACCAEDDF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{9DBEF29F-7E3E-47EB-8871-3A85628BE92F}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7E6-40A4-8E51-267ACCAEDDF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{FEA255ED-82D2-4FD9-BEE8-61F7B07E3ABA}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7E6-40A4-8E51-267ACCAEDDF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{E537A0D3-56F8-48A7-9D20-5B60B37DE92C}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7E6-40A4-8E51-267ACCAEDD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E7E6-40A4-8E51-267ACCAEDDFD}"/>
            </c:ext>
          </c:extLst>
        </c:ser>
        <c:dLbls>
          <c:showLegendKey val="0"/>
          <c:showVal val="1"/>
          <c:showCatName val="0"/>
          <c:showSerName val="0"/>
          <c:showPercent val="0"/>
          <c:showBubbleSize val="0"/>
        </c:dLbls>
        <c:axId val="46179840"/>
        <c:axId val="46181760"/>
      </c:scatterChart>
      <c:valAx>
        <c:axId val="46179840"/>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{101B2D98-EB8E-4D22-A82B-1E61BB500102}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24A-493B-BF31-A26A54033E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{C5779C55-656E-4BC8-ABB7-199014E6193A}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4A-493B-BF31-A26A54033E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{3D9C1444-8784-413D-8808-257E80576066}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4A-493B-BF31-A26A54033E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{B0F18740-93B2-4927-AC55-C42046A56053}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4A-493B-BF31-A26A54033E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{103CB53C-FEE4-4554-84C6-854D4F217E28}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4A-493B-BF31-A26A54033E6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{F6CBB425-7AD7-4B70-8DDF-4DE1501A2728}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24A-493B-BF31-A26A54033E6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{6555CA2F-FFBF-4B2A-98C2-1378C5ECC7C9}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24A-493B-BF31-A26A54033E6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{2B01B322-574C-4C48-BF83-17680D727577}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24A-493B-BF31-A26A54033E6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{5E48E4E8-63E6-47B8-B497-F7500398DEDC}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24A-493B-BF31-A26A54033E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c:v>
                </c:pt>
                <c:pt idx="16">
                  <c:v>9.9</c:v>
                </c:pt>
                <c:pt idx="24">
                  <c:v>8.8000000000000007</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4A-493B-BF31-A26A54033E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{9459FAB5-EAF0-49D5-B73B-C39243C85810}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24A-493B-BF31-A26A54033E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{2FDFDBE2-32F9-47EE-922E-17C11F679284}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4A-493B-BF31-A26A54033E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{40287FF8-0185-4379-A507-07F3958779F6}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4A-493B-BF31-A26A54033E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{A656B0A9-1012-4982-B1FB-EE22423E9707}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4A-493B-BF31-A26A54033E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{972FDB2A-F80E-4959-8648-651247A4ADBE}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4A-493B-BF31-A26A54033E6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{D1C0E4AC-FC3D-41F4-8ADE-D7BE25592A40}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24A-493B-BF31-A26A54033E6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{F7E44B64-4F0B-4D5B-9017-6139C93B1E32}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24A-493B-BF31-A26A54033E6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{A7B761EE-9C5F-4601-9E3B-FBC228A4CDAE}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24A-493B-BF31-A26A54033E6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{42308D0E-55B6-40AA-B258-04A57E28C290}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24A-493B-BF31-A26A54033E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124A-493B-BF31-A26A54033E6D}"/>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実質公債費比率の分子は前年度に比べ減少した。主な要因は、地方債残高の減少に伴い、元利償還金が減少したことによるものである。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繰上償還や計画的な新規発行により一般会計等にかかる地方債現在高が減少した一方、財政調整基金等の積立てにより充当可能基金が増加したため、平成２２年度以降将来負担比率の分子がマイナスとなっており、将来負担は発生していな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においても、公債費等の義務的経費の削減等により、数値の改善傾向が続いている。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岐阜県高山市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「飛騨高山ふるさと基金」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の取崩しや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小中学校校舎長寿命化改修工事等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の実施に伴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約４．１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、まちづくり及び地域の活性化を図るため「夢・まちづくり基金」約２．７億円の取崩しを行った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更新を見据え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積立てを行っている「ごみ処理施設整備基金」「市民文化会館整備基金」「火葬場整備基金」「学校給食センター整備基金」「公共施設整備基金」に合わせて２１億円の積立てを行ったことなどにより、基金全体として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０．８億円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により施設数が大幅に増加し、公共施設及び社会基盤の老朽化が進行しており、後年度において多額の費用が必要となることが予想されるため、大規模施設については個別に基金を設置し、計画的に積立てを行っている。また、大規模施設以外の公共施設については「公共施設整備基金」を設置し、公共施設及び社会基盤の更新に対し、計画的な積立て及び取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夢・まちづくり基金：まちづくり及び地域の活性化を図る資金に充当するため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公共施設整備基金：公共施設及び社会基盤の整備に要する経費に充当するため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夢・まちづくり基金：地域づくり活動支援事業費等の財源として充当するため、約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公共施設整備基金：平成２９年度に基金を新設。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小中学校校舎長寿命化改修工事などに対し４．１億円の取崩し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公共施設の更新に備え１０億円の積立てを行った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公共施設整備基金：当面の積立目標を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億円に設定し、令和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ごみ処理施設整備基金：積立目標を５０億円に設定し、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毎年３億円を積立予定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更新を見据え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政策的基金への積立てを行うため２１億円の取崩しを行ったこと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に加え、実質収支の赤字や歳計現金の不足の見込みにより５億円の取崩しを行ったことにより、約２０億円の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公共施設の更新に備えた政策的基金積立てのため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利息分の積立てによ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り約２．５億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新たな積み増し等は予定していないが、財政事情の変動等により地方債の償還財源が不足する場合に備え、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利息分の積立てを予定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87,595
86,758
2,177.61
50,217,196
48,081,484
1,066,370
27,420,588
22,350,803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有形固定資産減価償却率は、類似団体と比較してやや高い数値となっており、公共施設等が老朽化している傾向にある。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に策定した公共施設等総合管理計画における各類型毎の個別施設計画（実施計画）では、既存施設の継続性に関する基本的な方針を示しており、実施段階において複合化・多機能化や民間活用導入等の詳細な検討、調整を進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2" name="有形固定資産減価償却率平均値テキスト"/>
        <xdr:cNvSpPr txBox="1"/>
      </xdr:nvSpPr>
      <xdr:spPr>
        <a:xfrm>
          <a:off x="4813300" y="4928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7" name="フローチャート: 判断 86"/>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167186</xdr:rowOff>
    </xdr:from>
    <xdr:to>
      <xdr:col>23</xdr:col>
      <xdr:colOff>136525</xdr:colOff>
      <xdr:row>30</xdr:row>
      <xdr:rowOff>97336</xdr:rowOff>
    </xdr:to>
    <xdr:sp macro="" textlink="">
      <xdr:nvSpPr>
        <xdr:cNvPr id="93" name="楕円 92"/>
        <xdr:cNvSpPr/>
      </xdr:nvSpPr>
      <xdr:spPr>
        <a:xfrm>
          <a:off x="4711700" y="51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145613</xdr:rowOff>
    </xdr:from>
    <xdr:ext cx="405111" cy="259045"/>
    <xdr:sp macro="" textlink="">
      <xdr:nvSpPr>
        <xdr:cNvPr id="94" name="有形固定資産減価償却率該当値テキスト"/>
        <xdr:cNvSpPr txBox="1"/>
      </xdr:nvSpPr>
      <xdr:spPr>
        <a:xfrm>
          <a:off x="4813300" y="511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142512</xdr:rowOff>
    </xdr:from>
    <xdr:to>
      <xdr:col>19</xdr:col>
      <xdr:colOff>187325</xdr:colOff>
      <xdr:row>30</xdr:row>
      <xdr:rowOff>72662</xdr:rowOff>
    </xdr:to>
    <xdr:sp macro="" textlink="">
      <xdr:nvSpPr>
        <xdr:cNvPr id="95" name="楕円 94"/>
        <xdr:cNvSpPr/>
      </xdr:nvSpPr>
      <xdr:spPr>
        <a:xfrm>
          <a:off x="4000500" y="51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21862</xdr:rowOff>
    </xdr:from>
    <xdr:to>
      <xdr:col>23</xdr:col>
      <xdr:colOff>85725</xdr:colOff>
      <xdr:row>30</xdr:row>
      <xdr:rowOff>46536</xdr:rowOff>
    </xdr:to>
    <xdr:cxnSp macro="">
      <xdr:nvCxnSpPr>
        <xdr:cNvPr id="96" name="直線コネクタ 95"/>
        <xdr:cNvCxnSpPr/>
      </xdr:nvCxnSpPr>
      <xdr:spPr>
        <a:xfrm>
          <a:off x="4051300" y="5165362"/>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111669</xdr:rowOff>
    </xdr:from>
    <xdr:to>
      <xdr:col>15</xdr:col>
      <xdr:colOff>187325</xdr:colOff>
      <xdr:row>30</xdr:row>
      <xdr:rowOff>41819</xdr:rowOff>
    </xdr:to>
    <xdr:sp macro="" textlink="">
      <xdr:nvSpPr>
        <xdr:cNvPr id="97" name="楕円 96"/>
        <xdr:cNvSpPr/>
      </xdr:nvSpPr>
      <xdr:spPr>
        <a:xfrm>
          <a:off x="32385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30</xdr:row>
      <xdr:rowOff>21862</xdr:rowOff>
    </xdr:to>
    <xdr:cxnSp macro="">
      <xdr:nvCxnSpPr>
        <xdr:cNvPr id="98" name="直線コネクタ 97"/>
        <xdr:cNvCxnSpPr/>
      </xdr:nvCxnSpPr>
      <xdr:spPr>
        <a:xfrm>
          <a:off x="3289300" y="5134519"/>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77742</xdr:rowOff>
    </xdr:from>
    <xdr:to>
      <xdr:col>11</xdr:col>
      <xdr:colOff>187325</xdr:colOff>
      <xdr:row>30</xdr:row>
      <xdr:rowOff>7892</xdr:rowOff>
    </xdr:to>
    <xdr:sp macro="" textlink="">
      <xdr:nvSpPr>
        <xdr:cNvPr id="99" name="楕円 98"/>
        <xdr:cNvSpPr/>
      </xdr:nvSpPr>
      <xdr:spPr>
        <a:xfrm>
          <a:off x="2476500" y="50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29</xdr:row>
      <xdr:rowOff>162469</xdr:rowOff>
    </xdr:to>
    <xdr:cxnSp macro="">
      <xdr:nvCxnSpPr>
        <xdr:cNvPr id="100" name="直線コネクタ 99"/>
        <xdr:cNvCxnSpPr/>
      </xdr:nvCxnSpPr>
      <xdr:spPr>
        <a:xfrm>
          <a:off x="2527300" y="510059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56152</xdr:rowOff>
    </xdr:from>
    <xdr:to>
      <xdr:col>7</xdr:col>
      <xdr:colOff>187325</xdr:colOff>
      <xdr:row>29</xdr:row>
      <xdr:rowOff>157752</xdr:rowOff>
    </xdr:to>
    <xdr:sp macro="" textlink="">
      <xdr:nvSpPr>
        <xdr:cNvPr id="101" name="楕円 100"/>
        <xdr:cNvSpPr/>
      </xdr:nvSpPr>
      <xdr:spPr>
        <a:xfrm>
          <a:off x="1714500" y="50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106952</xdr:rowOff>
    </xdr:from>
    <xdr:to>
      <xdr:col>11</xdr:col>
      <xdr:colOff>136525</xdr:colOff>
      <xdr:row>29</xdr:row>
      <xdr:rowOff>128542</xdr:rowOff>
    </xdr:to>
    <xdr:cxnSp macro="">
      <xdr:nvCxnSpPr>
        <xdr:cNvPr id="102" name="直線コネクタ 101"/>
        <xdr:cNvCxnSpPr/>
      </xdr:nvCxnSpPr>
      <xdr:spPr>
        <a:xfrm>
          <a:off x="1765300" y="507900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3" name="n_1aveValue有形固定資産減価償却率"/>
        <xdr:cNvSpPr txBox="1"/>
      </xdr:nvSpPr>
      <xdr:spPr>
        <a:xfrm>
          <a:off x="3836044" y="482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4" name="n_2aveValue有形固定資産減価償却率"/>
        <xdr:cNvSpPr txBox="1"/>
      </xdr:nvSpPr>
      <xdr:spPr>
        <a:xfrm>
          <a:off x="3086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5" name="n_3aveValue有形固定資産減価償却率"/>
        <xdr:cNvSpPr txBox="1"/>
      </xdr:nvSpPr>
      <xdr:spPr>
        <a:xfrm>
          <a:off x="2324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6" name="n_4aveValue有形固定資産減価償却率"/>
        <xdr:cNvSpPr txBox="1"/>
      </xdr:nvSpPr>
      <xdr:spPr>
        <a:xfrm>
          <a:off x="1562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63789</xdr:rowOff>
    </xdr:from>
    <xdr:ext cx="405111" cy="259045"/>
    <xdr:sp macro="" textlink="">
      <xdr:nvSpPr>
        <xdr:cNvPr id="107" name="n_1mainValue有形固定資産減価償却率"/>
        <xdr:cNvSpPr txBox="1"/>
      </xdr:nvSpPr>
      <xdr:spPr>
        <a:xfrm>
          <a:off x="3836044" y="520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32946</xdr:rowOff>
    </xdr:from>
    <xdr:ext cx="405111" cy="259045"/>
    <xdr:sp macro="" textlink="">
      <xdr:nvSpPr>
        <xdr:cNvPr id="108" name="n_2mainValue有形固定資産減価償却率"/>
        <xdr:cNvSpPr txBox="1"/>
      </xdr:nvSpPr>
      <xdr:spPr>
        <a:xfrm>
          <a:off x="3086744" y="517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170469</xdr:rowOff>
    </xdr:from>
    <xdr:ext cx="405111" cy="259045"/>
    <xdr:sp macro="" textlink="">
      <xdr:nvSpPr>
        <xdr:cNvPr id="109" name="n_3mainValue有形固定資産減価償却率"/>
        <xdr:cNvSpPr txBox="1"/>
      </xdr:nvSpPr>
      <xdr:spPr>
        <a:xfrm>
          <a:off x="2324744" y="514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148879</xdr:rowOff>
    </xdr:from>
    <xdr:ext cx="405111" cy="259045"/>
    <xdr:sp macro="" textlink="">
      <xdr:nvSpPr>
        <xdr:cNvPr id="110" name="n_4mainValue有形固定資産減価償却率"/>
        <xdr:cNvSpPr txBox="1"/>
      </xdr:nvSpPr>
      <xdr:spPr>
        <a:xfrm>
          <a:off x="1562744" y="512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町村合併により増加した地方債残高について、行政改革大綱に掲げた目標に沿って減少させる取り組みを行った結果、償還能力の向上に繋がり地方債残高が減少傾向にある。また、決算剰余金の積立や森林環境整備基金の新設等により充当可能財源が増加傾向にあ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年度より充当可能財源が将来負担額を上回るため債務償還比率は算定されていない。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xdr:cNvSpPr txBox="1"/>
      </xdr:nvSpPr>
      <xdr:spPr>
        <a:xfrm>
          <a:off x="14846300" y="523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53679</xdr:rowOff>
    </xdr:from>
    <xdr:to>
      <xdr:col>64</xdr:col>
      <xdr:colOff>123825</xdr:colOff>
      <xdr:row>26</xdr:row>
      <xdr:rowOff>155279</xdr:rowOff>
    </xdr:to>
    <xdr:sp macro="" textlink="">
      <xdr:nvSpPr>
        <xdr:cNvPr id="155" name="楕円 154"/>
        <xdr:cNvSpPr/>
      </xdr:nvSpPr>
      <xdr:spPr>
        <a:xfrm>
          <a:off x="12509500" y="45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97339</xdr:rowOff>
    </xdr:from>
    <xdr:to>
      <xdr:col>60</xdr:col>
      <xdr:colOff>123825</xdr:colOff>
      <xdr:row>27</xdr:row>
      <xdr:rowOff>27489</xdr:rowOff>
    </xdr:to>
    <xdr:sp macro="" textlink="">
      <xdr:nvSpPr>
        <xdr:cNvPr id="156" name="楕円 155"/>
        <xdr:cNvSpPr/>
      </xdr:nvSpPr>
      <xdr:spPr>
        <a:xfrm>
          <a:off x="11747500" y="45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104479</xdr:rowOff>
    </xdr:from>
    <xdr:to>
      <xdr:col>64</xdr:col>
      <xdr:colOff>73025</xdr:colOff>
      <xdr:row>26</xdr:row>
      <xdr:rowOff>148139</xdr:rowOff>
    </xdr:to>
    <xdr:cxnSp macro="">
      <xdr:nvCxnSpPr>
        <xdr:cNvPr id="157" name="直線コネクタ 156"/>
        <xdr:cNvCxnSpPr/>
      </xdr:nvCxnSpPr>
      <xdr:spPr>
        <a:xfrm flipV="1">
          <a:off x="11798300" y="4562179"/>
          <a:ext cx="762000" cy="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8" name="n_1aveValue債務償還比率"/>
        <xdr:cNvSpPr txBox="1"/>
      </xdr:nvSpPr>
      <xdr:spPr>
        <a:xfrm>
          <a:off x="138367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9" name="n_2aveValue債務償還比率"/>
        <xdr:cNvSpPr txBox="1"/>
      </xdr:nvSpPr>
      <xdr:spPr>
        <a:xfrm>
          <a:off x="13087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0" name="n_3aveValue債務償還比率"/>
        <xdr:cNvSpPr txBox="1"/>
      </xdr:nvSpPr>
      <xdr:spPr>
        <a:xfrm>
          <a:off x="12325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1" name="n_4aveValue債務償還比率"/>
        <xdr:cNvSpPr txBox="1"/>
      </xdr:nvSpPr>
      <xdr:spPr>
        <a:xfrm>
          <a:off x="11563427" y="53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356</xdr:rowOff>
    </xdr:from>
    <xdr:ext cx="405111" cy="259045"/>
    <xdr:sp macro="" textlink="">
      <xdr:nvSpPr>
        <xdr:cNvPr id="162" name="n_3mainValue債務償還比率"/>
        <xdr:cNvSpPr txBox="1"/>
      </xdr:nvSpPr>
      <xdr:spPr>
        <a:xfrm>
          <a:off x="12357744" y="4286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44016</xdr:rowOff>
    </xdr:from>
    <xdr:ext cx="405111" cy="259045"/>
    <xdr:sp macro="" textlink="">
      <xdr:nvSpPr>
        <xdr:cNvPr id="163" name="n_4mainValue債務償還比率"/>
        <xdr:cNvSpPr txBox="1"/>
      </xdr:nvSpPr>
      <xdr:spPr>
        <a:xfrm>
          <a:off x="11595744" y="433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87,595
86,758
2,177.61
50,217,196
48,081,484
1,066,370
27,420,588
22,350,803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107696</xdr:rowOff>
    </xdr:from>
    <xdr:to>
      <xdr:col>24</xdr:col>
      <xdr:colOff>114300</xdr:colOff>
      <xdr:row>40</xdr:row>
      <xdr:rowOff>37846</xdr:rowOff>
    </xdr:to>
    <xdr:sp macro="" textlink="">
      <xdr:nvSpPr>
        <xdr:cNvPr id="71" name="楕円 70"/>
        <xdr:cNvSpPr/>
      </xdr:nvSpPr>
      <xdr:spPr>
        <a:xfrm>
          <a:off x="4584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86123</xdr:rowOff>
    </xdr:from>
    <xdr:ext cx="405111" cy="259045"/>
    <xdr:sp macro="" textlink="">
      <xdr:nvSpPr>
        <xdr:cNvPr id="72" name="【道路】&#10;有形固定資産減価償却率該当値テキスト"/>
        <xdr:cNvSpPr txBox="1"/>
      </xdr:nvSpPr>
      <xdr:spPr>
        <a:xfrm>
          <a:off x="4673600"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103124</xdr:rowOff>
    </xdr:from>
    <xdr:to>
      <xdr:col>20</xdr:col>
      <xdr:colOff>38100</xdr:colOff>
      <xdr:row>40</xdr:row>
      <xdr:rowOff>33274</xdr:rowOff>
    </xdr:to>
    <xdr:sp macro="" textlink="">
      <xdr:nvSpPr>
        <xdr:cNvPr id="73" name="楕円 72"/>
        <xdr:cNvSpPr/>
      </xdr:nvSpPr>
      <xdr:spPr>
        <a:xfrm>
          <a:off x="3746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153924</xdr:rowOff>
    </xdr:from>
    <xdr:to>
      <xdr:col>24</xdr:col>
      <xdr:colOff>63500</xdr:colOff>
      <xdr:row>39</xdr:row>
      <xdr:rowOff>158496</xdr:rowOff>
    </xdr:to>
    <xdr:cxnSp macro="">
      <xdr:nvCxnSpPr>
        <xdr:cNvPr id="74" name="直線コネクタ 73"/>
        <xdr:cNvCxnSpPr/>
      </xdr:nvCxnSpPr>
      <xdr:spPr>
        <a:xfrm>
          <a:off x="3797300" y="68404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87122</xdr:rowOff>
    </xdr:from>
    <xdr:to>
      <xdr:col>15</xdr:col>
      <xdr:colOff>101600</xdr:colOff>
      <xdr:row>40</xdr:row>
      <xdr:rowOff>17272</xdr:rowOff>
    </xdr:to>
    <xdr:sp macro="" textlink="">
      <xdr:nvSpPr>
        <xdr:cNvPr id="75" name="楕円 74"/>
        <xdr:cNvSpPr/>
      </xdr:nvSpPr>
      <xdr:spPr>
        <a:xfrm>
          <a:off x="2857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137922</xdr:rowOff>
    </xdr:from>
    <xdr:to>
      <xdr:col>19</xdr:col>
      <xdr:colOff>177800</xdr:colOff>
      <xdr:row>39</xdr:row>
      <xdr:rowOff>153924</xdr:rowOff>
    </xdr:to>
    <xdr:cxnSp macro="">
      <xdr:nvCxnSpPr>
        <xdr:cNvPr id="76" name="直線コネクタ 75"/>
        <xdr:cNvCxnSpPr/>
      </xdr:nvCxnSpPr>
      <xdr:spPr>
        <a:xfrm>
          <a:off x="2908300" y="68244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73406</xdr:rowOff>
    </xdr:from>
    <xdr:to>
      <xdr:col>10</xdr:col>
      <xdr:colOff>165100</xdr:colOff>
      <xdr:row>40</xdr:row>
      <xdr:rowOff>3556</xdr:rowOff>
    </xdr:to>
    <xdr:sp macro="" textlink="">
      <xdr:nvSpPr>
        <xdr:cNvPr id="77" name="楕円 76"/>
        <xdr:cNvSpPr/>
      </xdr:nvSpPr>
      <xdr:spPr>
        <a:xfrm>
          <a:off x="1968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124206</xdr:rowOff>
    </xdr:from>
    <xdr:to>
      <xdr:col>15</xdr:col>
      <xdr:colOff>50800</xdr:colOff>
      <xdr:row>39</xdr:row>
      <xdr:rowOff>137922</xdr:rowOff>
    </xdr:to>
    <xdr:cxnSp macro="">
      <xdr:nvCxnSpPr>
        <xdr:cNvPr id="78" name="直線コネクタ 77"/>
        <xdr:cNvCxnSpPr/>
      </xdr:nvCxnSpPr>
      <xdr:spPr>
        <a:xfrm>
          <a:off x="2019300" y="6810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66548</xdr:rowOff>
    </xdr:from>
    <xdr:to>
      <xdr:col>6</xdr:col>
      <xdr:colOff>38100</xdr:colOff>
      <xdr:row>39</xdr:row>
      <xdr:rowOff>168148</xdr:rowOff>
    </xdr:to>
    <xdr:sp macro="" textlink="">
      <xdr:nvSpPr>
        <xdr:cNvPr id="79" name="楕円 78"/>
        <xdr:cNvSpPr/>
      </xdr:nvSpPr>
      <xdr:spPr>
        <a:xfrm>
          <a:off x="1079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117348</xdr:rowOff>
    </xdr:from>
    <xdr:to>
      <xdr:col>10</xdr:col>
      <xdr:colOff>114300</xdr:colOff>
      <xdr:row>39</xdr:row>
      <xdr:rowOff>124206</xdr:rowOff>
    </xdr:to>
    <xdr:cxnSp macro="">
      <xdr:nvCxnSpPr>
        <xdr:cNvPr id="80" name="直線コネクタ 79"/>
        <xdr:cNvCxnSpPr/>
      </xdr:nvCxnSpPr>
      <xdr:spPr>
        <a:xfrm>
          <a:off x="1130300" y="68038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24401</xdr:rowOff>
    </xdr:from>
    <xdr:ext cx="405111" cy="259045"/>
    <xdr:sp macro="" textlink="">
      <xdr:nvSpPr>
        <xdr:cNvPr id="85" name="n_1mainValue【道路】&#10;有形固定資産減価償却率"/>
        <xdr:cNvSpPr txBox="1"/>
      </xdr:nvSpPr>
      <xdr:spPr>
        <a:xfrm>
          <a:off x="3582044" y="688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8399</xdr:rowOff>
    </xdr:from>
    <xdr:ext cx="405111" cy="259045"/>
    <xdr:sp macro="" textlink="">
      <xdr:nvSpPr>
        <xdr:cNvPr id="86" name="n_2mainValue【道路】&#10;有形固定資産減価償却率"/>
        <xdr:cNvSpPr txBox="1"/>
      </xdr:nvSpPr>
      <xdr:spPr>
        <a:xfrm>
          <a:off x="27057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166133</xdr:rowOff>
    </xdr:from>
    <xdr:ext cx="405111" cy="259045"/>
    <xdr:sp macro="" textlink="">
      <xdr:nvSpPr>
        <xdr:cNvPr id="87" name="n_3mainValue【道路】&#10;有形固定資産減価償却率"/>
        <xdr:cNvSpPr txBox="1"/>
      </xdr:nvSpPr>
      <xdr:spPr>
        <a:xfrm>
          <a:off x="1816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159275</xdr:rowOff>
    </xdr:from>
    <xdr:ext cx="405111" cy="259045"/>
    <xdr:sp macro="" textlink="">
      <xdr:nvSpPr>
        <xdr:cNvPr id="88" name="n_4mainValue【道路】&#10;有形固定資産減価償却率"/>
        <xdr:cNvSpPr txBox="1"/>
      </xdr:nvSpPr>
      <xdr:spPr>
        <a:xfrm>
          <a:off x="927744"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40063</xdr:rowOff>
    </xdr:from>
    <xdr:to>
      <xdr:col>55</xdr:col>
      <xdr:colOff>50800</xdr:colOff>
      <xdr:row>36</xdr:row>
      <xdr:rowOff>141663</xdr:rowOff>
    </xdr:to>
    <xdr:sp macro="" textlink="">
      <xdr:nvSpPr>
        <xdr:cNvPr id="130" name="楕円 129"/>
        <xdr:cNvSpPr/>
      </xdr:nvSpPr>
      <xdr:spPr>
        <a:xfrm>
          <a:off x="10426700" y="62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62940</xdr:rowOff>
    </xdr:from>
    <xdr:ext cx="534377" cy="259045"/>
    <xdr:sp macro="" textlink="">
      <xdr:nvSpPr>
        <xdr:cNvPr id="131" name="【道路】&#10;一人当たり延長該当値テキスト"/>
        <xdr:cNvSpPr txBox="1"/>
      </xdr:nvSpPr>
      <xdr:spPr>
        <a:xfrm>
          <a:off x="10515600" y="60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50677</xdr:rowOff>
    </xdr:from>
    <xdr:to>
      <xdr:col>50</xdr:col>
      <xdr:colOff>165100</xdr:colOff>
      <xdr:row>36</xdr:row>
      <xdr:rowOff>152277</xdr:rowOff>
    </xdr:to>
    <xdr:sp macro="" textlink="">
      <xdr:nvSpPr>
        <xdr:cNvPr id="132" name="楕円 131"/>
        <xdr:cNvSpPr/>
      </xdr:nvSpPr>
      <xdr:spPr>
        <a:xfrm>
          <a:off x="9588500" y="62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90863</xdr:rowOff>
    </xdr:from>
    <xdr:to>
      <xdr:col>55</xdr:col>
      <xdr:colOff>0</xdr:colOff>
      <xdr:row>36</xdr:row>
      <xdr:rowOff>101477</xdr:rowOff>
    </xdr:to>
    <xdr:cxnSp macro="">
      <xdr:nvCxnSpPr>
        <xdr:cNvPr id="133" name="直線コネクタ 132"/>
        <xdr:cNvCxnSpPr/>
      </xdr:nvCxnSpPr>
      <xdr:spPr>
        <a:xfrm flipV="1">
          <a:off x="9639300" y="6263063"/>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58906</xdr:rowOff>
    </xdr:from>
    <xdr:to>
      <xdr:col>46</xdr:col>
      <xdr:colOff>38100</xdr:colOff>
      <xdr:row>36</xdr:row>
      <xdr:rowOff>160506</xdr:rowOff>
    </xdr:to>
    <xdr:sp macro="" textlink="">
      <xdr:nvSpPr>
        <xdr:cNvPr id="134" name="楕円 133"/>
        <xdr:cNvSpPr/>
      </xdr:nvSpPr>
      <xdr:spPr>
        <a:xfrm>
          <a:off x="8699500" y="62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101477</xdr:rowOff>
    </xdr:from>
    <xdr:to>
      <xdr:col>50</xdr:col>
      <xdr:colOff>114300</xdr:colOff>
      <xdr:row>36</xdr:row>
      <xdr:rowOff>109706</xdr:rowOff>
    </xdr:to>
    <xdr:cxnSp macro="">
      <xdr:nvCxnSpPr>
        <xdr:cNvPr id="135" name="直線コネクタ 134"/>
        <xdr:cNvCxnSpPr/>
      </xdr:nvCxnSpPr>
      <xdr:spPr>
        <a:xfrm flipV="1">
          <a:off x="8750300" y="627367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48554</xdr:rowOff>
    </xdr:from>
    <xdr:to>
      <xdr:col>41</xdr:col>
      <xdr:colOff>101600</xdr:colOff>
      <xdr:row>36</xdr:row>
      <xdr:rowOff>150154</xdr:rowOff>
    </xdr:to>
    <xdr:sp macro="" textlink="">
      <xdr:nvSpPr>
        <xdr:cNvPr id="136" name="楕円 135"/>
        <xdr:cNvSpPr/>
      </xdr:nvSpPr>
      <xdr:spPr>
        <a:xfrm>
          <a:off x="7810500" y="62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99354</xdr:rowOff>
    </xdr:from>
    <xdr:to>
      <xdr:col>45</xdr:col>
      <xdr:colOff>177800</xdr:colOff>
      <xdr:row>36</xdr:row>
      <xdr:rowOff>109706</xdr:rowOff>
    </xdr:to>
    <xdr:cxnSp macro="">
      <xdr:nvCxnSpPr>
        <xdr:cNvPr id="137" name="直線コネクタ 136"/>
        <xdr:cNvCxnSpPr/>
      </xdr:nvCxnSpPr>
      <xdr:spPr>
        <a:xfrm>
          <a:off x="7861300" y="6271554"/>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59592</xdr:rowOff>
    </xdr:from>
    <xdr:to>
      <xdr:col>36</xdr:col>
      <xdr:colOff>165100</xdr:colOff>
      <xdr:row>36</xdr:row>
      <xdr:rowOff>161192</xdr:rowOff>
    </xdr:to>
    <xdr:sp macro="" textlink="">
      <xdr:nvSpPr>
        <xdr:cNvPr id="138" name="楕円 137"/>
        <xdr:cNvSpPr/>
      </xdr:nvSpPr>
      <xdr:spPr>
        <a:xfrm>
          <a:off x="6921500" y="62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99354</xdr:rowOff>
    </xdr:from>
    <xdr:to>
      <xdr:col>41</xdr:col>
      <xdr:colOff>50800</xdr:colOff>
      <xdr:row>36</xdr:row>
      <xdr:rowOff>110392</xdr:rowOff>
    </xdr:to>
    <xdr:cxnSp macro="">
      <xdr:nvCxnSpPr>
        <xdr:cNvPr id="139" name="直線コネクタ 138"/>
        <xdr:cNvCxnSpPr/>
      </xdr:nvCxnSpPr>
      <xdr:spPr>
        <a:xfrm flipV="1">
          <a:off x="6972300" y="6271554"/>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168804</xdr:rowOff>
    </xdr:from>
    <xdr:ext cx="534377" cy="259045"/>
    <xdr:sp macro="" textlink="">
      <xdr:nvSpPr>
        <xdr:cNvPr id="144" name="n_1mainValue【道路】&#10;一人当たり延長"/>
        <xdr:cNvSpPr txBox="1"/>
      </xdr:nvSpPr>
      <xdr:spPr>
        <a:xfrm>
          <a:off x="9359411" y="59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5583</xdr:rowOff>
    </xdr:from>
    <xdr:ext cx="534377" cy="259045"/>
    <xdr:sp macro="" textlink="">
      <xdr:nvSpPr>
        <xdr:cNvPr id="145" name="n_2mainValue【道路】&#10;一人当たり延長"/>
        <xdr:cNvSpPr txBox="1"/>
      </xdr:nvSpPr>
      <xdr:spPr>
        <a:xfrm>
          <a:off x="8483111" y="60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166681</xdr:rowOff>
    </xdr:from>
    <xdr:ext cx="534377" cy="259045"/>
    <xdr:sp macro="" textlink="">
      <xdr:nvSpPr>
        <xdr:cNvPr id="146" name="n_3mainValue【道路】&#10;一人当たり延長"/>
        <xdr:cNvSpPr txBox="1"/>
      </xdr:nvSpPr>
      <xdr:spPr>
        <a:xfrm>
          <a:off x="7594111" y="599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6269</xdr:rowOff>
    </xdr:from>
    <xdr:ext cx="534377" cy="259045"/>
    <xdr:sp macro="" textlink="">
      <xdr:nvSpPr>
        <xdr:cNvPr id="147" name="n_4mainValue【道路】&#10;一人当たり延長"/>
        <xdr:cNvSpPr txBox="1"/>
      </xdr:nvSpPr>
      <xdr:spPr>
        <a:xfrm>
          <a:off x="6705111" y="60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89" name="楕円 188"/>
        <xdr:cNvSpPr/>
      </xdr:nvSpPr>
      <xdr:spPr>
        <a:xfrm>
          <a:off x="4584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90" name="【橋りょう・トンネル】&#10;有形固定資産減価償却率該当値テキスト"/>
        <xdr:cNvSpPr txBox="1"/>
      </xdr:nvSpPr>
      <xdr:spPr>
        <a:xfrm>
          <a:off x="4673600" y="1018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191" name="楕円 190"/>
        <xdr:cNvSpPr/>
      </xdr:nvSpPr>
      <xdr:spPr>
        <a:xfrm>
          <a:off x="3746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94706</xdr:rowOff>
    </xdr:to>
    <xdr:cxnSp macro="">
      <xdr:nvCxnSpPr>
        <xdr:cNvPr id="192" name="直線コネクタ 191"/>
        <xdr:cNvCxnSpPr/>
      </xdr:nvCxnSpPr>
      <xdr:spPr>
        <a:xfrm>
          <a:off x="3797300" y="1036047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xdr:rowOff>
    </xdr:from>
    <xdr:to>
      <xdr:col>15</xdr:col>
      <xdr:colOff>101600</xdr:colOff>
      <xdr:row>60</xdr:row>
      <xdr:rowOff>104684</xdr:rowOff>
    </xdr:to>
    <xdr:sp macro="" textlink="">
      <xdr:nvSpPr>
        <xdr:cNvPr id="193" name="楕円 192"/>
        <xdr:cNvSpPr/>
      </xdr:nvSpPr>
      <xdr:spPr>
        <a:xfrm>
          <a:off x="2857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53884</xdr:rowOff>
    </xdr:from>
    <xdr:to>
      <xdr:col>19</xdr:col>
      <xdr:colOff>177800</xdr:colOff>
      <xdr:row>60</xdr:row>
      <xdr:rowOff>73478</xdr:rowOff>
    </xdr:to>
    <xdr:cxnSp macro="">
      <xdr:nvCxnSpPr>
        <xdr:cNvPr id="194" name="直線コネクタ 193"/>
        <xdr:cNvCxnSpPr/>
      </xdr:nvCxnSpPr>
      <xdr:spPr>
        <a:xfrm>
          <a:off x="2908300" y="103408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95" name="楕円 194"/>
        <xdr:cNvSpPr/>
      </xdr:nvSpPr>
      <xdr:spPr>
        <a:xfrm>
          <a:off x="1968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53884</xdr:rowOff>
    </xdr:to>
    <xdr:cxnSp macro="">
      <xdr:nvCxnSpPr>
        <xdr:cNvPr id="196" name="直線コネクタ 195"/>
        <xdr:cNvCxnSpPr/>
      </xdr:nvCxnSpPr>
      <xdr:spPr>
        <a:xfrm>
          <a:off x="2019300" y="10318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197" name="楕円 196"/>
        <xdr:cNvSpPr/>
      </xdr:nvSpPr>
      <xdr:spPr>
        <a:xfrm>
          <a:off x="1079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31024</xdr:rowOff>
    </xdr:from>
    <xdr:to>
      <xdr:col>10</xdr:col>
      <xdr:colOff>114300</xdr:colOff>
      <xdr:row>60</xdr:row>
      <xdr:rowOff>39188</xdr:rowOff>
    </xdr:to>
    <xdr:cxnSp macro="">
      <xdr:nvCxnSpPr>
        <xdr:cNvPr id="198" name="直線コネクタ 197"/>
        <xdr:cNvCxnSpPr/>
      </xdr:nvCxnSpPr>
      <xdr:spPr>
        <a:xfrm flipV="1">
          <a:off x="1130300" y="103180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140805</xdr:rowOff>
    </xdr:from>
    <xdr:ext cx="405111" cy="259045"/>
    <xdr:sp macro="" textlink="">
      <xdr:nvSpPr>
        <xdr:cNvPr id="203" name="n_1mainValue【橋りょう・トンネル】&#10;有形固定資産減価償却率"/>
        <xdr:cNvSpPr txBox="1"/>
      </xdr:nvSpPr>
      <xdr:spPr>
        <a:xfrm>
          <a:off x="35820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121211</xdr:rowOff>
    </xdr:from>
    <xdr:ext cx="405111" cy="259045"/>
    <xdr:sp macro="" textlink="">
      <xdr:nvSpPr>
        <xdr:cNvPr id="204" name="n_2mainValue【橋りょう・トンネル】&#10;有形固定資産減価償却率"/>
        <xdr:cNvSpPr txBox="1"/>
      </xdr:nvSpPr>
      <xdr:spPr>
        <a:xfrm>
          <a:off x="2705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205" name="n_3mainValue【橋りょう・トンネル】&#10;有形固定資産減価償却率"/>
        <xdr:cNvSpPr txBox="1"/>
      </xdr:nvSpPr>
      <xdr:spPr>
        <a:xfrm>
          <a:off x="1816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206" name="n_4mainValue【橋りょう・トンネル】&#10;有形固定資産減価償却率"/>
        <xdr:cNvSpPr txBox="1"/>
      </xdr:nvSpPr>
      <xdr:spPr>
        <a:xfrm>
          <a:off x="927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5" name="【橋りょう・トンネル】&#10;一人当たり有形固定資産（償却資産）額平均値テキスト"/>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50620</xdr:rowOff>
    </xdr:from>
    <xdr:to>
      <xdr:col>55</xdr:col>
      <xdr:colOff>50800</xdr:colOff>
      <xdr:row>62</xdr:row>
      <xdr:rowOff>152220</xdr:rowOff>
    </xdr:to>
    <xdr:sp macro="" textlink="">
      <xdr:nvSpPr>
        <xdr:cNvPr id="246" name="楕円 245"/>
        <xdr:cNvSpPr/>
      </xdr:nvSpPr>
      <xdr:spPr>
        <a:xfrm>
          <a:off x="10426700" y="106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73497</xdr:rowOff>
    </xdr:from>
    <xdr:ext cx="599010" cy="259045"/>
    <xdr:sp macro="" textlink="">
      <xdr:nvSpPr>
        <xdr:cNvPr id="247" name="【橋りょう・トンネル】&#10;一人当たり有形固定資産（償却資産）額該当値テキスト"/>
        <xdr:cNvSpPr txBox="1"/>
      </xdr:nvSpPr>
      <xdr:spPr>
        <a:xfrm>
          <a:off x="10515600" y="1053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52970</xdr:rowOff>
    </xdr:from>
    <xdr:to>
      <xdr:col>50</xdr:col>
      <xdr:colOff>165100</xdr:colOff>
      <xdr:row>62</xdr:row>
      <xdr:rowOff>154570</xdr:rowOff>
    </xdr:to>
    <xdr:sp macro="" textlink="">
      <xdr:nvSpPr>
        <xdr:cNvPr id="248" name="楕円 247"/>
        <xdr:cNvSpPr/>
      </xdr:nvSpPr>
      <xdr:spPr>
        <a:xfrm>
          <a:off x="9588500" y="106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101420</xdr:rowOff>
    </xdr:from>
    <xdr:to>
      <xdr:col>55</xdr:col>
      <xdr:colOff>0</xdr:colOff>
      <xdr:row>62</xdr:row>
      <xdr:rowOff>103770</xdr:rowOff>
    </xdr:to>
    <xdr:cxnSp macro="">
      <xdr:nvCxnSpPr>
        <xdr:cNvPr id="249" name="直線コネクタ 248"/>
        <xdr:cNvCxnSpPr/>
      </xdr:nvCxnSpPr>
      <xdr:spPr>
        <a:xfrm flipV="1">
          <a:off x="9639300" y="10731320"/>
          <a:ext cx="8382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57986</xdr:rowOff>
    </xdr:from>
    <xdr:to>
      <xdr:col>46</xdr:col>
      <xdr:colOff>38100</xdr:colOff>
      <xdr:row>62</xdr:row>
      <xdr:rowOff>159586</xdr:rowOff>
    </xdr:to>
    <xdr:sp macro="" textlink="">
      <xdr:nvSpPr>
        <xdr:cNvPr id="250" name="楕円 249"/>
        <xdr:cNvSpPr/>
      </xdr:nvSpPr>
      <xdr:spPr>
        <a:xfrm>
          <a:off x="8699500" y="1068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103770</xdr:rowOff>
    </xdr:from>
    <xdr:to>
      <xdr:col>50</xdr:col>
      <xdr:colOff>114300</xdr:colOff>
      <xdr:row>62</xdr:row>
      <xdr:rowOff>108786</xdr:rowOff>
    </xdr:to>
    <xdr:cxnSp macro="">
      <xdr:nvCxnSpPr>
        <xdr:cNvPr id="251" name="直線コネクタ 250"/>
        <xdr:cNvCxnSpPr/>
      </xdr:nvCxnSpPr>
      <xdr:spPr>
        <a:xfrm flipV="1">
          <a:off x="8750300" y="10733670"/>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62018</xdr:rowOff>
    </xdr:from>
    <xdr:to>
      <xdr:col>41</xdr:col>
      <xdr:colOff>101600</xdr:colOff>
      <xdr:row>62</xdr:row>
      <xdr:rowOff>163618</xdr:rowOff>
    </xdr:to>
    <xdr:sp macro="" textlink="">
      <xdr:nvSpPr>
        <xdr:cNvPr id="252" name="楕円 251"/>
        <xdr:cNvSpPr/>
      </xdr:nvSpPr>
      <xdr:spPr>
        <a:xfrm>
          <a:off x="7810500" y="106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108786</xdr:rowOff>
    </xdr:from>
    <xdr:to>
      <xdr:col>45</xdr:col>
      <xdr:colOff>177800</xdr:colOff>
      <xdr:row>62</xdr:row>
      <xdr:rowOff>112818</xdr:rowOff>
    </xdr:to>
    <xdr:cxnSp macro="">
      <xdr:nvCxnSpPr>
        <xdr:cNvPr id="253" name="直線コネクタ 252"/>
        <xdr:cNvCxnSpPr/>
      </xdr:nvCxnSpPr>
      <xdr:spPr>
        <a:xfrm flipV="1">
          <a:off x="7861300" y="10738686"/>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73746</xdr:rowOff>
    </xdr:from>
    <xdr:to>
      <xdr:col>36</xdr:col>
      <xdr:colOff>165100</xdr:colOff>
      <xdr:row>63</xdr:row>
      <xdr:rowOff>3896</xdr:rowOff>
    </xdr:to>
    <xdr:sp macro="" textlink="">
      <xdr:nvSpPr>
        <xdr:cNvPr id="254" name="楕円 253"/>
        <xdr:cNvSpPr/>
      </xdr:nvSpPr>
      <xdr:spPr>
        <a:xfrm>
          <a:off x="6921500" y="107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112818</xdr:rowOff>
    </xdr:from>
    <xdr:to>
      <xdr:col>41</xdr:col>
      <xdr:colOff>50800</xdr:colOff>
      <xdr:row>62</xdr:row>
      <xdr:rowOff>124546</xdr:rowOff>
    </xdr:to>
    <xdr:cxnSp macro="">
      <xdr:nvCxnSpPr>
        <xdr:cNvPr id="255" name="直線コネクタ 254"/>
        <xdr:cNvCxnSpPr/>
      </xdr:nvCxnSpPr>
      <xdr:spPr>
        <a:xfrm flipV="1">
          <a:off x="6972300" y="10742718"/>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56" name="n_1aveValue【橋りょう・トンネル】&#10;一人当たり有形固定資産（償却資産）額"/>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57" name="n_2aveValue【橋りょう・トンネル】&#10;一人当たり有形固定資産（償却資産）額"/>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8" name="n_3aveValue【橋りょう・トンネル】&#10;一人当たり有形固定資産（償却資産）額"/>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xdr:cNvSpPr txBox="1"/>
      </xdr:nvSpPr>
      <xdr:spPr>
        <a:xfrm>
          <a:off x="6672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171097</xdr:rowOff>
    </xdr:from>
    <xdr:ext cx="599010" cy="259045"/>
    <xdr:sp macro="" textlink="">
      <xdr:nvSpPr>
        <xdr:cNvPr id="260" name="n_1mainValue【橋りょう・トンネル】&#10;一人当たり有形固定資産（償却資産）額"/>
        <xdr:cNvSpPr txBox="1"/>
      </xdr:nvSpPr>
      <xdr:spPr>
        <a:xfrm>
          <a:off x="9327095" y="1045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4663</xdr:rowOff>
    </xdr:from>
    <xdr:ext cx="599010" cy="259045"/>
    <xdr:sp macro="" textlink="">
      <xdr:nvSpPr>
        <xdr:cNvPr id="261" name="n_2mainValue【橋りょう・トンネル】&#10;一人当たり有形固定資産（償却資産）額"/>
        <xdr:cNvSpPr txBox="1"/>
      </xdr:nvSpPr>
      <xdr:spPr>
        <a:xfrm>
          <a:off x="8450795" y="1046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8695</xdr:rowOff>
    </xdr:from>
    <xdr:ext cx="599010" cy="259045"/>
    <xdr:sp macro="" textlink="">
      <xdr:nvSpPr>
        <xdr:cNvPr id="262" name="n_3mainValue【橋りょう・トンネル】&#10;一人当たり有形固定資産（償却資産）額"/>
        <xdr:cNvSpPr txBox="1"/>
      </xdr:nvSpPr>
      <xdr:spPr>
        <a:xfrm>
          <a:off x="7561795" y="1046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20423</xdr:rowOff>
    </xdr:from>
    <xdr:ext cx="599010" cy="259045"/>
    <xdr:sp macro="" textlink="">
      <xdr:nvSpPr>
        <xdr:cNvPr id="263" name="n_4mainValue【橋りょう・トンネル】&#10;一人当たり有形固定資産（償却資産）額"/>
        <xdr:cNvSpPr txBox="1"/>
      </xdr:nvSpPr>
      <xdr:spPr>
        <a:xfrm>
          <a:off x="6672795" y="1047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305" name="楕円 304"/>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306" name="【公営住宅】&#10;有形固定資産減価償却率該当値テキスト"/>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99968</xdr:rowOff>
    </xdr:from>
    <xdr:to>
      <xdr:col>20</xdr:col>
      <xdr:colOff>38100</xdr:colOff>
      <xdr:row>85</xdr:row>
      <xdr:rowOff>30118</xdr:rowOff>
    </xdr:to>
    <xdr:sp macro="" textlink="">
      <xdr:nvSpPr>
        <xdr:cNvPr id="307" name="楕円 306"/>
        <xdr:cNvSpPr/>
      </xdr:nvSpPr>
      <xdr:spPr>
        <a:xfrm>
          <a:off x="3746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150768</xdr:rowOff>
    </xdr:from>
    <xdr:to>
      <xdr:col>24</xdr:col>
      <xdr:colOff>63500</xdr:colOff>
      <xdr:row>85</xdr:row>
      <xdr:rowOff>13607</xdr:rowOff>
    </xdr:to>
    <xdr:cxnSp macro="">
      <xdr:nvCxnSpPr>
        <xdr:cNvPr id="308" name="直線コネクタ 307"/>
        <xdr:cNvCxnSpPr/>
      </xdr:nvCxnSpPr>
      <xdr:spPr>
        <a:xfrm>
          <a:off x="3797300" y="145525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64044</xdr:rowOff>
    </xdr:from>
    <xdr:to>
      <xdr:col>15</xdr:col>
      <xdr:colOff>101600</xdr:colOff>
      <xdr:row>84</xdr:row>
      <xdr:rowOff>165644</xdr:rowOff>
    </xdr:to>
    <xdr:sp macro="" textlink="">
      <xdr:nvSpPr>
        <xdr:cNvPr id="309" name="楕円 308"/>
        <xdr:cNvSpPr/>
      </xdr:nvSpPr>
      <xdr:spPr>
        <a:xfrm>
          <a:off x="2857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114844</xdr:rowOff>
    </xdr:from>
    <xdr:to>
      <xdr:col>19</xdr:col>
      <xdr:colOff>177800</xdr:colOff>
      <xdr:row>84</xdr:row>
      <xdr:rowOff>150768</xdr:rowOff>
    </xdr:to>
    <xdr:cxnSp macro="">
      <xdr:nvCxnSpPr>
        <xdr:cNvPr id="310" name="直線コネクタ 309"/>
        <xdr:cNvCxnSpPr/>
      </xdr:nvCxnSpPr>
      <xdr:spPr>
        <a:xfrm>
          <a:off x="2908300" y="145166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24856</xdr:rowOff>
    </xdr:from>
    <xdr:to>
      <xdr:col>10</xdr:col>
      <xdr:colOff>165100</xdr:colOff>
      <xdr:row>84</xdr:row>
      <xdr:rowOff>126456</xdr:rowOff>
    </xdr:to>
    <xdr:sp macro="" textlink="">
      <xdr:nvSpPr>
        <xdr:cNvPr id="311" name="楕円 310"/>
        <xdr:cNvSpPr/>
      </xdr:nvSpPr>
      <xdr:spPr>
        <a:xfrm>
          <a:off x="1968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75656</xdr:rowOff>
    </xdr:from>
    <xdr:to>
      <xdr:col>15</xdr:col>
      <xdr:colOff>50800</xdr:colOff>
      <xdr:row>84</xdr:row>
      <xdr:rowOff>114844</xdr:rowOff>
    </xdr:to>
    <xdr:cxnSp macro="">
      <xdr:nvCxnSpPr>
        <xdr:cNvPr id="312" name="直線コネクタ 311"/>
        <xdr:cNvCxnSpPr/>
      </xdr:nvCxnSpPr>
      <xdr:spPr>
        <a:xfrm>
          <a:off x="2019300" y="144774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160382</xdr:rowOff>
    </xdr:from>
    <xdr:to>
      <xdr:col>6</xdr:col>
      <xdr:colOff>38100</xdr:colOff>
      <xdr:row>84</xdr:row>
      <xdr:rowOff>90532</xdr:rowOff>
    </xdr:to>
    <xdr:sp macro="" textlink="">
      <xdr:nvSpPr>
        <xdr:cNvPr id="313" name="楕円 312"/>
        <xdr:cNvSpPr/>
      </xdr:nvSpPr>
      <xdr:spPr>
        <a:xfrm>
          <a:off x="1079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39732</xdr:rowOff>
    </xdr:from>
    <xdr:to>
      <xdr:col>10</xdr:col>
      <xdr:colOff>114300</xdr:colOff>
      <xdr:row>84</xdr:row>
      <xdr:rowOff>75656</xdr:rowOff>
    </xdr:to>
    <xdr:cxnSp macro="">
      <xdr:nvCxnSpPr>
        <xdr:cNvPr id="314" name="直線コネクタ 313"/>
        <xdr:cNvCxnSpPr/>
      </xdr:nvCxnSpPr>
      <xdr:spPr>
        <a:xfrm>
          <a:off x="1130300" y="144415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21245</xdr:rowOff>
    </xdr:from>
    <xdr:ext cx="405111" cy="259045"/>
    <xdr:sp macro="" textlink="">
      <xdr:nvSpPr>
        <xdr:cNvPr id="319" name="n_1mainValue【公営住宅】&#10;有形固定資産減価償却率"/>
        <xdr:cNvSpPr txBox="1"/>
      </xdr:nvSpPr>
      <xdr:spPr>
        <a:xfrm>
          <a:off x="35820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156771</xdr:rowOff>
    </xdr:from>
    <xdr:ext cx="405111" cy="259045"/>
    <xdr:sp macro="" textlink="">
      <xdr:nvSpPr>
        <xdr:cNvPr id="320" name="n_2mainValue【公営住宅】&#10;有形固定資産減価償却率"/>
        <xdr:cNvSpPr txBox="1"/>
      </xdr:nvSpPr>
      <xdr:spPr>
        <a:xfrm>
          <a:off x="2705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117583</xdr:rowOff>
    </xdr:from>
    <xdr:ext cx="405111" cy="259045"/>
    <xdr:sp macro="" textlink="">
      <xdr:nvSpPr>
        <xdr:cNvPr id="321" name="n_3mainValue【公営住宅】&#10;有形固定資産減価償却率"/>
        <xdr:cNvSpPr txBox="1"/>
      </xdr:nvSpPr>
      <xdr:spPr>
        <a:xfrm>
          <a:off x="1816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81659</xdr:rowOff>
    </xdr:from>
    <xdr:ext cx="405111" cy="259045"/>
    <xdr:sp macro="" textlink="">
      <xdr:nvSpPr>
        <xdr:cNvPr id="322" name="n_4mainValue【公営住宅】&#10;有形固定資産減価償却率"/>
        <xdr:cNvSpPr txBox="1"/>
      </xdr:nvSpPr>
      <xdr:spPr>
        <a:xfrm>
          <a:off x="927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83313</xdr:rowOff>
    </xdr:from>
    <xdr:to>
      <xdr:col>55</xdr:col>
      <xdr:colOff>50800</xdr:colOff>
      <xdr:row>84</xdr:row>
      <xdr:rowOff>13463</xdr:rowOff>
    </xdr:to>
    <xdr:sp macro="" textlink="">
      <xdr:nvSpPr>
        <xdr:cNvPr id="358" name="楕円 357"/>
        <xdr:cNvSpPr/>
      </xdr:nvSpPr>
      <xdr:spPr>
        <a:xfrm>
          <a:off x="104267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61740</xdr:rowOff>
    </xdr:from>
    <xdr:ext cx="469744" cy="259045"/>
    <xdr:sp macro="" textlink="">
      <xdr:nvSpPr>
        <xdr:cNvPr id="359" name="【公営住宅】&#10;一人当たり面積該当値テキスト"/>
        <xdr:cNvSpPr txBox="1"/>
      </xdr:nvSpPr>
      <xdr:spPr>
        <a:xfrm>
          <a:off x="10515600"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86170</xdr:rowOff>
    </xdr:from>
    <xdr:to>
      <xdr:col>50</xdr:col>
      <xdr:colOff>165100</xdr:colOff>
      <xdr:row>84</xdr:row>
      <xdr:rowOff>16320</xdr:rowOff>
    </xdr:to>
    <xdr:sp macro="" textlink="">
      <xdr:nvSpPr>
        <xdr:cNvPr id="360" name="楕円 359"/>
        <xdr:cNvSpPr/>
      </xdr:nvSpPr>
      <xdr:spPr>
        <a:xfrm>
          <a:off x="9588500" y="143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134113</xdr:rowOff>
    </xdr:from>
    <xdr:to>
      <xdr:col>55</xdr:col>
      <xdr:colOff>0</xdr:colOff>
      <xdr:row>83</xdr:row>
      <xdr:rowOff>136970</xdr:rowOff>
    </xdr:to>
    <xdr:cxnSp macro="">
      <xdr:nvCxnSpPr>
        <xdr:cNvPr id="361" name="直線コネクタ 360"/>
        <xdr:cNvCxnSpPr/>
      </xdr:nvCxnSpPr>
      <xdr:spPr>
        <a:xfrm flipV="1">
          <a:off x="9639300" y="1436446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88455</xdr:rowOff>
    </xdr:from>
    <xdr:to>
      <xdr:col>46</xdr:col>
      <xdr:colOff>38100</xdr:colOff>
      <xdr:row>84</xdr:row>
      <xdr:rowOff>18605</xdr:rowOff>
    </xdr:to>
    <xdr:sp macro="" textlink="">
      <xdr:nvSpPr>
        <xdr:cNvPr id="362" name="楕円 361"/>
        <xdr:cNvSpPr/>
      </xdr:nvSpPr>
      <xdr:spPr>
        <a:xfrm>
          <a:off x="8699500" y="143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136970</xdr:rowOff>
    </xdr:from>
    <xdr:to>
      <xdr:col>50</xdr:col>
      <xdr:colOff>114300</xdr:colOff>
      <xdr:row>83</xdr:row>
      <xdr:rowOff>139255</xdr:rowOff>
    </xdr:to>
    <xdr:cxnSp macro="">
      <xdr:nvCxnSpPr>
        <xdr:cNvPr id="363" name="直線コネクタ 362"/>
        <xdr:cNvCxnSpPr/>
      </xdr:nvCxnSpPr>
      <xdr:spPr>
        <a:xfrm flipV="1">
          <a:off x="8750300" y="1436732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90742</xdr:rowOff>
    </xdr:from>
    <xdr:to>
      <xdr:col>41</xdr:col>
      <xdr:colOff>101600</xdr:colOff>
      <xdr:row>84</xdr:row>
      <xdr:rowOff>20892</xdr:rowOff>
    </xdr:to>
    <xdr:sp macro="" textlink="">
      <xdr:nvSpPr>
        <xdr:cNvPr id="364" name="楕円 363"/>
        <xdr:cNvSpPr/>
      </xdr:nvSpPr>
      <xdr:spPr>
        <a:xfrm>
          <a:off x="7810500" y="143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139255</xdr:rowOff>
    </xdr:from>
    <xdr:to>
      <xdr:col>45</xdr:col>
      <xdr:colOff>177800</xdr:colOff>
      <xdr:row>83</xdr:row>
      <xdr:rowOff>141542</xdr:rowOff>
    </xdr:to>
    <xdr:cxnSp macro="">
      <xdr:nvCxnSpPr>
        <xdr:cNvPr id="365" name="直線コネクタ 364"/>
        <xdr:cNvCxnSpPr/>
      </xdr:nvCxnSpPr>
      <xdr:spPr>
        <a:xfrm flipV="1">
          <a:off x="7861300" y="1436960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93599</xdr:rowOff>
    </xdr:from>
    <xdr:to>
      <xdr:col>36</xdr:col>
      <xdr:colOff>165100</xdr:colOff>
      <xdr:row>84</xdr:row>
      <xdr:rowOff>23749</xdr:rowOff>
    </xdr:to>
    <xdr:sp macro="" textlink="">
      <xdr:nvSpPr>
        <xdr:cNvPr id="366" name="楕円 365"/>
        <xdr:cNvSpPr/>
      </xdr:nvSpPr>
      <xdr:spPr>
        <a:xfrm>
          <a:off x="6921500" y="143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141542</xdr:rowOff>
    </xdr:from>
    <xdr:to>
      <xdr:col>41</xdr:col>
      <xdr:colOff>50800</xdr:colOff>
      <xdr:row>83</xdr:row>
      <xdr:rowOff>144399</xdr:rowOff>
    </xdr:to>
    <xdr:cxnSp macro="">
      <xdr:nvCxnSpPr>
        <xdr:cNvPr id="367" name="直線コネクタ 366"/>
        <xdr:cNvCxnSpPr/>
      </xdr:nvCxnSpPr>
      <xdr:spPr>
        <a:xfrm flipV="1">
          <a:off x="6972300" y="1437189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7447</xdr:rowOff>
    </xdr:from>
    <xdr:ext cx="469744" cy="259045"/>
    <xdr:sp macro="" textlink="">
      <xdr:nvSpPr>
        <xdr:cNvPr id="372" name="n_1mainValue【公営住宅】&#10;一人当たり面積"/>
        <xdr:cNvSpPr txBox="1"/>
      </xdr:nvSpPr>
      <xdr:spPr>
        <a:xfrm>
          <a:off x="9391727" y="1440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9732</xdr:rowOff>
    </xdr:from>
    <xdr:ext cx="469744" cy="259045"/>
    <xdr:sp macro="" textlink="">
      <xdr:nvSpPr>
        <xdr:cNvPr id="373" name="n_2mainValue【公営住宅】&#10;一人当たり面積"/>
        <xdr:cNvSpPr txBox="1"/>
      </xdr:nvSpPr>
      <xdr:spPr>
        <a:xfrm>
          <a:off x="8515427" y="1441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12019</xdr:rowOff>
    </xdr:from>
    <xdr:ext cx="469744" cy="259045"/>
    <xdr:sp macro="" textlink="">
      <xdr:nvSpPr>
        <xdr:cNvPr id="374" name="n_3mainValue【公営住宅】&#10;一人当たり面積"/>
        <xdr:cNvSpPr txBox="1"/>
      </xdr:nvSpPr>
      <xdr:spPr>
        <a:xfrm>
          <a:off x="7626427" y="1441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14876</xdr:rowOff>
    </xdr:from>
    <xdr:ext cx="469744" cy="259045"/>
    <xdr:sp macro="" textlink="">
      <xdr:nvSpPr>
        <xdr:cNvPr id="375" name="n_4mainValue【公営住宅】&#10;一人当たり面積"/>
        <xdr:cNvSpPr txBox="1"/>
      </xdr:nvSpPr>
      <xdr:spPr>
        <a:xfrm>
          <a:off x="6737427" y="1441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32" name="楕円 431"/>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433" name="【認定こども園・幼稚園・保育所】&#10;有形固定資産減価償却率該当値テキスト"/>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434" name="楕円 433"/>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160020</xdr:rowOff>
    </xdr:from>
    <xdr:to>
      <xdr:col>85</xdr:col>
      <xdr:colOff>127000</xdr:colOff>
      <xdr:row>39</xdr:row>
      <xdr:rowOff>53340</xdr:rowOff>
    </xdr:to>
    <xdr:cxnSp macro="">
      <xdr:nvCxnSpPr>
        <xdr:cNvPr id="435" name="直線コネクタ 434"/>
        <xdr:cNvCxnSpPr/>
      </xdr:nvCxnSpPr>
      <xdr:spPr>
        <a:xfrm>
          <a:off x="15481300" y="66751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436" name="楕円 435"/>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160020</xdr:rowOff>
    </xdr:to>
    <xdr:cxnSp macro="">
      <xdr:nvCxnSpPr>
        <xdr:cNvPr id="437" name="直線コネクタ 436"/>
        <xdr:cNvCxnSpPr/>
      </xdr:nvCxnSpPr>
      <xdr:spPr>
        <a:xfrm>
          <a:off x="14592300" y="6625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38" name="楕円 437"/>
        <xdr:cNvSpPr/>
      </xdr:nvSpPr>
      <xdr:spPr>
        <a:xfrm>
          <a:off x="13652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62865</xdr:rowOff>
    </xdr:from>
    <xdr:to>
      <xdr:col>76</xdr:col>
      <xdr:colOff>114300</xdr:colOff>
      <xdr:row>38</xdr:row>
      <xdr:rowOff>110490</xdr:rowOff>
    </xdr:to>
    <xdr:cxnSp macro="">
      <xdr:nvCxnSpPr>
        <xdr:cNvPr id="439" name="直線コネクタ 438"/>
        <xdr:cNvCxnSpPr/>
      </xdr:nvCxnSpPr>
      <xdr:spPr>
        <a:xfrm>
          <a:off x="13703300" y="65779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133985</xdr:rowOff>
    </xdr:from>
    <xdr:to>
      <xdr:col>67</xdr:col>
      <xdr:colOff>101600</xdr:colOff>
      <xdr:row>38</xdr:row>
      <xdr:rowOff>64135</xdr:rowOff>
    </xdr:to>
    <xdr:sp macro="" textlink="">
      <xdr:nvSpPr>
        <xdr:cNvPr id="440" name="楕円 439"/>
        <xdr:cNvSpPr/>
      </xdr:nvSpPr>
      <xdr:spPr>
        <a:xfrm>
          <a:off x="12763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xdr:rowOff>
    </xdr:from>
    <xdr:to>
      <xdr:col>71</xdr:col>
      <xdr:colOff>177800</xdr:colOff>
      <xdr:row>38</xdr:row>
      <xdr:rowOff>62865</xdr:rowOff>
    </xdr:to>
    <xdr:cxnSp macro="">
      <xdr:nvCxnSpPr>
        <xdr:cNvPr id="441" name="直線コネクタ 440"/>
        <xdr:cNvCxnSpPr/>
      </xdr:nvCxnSpPr>
      <xdr:spPr>
        <a:xfrm>
          <a:off x="12814300" y="65284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5"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446" name="n_1mainValue【認定こども園・幼稚園・保育所】&#10;有形固定資産減価償却率"/>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447"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448" name="n_3mainValue【認定こども園・幼稚園・保育所】&#10;有形固定資産減価償却率"/>
        <xdr:cNvSpPr txBox="1"/>
      </xdr:nvSpPr>
      <xdr:spPr>
        <a:xfrm>
          <a:off x="13500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55262</xdr:rowOff>
    </xdr:from>
    <xdr:ext cx="405111" cy="259045"/>
    <xdr:sp macro="" textlink="">
      <xdr:nvSpPr>
        <xdr:cNvPr id="449" name="n_4mainValue【認定こども園・幼稚園・保育所】&#10;有形固定資産減価償却率"/>
        <xdr:cNvSpPr txBox="1"/>
      </xdr:nvSpPr>
      <xdr:spPr>
        <a:xfrm>
          <a:off x="12611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76"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87" name="楕円 486"/>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63263</xdr:rowOff>
    </xdr:from>
    <xdr:ext cx="469744" cy="259045"/>
    <xdr:sp macro="" textlink="">
      <xdr:nvSpPr>
        <xdr:cNvPr id="488" name="【認定こども園・幼稚園・保育所】&#10;一人当たり面積該当値テキスト"/>
        <xdr:cNvSpPr txBox="1"/>
      </xdr:nvSpPr>
      <xdr:spPr>
        <a:xfrm>
          <a:off x="221996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87122</xdr:rowOff>
    </xdr:from>
    <xdr:to>
      <xdr:col>112</xdr:col>
      <xdr:colOff>38100</xdr:colOff>
      <xdr:row>41</xdr:row>
      <xdr:rowOff>17272</xdr:rowOff>
    </xdr:to>
    <xdr:sp macro="" textlink="">
      <xdr:nvSpPr>
        <xdr:cNvPr id="489" name="楕円 488"/>
        <xdr:cNvSpPr/>
      </xdr:nvSpPr>
      <xdr:spPr>
        <a:xfrm>
          <a:off x="21272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137922</xdr:rowOff>
    </xdr:to>
    <xdr:cxnSp macro="">
      <xdr:nvCxnSpPr>
        <xdr:cNvPr id="490" name="直線コネクタ 489"/>
        <xdr:cNvCxnSpPr/>
      </xdr:nvCxnSpPr>
      <xdr:spPr>
        <a:xfrm flipV="1">
          <a:off x="21323300" y="69936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491" name="楕円 490"/>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137922</xdr:rowOff>
    </xdr:from>
    <xdr:to>
      <xdr:col>111</xdr:col>
      <xdr:colOff>177800</xdr:colOff>
      <xdr:row>40</xdr:row>
      <xdr:rowOff>140208</xdr:rowOff>
    </xdr:to>
    <xdr:cxnSp macro="">
      <xdr:nvCxnSpPr>
        <xdr:cNvPr id="492" name="直線コネクタ 491"/>
        <xdr:cNvCxnSpPr/>
      </xdr:nvCxnSpPr>
      <xdr:spPr>
        <a:xfrm flipV="1">
          <a:off x="20434300" y="699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93" name="楕円 492"/>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140208</xdr:rowOff>
    </xdr:to>
    <xdr:cxnSp macro="">
      <xdr:nvCxnSpPr>
        <xdr:cNvPr id="494" name="直線コネクタ 493"/>
        <xdr:cNvCxnSpPr/>
      </xdr:nvCxnSpPr>
      <xdr:spPr>
        <a:xfrm>
          <a:off x="19545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91694</xdr:rowOff>
    </xdr:from>
    <xdr:to>
      <xdr:col>98</xdr:col>
      <xdr:colOff>38100</xdr:colOff>
      <xdr:row>41</xdr:row>
      <xdr:rowOff>21844</xdr:rowOff>
    </xdr:to>
    <xdr:sp macro="" textlink="">
      <xdr:nvSpPr>
        <xdr:cNvPr id="495" name="楕円 494"/>
        <xdr:cNvSpPr/>
      </xdr:nvSpPr>
      <xdr:spPr>
        <a:xfrm>
          <a:off x="18605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142494</xdr:rowOff>
    </xdr:to>
    <xdr:cxnSp macro="">
      <xdr:nvCxnSpPr>
        <xdr:cNvPr id="496" name="直線コネクタ 495"/>
        <xdr:cNvCxnSpPr/>
      </xdr:nvCxnSpPr>
      <xdr:spPr>
        <a:xfrm flipV="1">
          <a:off x="18656300" y="699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9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00"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8399</xdr:rowOff>
    </xdr:from>
    <xdr:ext cx="469744" cy="259045"/>
    <xdr:sp macro="" textlink="">
      <xdr:nvSpPr>
        <xdr:cNvPr id="501" name="n_1mainValue【認定こども園・幼稚園・保育所】&#10;一人当たり面積"/>
        <xdr:cNvSpPr txBox="1"/>
      </xdr:nvSpPr>
      <xdr:spPr>
        <a:xfrm>
          <a:off x="21075727" y="70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502"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503"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12971</xdr:rowOff>
    </xdr:from>
    <xdr:ext cx="469744" cy="259045"/>
    <xdr:sp macro="" textlink="">
      <xdr:nvSpPr>
        <xdr:cNvPr id="504" name="n_4mainValue【認定こども園・幼稚園・保育所】&#10;一人当たり面積"/>
        <xdr:cNvSpPr txBox="1"/>
      </xdr:nvSpPr>
      <xdr:spPr>
        <a:xfrm>
          <a:off x="18421427" y="70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95885</xdr:rowOff>
    </xdr:from>
    <xdr:to>
      <xdr:col>85</xdr:col>
      <xdr:colOff>177800</xdr:colOff>
      <xdr:row>63</xdr:row>
      <xdr:rowOff>26035</xdr:rowOff>
    </xdr:to>
    <xdr:sp macro="" textlink="">
      <xdr:nvSpPr>
        <xdr:cNvPr id="544" name="楕円 543"/>
        <xdr:cNvSpPr/>
      </xdr:nvSpPr>
      <xdr:spPr>
        <a:xfrm>
          <a:off x="16268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74312</xdr:rowOff>
    </xdr:from>
    <xdr:ext cx="405111" cy="259045"/>
    <xdr:sp macro="" textlink="">
      <xdr:nvSpPr>
        <xdr:cNvPr id="545" name="【学校施設】&#10;有形固定資産減価償却率該当値テキスト"/>
        <xdr:cNvSpPr txBox="1"/>
      </xdr:nvSpPr>
      <xdr:spPr>
        <a:xfrm>
          <a:off x="16357600"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107315</xdr:rowOff>
    </xdr:from>
    <xdr:to>
      <xdr:col>81</xdr:col>
      <xdr:colOff>101600</xdr:colOff>
      <xdr:row>63</xdr:row>
      <xdr:rowOff>37465</xdr:rowOff>
    </xdr:to>
    <xdr:sp macro="" textlink="">
      <xdr:nvSpPr>
        <xdr:cNvPr id="546" name="楕円 545"/>
        <xdr:cNvSpPr/>
      </xdr:nvSpPr>
      <xdr:spPr>
        <a:xfrm>
          <a:off x="15430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146685</xdr:rowOff>
    </xdr:from>
    <xdr:to>
      <xdr:col>85</xdr:col>
      <xdr:colOff>127000</xdr:colOff>
      <xdr:row>62</xdr:row>
      <xdr:rowOff>158115</xdr:rowOff>
    </xdr:to>
    <xdr:cxnSp macro="">
      <xdr:nvCxnSpPr>
        <xdr:cNvPr id="547" name="直線コネクタ 546"/>
        <xdr:cNvCxnSpPr/>
      </xdr:nvCxnSpPr>
      <xdr:spPr>
        <a:xfrm flipV="1">
          <a:off x="15481300" y="107765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71120</xdr:rowOff>
    </xdr:from>
    <xdr:to>
      <xdr:col>76</xdr:col>
      <xdr:colOff>165100</xdr:colOff>
      <xdr:row>63</xdr:row>
      <xdr:rowOff>1270</xdr:rowOff>
    </xdr:to>
    <xdr:sp macro="" textlink="">
      <xdr:nvSpPr>
        <xdr:cNvPr id="548" name="楕円 547"/>
        <xdr:cNvSpPr/>
      </xdr:nvSpPr>
      <xdr:spPr>
        <a:xfrm>
          <a:off x="1454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121920</xdr:rowOff>
    </xdr:from>
    <xdr:to>
      <xdr:col>81</xdr:col>
      <xdr:colOff>50800</xdr:colOff>
      <xdr:row>62</xdr:row>
      <xdr:rowOff>158115</xdr:rowOff>
    </xdr:to>
    <xdr:cxnSp macro="">
      <xdr:nvCxnSpPr>
        <xdr:cNvPr id="549" name="直線コネクタ 548"/>
        <xdr:cNvCxnSpPr/>
      </xdr:nvCxnSpPr>
      <xdr:spPr>
        <a:xfrm>
          <a:off x="14592300" y="107518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27305</xdr:rowOff>
    </xdr:from>
    <xdr:to>
      <xdr:col>72</xdr:col>
      <xdr:colOff>38100</xdr:colOff>
      <xdr:row>62</xdr:row>
      <xdr:rowOff>128905</xdr:rowOff>
    </xdr:to>
    <xdr:sp macro="" textlink="">
      <xdr:nvSpPr>
        <xdr:cNvPr id="550" name="楕円 549"/>
        <xdr:cNvSpPr/>
      </xdr:nvSpPr>
      <xdr:spPr>
        <a:xfrm>
          <a:off x="13652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78105</xdr:rowOff>
    </xdr:from>
    <xdr:to>
      <xdr:col>76</xdr:col>
      <xdr:colOff>114300</xdr:colOff>
      <xdr:row>62</xdr:row>
      <xdr:rowOff>121920</xdr:rowOff>
    </xdr:to>
    <xdr:cxnSp macro="">
      <xdr:nvCxnSpPr>
        <xdr:cNvPr id="551" name="直線コネクタ 550"/>
        <xdr:cNvCxnSpPr/>
      </xdr:nvCxnSpPr>
      <xdr:spPr>
        <a:xfrm>
          <a:off x="13703300" y="10708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151130</xdr:rowOff>
    </xdr:from>
    <xdr:to>
      <xdr:col>67</xdr:col>
      <xdr:colOff>101600</xdr:colOff>
      <xdr:row>62</xdr:row>
      <xdr:rowOff>81280</xdr:rowOff>
    </xdr:to>
    <xdr:sp macro="" textlink="">
      <xdr:nvSpPr>
        <xdr:cNvPr id="552" name="楕円 551"/>
        <xdr:cNvSpPr/>
      </xdr:nvSpPr>
      <xdr:spPr>
        <a:xfrm>
          <a:off x="1276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30480</xdr:rowOff>
    </xdr:from>
    <xdr:to>
      <xdr:col>71</xdr:col>
      <xdr:colOff>177800</xdr:colOff>
      <xdr:row>62</xdr:row>
      <xdr:rowOff>78105</xdr:rowOff>
    </xdr:to>
    <xdr:cxnSp macro="">
      <xdr:nvCxnSpPr>
        <xdr:cNvPr id="553" name="直線コネクタ 552"/>
        <xdr:cNvCxnSpPr/>
      </xdr:nvCxnSpPr>
      <xdr:spPr>
        <a:xfrm>
          <a:off x="12814300" y="10660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57"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28592</xdr:rowOff>
    </xdr:from>
    <xdr:ext cx="405111" cy="259045"/>
    <xdr:sp macro="" textlink="">
      <xdr:nvSpPr>
        <xdr:cNvPr id="558" name="n_1mainValue【学校施設】&#10;有形固定資産減価償却率"/>
        <xdr:cNvSpPr txBox="1"/>
      </xdr:nvSpPr>
      <xdr:spPr>
        <a:xfrm>
          <a:off x="152660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163847</xdr:rowOff>
    </xdr:from>
    <xdr:ext cx="405111" cy="259045"/>
    <xdr:sp macro="" textlink="">
      <xdr:nvSpPr>
        <xdr:cNvPr id="559" name="n_2mainValue【学校施設】&#10;有形固定資産減価償却率"/>
        <xdr:cNvSpPr txBox="1"/>
      </xdr:nvSpPr>
      <xdr:spPr>
        <a:xfrm>
          <a:off x="14389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120032</xdr:rowOff>
    </xdr:from>
    <xdr:ext cx="405111" cy="259045"/>
    <xdr:sp macro="" textlink="">
      <xdr:nvSpPr>
        <xdr:cNvPr id="560" name="n_3mainValue【学校施設】&#10;有形固定資産減価償却率"/>
        <xdr:cNvSpPr txBox="1"/>
      </xdr:nvSpPr>
      <xdr:spPr>
        <a:xfrm>
          <a:off x="13500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72407</xdr:rowOff>
    </xdr:from>
    <xdr:ext cx="405111" cy="259045"/>
    <xdr:sp macro="" textlink="">
      <xdr:nvSpPr>
        <xdr:cNvPr id="561" name="n_4mainValue【学校施設】&#10;有形固定資産減価償却率"/>
        <xdr:cNvSpPr txBox="1"/>
      </xdr:nvSpPr>
      <xdr:spPr>
        <a:xfrm>
          <a:off x="12611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41728</xdr:rowOff>
    </xdr:from>
    <xdr:to>
      <xdr:col>116</xdr:col>
      <xdr:colOff>114300</xdr:colOff>
      <xdr:row>63</xdr:row>
      <xdr:rowOff>143328</xdr:rowOff>
    </xdr:to>
    <xdr:sp macro="" textlink="">
      <xdr:nvSpPr>
        <xdr:cNvPr id="603" name="楕円 602"/>
        <xdr:cNvSpPr/>
      </xdr:nvSpPr>
      <xdr:spPr>
        <a:xfrm>
          <a:off x="22110700" y="108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11555</xdr:rowOff>
    </xdr:from>
    <xdr:ext cx="469744" cy="259045"/>
    <xdr:sp macro="" textlink="">
      <xdr:nvSpPr>
        <xdr:cNvPr id="604" name="【学校施設】&#10;一人当たり面積該当値テキスト"/>
        <xdr:cNvSpPr txBox="1"/>
      </xdr:nvSpPr>
      <xdr:spPr>
        <a:xfrm>
          <a:off x="22199600" y="1081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43797</xdr:rowOff>
    </xdr:from>
    <xdr:to>
      <xdr:col>112</xdr:col>
      <xdr:colOff>38100</xdr:colOff>
      <xdr:row>63</xdr:row>
      <xdr:rowOff>145397</xdr:rowOff>
    </xdr:to>
    <xdr:sp macro="" textlink="">
      <xdr:nvSpPr>
        <xdr:cNvPr id="605" name="楕円 604"/>
        <xdr:cNvSpPr/>
      </xdr:nvSpPr>
      <xdr:spPr>
        <a:xfrm>
          <a:off x="21272500" y="1084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92528</xdr:rowOff>
    </xdr:from>
    <xdr:to>
      <xdr:col>116</xdr:col>
      <xdr:colOff>63500</xdr:colOff>
      <xdr:row>63</xdr:row>
      <xdr:rowOff>94597</xdr:rowOff>
    </xdr:to>
    <xdr:cxnSp macro="">
      <xdr:nvCxnSpPr>
        <xdr:cNvPr id="606" name="直線コネクタ 605"/>
        <xdr:cNvCxnSpPr/>
      </xdr:nvCxnSpPr>
      <xdr:spPr>
        <a:xfrm flipV="1">
          <a:off x="21323300" y="10893878"/>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07" name="楕円 606"/>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94597</xdr:rowOff>
    </xdr:from>
    <xdr:to>
      <xdr:col>111</xdr:col>
      <xdr:colOff>177800</xdr:colOff>
      <xdr:row>63</xdr:row>
      <xdr:rowOff>95250</xdr:rowOff>
    </xdr:to>
    <xdr:cxnSp macro="">
      <xdr:nvCxnSpPr>
        <xdr:cNvPr id="608" name="直線コネクタ 607"/>
        <xdr:cNvCxnSpPr/>
      </xdr:nvCxnSpPr>
      <xdr:spPr>
        <a:xfrm flipV="1">
          <a:off x="20434300" y="1089594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46083</xdr:rowOff>
    </xdr:from>
    <xdr:to>
      <xdr:col>102</xdr:col>
      <xdr:colOff>165100</xdr:colOff>
      <xdr:row>63</xdr:row>
      <xdr:rowOff>147683</xdr:rowOff>
    </xdr:to>
    <xdr:sp macro="" textlink="">
      <xdr:nvSpPr>
        <xdr:cNvPr id="609" name="楕円 608"/>
        <xdr:cNvSpPr/>
      </xdr:nvSpPr>
      <xdr:spPr>
        <a:xfrm>
          <a:off x="19494500" y="108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96883</xdr:rowOff>
    </xdr:to>
    <xdr:cxnSp macro="">
      <xdr:nvCxnSpPr>
        <xdr:cNvPr id="610" name="直線コネクタ 609"/>
        <xdr:cNvCxnSpPr/>
      </xdr:nvCxnSpPr>
      <xdr:spPr>
        <a:xfrm flipV="1">
          <a:off x="19545300" y="108966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48042</xdr:rowOff>
    </xdr:from>
    <xdr:to>
      <xdr:col>98</xdr:col>
      <xdr:colOff>38100</xdr:colOff>
      <xdr:row>63</xdr:row>
      <xdr:rowOff>149642</xdr:rowOff>
    </xdr:to>
    <xdr:sp macro="" textlink="">
      <xdr:nvSpPr>
        <xdr:cNvPr id="611" name="楕円 610"/>
        <xdr:cNvSpPr/>
      </xdr:nvSpPr>
      <xdr:spPr>
        <a:xfrm>
          <a:off x="18605500" y="108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96883</xdr:rowOff>
    </xdr:from>
    <xdr:to>
      <xdr:col>102</xdr:col>
      <xdr:colOff>114300</xdr:colOff>
      <xdr:row>63</xdr:row>
      <xdr:rowOff>98842</xdr:rowOff>
    </xdr:to>
    <xdr:cxnSp macro="">
      <xdr:nvCxnSpPr>
        <xdr:cNvPr id="612" name="直線コネクタ 611"/>
        <xdr:cNvCxnSpPr/>
      </xdr:nvCxnSpPr>
      <xdr:spPr>
        <a:xfrm flipV="1">
          <a:off x="18656300" y="1089823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6" name="n_4aveValue【学校施設】&#10;一人当たり面積"/>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161924</xdr:rowOff>
    </xdr:from>
    <xdr:ext cx="469744" cy="259045"/>
    <xdr:sp macro="" textlink="">
      <xdr:nvSpPr>
        <xdr:cNvPr id="617" name="n_1mainValue【学校施設】&#10;一人当たり面積"/>
        <xdr:cNvSpPr txBox="1"/>
      </xdr:nvSpPr>
      <xdr:spPr>
        <a:xfrm>
          <a:off x="21075727" y="1062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618" name="n_2mainValue【学校施設】&#10;一人当たり面積"/>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164210</xdr:rowOff>
    </xdr:from>
    <xdr:ext cx="469744" cy="259045"/>
    <xdr:sp macro="" textlink="">
      <xdr:nvSpPr>
        <xdr:cNvPr id="619" name="n_3mainValue【学校施設】&#10;一人当たり面積"/>
        <xdr:cNvSpPr txBox="1"/>
      </xdr:nvSpPr>
      <xdr:spPr>
        <a:xfrm>
          <a:off x="19310427" y="1062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166169</xdr:rowOff>
    </xdr:from>
    <xdr:ext cx="469744" cy="259045"/>
    <xdr:sp macro="" textlink="">
      <xdr:nvSpPr>
        <xdr:cNvPr id="620" name="n_4mainValue【学校施設】&#10;一人当たり面積"/>
        <xdr:cNvSpPr txBox="1"/>
      </xdr:nvSpPr>
      <xdr:spPr>
        <a:xfrm>
          <a:off x="18421427" y="106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1"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62" name="楕円 661"/>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63" name="【児童館】&#10;有形固定資産減価償却率該当値テキスト"/>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664" name="楕円 663"/>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140970</xdr:rowOff>
    </xdr:to>
    <xdr:cxnSp macro="">
      <xdr:nvCxnSpPr>
        <xdr:cNvPr id="665" name="直線コネクタ 664"/>
        <xdr:cNvCxnSpPr/>
      </xdr:nvCxnSpPr>
      <xdr:spPr>
        <a:xfrm>
          <a:off x="15481300" y="13971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66" name="楕円 665"/>
        <xdr:cNvSpPr/>
      </xdr:nvSpPr>
      <xdr:spPr>
        <a:xfrm>
          <a:off x="1454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83820</xdr:rowOff>
    </xdr:to>
    <xdr:cxnSp macro="">
      <xdr:nvCxnSpPr>
        <xdr:cNvPr id="667" name="直線コネクタ 666"/>
        <xdr:cNvCxnSpPr/>
      </xdr:nvCxnSpPr>
      <xdr:spPr>
        <a:xfrm>
          <a:off x="14592300" y="13914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11793</xdr:rowOff>
    </xdr:from>
    <xdr:to>
      <xdr:col>72</xdr:col>
      <xdr:colOff>38100</xdr:colOff>
      <xdr:row>84</xdr:row>
      <xdr:rowOff>113393</xdr:rowOff>
    </xdr:to>
    <xdr:sp macro="" textlink="">
      <xdr:nvSpPr>
        <xdr:cNvPr id="668" name="楕円 667"/>
        <xdr:cNvSpPr/>
      </xdr:nvSpPr>
      <xdr:spPr>
        <a:xfrm>
          <a:off x="13652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84</xdr:row>
      <xdr:rowOff>62593</xdr:rowOff>
    </xdr:to>
    <xdr:cxnSp macro="">
      <xdr:nvCxnSpPr>
        <xdr:cNvPr id="669" name="直線コネクタ 668"/>
        <xdr:cNvCxnSpPr/>
      </xdr:nvCxnSpPr>
      <xdr:spPr>
        <a:xfrm flipV="1">
          <a:off x="13703300" y="13914120"/>
          <a:ext cx="889000" cy="5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140788</xdr:rowOff>
    </xdr:from>
    <xdr:to>
      <xdr:col>67</xdr:col>
      <xdr:colOff>101600</xdr:colOff>
      <xdr:row>84</xdr:row>
      <xdr:rowOff>70938</xdr:rowOff>
    </xdr:to>
    <xdr:sp macro="" textlink="">
      <xdr:nvSpPr>
        <xdr:cNvPr id="670" name="楕円 669"/>
        <xdr:cNvSpPr/>
      </xdr:nvSpPr>
      <xdr:spPr>
        <a:xfrm>
          <a:off x="12763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20138</xdr:rowOff>
    </xdr:from>
    <xdr:to>
      <xdr:col>71</xdr:col>
      <xdr:colOff>177800</xdr:colOff>
      <xdr:row>84</xdr:row>
      <xdr:rowOff>62593</xdr:rowOff>
    </xdr:to>
    <xdr:cxnSp macro="">
      <xdr:nvCxnSpPr>
        <xdr:cNvPr id="671" name="直線コネクタ 670"/>
        <xdr:cNvCxnSpPr/>
      </xdr:nvCxnSpPr>
      <xdr:spPr>
        <a:xfrm>
          <a:off x="12814300" y="144219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72" name="n_1ave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3"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74"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75"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676" name="n_1main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77" name="n_2mainValue【児童館】&#10;有形固定資産減価償却率"/>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104520</xdr:rowOff>
    </xdr:from>
    <xdr:ext cx="405111" cy="259045"/>
    <xdr:sp macro="" textlink="">
      <xdr:nvSpPr>
        <xdr:cNvPr id="678" name="n_3mainValue【児童館】&#10;有形固定資産減価償却率"/>
        <xdr:cNvSpPr txBox="1"/>
      </xdr:nvSpPr>
      <xdr:spPr>
        <a:xfrm>
          <a:off x="13500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62065</xdr:rowOff>
    </xdr:from>
    <xdr:ext cx="405111" cy="259045"/>
    <xdr:sp macro="" textlink="">
      <xdr:nvSpPr>
        <xdr:cNvPr id="679" name="n_4mainValue【児童館】&#10;有形固定資産減価償却率"/>
        <xdr:cNvSpPr txBox="1"/>
      </xdr:nvSpPr>
      <xdr:spPr>
        <a:xfrm>
          <a:off x="12611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06"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717" name="楕円 716"/>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718" name="【児童館】&#10;一人当たり面積該当値テキスト"/>
        <xdr:cNvSpPr txBox="1"/>
      </xdr:nvSpPr>
      <xdr:spPr>
        <a:xfrm>
          <a:off x="22199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719" name="楕円 718"/>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720" name="直線コネクタ 719"/>
        <xdr:cNvCxnSpPr/>
      </xdr:nvCxnSpPr>
      <xdr:spPr>
        <a:xfrm>
          <a:off x="21323300" y="143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721" name="楕円 720"/>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72389</xdr:rowOff>
    </xdr:to>
    <xdr:cxnSp macro="">
      <xdr:nvCxnSpPr>
        <xdr:cNvPr id="722" name="直線コネクタ 721"/>
        <xdr:cNvCxnSpPr/>
      </xdr:nvCxnSpPr>
      <xdr:spPr>
        <a:xfrm>
          <a:off x="20434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23" name="楕円 722"/>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83</xdr:row>
      <xdr:rowOff>163830</xdr:rowOff>
    </xdr:to>
    <xdr:cxnSp macro="">
      <xdr:nvCxnSpPr>
        <xdr:cNvPr id="724" name="直線コネクタ 723"/>
        <xdr:cNvCxnSpPr/>
      </xdr:nvCxnSpPr>
      <xdr:spPr>
        <a:xfrm flipV="1">
          <a:off x="19545300" y="143027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25" name="楕円 724"/>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163830</xdr:rowOff>
    </xdr:to>
    <xdr:cxnSp macro="">
      <xdr:nvCxnSpPr>
        <xdr:cNvPr id="726" name="直線コネクタ 725"/>
        <xdr:cNvCxnSpPr/>
      </xdr:nvCxnSpPr>
      <xdr:spPr>
        <a:xfrm>
          <a:off x="18656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27"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28"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29"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30"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731" name="n_1mainValue【児童館】&#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114316</xdr:rowOff>
    </xdr:from>
    <xdr:ext cx="469744" cy="259045"/>
    <xdr:sp macro="" textlink="">
      <xdr:nvSpPr>
        <xdr:cNvPr id="732" name="n_2mainValue【児童館】&#10;一人当たり面積"/>
        <xdr:cNvSpPr txBox="1"/>
      </xdr:nvSpPr>
      <xdr:spPr>
        <a:xfrm>
          <a:off x="20199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733" name="n_3mainValue【児童館】&#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4" name="n_4mainValue【児童館】&#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65"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0" name="フローチャート: 判断 769"/>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776" name="楕円 775"/>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777" name="【公民館】&#10;有形固定資産減価償却率該当値テキスト"/>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108676</xdr:rowOff>
    </xdr:from>
    <xdr:to>
      <xdr:col>81</xdr:col>
      <xdr:colOff>101600</xdr:colOff>
      <xdr:row>106</xdr:row>
      <xdr:rowOff>38826</xdr:rowOff>
    </xdr:to>
    <xdr:sp macro="" textlink="">
      <xdr:nvSpPr>
        <xdr:cNvPr id="778" name="楕円 777"/>
        <xdr:cNvSpPr/>
      </xdr:nvSpPr>
      <xdr:spPr>
        <a:xfrm>
          <a:off x="15430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159476</xdr:rowOff>
    </xdr:from>
    <xdr:to>
      <xdr:col>85</xdr:col>
      <xdr:colOff>127000</xdr:colOff>
      <xdr:row>106</xdr:row>
      <xdr:rowOff>23949</xdr:rowOff>
    </xdr:to>
    <xdr:cxnSp macro="">
      <xdr:nvCxnSpPr>
        <xdr:cNvPr id="779" name="直線コネクタ 778"/>
        <xdr:cNvCxnSpPr/>
      </xdr:nvCxnSpPr>
      <xdr:spPr>
        <a:xfrm>
          <a:off x="15481300" y="181617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72752</xdr:rowOff>
    </xdr:from>
    <xdr:to>
      <xdr:col>76</xdr:col>
      <xdr:colOff>165100</xdr:colOff>
      <xdr:row>106</xdr:row>
      <xdr:rowOff>2902</xdr:rowOff>
    </xdr:to>
    <xdr:sp macro="" textlink="">
      <xdr:nvSpPr>
        <xdr:cNvPr id="780" name="楕円 779"/>
        <xdr:cNvSpPr/>
      </xdr:nvSpPr>
      <xdr:spPr>
        <a:xfrm>
          <a:off x="14541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123552</xdr:rowOff>
    </xdr:from>
    <xdr:to>
      <xdr:col>81</xdr:col>
      <xdr:colOff>50800</xdr:colOff>
      <xdr:row>105</xdr:row>
      <xdr:rowOff>159476</xdr:rowOff>
    </xdr:to>
    <xdr:cxnSp macro="">
      <xdr:nvCxnSpPr>
        <xdr:cNvPr id="781" name="直線コネクタ 780"/>
        <xdr:cNvCxnSpPr/>
      </xdr:nvCxnSpPr>
      <xdr:spPr>
        <a:xfrm>
          <a:off x="14592300" y="181258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782" name="楕円 781"/>
        <xdr:cNvSpPr/>
      </xdr:nvSpPr>
      <xdr:spPr>
        <a:xfrm>
          <a:off x="1365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123552</xdr:rowOff>
    </xdr:to>
    <xdr:cxnSp macro="">
      <xdr:nvCxnSpPr>
        <xdr:cNvPr id="783" name="直線コネクタ 782"/>
        <xdr:cNvCxnSpPr/>
      </xdr:nvCxnSpPr>
      <xdr:spPr>
        <a:xfrm>
          <a:off x="13703300" y="181127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784" name="楕円 783"/>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110489</xdr:rowOff>
    </xdr:to>
    <xdr:cxnSp macro="">
      <xdr:nvCxnSpPr>
        <xdr:cNvPr id="785" name="直線コネクタ 784"/>
        <xdr:cNvCxnSpPr/>
      </xdr:nvCxnSpPr>
      <xdr:spPr>
        <a:xfrm>
          <a:off x="12814300" y="180751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86"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7"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88"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89"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29953</xdr:rowOff>
    </xdr:from>
    <xdr:ext cx="405111" cy="259045"/>
    <xdr:sp macro="" textlink="">
      <xdr:nvSpPr>
        <xdr:cNvPr id="790" name="n_1mainValue【公民館】&#10;有形固定資産減価償却率"/>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165479</xdr:rowOff>
    </xdr:from>
    <xdr:ext cx="405111" cy="259045"/>
    <xdr:sp macro="" textlink="">
      <xdr:nvSpPr>
        <xdr:cNvPr id="791" name="n_2mainValue【公民館】&#10;有形固定資産減価償却率"/>
        <xdr:cNvSpPr txBox="1"/>
      </xdr:nvSpPr>
      <xdr:spPr>
        <a:xfrm>
          <a:off x="14389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152416</xdr:rowOff>
    </xdr:from>
    <xdr:ext cx="405111" cy="259045"/>
    <xdr:sp macro="" textlink="">
      <xdr:nvSpPr>
        <xdr:cNvPr id="792" name="n_3mainValue【公民館】&#10;有形固定資産減価償却率"/>
        <xdr:cNvSpPr txBox="1"/>
      </xdr:nvSpPr>
      <xdr:spPr>
        <a:xfrm>
          <a:off x="13500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114861</xdr:rowOff>
    </xdr:from>
    <xdr:ext cx="405111" cy="259045"/>
    <xdr:sp macro="" textlink="">
      <xdr:nvSpPr>
        <xdr:cNvPr id="793" name="n_4mainValue【公民館】&#10;有形固定資産減価償却率"/>
        <xdr:cNvSpPr txBox="1"/>
      </xdr:nvSpPr>
      <xdr:spPr>
        <a:xfrm>
          <a:off x="12611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20"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5" name="フローチャート: 判断 824"/>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831" name="楕円 830"/>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139716</xdr:rowOff>
    </xdr:from>
    <xdr:ext cx="469744" cy="259045"/>
    <xdr:sp macro="" textlink="">
      <xdr:nvSpPr>
        <xdr:cNvPr id="832" name="【公民館】&#10;一人当たり面積該当値テキスト"/>
        <xdr:cNvSpPr txBox="1"/>
      </xdr:nvSpPr>
      <xdr:spPr>
        <a:xfrm>
          <a:off x="22199600"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121413</xdr:rowOff>
    </xdr:from>
    <xdr:to>
      <xdr:col>112</xdr:col>
      <xdr:colOff>38100</xdr:colOff>
      <xdr:row>106</xdr:row>
      <xdr:rowOff>51563</xdr:rowOff>
    </xdr:to>
    <xdr:sp macro="" textlink="">
      <xdr:nvSpPr>
        <xdr:cNvPr id="833" name="楕円 832"/>
        <xdr:cNvSpPr/>
      </xdr:nvSpPr>
      <xdr:spPr>
        <a:xfrm>
          <a:off x="21272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763</xdr:rowOff>
    </xdr:to>
    <xdr:cxnSp macro="">
      <xdr:nvCxnSpPr>
        <xdr:cNvPr id="834" name="直線コネクタ 833"/>
        <xdr:cNvCxnSpPr/>
      </xdr:nvCxnSpPr>
      <xdr:spPr>
        <a:xfrm flipV="1">
          <a:off x="21323300" y="181698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835" name="楕円 834"/>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763</xdr:rowOff>
    </xdr:from>
    <xdr:to>
      <xdr:col>111</xdr:col>
      <xdr:colOff>177800</xdr:colOff>
      <xdr:row>106</xdr:row>
      <xdr:rowOff>3048</xdr:rowOff>
    </xdr:to>
    <xdr:cxnSp macro="">
      <xdr:nvCxnSpPr>
        <xdr:cNvPr id="836" name="直線コネクタ 835"/>
        <xdr:cNvCxnSpPr/>
      </xdr:nvCxnSpPr>
      <xdr:spPr>
        <a:xfrm flipV="1">
          <a:off x="20434300" y="181744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7" name="楕円 836"/>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7620</xdr:rowOff>
    </xdr:to>
    <xdr:cxnSp macro="">
      <xdr:nvCxnSpPr>
        <xdr:cNvPr id="838" name="直線コネクタ 837"/>
        <xdr:cNvCxnSpPr/>
      </xdr:nvCxnSpPr>
      <xdr:spPr>
        <a:xfrm flipV="1">
          <a:off x="19545300" y="1817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130556</xdr:rowOff>
    </xdr:from>
    <xdr:to>
      <xdr:col>98</xdr:col>
      <xdr:colOff>38100</xdr:colOff>
      <xdr:row>106</xdr:row>
      <xdr:rowOff>60706</xdr:rowOff>
    </xdr:to>
    <xdr:sp macro="" textlink="">
      <xdr:nvSpPr>
        <xdr:cNvPr id="839" name="楕円 838"/>
        <xdr:cNvSpPr/>
      </xdr:nvSpPr>
      <xdr:spPr>
        <a:xfrm>
          <a:off x="18605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9906</xdr:rowOff>
    </xdr:to>
    <xdr:cxnSp macro="">
      <xdr:nvCxnSpPr>
        <xdr:cNvPr id="840" name="直線コネクタ 839"/>
        <xdr:cNvCxnSpPr/>
      </xdr:nvCxnSpPr>
      <xdr:spPr>
        <a:xfrm flipV="1">
          <a:off x="18656300" y="181813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41"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42"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43"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844" name="n_4aveValue【公民館】&#10;一人当たり面積"/>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68090</xdr:rowOff>
    </xdr:from>
    <xdr:ext cx="469744" cy="259045"/>
    <xdr:sp macro="" textlink="">
      <xdr:nvSpPr>
        <xdr:cNvPr id="845" name="n_1mainValue【公民館】&#10;一人当たり面積"/>
        <xdr:cNvSpPr txBox="1"/>
      </xdr:nvSpPr>
      <xdr:spPr>
        <a:xfrm>
          <a:off x="210757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70375</xdr:rowOff>
    </xdr:from>
    <xdr:ext cx="469744" cy="259045"/>
    <xdr:sp macro="" textlink="">
      <xdr:nvSpPr>
        <xdr:cNvPr id="846" name="n_2mainValue【公民館】&#10;一人当たり面積"/>
        <xdr:cNvSpPr txBox="1"/>
      </xdr:nvSpPr>
      <xdr:spPr>
        <a:xfrm>
          <a:off x="20199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7" name="n_3main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77233</xdr:rowOff>
    </xdr:from>
    <xdr:ext cx="469744" cy="259045"/>
    <xdr:sp macro="" textlink="">
      <xdr:nvSpPr>
        <xdr:cNvPr id="848" name="n_4mainValue【公民館】&#10;一人当たり面積"/>
        <xdr:cNvSpPr txBox="1"/>
      </xdr:nvSpPr>
      <xdr:spPr>
        <a:xfrm>
          <a:off x="18421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広大な面積を有する当市においては、特に道路、橋りょう・トンネルの一人当たり数量が類似団体と比較して大きくなっている。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また、有形固定資産減価償却率は橋りょう・トンネル、児童館を除いて類似団体よりも高い比率となっており、特に認定こども園・幼稚園・保育所、公営住宅で類似団体よりも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ポイント以上高い比率であり、老朽化が進んでいる傾向にある。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ける各類型毎の個別施設計画（実施計画）では、既存施設の継続性に関する基本的な方針を示しており、実施段階において複合化・多機能化や民間活力導入等の詳細な検討、調整を進め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87,595
86,758
2,177.61
50,217,196
48,081,484
1,066,370
27,420,588
22,350,803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74" name="楕円 73"/>
        <xdr:cNvSpPr/>
      </xdr:nvSpPr>
      <xdr:spPr>
        <a:xfrm>
          <a:off x="45847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79301</xdr:rowOff>
    </xdr:from>
    <xdr:ext cx="405111" cy="259045"/>
    <xdr:sp macro="" textlink="">
      <xdr:nvSpPr>
        <xdr:cNvPr id="75" name="【図書館】&#10;有形固定資産減価償却率該当値テキスト"/>
        <xdr:cNvSpPr txBox="1"/>
      </xdr:nvSpPr>
      <xdr:spPr>
        <a:xfrm>
          <a:off x="4673600"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18869</xdr:rowOff>
    </xdr:from>
    <xdr:to>
      <xdr:col>20</xdr:col>
      <xdr:colOff>38100</xdr:colOff>
      <xdr:row>36</xdr:row>
      <xdr:rowOff>120469</xdr:rowOff>
    </xdr:to>
    <xdr:sp macro="" textlink="">
      <xdr:nvSpPr>
        <xdr:cNvPr id="76" name="楕円 75"/>
        <xdr:cNvSpPr/>
      </xdr:nvSpPr>
      <xdr:spPr>
        <a:xfrm>
          <a:off x="3746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69669</xdr:rowOff>
    </xdr:from>
    <xdr:to>
      <xdr:col>24</xdr:col>
      <xdr:colOff>63500</xdr:colOff>
      <xdr:row>36</xdr:row>
      <xdr:rowOff>107224</xdr:rowOff>
    </xdr:to>
    <xdr:cxnSp macro="">
      <xdr:nvCxnSpPr>
        <xdr:cNvPr id="77" name="直線コネクタ 76"/>
        <xdr:cNvCxnSpPr/>
      </xdr:nvCxnSpPr>
      <xdr:spPr>
        <a:xfrm>
          <a:off x="3797300" y="62418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156028</xdr:rowOff>
    </xdr:from>
    <xdr:to>
      <xdr:col>15</xdr:col>
      <xdr:colOff>101600</xdr:colOff>
      <xdr:row>36</xdr:row>
      <xdr:rowOff>86178</xdr:rowOff>
    </xdr:to>
    <xdr:sp macro="" textlink="">
      <xdr:nvSpPr>
        <xdr:cNvPr id="78" name="楕円 77"/>
        <xdr:cNvSpPr/>
      </xdr:nvSpPr>
      <xdr:spPr>
        <a:xfrm>
          <a:off x="2857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35378</xdr:rowOff>
    </xdr:from>
    <xdr:to>
      <xdr:col>19</xdr:col>
      <xdr:colOff>177800</xdr:colOff>
      <xdr:row>36</xdr:row>
      <xdr:rowOff>69669</xdr:rowOff>
    </xdr:to>
    <xdr:cxnSp macro="">
      <xdr:nvCxnSpPr>
        <xdr:cNvPr id="79" name="直線コネクタ 78"/>
        <xdr:cNvCxnSpPr/>
      </xdr:nvCxnSpPr>
      <xdr:spPr>
        <a:xfrm>
          <a:off x="2908300" y="62075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118473</xdr:rowOff>
    </xdr:from>
    <xdr:to>
      <xdr:col>10</xdr:col>
      <xdr:colOff>165100</xdr:colOff>
      <xdr:row>36</xdr:row>
      <xdr:rowOff>48623</xdr:rowOff>
    </xdr:to>
    <xdr:sp macro="" textlink="">
      <xdr:nvSpPr>
        <xdr:cNvPr id="80" name="楕円 79"/>
        <xdr:cNvSpPr/>
      </xdr:nvSpPr>
      <xdr:spPr>
        <a:xfrm>
          <a:off x="1968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169273</xdr:rowOff>
    </xdr:from>
    <xdr:to>
      <xdr:col>15</xdr:col>
      <xdr:colOff>50800</xdr:colOff>
      <xdr:row>36</xdr:row>
      <xdr:rowOff>35378</xdr:rowOff>
    </xdr:to>
    <xdr:cxnSp macro="">
      <xdr:nvCxnSpPr>
        <xdr:cNvPr id="81" name="直線コネクタ 80"/>
        <xdr:cNvCxnSpPr/>
      </xdr:nvCxnSpPr>
      <xdr:spPr>
        <a:xfrm>
          <a:off x="2019300" y="61700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82" name="楕円 81"/>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35</xdr:row>
      <xdr:rowOff>169273</xdr:rowOff>
    </xdr:to>
    <xdr:cxnSp macro="">
      <xdr:nvCxnSpPr>
        <xdr:cNvPr id="83" name="直線コネクタ 82"/>
        <xdr:cNvCxnSpPr/>
      </xdr:nvCxnSpPr>
      <xdr:spPr>
        <a:xfrm>
          <a:off x="1130300" y="61341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4" name="n_1aveValue【図書館】&#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136996</xdr:rowOff>
    </xdr:from>
    <xdr:ext cx="405111" cy="259045"/>
    <xdr:sp macro="" textlink="">
      <xdr:nvSpPr>
        <xdr:cNvPr id="88" name="n_1mainValue【図書館】&#10;有形固定資産減価償却率"/>
        <xdr:cNvSpPr txBox="1"/>
      </xdr:nvSpPr>
      <xdr:spPr>
        <a:xfrm>
          <a:off x="35820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102705</xdr:rowOff>
    </xdr:from>
    <xdr:ext cx="405111" cy="259045"/>
    <xdr:sp macro="" textlink="">
      <xdr:nvSpPr>
        <xdr:cNvPr id="89" name="n_2mainValue【図書館】&#10;有形固定資産減価償却率"/>
        <xdr:cNvSpPr txBox="1"/>
      </xdr:nvSpPr>
      <xdr:spPr>
        <a:xfrm>
          <a:off x="2705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65150</xdr:rowOff>
    </xdr:from>
    <xdr:ext cx="405111" cy="259045"/>
    <xdr:sp macro="" textlink="">
      <xdr:nvSpPr>
        <xdr:cNvPr id="90" name="n_3mainValue【図書館】&#10;有形固定資産減価償却率"/>
        <xdr:cNvSpPr txBox="1"/>
      </xdr:nvSpPr>
      <xdr:spPr>
        <a:xfrm>
          <a:off x="1816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29227</xdr:rowOff>
    </xdr:from>
    <xdr:ext cx="405111" cy="259045"/>
    <xdr:sp macro="" textlink="">
      <xdr:nvSpPr>
        <xdr:cNvPr id="91" name="n_4mainValue【図書館】&#10;有形固定資産減価償却率"/>
        <xdr:cNvSpPr txBox="1"/>
      </xdr:nvSpPr>
      <xdr:spPr>
        <a:xfrm>
          <a:off x="927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6350</xdr:rowOff>
    </xdr:from>
    <xdr:to>
      <xdr:col>55</xdr:col>
      <xdr:colOff>50800</xdr:colOff>
      <xdr:row>35</xdr:row>
      <xdr:rowOff>107950</xdr:rowOff>
    </xdr:to>
    <xdr:sp macro="" textlink="">
      <xdr:nvSpPr>
        <xdr:cNvPr id="131" name="楕円 130"/>
        <xdr:cNvSpPr/>
      </xdr:nvSpPr>
      <xdr:spPr>
        <a:xfrm>
          <a:off x="10426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29227</xdr:rowOff>
    </xdr:from>
    <xdr:ext cx="469744" cy="259045"/>
    <xdr:sp macro="" textlink="">
      <xdr:nvSpPr>
        <xdr:cNvPr id="132" name="【図書館】&#10;一人当たり面積該当値テキスト"/>
        <xdr:cNvSpPr txBox="1"/>
      </xdr:nvSpPr>
      <xdr:spPr>
        <a:xfrm>
          <a:off x="10515600"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25400</xdr:rowOff>
    </xdr:from>
    <xdr:to>
      <xdr:col>50</xdr:col>
      <xdr:colOff>165100</xdr:colOff>
      <xdr:row>35</xdr:row>
      <xdr:rowOff>127000</xdr:rowOff>
    </xdr:to>
    <xdr:sp macro="" textlink="">
      <xdr:nvSpPr>
        <xdr:cNvPr id="133" name="楕円 132"/>
        <xdr:cNvSpPr/>
      </xdr:nvSpPr>
      <xdr:spPr>
        <a:xfrm>
          <a:off x="9588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57150</xdr:rowOff>
    </xdr:from>
    <xdr:to>
      <xdr:col>55</xdr:col>
      <xdr:colOff>0</xdr:colOff>
      <xdr:row>35</xdr:row>
      <xdr:rowOff>76200</xdr:rowOff>
    </xdr:to>
    <xdr:cxnSp macro="">
      <xdr:nvCxnSpPr>
        <xdr:cNvPr id="134" name="直線コネクタ 133"/>
        <xdr:cNvCxnSpPr/>
      </xdr:nvCxnSpPr>
      <xdr:spPr>
        <a:xfrm flipV="1">
          <a:off x="9639300" y="6057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44450</xdr:rowOff>
    </xdr:from>
    <xdr:to>
      <xdr:col>46</xdr:col>
      <xdr:colOff>38100</xdr:colOff>
      <xdr:row>35</xdr:row>
      <xdr:rowOff>146050</xdr:rowOff>
    </xdr:to>
    <xdr:sp macro="" textlink="">
      <xdr:nvSpPr>
        <xdr:cNvPr id="135" name="楕円 134"/>
        <xdr:cNvSpPr/>
      </xdr:nvSpPr>
      <xdr:spPr>
        <a:xfrm>
          <a:off x="8699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76200</xdr:rowOff>
    </xdr:from>
    <xdr:to>
      <xdr:col>50</xdr:col>
      <xdr:colOff>114300</xdr:colOff>
      <xdr:row>35</xdr:row>
      <xdr:rowOff>95250</xdr:rowOff>
    </xdr:to>
    <xdr:cxnSp macro="">
      <xdr:nvCxnSpPr>
        <xdr:cNvPr id="136" name="直線コネクタ 135"/>
        <xdr:cNvCxnSpPr/>
      </xdr:nvCxnSpPr>
      <xdr:spPr>
        <a:xfrm flipV="1">
          <a:off x="8750300" y="6076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44450</xdr:rowOff>
    </xdr:from>
    <xdr:to>
      <xdr:col>41</xdr:col>
      <xdr:colOff>101600</xdr:colOff>
      <xdr:row>35</xdr:row>
      <xdr:rowOff>146050</xdr:rowOff>
    </xdr:to>
    <xdr:sp macro="" textlink="">
      <xdr:nvSpPr>
        <xdr:cNvPr id="137" name="楕円 136"/>
        <xdr:cNvSpPr/>
      </xdr:nvSpPr>
      <xdr:spPr>
        <a:xfrm>
          <a:off x="7810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95250</xdr:rowOff>
    </xdr:from>
    <xdr:to>
      <xdr:col>45</xdr:col>
      <xdr:colOff>177800</xdr:colOff>
      <xdr:row>35</xdr:row>
      <xdr:rowOff>95250</xdr:rowOff>
    </xdr:to>
    <xdr:cxnSp macro="">
      <xdr:nvCxnSpPr>
        <xdr:cNvPr id="138" name="直線コネクタ 137"/>
        <xdr:cNvCxnSpPr/>
      </xdr:nvCxnSpPr>
      <xdr:spPr>
        <a:xfrm>
          <a:off x="7861300" y="609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63500</xdr:rowOff>
    </xdr:from>
    <xdr:to>
      <xdr:col>36</xdr:col>
      <xdr:colOff>165100</xdr:colOff>
      <xdr:row>35</xdr:row>
      <xdr:rowOff>165100</xdr:rowOff>
    </xdr:to>
    <xdr:sp macro="" textlink="">
      <xdr:nvSpPr>
        <xdr:cNvPr id="139" name="楕円 138"/>
        <xdr:cNvSpPr/>
      </xdr:nvSpPr>
      <xdr:spPr>
        <a:xfrm>
          <a:off x="692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95250</xdr:rowOff>
    </xdr:from>
    <xdr:to>
      <xdr:col>41</xdr:col>
      <xdr:colOff>50800</xdr:colOff>
      <xdr:row>35</xdr:row>
      <xdr:rowOff>114300</xdr:rowOff>
    </xdr:to>
    <xdr:cxnSp macro="">
      <xdr:nvCxnSpPr>
        <xdr:cNvPr id="140" name="直線コネクタ 139"/>
        <xdr:cNvCxnSpPr/>
      </xdr:nvCxnSpPr>
      <xdr:spPr>
        <a:xfrm flipV="1">
          <a:off x="6972300" y="6096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143527</xdr:rowOff>
    </xdr:from>
    <xdr:ext cx="469744" cy="259045"/>
    <xdr:sp macro="" textlink="">
      <xdr:nvSpPr>
        <xdr:cNvPr id="145" name="n_1mainValue【図書館】&#10;一人当たり面積"/>
        <xdr:cNvSpPr txBox="1"/>
      </xdr:nvSpPr>
      <xdr:spPr>
        <a:xfrm>
          <a:off x="9391727"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162577</xdr:rowOff>
    </xdr:from>
    <xdr:ext cx="469744" cy="259045"/>
    <xdr:sp macro="" textlink="">
      <xdr:nvSpPr>
        <xdr:cNvPr id="146" name="n_2mainValue【図書館】&#10;一人当たり面積"/>
        <xdr:cNvSpPr txBox="1"/>
      </xdr:nvSpPr>
      <xdr:spPr>
        <a:xfrm>
          <a:off x="8515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162577</xdr:rowOff>
    </xdr:from>
    <xdr:ext cx="469744" cy="259045"/>
    <xdr:sp macro="" textlink="">
      <xdr:nvSpPr>
        <xdr:cNvPr id="147" name="n_3mainValue【図書館】&#10;一人当たり面積"/>
        <xdr:cNvSpPr txBox="1"/>
      </xdr:nvSpPr>
      <xdr:spPr>
        <a:xfrm>
          <a:off x="7626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10177</xdr:rowOff>
    </xdr:from>
    <xdr:ext cx="469744" cy="259045"/>
    <xdr:sp macro="" textlink="">
      <xdr:nvSpPr>
        <xdr:cNvPr id="148" name="n_4mainValue【図書館】&#10;一人当たり面積"/>
        <xdr:cNvSpPr txBox="1"/>
      </xdr:nvSpPr>
      <xdr:spPr>
        <a:xfrm>
          <a:off x="6737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89" name="楕円 188"/>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190" name="【体育館・プール】&#10;有形固定資産減価償却率該当値テキスト"/>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91" name="楕円 190"/>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118110</xdr:rowOff>
    </xdr:from>
    <xdr:to>
      <xdr:col>24</xdr:col>
      <xdr:colOff>63500</xdr:colOff>
      <xdr:row>59</xdr:row>
      <xdr:rowOff>158115</xdr:rowOff>
    </xdr:to>
    <xdr:cxnSp macro="">
      <xdr:nvCxnSpPr>
        <xdr:cNvPr id="192" name="直線コネクタ 191"/>
        <xdr:cNvCxnSpPr/>
      </xdr:nvCxnSpPr>
      <xdr:spPr>
        <a:xfrm>
          <a:off x="3797300" y="10233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193" name="楕円 192"/>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59</xdr:row>
      <xdr:rowOff>118110</xdr:rowOff>
    </xdr:to>
    <xdr:cxnSp macro="">
      <xdr:nvCxnSpPr>
        <xdr:cNvPr id="194" name="直線コネクタ 193"/>
        <xdr:cNvCxnSpPr/>
      </xdr:nvCxnSpPr>
      <xdr:spPr>
        <a:xfrm>
          <a:off x="2908300" y="101936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156845</xdr:rowOff>
    </xdr:from>
    <xdr:to>
      <xdr:col>10</xdr:col>
      <xdr:colOff>165100</xdr:colOff>
      <xdr:row>59</xdr:row>
      <xdr:rowOff>86995</xdr:rowOff>
    </xdr:to>
    <xdr:sp macro="" textlink="">
      <xdr:nvSpPr>
        <xdr:cNvPr id="195" name="楕円 194"/>
        <xdr:cNvSpPr/>
      </xdr:nvSpPr>
      <xdr:spPr>
        <a:xfrm>
          <a:off x="1968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36195</xdr:rowOff>
    </xdr:from>
    <xdr:to>
      <xdr:col>15</xdr:col>
      <xdr:colOff>50800</xdr:colOff>
      <xdr:row>59</xdr:row>
      <xdr:rowOff>78105</xdr:rowOff>
    </xdr:to>
    <xdr:cxnSp macro="">
      <xdr:nvCxnSpPr>
        <xdr:cNvPr id="196" name="直線コネクタ 195"/>
        <xdr:cNvCxnSpPr/>
      </xdr:nvCxnSpPr>
      <xdr:spPr>
        <a:xfrm>
          <a:off x="2019300" y="101517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114935</xdr:rowOff>
    </xdr:from>
    <xdr:to>
      <xdr:col>6</xdr:col>
      <xdr:colOff>38100</xdr:colOff>
      <xdr:row>59</xdr:row>
      <xdr:rowOff>45085</xdr:rowOff>
    </xdr:to>
    <xdr:sp macro="" textlink="">
      <xdr:nvSpPr>
        <xdr:cNvPr id="197" name="楕円 196"/>
        <xdr:cNvSpPr/>
      </xdr:nvSpPr>
      <xdr:spPr>
        <a:xfrm>
          <a:off x="1079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165735</xdr:rowOff>
    </xdr:from>
    <xdr:to>
      <xdr:col>10</xdr:col>
      <xdr:colOff>114300</xdr:colOff>
      <xdr:row>59</xdr:row>
      <xdr:rowOff>36195</xdr:rowOff>
    </xdr:to>
    <xdr:cxnSp macro="">
      <xdr:nvCxnSpPr>
        <xdr:cNvPr id="198" name="直線コネクタ 197"/>
        <xdr:cNvCxnSpPr/>
      </xdr:nvCxnSpPr>
      <xdr:spPr>
        <a:xfrm>
          <a:off x="1130300" y="101098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203"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145432</xdr:rowOff>
    </xdr:from>
    <xdr:ext cx="405111" cy="259045"/>
    <xdr:sp macro="" textlink="">
      <xdr:nvSpPr>
        <xdr:cNvPr id="204" name="n_2mainValue【体育館・プール】&#10;有形固定資産減価償却率"/>
        <xdr:cNvSpPr txBox="1"/>
      </xdr:nvSpPr>
      <xdr:spPr>
        <a:xfrm>
          <a:off x="2705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103522</xdr:rowOff>
    </xdr:from>
    <xdr:ext cx="405111" cy="259045"/>
    <xdr:sp macro="" textlink="">
      <xdr:nvSpPr>
        <xdr:cNvPr id="205" name="n_3mainValue【体育館・プール】&#10;有形固定資産減価償却率"/>
        <xdr:cNvSpPr txBox="1"/>
      </xdr:nvSpPr>
      <xdr:spPr>
        <a:xfrm>
          <a:off x="1816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61612</xdr:rowOff>
    </xdr:from>
    <xdr:ext cx="405111" cy="259045"/>
    <xdr:sp macro="" textlink="">
      <xdr:nvSpPr>
        <xdr:cNvPr id="206" name="n_4mainValue【体育館・プール】&#10;有形固定資産減価償却率"/>
        <xdr:cNvSpPr txBox="1"/>
      </xdr:nvSpPr>
      <xdr:spPr>
        <a:xfrm>
          <a:off x="927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163830</xdr:rowOff>
    </xdr:from>
    <xdr:to>
      <xdr:col>55</xdr:col>
      <xdr:colOff>50800</xdr:colOff>
      <xdr:row>62</xdr:row>
      <xdr:rowOff>93980</xdr:rowOff>
    </xdr:to>
    <xdr:sp macro="" textlink="">
      <xdr:nvSpPr>
        <xdr:cNvPr id="246" name="楕円 245"/>
        <xdr:cNvSpPr/>
      </xdr:nvSpPr>
      <xdr:spPr>
        <a:xfrm>
          <a:off x="104267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15257</xdr:rowOff>
    </xdr:from>
    <xdr:ext cx="469744" cy="259045"/>
    <xdr:sp macro="" textlink="">
      <xdr:nvSpPr>
        <xdr:cNvPr id="247" name="【体育館・プール】&#10;一人当たり面積該当値テキスト"/>
        <xdr:cNvSpPr txBox="1"/>
      </xdr:nvSpPr>
      <xdr:spPr>
        <a:xfrm>
          <a:off x="10515600"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167640</xdr:rowOff>
    </xdr:from>
    <xdr:to>
      <xdr:col>50</xdr:col>
      <xdr:colOff>165100</xdr:colOff>
      <xdr:row>62</xdr:row>
      <xdr:rowOff>97790</xdr:rowOff>
    </xdr:to>
    <xdr:sp macro="" textlink="">
      <xdr:nvSpPr>
        <xdr:cNvPr id="248" name="楕円 247"/>
        <xdr:cNvSpPr/>
      </xdr:nvSpPr>
      <xdr:spPr>
        <a:xfrm>
          <a:off x="9588500" y="106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43180</xdr:rowOff>
    </xdr:from>
    <xdr:to>
      <xdr:col>55</xdr:col>
      <xdr:colOff>0</xdr:colOff>
      <xdr:row>62</xdr:row>
      <xdr:rowOff>46990</xdr:rowOff>
    </xdr:to>
    <xdr:cxnSp macro="">
      <xdr:nvCxnSpPr>
        <xdr:cNvPr id="249" name="直線コネクタ 248"/>
        <xdr:cNvCxnSpPr/>
      </xdr:nvCxnSpPr>
      <xdr:spPr>
        <a:xfrm flipV="1">
          <a:off x="9639300" y="10673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170180</xdr:rowOff>
    </xdr:from>
    <xdr:to>
      <xdr:col>46</xdr:col>
      <xdr:colOff>38100</xdr:colOff>
      <xdr:row>62</xdr:row>
      <xdr:rowOff>100330</xdr:rowOff>
    </xdr:to>
    <xdr:sp macro="" textlink="">
      <xdr:nvSpPr>
        <xdr:cNvPr id="250" name="楕円 249"/>
        <xdr:cNvSpPr/>
      </xdr:nvSpPr>
      <xdr:spPr>
        <a:xfrm>
          <a:off x="869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46990</xdr:rowOff>
    </xdr:from>
    <xdr:to>
      <xdr:col>50</xdr:col>
      <xdr:colOff>114300</xdr:colOff>
      <xdr:row>62</xdr:row>
      <xdr:rowOff>49530</xdr:rowOff>
    </xdr:to>
    <xdr:cxnSp macro="">
      <xdr:nvCxnSpPr>
        <xdr:cNvPr id="251" name="直線コネクタ 250"/>
        <xdr:cNvCxnSpPr/>
      </xdr:nvCxnSpPr>
      <xdr:spPr>
        <a:xfrm flipV="1">
          <a:off x="8750300" y="106768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xdr:rowOff>
    </xdr:from>
    <xdr:to>
      <xdr:col>41</xdr:col>
      <xdr:colOff>101600</xdr:colOff>
      <xdr:row>62</xdr:row>
      <xdr:rowOff>104140</xdr:rowOff>
    </xdr:to>
    <xdr:sp macro="" textlink="">
      <xdr:nvSpPr>
        <xdr:cNvPr id="252" name="楕円 251"/>
        <xdr:cNvSpPr/>
      </xdr:nvSpPr>
      <xdr:spPr>
        <a:xfrm>
          <a:off x="781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53340</xdr:rowOff>
    </xdr:to>
    <xdr:cxnSp macro="">
      <xdr:nvCxnSpPr>
        <xdr:cNvPr id="253" name="直線コネクタ 252"/>
        <xdr:cNvCxnSpPr/>
      </xdr:nvCxnSpPr>
      <xdr:spPr>
        <a:xfrm flipV="1">
          <a:off x="7861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5080</xdr:rowOff>
    </xdr:from>
    <xdr:to>
      <xdr:col>36</xdr:col>
      <xdr:colOff>165100</xdr:colOff>
      <xdr:row>62</xdr:row>
      <xdr:rowOff>106680</xdr:rowOff>
    </xdr:to>
    <xdr:sp macro="" textlink="">
      <xdr:nvSpPr>
        <xdr:cNvPr id="254" name="楕円 253"/>
        <xdr:cNvSpPr/>
      </xdr:nvSpPr>
      <xdr:spPr>
        <a:xfrm>
          <a:off x="6921500" y="10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53340</xdr:rowOff>
    </xdr:from>
    <xdr:to>
      <xdr:col>41</xdr:col>
      <xdr:colOff>50800</xdr:colOff>
      <xdr:row>62</xdr:row>
      <xdr:rowOff>55880</xdr:rowOff>
    </xdr:to>
    <xdr:cxnSp macro="">
      <xdr:nvCxnSpPr>
        <xdr:cNvPr id="255" name="直線コネクタ 254"/>
        <xdr:cNvCxnSpPr/>
      </xdr:nvCxnSpPr>
      <xdr:spPr>
        <a:xfrm flipV="1">
          <a:off x="6972300" y="106832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114317</xdr:rowOff>
    </xdr:from>
    <xdr:ext cx="469744" cy="259045"/>
    <xdr:sp macro="" textlink="">
      <xdr:nvSpPr>
        <xdr:cNvPr id="260" name="n_1mainValue【体育館・プール】&#10;一人当たり面積"/>
        <xdr:cNvSpPr txBox="1"/>
      </xdr:nvSpPr>
      <xdr:spPr>
        <a:xfrm>
          <a:off x="93917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116857</xdr:rowOff>
    </xdr:from>
    <xdr:ext cx="469744" cy="259045"/>
    <xdr:sp macro="" textlink="">
      <xdr:nvSpPr>
        <xdr:cNvPr id="261" name="n_2mainValue【体育館・プール】&#10;一人当たり面積"/>
        <xdr:cNvSpPr txBox="1"/>
      </xdr:nvSpPr>
      <xdr:spPr>
        <a:xfrm>
          <a:off x="8515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120667</xdr:rowOff>
    </xdr:from>
    <xdr:ext cx="469744" cy="259045"/>
    <xdr:sp macro="" textlink="">
      <xdr:nvSpPr>
        <xdr:cNvPr id="262" name="n_3mainValue【体育館・プール】&#10;一人当たり面積"/>
        <xdr:cNvSpPr txBox="1"/>
      </xdr:nvSpPr>
      <xdr:spPr>
        <a:xfrm>
          <a:off x="7626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123207</xdr:rowOff>
    </xdr:from>
    <xdr:ext cx="469744" cy="259045"/>
    <xdr:sp macro="" textlink="">
      <xdr:nvSpPr>
        <xdr:cNvPr id="263" name="n_4mainValue【体育館・プール】&#10;一人当たり面積"/>
        <xdr:cNvSpPr txBox="1"/>
      </xdr:nvSpPr>
      <xdr:spPr>
        <a:xfrm>
          <a:off x="6737427" y="104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305" name="楕円 304"/>
        <xdr:cNvSpPr/>
      </xdr:nvSpPr>
      <xdr:spPr>
        <a:xfrm>
          <a:off x="4584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83293</xdr:rowOff>
    </xdr:from>
    <xdr:ext cx="405111" cy="259045"/>
    <xdr:sp macro="" textlink="">
      <xdr:nvSpPr>
        <xdr:cNvPr id="306" name="【福祉施設】&#10;有形固定資産減価償却率該当値テキスト"/>
        <xdr:cNvSpPr txBox="1"/>
      </xdr:nvSpPr>
      <xdr:spPr>
        <a:xfrm>
          <a:off x="4673600"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307" name="楕円 306"/>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126274</xdr:rowOff>
    </xdr:from>
    <xdr:to>
      <xdr:col>24</xdr:col>
      <xdr:colOff>63500</xdr:colOff>
      <xdr:row>82</xdr:row>
      <xdr:rowOff>155666</xdr:rowOff>
    </xdr:to>
    <xdr:cxnSp macro="">
      <xdr:nvCxnSpPr>
        <xdr:cNvPr id="308" name="直線コネクタ 307"/>
        <xdr:cNvCxnSpPr/>
      </xdr:nvCxnSpPr>
      <xdr:spPr>
        <a:xfrm>
          <a:off x="3797300" y="141851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49349</xdr:rowOff>
    </xdr:from>
    <xdr:to>
      <xdr:col>15</xdr:col>
      <xdr:colOff>101600</xdr:colOff>
      <xdr:row>82</xdr:row>
      <xdr:rowOff>150949</xdr:rowOff>
    </xdr:to>
    <xdr:sp macro="" textlink="">
      <xdr:nvSpPr>
        <xdr:cNvPr id="309" name="楕円 308"/>
        <xdr:cNvSpPr/>
      </xdr:nvSpPr>
      <xdr:spPr>
        <a:xfrm>
          <a:off x="2857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100149</xdr:rowOff>
    </xdr:from>
    <xdr:to>
      <xdr:col>19</xdr:col>
      <xdr:colOff>177800</xdr:colOff>
      <xdr:row>82</xdr:row>
      <xdr:rowOff>126274</xdr:rowOff>
    </xdr:to>
    <xdr:cxnSp macro="">
      <xdr:nvCxnSpPr>
        <xdr:cNvPr id="310" name="直線コネクタ 309"/>
        <xdr:cNvCxnSpPr/>
      </xdr:nvCxnSpPr>
      <xdr:spPr>
        <a:xfrm>
          <a:off x="2908300" y="141590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24856</xdr:rowOff>
    </xdr:from>
    <xdr:to>
      <xdr:col>10</xdr:col>
      <xdr:colOff>165100</xdr:colOff>
      <xdr:row>82</xdr:row>
      <xdr:rowOff>126456</xdr:rowOff>
    </xdr:to>
    <xdr:sp macro="" textlink="">
      <xdr:nvSpPr>
        <xdr:cNvPr id="311" name="楕円 310"/>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75656</xdr:rowOff>
    </xdr:from>
    <xdr:to>
      <xdr:col>15</xdr:col>
      <xdr:colOff>50800</xdr:colOff>
      <xdr:row>82</xdr:row>
      <xdr:rowOff>100149</xdr:rowOff>
    </xdr:to>
    <xdr:cxnSp macro="">
      <xdr:nvCxnSpPr>
        <xdr:cNvPr id="312" name="直線コネクタ 311"/>
        <xdr:cNvCxnSpPr/>
      </xdr:nvCxnSpPr>
      <xdr:spPr>
        <a:xfrm>
          <a:off x="2019300" y="141345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363</xdr:rowOff>
    </xdr:from>
    <xdr:to>
      <xdr:col>6</xdr:col>
      <xdr:colOff>38100</xdr:colOff>
      <xdr:row>82</xdr:row>
      <xdr:rowOff>101963</xdr:rowOff>
    </xdr:to>
    <xdr:sp macro="" textlink="">
      <xdr:nvSpPr>
        <xdr:cNvPr id="313" name="楕円 312"/>
        <xdr:cNvSpPr/>
      </xdr:nvSpPr>
      <xdr:spPr>
        <a:xfrm>
          <a:off x="1079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51163</xdr:rowOff>
    </xdr:from>
    <xdr:to>
      <xdr:col>10</xdr:col>
      <xdr:colOff>114300</xdr:colOff>
      <xdr:row>82</xdr:row>
      <xdr:rowOff>75656</xdr:rowOff>
    </xdr:to>
    <xdr:cxnSp macro="">
      <xdr:nvCxnSpPr>
        <xdr:cNvPr id="314" name="直線コネクタ 313"/>
        <xdr:cNvCxnSpPr/>
      </xdr:nvCxnSpPr>
      <xdr:spPr>
        <a:xfrm>
          <a:off x="1130300" y="141100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168201</xdr:rowOff>
    </xdr:from>
    <xdr:ext cx="405111" cy="259045"/>
    <xdr:sp macro="" textlink="">
      <xdr:nvSpPr>
        <xdr:cNvPr id="319" name="n_1mainValue【福祉施設】&#10;有形固定資産減価償却率"/>
        <xdr:cNvSpPr txBox="1"/>
      </xdr:nvSpPr>
      <xdr:spPr>
        <a:xfrm>
          <a:off x="3582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142076</xdr:rowOff>
    </xdr:from>
    <xdr:ext cx="405111" cy="259045"/>
    <xdr:sp macro="" textlink="">
      <xdr:nvSpPr>
        <xdr:cNvPr id="320" name="n_2mainValue【福祉施設】&#10;有形固定資産減価償却率"/>
        <xdr:cNvSpPr txBox="1"/>
      </xdr:nvSpPr>
      <xdr:spPr>
        <a:xfrm>
          <a:off x="2705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117583</xdr:rowOff>
    </xdr:from>
    <xdr:ext cx="405111" cy="259045"/>
    <xdr:sp macro="" textlink="">
      <xdr:nvSpPr>
        <xdr:cNvPr id="321" name="n_3mainValue【福祉施設】&#10;有形固定資産減価償却率"/>
        <xdr:cNvSpPr txBox="1"/>
      </xdr:nvSpPr>
      <xdr:spPr>
        <a:xfrm>
          <a:off x="1816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93090</xdr:rowOff>
    </xdr:from>
    <xdr:ext cx="405111" cy="259045"/>
    <xdr:sp macro="" textlink="">
      <xdr:nvSpPr>
        <xdr:cNvPr id="322" name="n_4mainValue【福祉施設】&#10;有形固定資産減価償却率"/>
        <xdr:cNvSpPr txBox="1"/>
      </xdr:nvSpPr>
      <xdr:spPr>
        <a:xfrm>
          <a:off x="927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51" name="【福祉施設】&#10;一人当たり面積平均値テキスト"/>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21589</xdr:rowOff>
    </xdr:from>
    <xdr:to>
      <xdr:col>55</xdr:col>
      <xdr:colOff>50800</xdr:colOff>
      <xdr:row>82</xdr:row>
      <xdr:rowOff>123189</xdr:rowOff>
    </xdr:to>
    <xdr:sp macro="" textlink="">
      <xdr:nvSpPr>
        <xdr:cNvPr id="362" name="楕円 361"/>
        <xdr:cNvSpPr/>
      </xdr:nvSpPr>
      <xdr:spPr>
        <a:xfrm>
          <a:off x="10426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44466</xdr:rowOff>
    </xdr:from>
    <xdr:ext cx="469744" cy="259045"/>
    <xdr:sp macro="" textlink="">
      <xdr:nvSpPr>
        <xdr:cNvPr id="363" name="【福祉施設】&#10;一人当たり面積該当値テキスト"/>
        <xdr:cNvSpPr txBox="1"/>
      </xdr:nvSpPr>
      <xdr:spPr>
        <a:xfrm>
          <a:off x="10515600"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29211</xdr:rowOff>
    </xdr:from>
    <xdr:to>
      <xdr:col>50</xdr:col>
      <xdr:colOff>165100</xdr:colOff>
      <xdr:row>82</xdr:row>
      <xdr:rowOff>130811</xdr:rowOff>
    </xdr:to>
    <xdr:sp macro="" textlink="">
      <xdr:nvSpPr>
        <xdr:cNvPr id="364" name="楕円 363"/>
        <xdr:cNvSpPr/>
      </xdr:nvSpPr>
      <xdr:spPr>
        <a:xfrm>
          <a:off x="958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72389</xdr:rowOff>
    </xdr:from>
    <xdr:to>
      <xdr:col>55</xdr:col>
      <xdr:colOff>0</xdr:colOff>
      <xdr:row>82</xdr:row>
      <xdr:rowOff>80011</xdr:rowOff>
    </xdr:to>
    <xdr:cxnSp macro="">
      <xdr:nvCxnSpPr>
        <xdr:cNvPr id="365" name="直線コネクタ 364"/>
        <xdr:cNvCxnSpPr/>
      </xdr:nvCxnSpPr>
      <xdr:spPr>
        <a:xfrm flipV="1">
          <a:off x="9639300" y="141312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29211</xdr:rowOff>
    </xdr:from>
    <xdr:to>
      <xdr:col>46</xdr:col>
      <xdr:colOff>38100</xdr:colOff>
      <xdr:row>82</xdr:row>
      <xdr:rowOff>130811</xdr:rowOff>
    </xdr:to>
    <xdr:sp macro="" textlink="">
      <xdr:nvSpPr>
        <xdr:cNvPr id="366" name="楕円 365"/>
        <xdr:cNvSpPr/>
      </xdr:nvSpPr>
      <xdr:spPr>
        <a:xfrm>
          <a:off x="8699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80011</xdr:rowOff>
    </xdr:from>
    <xdr:to>
      <xdr:col>50</xdr:col>
      <xdr:colOff>114300</xdr:colOff>
      <xdr:row>82</xdr:row>
      <xdr:rowOff>80011</xdr:rowOff>
    </xdr:to>
    <xdr:cxnSp macro="">
      <xdr:nvCxnSpPr>
        <xdr:cNvPr id="367" name="直線コネクタ 366"/>
        <xdr:cNvCxnSpPr/>
      </xdr:nvCxnSpPr>
      <xdr:spPr>
        <a:xfrm>
          <a:off x="8750300" y="14138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36830</xdr:rowOff>
    </xdr:from>
    <xdr:to>
      <xdr:col>41</xdr:col>
      <xdr:colOff>101600</xdr:colOff>
      <xdr:row>82</xdr:row>
      <xdr:rowOff>138430</xdr:rowOff>
    </xdr:to>
    <xdr:sp macro="" textlink="">
      <xdr:nvSpPr>
        <xdr:cNvPr id="368" name="楕円 367"/>
        <xdr:cNvSpPr/>
      </xdr:nvSpPr>
      <xdr:spPr>
        <a:xfrm>
          <a:off x="781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80011</xdr:rowOff>
    </xdr:from>
    <xdr:to>
      <xdr:col>45</xdr:col>
      <xdr:colOff>177800</xdr:colOff>
      <xdr:row>82</xdr:row>
      <xdr:rowOff>87630</xdr:rowOff>
    </xdr:to>
    <xdr:cxnSp macro="">
      <xdr:nvCxnSpPr>
        <xdr:cNvPr id="369" name="直線コネクタ 368"/>
        <xdr:cNvCxnSpPr/>
      </xdr:nvCxnSpPr>
      <xdr:spPr>
        <a:xfrm flipV="1">
          <a:off x="7861300" y="14138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44450</xdr:rowOff>
    </xdr:from>
    <xdr:to>
      <xdr:col>36</xdr:col>
      <xdr:colOff>165100</xdr:colOff>
      <xdr:row>82</xdr:row>
      <xdr:rowOff>146050</xdr:rowOff>
    </xdr:to>
    <xdr:sp macro="" textlink="">
      <xdr:nvSpPr>
        <xdr:cNvPr id="370" name="楕円 369"/>
        <xdr:cNvSpPr/>
      </xdr:nvSpPr>
      <xdr:spPr>
        <a:xfrm>
          <a:off x="692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87630</xdr:rowOff>
    </xdr:from>
    <xdr:to>
      <xdr:col>41</xdr:col>
      <xdr:colOff>50800</xdr:colOff>
      <xdr:row>82</xdr:row>
      <xdr:rowOff>95250</xdr:rowOff>
    </xdr:to>
    <xdr:cxnSp macro="">
      <xdr:nvCxnSpPr>
        <xdr:cNvPr id="371" name="直線コネクタ 370"/>
        <xdr:cNvCxnSpPr/>
      </xdr:nvCxnSpPr>
      <xdr:spPr>
        <a:xfrm flipV="1">
          <a:off x="6972300" y="14146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2"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3"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74" name="n_3aveValue【福祉施設】&#10;一人当たり面積"/>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5" name="n_4aveValue【福祉施設】&#10;一人当たり面積"/>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147338</xdr:rowOff>
    </xdr:from>
    <xdr:ext cx="469744" cy="259045"/>
    <xdr:sp macro="" textlink="">
      <xdr:nvSpPr>
        <xdr:cNvPr id="376" name="n_1mainValue【福祉施設】&#10;一人当たり面積"/>
        <xdr:cNvSpPr txBox="1"/>
      </xdr:nvSpPr>
      <xdr:spPr>
        <a:xfrm>
          <a:off x="93917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147338</xdr:rowOff>
    </xdr:from>
    <xdr:ext cx="469744" cy="259045"/>
    <xdr:sp macro="" textlink="">
      <xdr:nvSpPr>
        <xdr:cNvPr id="377" name="n_2mainValue【福祉施設】&#10;一人当たり面積"/>
        <xdr:cNvSpPr txBox="1"/>
      </xdr:nvSpPr>
      <xdr:spPr>
        <a:xfrm>
          <a:off x="85154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154957</xdr:rowOff>
    </xdr:from>
    <xdr:ext cx="469744" cy="259045"/>
    <xdr:sp macro="" textlink="">
      <xdr:nvSpPr>
        <xdr:cNvPr id="378" name="n_3mainValue【福祉施設】&#10;一人当たり面積"/>
        <xdr:cNvSpPr txBox="1"/>
      </xdr:nvSpPr>
      <xdr:spPr>
        <a:xfrm>
          <a:off x="7626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162577</xdr:rowOff>
    </xdr:from>
    <xdr:ext cx="469744" cy="259045"/>
    <xdr:sp macro="" textlink="">
      <xdr:nvSpPr>
        <xdr:cNvPr id="379" name="n_4mainValue【福祉施設】&#10;一人当たり面積"/>
        <xdr:cNvSpPr txBox="1"/>
      </xdr:nvSpPr>
      <xdr:spPr>
        <a:xfrm>
          <a:off x="6737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113574</xdr:rowOff>
    </xdr:from>
    <xdr:to>
      <xdr:col>24</xdr:col>
      <xdr:colOff>114300</xdr:colOff>
      <xdr:row>105</xdr:row>
      <xdr:rowOff>43724</xdr:rowOff>
    </xdr:to>
    <xdr:sp macro="" textlink="">
      <xdr:nvSpPr>
        <xdr:cNvPr id="421" name="楕円 420"/>
        <xdr:cNvSpPr/>
      </xdr:nvSpPr>
      <xdr:spPr>
        <a:xfrm>
          <a:off x="4584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92001</xdr:rowOff>
    </xdr:from>
    <xdr:ext cx="405111" cy="259045"/>
    <xdr:sp macro="" textlink="">
      <xdr:nvSpPr>
        <xdr:cNvPr id="422" name="【市民会館】&#10;有形固定資産減価償却率該当値テキスト"/>
        <xdr:cNvSpPr txBox="1"/>
      </xdr:nvSpPr>
      <xdr:spPr>
        <a:xfrm>
          <a:off x="4673600"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80918</xdr:rowOff>
    </xdr:from>
    <xdr:to>
      <xdr:col>20</xdr:col>
      <xdr:colOff>38100</xdr:colOff>
      <xdr:row>105</xdr:row>
      <xdr:rowOff>11068</xdr:rowOff>
    </xdr:to>
    <xdr:sp macro="" textlink="">
      <xdr:nvSpPr>
        <xdr:cNvPr id="423" name="楕円 422"/>
        <xdr:cNvSpPr/>
      </xdr:nvSpPr>
      <xdr:spPr>
        <a:xfrm>
          <a:off x="3746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131718</xdr:rowOff>
    </xdr:from>
    <xdr:to>
      <xdr:col>24</xdr:col>
      <xdr:colOff>63500</xdr:colOff>
      <xdr:row>104</xdr:row>
      <xdr:rowOff>164374</xdr:rowOff>
    </xdr:to>
    <xdr:cxnSp macro="">
      <xdr:nvCxnSpPr>
        <xdr:cNvPr id="424" name="直線コネクタ 423"/>
        <xdr:cNvCxnSpPr/>
      </xdr:nvCxnSpPr>
      <xdr:spPr>
        <a:xfrm>
          <a:off x="3797300" y="179625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425" name="楕円 424"/>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131718</xdr:rowOff>
    </xdr:to>
    <xdr:cxnSp macro="">
      <xdr:nvCxnSpPr>
        <xdr:cNvPr id="426" name="直線コネクタ 425"/>
        <xdr:cNvCxnSpPr/>
      </xdr:nvCxnSpPr>
      <xdr:spPr>
        <a:xfrm>
          <a:off x="2908300" y="179331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27" name="楕円 426"/>
        <xdr:cNvSpPr/>
      </xdr:nvSpPr>
      <xdr:spPr>
        <a:xfrm>
          <a:off x="1968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72934</xdr:rowOff>
    </xdr:from>
    <xdr:to>
      <xdr:col>15</xdr:col>
      <xdr:colOff>50800</xdr:colOff>
      <xdr:row>104</xdr:row>
      <xdr:rowOff>102326</xdr:rowOff>
    </xdr:to>
    <xdr:cxnSp macro="">
      <xdr:nvCxnSpPr>
        <xdr:cNvPr id="428" name="直線コネクタ 427"/>
        <xdr:cNvCxnSpPr/>
      </xdr:nvCxnSpPr>
      <xdr:spPr>
        <a:xfrm>
          <a:off x="2019300" y="179037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29" name="楕円 428"/>
        <xdr:cNvSpPr/>
      </xdr:nvSpPr>
      <xdr:spPr>
        <a:xfrm>
          <a:off x="107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43543</xdr:rowOff>
    </xdr:from>
    <xdr:to>
      <xdr:col>10</xdr:col>
      <xdr:colOff>114300</xdr:colOff>
      <xdr:row>104</xdr:row>
      <xdr:rowOff>72934</xdr:rowOff>
    </xdr:to>
    <xdr:cxnSp macro="">
      <xdr:nvCxnSpPr>
        <xdr:cNvPr id="430" name="直線コネクタ 429"/>
        <xdr:cNvCxnSpPr/>
      </xdr:nvCxnSpPr>
      <xdr:spPr>
        <a:xfrm>
          <a:off x="1130300" y="1787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2195</xdr:rowOff>
    </xdr:from>
    <xdr:ext cx="405111" cy="259045"/>
    <xdr:sp macro="" textlink="">
      <xdr:nvSpPr>
        <xdr:cNvPr id="435" name="n_1main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169653</xdr:rowOff>
    </xdr:from>
    <xdr:ext cx="405111" cy="259045"/>
    <xdr:sp macro="" textlink="">
      <xdr:nvSpPr>
        <xdr:cNvPr id="436" name="n_2mainValue【市民会館】&#10;有形固定資産減価償却率"/>
        <xdr:cNvSpPr txBox="1"/>
      </xdr:nvSpPr>
      <xdr:spPr>
        <a:xfrm>
          <a:off x="2705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7" name="n_3main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38" name="n_4main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107696</xdr:rowOff>
    </xdr:from>
    <xdr:to>
      <xdr:col>55</xdr:col>
      <xdr:colOff>50800</xdr:colOff>
      <xdr:row>105</xdr:row>
      <xdr:rowOff>37846</xdr:rowOff>
    </xdr:to>
    <xdr:sp macro="" textlink="">
      <xdr:nvSpPr>
        <xdr:cNvPr id="476" name="楕円 475"/>
        <xdr:cNvSpPr/>
      </xdr:nvSpPr>
      <xdr:spPr>
        <a:xfrm>
          <a:off x="10426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130573</xdr:rowOff>
    </xdr:from>
    <xdr:ext cx="469744" cy="259045"/>
    <xdr:sp macro="" textlink="">
      <xdr:nvSpPr>
        <xdr:cNvPr id="477" name="【市民会館】&#10;一人当たり面積該当値テキスト"/>
        <xdr:cNvSpPr txBox="1"/>
      </xdr:nvSpPr>
      <xdr:spPr>
        <a:xfrm>
          <a:off x="10515600"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112268</xdr:rowOff>
    </xdr:from>
    <xdr:to>
      <xdr:col>50</xdr:col>
      <xdr:colOff>165100</xdr:colOff>
      <xdr:row>105</xdr:row>
      <xdr:rowOff>42418</xdr:rowOff>
    </xdr:to>
    <xdr:sp macro="" textlink="">
      <xdr:nvSpPr>
        <xdr:cNvPr id="478" name="楕円 477"/>
        <xdr:cNvSpPr/>
      </xdr:nvSpPr>
      <xdr:spPr>
        <a:xfrm>
          <a:off x="9588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158496</xdr:rowOff>
    </xdr:from>
    <xdr:to>
      <xdr:col>55</xdr:col>
      <xdr:colOff>0</xdr:colOff>
      <xdr:row>104</xdr:row>
      <xdr:rowOff>163068</xdr:rowOff>
    </xdr:to>
    <xdr:cxnSp macro="">
      <xdr:nvCxnSpPr>
        <xdr:cNvPr id="479" name="直線コネクタ 478"/>
        <xdr:cNvCxnSpPr/>
      </xdr:nvCxnSpPr>
      <xdr:spPr>
        <a:xfrm flipV="1">
          <a:off x="9639300" y="17989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80" name="楕円 479"/>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163068</xdr:rowOff>
    </xdr:from>
    <xdr:to>
      <xdr:col>50</xdr:col>
      <xdr:colOff>114300</xdr:colOff>
      <xdr:row>104</xdr:row>
      <xdr:rowOff>167639</xdr:rowOff>
    </xdr:to>
    <xdr:cxnSp macro="">
      <xdr:nvCxnSpPr>
        <xdr:cNvPr id="481" name="直線コネクタ 480"/>
        <xdr:cNvCxnSpPr/>
      </xdr:nvCxnSpPr>
      <xdr:spPr>
        <a:xfrm flipV="1">
          <a:off x="8750300" y="1799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121413</xdr:rowOff>
    </xdr:from>
    <xdr:to>
      <xdr:col>41</xdr:col>
      <xdr:colOff>101600</xdr:colOff>
      <xdr:row>105</xdr:row>
      <xdr:rowOff>51563</xdr:rowOff>
    </xdr:to>
    <xdr:sp macro="" textlink="">
      <xdr:nvSpPr>
        <xdr:cNvPr id="482" name="楕円 481"/>
        <xdr:cNvSpPr/>
      </xdr:nvSpPr>
      <xdr:spPr>
        <a:xfrm>
          <a:off x="7810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763</xdr:rowOff>
    </xdr:to>
    <xdr:cxnSp macro="">
      <xdr:nvCxnSpPr>
        <xdr:cNvPr id="483" name="直線コネクタ 482"/>
        <xdr:cNvCxnSpPr/>
      </xdr:nvCxnSpPr>
      <xdr:spPr>
        <a:xfrm flipV="1">
          <a:off x="7861300" y="1799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130556</xdr:rowOff>
    </xdr:from>
    <xdr:to>
      <xdr:col>36</xdr:col>
      <xdr:colOff>165100</xdr:colOff>
      <xdr:row>105</xdr:row>
      <xdr:rowOff>60706</xdr:rowOff>
    </xdr:to>
    <xdr:sp macro="" textlink="">
      <xdr:nvSpPr>
        <xdr:cNvPr id="484" name="楕円 483"/>
        <xdr:cNvSpPr/>
      </xdr:nvSpPr>
      <xdr:spPr>
        <a:xfrm>
          <a:off x="6921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763</xdr:rowOff>
    </xdr:from>
    <xdr:to>
      <xdr:col>41</xdr:col>
      <xdr:colOff>50800</xdr:colOff>
      <xdr:row>105</xdr:row>
      <xdr:rowOff>9906</xdr:rowOff>
    </xdr:to>
    <xdr:cxnSp macro="">
      <xdr:nvCxnSpPr>
        <xdr:cNvPr id="485" name="直線コネクタ 484"/>
        <xdr:cNvCxnSpPr/>
      </xdr:nvCxnSpPr>
      <xdr:spPr>
        <a:xfrm flipV="1">
          <a:off x="6972300" y="1800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58945</xdr:rowOff>
    </xdr:from>
    <xdr:ext cx="469744" cy="259045"/>
    <xdr:sp macro="" textlink="">
      <xdr:nvSpPr>
        <xdr:cNvPr id="490" name="n_1mainValue【市民会館】&#10;一人当たり面積"/>
        <xdr:cNvSpPr txBox="1"/>
      </xdr:nvSpPr>
      <xdr:spPr>
        <a:xfrm>
          <a:off x="93917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91" name="n_2main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68090</xdr:rowOff>
    </xdr:from>
    <xdr:ext cx="469744" cy="259045"/>
    <xdr:sp macro="" textlink="">
      <xdr:nvSpPr>
        <xdr:cNvPr id="492" name="n_3mainValue【市民会館】&#10;一人当たり面積"/>
        <xdr:cNvSpPr txBox="1"/>
      </xdr:nvSpPr>
      <xdr:spPr>
        <a:xfrm>
          <a:off x="7626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77233</xdr:rowOff>
    </xdr:from>
    <xdr:ext cx="469744" cy="259045"/>
    <xdr:sp macro="" textlink="">
      <xdr:nvSpPr>
        <xdr:cNvPr id="493" name="n_4mainValue【市民会館】&#10;一人当たり面積"/>
        <xdr:cNvSpPr txBox="1"/>
      </xdr:nvSpPr>
      <xdr:spPr>
        <a:xfrm>
          <a:off x="6737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24"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118473</xdr:rowOff>
    </xdr:from>
    <xdr:to>
      <xdr:col>85</xdr:col>
      <xdr:colOff>177800</xdr:colOff>
      <xdr:row>42</xdr:row>
      <xdr:rowOff>48623</xdr:rowOff>
    </xdr:to>
    <xdr:sp macro="" textlink="">
      <xdr:nvSpPr>
        <xdr:cNvPr id="535" name="楕円 534"/>
        <xdr:cNvSpPr/>
      </xdr:nvSpPr>
      <xdr:spPr>
        <a:xfrm>
          <a:off x="162687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33400</xdr:rowOff>
    </xdr:from>
    <xdr:ext cx="405111" cy="259045"/>
    <xdr:sp macro="" textlink="">
      <xdr:nvSpPr>
        <xdr:cNvPr id="536" name="【一般廃棄物処理施設】&#10;有形固定資産減価償却率該当値テキスト"/>
        <xdr:cNvSpPr txBox="1"/>
      </xdr:nvSpPr>
      <xdr:spPr>
        <a:xfrm>
          <a:off x="16357600" y="706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98878</xdr:rowOff>
    </xdr:from>
    <xdr:to>
      <xdr:col>81</xdr:col>
      <xdr:colOff>101600</xdr:colOff>
      <xdr:row>42</xdr:row>
      <xdr:rowOff>29028</xdr:rowOff>
    </xdr:to>
    <xdr:sp macro="" textlink="">
      <xdr:nvSpPr>
        <xdr:cNvPr id="537" name="楕円 536"/>
        <xdr:cNvSpPr/>
      </xdr:nvSpPr>
      <xdr:spPr>
        <a:xfrm>
          <a:off x="1543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149678</xdr:rowOff>
    </xdr:from>
    <xdr:to>
      <xdr:col>85</xdr:col>
      <xdr:colOff>127000</xdr:colOff>
      <xdr:row>41</xdr:row>
      <xdr:rowOff>169273</xdr:rowOff>
    </xdr:to>
    <xdr:cxnSp macro="">
      <xdr:nvCxnSpPr>
        <xdr:cNvPr id="538" name="直線コネクタ 537"/>
        <xdr:cNvCxnSpPr/>
      </xdr:nvCxnSpPr>
      <xdr:spPr>
        <a:xfrm>
          <a:off x="15481300" y="71791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76019</xdr:rowOff>
    </xdr:from>
    <xdr:to>
      <xdr:col>76</xdr:col>
      <xdr:colOff>165100</xdr:colOff>
      <xdr:row>42</xdr:row>
      <xdr:rowOff>6169</xdr:rowOff>
    </xdr:to>
    <xdr:sp macro="" textlink="">
      <xdr:nvSpPr>
        <xdr:cNvPr id="539" name="楕円 538"/>
        <xdr:cNvSpPr/>
      </xdr:nvSpPr>
      <xdr:spPr>
        <a:xfrm>
          <a:off x="14541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126819</xdr:rowOff>
    </xdr:from>
    <xdr:to>
      <xdr:col>81</xdr:col>
      <xdr:colOff>50800</xdr:colOff>
      <xdr:row>41</xdr:row>
      <xdr:rowOff>149678</xdr:rowOff>
    </xdr:to>
    <xdr:cxnSp macro="">
      <xdr:nvCxnSpPr>
        <xdr:cNvPr id="540" name="直線コネクタ 539"/>
        <xdr:cNvCxnSpPr/>
      </xdr:nvCxnSpPr>
      <xdr:spPr>
        <a:xfrm>
          <a:off x="14592300" y="71562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56424</xdr:rowOff>
    </xdr:from>
    <xdr:to>
      <xdr:col>72</xdr:col>
      <xdr:colOff>38100</xdr:colOff>
      <xdr:row>41</xdr:row>
      <xdr:rowOff>158024</xdr:rowOff>
    </xdr:to>
    <xdr:sp macro="" textlink="">
      <xdr:nvSpPr>
        <xdr:cNvPr id="541" name="楕円 540"/>
        <xdr:cNvSpPr/>
      </xdr:nvSpPr>
      <xdr:spPr>
        <a:xfrm>
          <a:off x="13652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107224</xdr:rowOff>
    </xdr:from>
    <xdr:to>
      <xdr:col>76</xdr:col>
      <xdr:colOff>114300</xdr:colOff>
      <xdr:row>41</xdr:row>
      <xdr:rowOff>126819</xdr:rowOff>
    </xdr:to>
    <xdr:cxnSp macro="">
      <xdr:nvCxnSpPr>
        <xdr:cNvPr id="542" name="直線コネクタ 541"/>
        <xdr:cNvCxnSpPr/>
      </xdr:nvCxnSpPr>
      <xdr:spPr>
        <a:xfrm>
          <a:off x="13703300" y="71366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35197</xdr:rowOff>
    </xdr:from>
    <xdr:to>
      <xdr:col>67</xdr:col>
      <xdr:colOff>101600</xdr:colOff>
      <xdr:row>41</xdr:row>
      <xdr:rowOff>136797</xdr:rowOff>
    </xdr:to>
    <xdr:sp macro="" textlink="">
      <xdr:nvSpPr>
        <xdr:cNvPr id="543" name="楕円 542"/>
        <xdr:cNvSpPr/>
      </xdr:nvSpPr>
      <xdr:spPr>
        <a:xfrm>
          <a:off x="12763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85997</xdr:rowOff>
    </xdr:from>
    <xdr:to>
      <xdr:col>71</xdr:col>
      <xdr:colOff>177800</xdr:colOff>
      <xdr:row>41</xdr:row>
      <xdr:rowOff>107224</xdr:rowOff>
    </xdr:to>
    <xdr:cxnSp macro="">
      <xdr:nvCxnSpPr>
        <xdr:cNvPr id="544" name="直線コネクタ 543"/>
        <xdr:cNvCxnSpPr/>
      </xdr:nvCxnSpPr>
      <xdr:spPr>
        <a:xfrm>
          <a:off x="12814300" y="71154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45"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6"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8"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20155</xdr:rowOff>
    </xdr:from>
    <xdr:ext cx="405111" cy="259045"/>
    <xdr:sp macro="" textlink="">
      <xdr:nvSpPr>
        <xdr:cNvPr id="549" name="n_1mainValue【一般廃棄物処理施設】&#10;有形固定資産減価償却率"/>
        <xdr:cNvSpPr txBox="1"/>
      </xdr:nvSpPr>
      <xdr:spPr>
        <a:xfrm>
          <a:off x="152660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168746</xdr:rowOff>
    </xdr:from>
    <xdr:ext cx="405111" cy="259045"/>
    <xdr:sp macro="" textlink="">
      <xdr:nvSpPr>
        <xdr:cNvPr id="550" name="n_2mainValue【一般廃棄物処理施設】&#10;有形固定資産減価償却率"/>
        <xdr:cNvSpPr txBox="1"/>
      </xdr:nvSpPr>
      <xdr:spPr>
        <a:xfrm>
          <a:off x="143897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149151</xdr:rowOff>
    </xdr:from>
    <xdr:ext cx="405111" cy="259045"/>
    <xdr:sp macro="" textlink="">
      <xdr:nvSpPr>
        <xdr:cNvPr id="551" name="n_3mainValue【一般廃棄物処理施設】&#10;有形固定資産減価償却率"/>
        <xdr:cNvSpPr txBox="1"/>
      </xdr:nvSpPr>
      <xdr:spPr>
        <a:xfrm>
          <a:off x="13500744" y="71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127924</xdr:rowOff>
    </xdr:from>
    <xdr:ext cx="405111" cy="259045"/>
    <xdr:sp macro="" textlink="">
      <xdr:nvSpPr>
        <xdr:cNvPr id="552" name="n_4mainValue【一般廃棄物処理施設】&#10;有形固定資産減価償却率"/>
        <xdr:cNvSpPr txBox="1"/>
      </xdr:nvSpPr>
      <xdr:spPr>
        <a:xfrm>
          <a:off x="12611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20979</xdr:rowOff>
    </xdr:from>
    <xdr:to>
      <xdr:col>116</xdr:col>
      <xdr:colOff>114300</xdr:colOff>
      <xdr:row>40</xdr:row>
      <xdr:rowOff>122579</xdr:rowOff>
    </xdr:to>
    <xdr:sp macro="" textlink="">
      <xdr:nvSpPr>
        <xdr:cNvPr id="590" name="楕円 589"/>
        <xdr:cNvSpPr/>
      </xdr:nvSpPr>
      <xdr:spPr>
        <a:xfrm>
          <a:off x="22110700" y="687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170856</xdr:rowOff>
    </xdr:from>
    <xdr:ext cx="534377" cy="259045"/>
    <xdr:sp macro="" textlink="">
      <xdr:nvSpPr>
        <xdr:cNvPr id="591" name="【一般廃棄物処理施設】&#10;一人当たり有形固定資産（償却資産）額該当値テキスト"/>
        <xdr:cNvSpPr txBox="1"/>
      </xdr:nvSpPr>
      <xdr:spPr>
        <a:xfrm>
          <a:off x="22199600" y="68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23315</xdr:rowOff>
    </xdr:from>
    <xdr:to>
      <xdr:col>112</xdr:col>
      <xdr:colOff>38100</xdr:colOff>
      <xdr:row>40</xdr:row>
      <xdr:rowOff>124915</xdr:rowOff>
    </xdr:to>
    <xdr:sp macro="" textlink="">
      <xdr:nvSpPr>
        <xdr:cNvPr id="592" name="楕円 591"/>
        <xdr:cNvSpPr/>
      </xdr:nvSpPr>
      <xdr:spPr>
        <a:xfrm>
          <a:off x="21272500" y="68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71779</xdr:rowOff>
    </xdr:from>
    <xdr:to>
      <xdr:col>116</xdr:col>
      <xdr:colOff>63500</xdr:colOff>
      <xdr:row>40</xdr:row>
      <xdr:rowOff>74115</xdr:rowOff>
    </xdr:to>
    <xdr:cxnSp macro="">
      <xdr:nvCxnSpPr>
        <xdr:cNvPr id="593" name="直線コネクタ 592"/>
        <xdr:cNvCxnSpPr/>
      </xdr:nvCxnSpPr>
      <xdr:spPr>
        <a:xfrm flipV="1">
          <a:off x="21323300" y="6929779"/>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25195</xdr:rowOff>
    </xdr:from>
    <xdr:to>
      <xdr:col>107</xdr:col>
      <xdr:colOff>101600</xdr:colOff>
      <xdr:row>40</xdr:row>
      <xdr:rowOff>126795</xdr:rowOff>
    </xdr:to>
    <xdr:sp macro="" textlink="">
      <xdr:nvSpPr>
        <xdr:cNvPr id="594" name="楕円 593"/>
        <xdr:cNvSpPr/>
      </xdr:nvSpPr>
      <xdr:spPr>
        <a:xfrm>
          <a:off x="20383500" y="68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74115</xdr:rowOff>
    </xdr:from>
    <xdr:to>
      <xdr:col>111</xdr:col>
      <xdr:colOff>177800</xdr:colOff>
      <xdr:row>40</xdr:row>
      <xdr:rowOff>75995</xdr:rowOff>
    </xdr:to>
    <xdr:cxnSp macro="">
      <xdr:nvCxnSpPr>
        <xdr:cNvPr id="595" name="直線コネクタ 594"/>
        <xdr:cNvCxnSpPr/>
      </xdr:nvCxnSpPr>
      <xdr:spPr>
        <a:xfrm flipV="1">
          <a:off x="20434300" y="6932115"/>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27219</xdr:rowOff>
    </xdr:from>
    <xdr:to>
      <xdr:col>102</xdr:col>
      <xdr:colOff>165100</xdr:colOff>
      <xdr:row>40</xdr:row>
      <xdr:rowOff>128819</xdr:rowOff>
    </xdr:to>
    <xdr:sp macro="" textlink="">
      <xdr:nvSpPr>
        <xdr:cNvPr id="596" name="楕円 595"/>
        <xdr:cNvSpPr/>
      </xdr:nvSpPr>
      <xdr:spPr>
        <a:xfrm>
          <a:off x="19494500" y="68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75995</xdr:rowOff>
    </xdr:from>
    <xdr:to>
      <xdr:col>107</xdr:col>
      <xdr:colOff>50800</xdr:colOff>
      <xdr:row>40</xdr:row>
      <xdr:rowOff>78019</xdr:rowOff>
    </xdr:to>
    <xdr:cxnSp macro="">
      <xdr:nvCxnSpPr>
        <xdr:cNvPr id="597" name="直線コネクタ 596"/>
        <xdr:cNvCxnSpPr/>
      </xdr:nvCxnSpPr>
      <xdr:spPr>
        <a:xfrm flipV="1">
          <a:off x="19545300" y="6933995"/>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29345</xdr:rowOff>
    </xdr:from>
    <xdr:to>
      <xdr:col>98</xdr:col>
      <xdr:colOff>38100</xdr:colOff>
      <xdr:row>40</xdr:row>
      <xdr:rowOff>130945</xdr:rowOff>
    </xdr:to>
    <xdr:sp macro="" textlink="">
      <xdr:nvSpPr>
        <xdr:cNvPr id="598" name="楕円 597"/>
        <xdr:cNvSpPr/>
      </xdr:nvSpPr>
      <xdr:spPr>
        <a:xfrm>
          <a:off x="18605500" y="68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78019</xdr:rowOff>
    </xdr:from>
    <xdr:to>
      <xdr:col>102</xdr:col>
      <xdr:colOff>114300</xdr:colOff>
      <xdr:row>40</xdr:row>
      <xdr:rowOff>80145</xdr:rowOff>
    </xdr:to>
    <xdr:cxnSp macro="">
      <xdr:nvCxnSpPr>
        <xdr:cNvPr id="599" name="直線コネクタ 598"/>
        <xdr:cNvCxnSpPr/>
      </xdr:nvCxnSpPr>
      <xdr:spPr>
        <a:xfrm flipV="1">
          <a:off x="18656300" y="6936019"/>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601"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602"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603"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116042</xdr:rowOff>
    </xdr:from>
    <xdr:ext cx="534377" cy="259045"/>
    <xdr:sp macro="" textlink="">
      <xdr:nvSpPr>
        <xdr:cNvPr id="604" name="n_1mainValue【一般廃棄物処理施設】&#10;一人当たり有形固定資産（償却資産）額"/>
        <xdr:cNvSpPr txBox="1"/>
      </xdr:nvSpPr>
      <xdr:spPr>
        <a:xfrm>
          <a:off x="21043411" y="69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117922</xdr:rowOff>
    </xdr:from>
    <xdr:ext cx="534377" cy="259045"/>
    <xdr:sp macro="" textlink="">
      <xdr:nvSpPr>
        <xdr:cNvPr id="605" name="n_2mainValue【一般廃棄物処理施設】&#10;一人当たり有形固定資産（償却資産）額"/>
        <xdr:cNvSpPr txBox="1"/>
      </xdr:nvSpPr>
      <xdr:spPr>
        <a:xfrm>
          <a:off x="20167111" y="697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119946</xdr:rowOff>
    </xdr:from>
    <xdr:ext cx="534377" cy="259045"/>
    <xdr:sp macro="" textlink="">
      <xdr:nvSpPr>
        <xdr:cNvPr id="606" name="n_3mainValue【一般廃棄物処理施設】&#10;一人当たり有形固定資産（償却資産）額"/>
        <xdr:cNvSpPr txBox="1"/>
      </xdr:nvSpPr>
      <xdr:spPr>
        <a:xfrm>
          <a:off x="19278111" y="697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122072</xdr:rowOff>
    </xdr:from>
    <xdr:ext cx="534377" cy="259045"/>
    <xdr:sp macro="" textlink="">
      <xdr:nvSpPr>
        <xdr:cNvPr id="607" name="n_4mainValue【一般廃棄物処理施設】&#10;一人当たり有形固定資産（償却資産）額"/>
        <xdr:cNvSpPr txBox="1"/>
      </xdr:nvSpPr>
      <xdr:spPr>
        <a:xfrm>
          <a:off x="18389111" y="69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3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9" name="楕円 648"/>
        <xdr:cNvSpPr/>
      </xdr:nvSpPr>
      <xdr:spPr>
        <a:xfrm>
          <a:off x="16268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152961</xdr:rowOff>
    </xdr:from>
    <xdr:ext cx="405111" cy="259045"/>
    <xdr:sp macro="" textlink="">
      <xdr:nvSpPr>
        <xdr:cNvPr id="650" name="【保健センター・保健所】&#10;有形固定資産減価償却率該当値テキスト"/>
        <xdr:cNvSpPr txBox="1"/>
      </xdr:nvSpPr>
      <xdr:spPr>
        <a:xfrm>
          <a:off x="16357600"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651" name="楕円 650"/>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53884</xdr:rowOff>
    </xdr:from>
    <xdr:to>
      <xdr:col>85</xdr:col>
      <xdr:colOff>127000</xdr:colOff>
      <xdr:row>64</xdr:row>
      <xdr:rowOff>130628</xdr:rowOff>
    </xdr:to>
    <xdr:cxnSp macro="">
      <xdr:nvCxnSpPr>
        <xdr:cNvPr id="652" name="直線コネクタ 651"/>
        <xdr:cNvCxnSpPr/>
      </xdr:nvCxnSpPr>
      <xdr:spPr>
        <a:xfrm flipV="1">
          <a:off x="15481300" y="10340884"/>
          <a:ext cx="838200" cy="7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53" name="楕円 652"/>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64</xdr:row>
      <xdr:rowOff>130628</xdr:rowOff>
    </xdr:to>
    <xdr:cxnSp macro="">
      <xdr:nvCxnSpPr>
        <xdr:cNvPr id="654" name="直線コネクタ 653"/>
        <xdr:cNvCxnSpPr/>
      </xdr:nvCxnSpPr>
      <xdr:spPr>
        <a:xfrm>
          <a:off x="14592300" y="10275570"/>
          <a:ext cx="889000" cy="8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76563</xdr:rowOff>
    </xdr:from>
    <xdr:to>
      <xdr:col>72</xdr:col>
      <xdr:colOff>38100</xdr:colOff>
      <xdr:row>60</xdr:row>
      <xdr:rowOff>6713</xdr:rowOff>
    </xdr:to>
    <xdr:sp macro="" textlink="">
      <xdr:nvSpPr>
        <xdr:cNvPr id="655" name="楕円 654"/>
        <xdr:cNvSpPr/>
      </xdr:nvSpPr>
      <xdr:spPr>
        <a:xfrm>
          <a:off x="13652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127363</xdr:rowOff>
    </xdr:from>
    <xdr:to>
      <xdr:col>76</xdr:col>
      <xdr:colOff>114300</xdr:colOff>
      <xdr:row>59</xdr:row>
      <xdr:rowOff>160020</xdr:rowOff>
    </xdr:to>
    <xdr:cxnSp macro="">
      <xdr:nvCxnSpPr>
        <xdr:cNvPr id="656" name="直線コネクタ 655"/>
        <xdr:cNvCxnSpPr/>
      </xdr:nvCxnSpPr>
      <xdr:spPr>
        <a:xfrm>
          <a:off x="13703300" y="102429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43906</xdr:rowOff>
    </xdr:from>
    <xdr:to>
      <xdr:col>67</xdr:col>
      <xdr:colOff>101600</xdr:colOff>
      <xdr:row>59</xdr:row>
      <xdr:rowOff>145506</xdr:rowOff>
    </xdr:to>
    <xdr:sp macro="" textlink="">
      <xdr:nvSpPr>
        <xdr:cNvPr id="657" name="楕円 656"/>
        <xdr:cNvSpPr/>
      </xdr:nvSpPr>
      <xdr:spPr>
        <a:xfrm>
          <a:off x="12763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94706</xdr:rowOff>
    </xdr:from>
    <xdr:to>
      <xdr:col>71</xdr:col>
      <xdr:colOff>177800</xdr:colOff>
      <xdr:row>59</xdr:row>
      <xdr:rowOff>127363</xdr:rowOff>
    </xdr:to>
    <xdr:cxnSp macro="">
      <xdr:nvCxnSpPr>
        <xdr:cNvPr id="658" name="直線コネクタ 657"/>
        <xdr:cNvCxnSpPr/>
      </xdr:nvCxnSpPr>
      <xdr:spPr>
        <a:xfrm>
          <a:off x="12814300" y="102102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59"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0"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61"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2"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663" name="n_1mainValue【保健センター・保健所】&#10;有形固定資産減価償却率"/>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64" name="n_2main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665" name="n_3main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66" name="n_4main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5"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706" name="楕円 705"/>
        <xdr:cNvSpPr/>
      </xdr:nvSpPr>
      <xdr:spPr>
        <a:xfrm>
          <a:off x="22110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90187</xdr:rowOff>
    </xdr:from>
    <xdr:ext cx="469744" cy="259045"/>
    <xdr:sp macro="" textlink="">
      <xdr:nvSpPr>
        <xdr:cNvPr id="707" name="【保健センター・保健所】&#10;一人当たり面積該当値テキスト"/>
        <xdr:cNvSpPr txBox="1"/>
      </xdr:nvSpPr>
      <xdr:spPr>
        <a:xfrm>
          <a:off x="221996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708" name="楕円 707"/>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118110</xdr:rowOff>
    </xdr:from>
    <xdr:to>
      <xdr:col>116</xdr:col>
      <xdr:colOff>63500</xdr:colOff>
      <xdr:row>61</xdr:row>
      <xdr:rowOff>118110</xdr:rowOff>
    </xdr:to>
    <xdr:cxnSp macro="">
      <xdr:nvCxnSpPr>
        <xdr:cNvPr id="709" name="直線コネクタ 708"/>
        <xdr:cNvCxnSpPr/>
      </xdr:nvCxnSpPr>
      <xdr:spPr>
        <a:xfrm>
          <a:off x="21323300" y="10576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710" name="楕円 709"/>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125730</xdr:rowOff>
    </xdr:to>
    <xdr:cxnSp macro="">
      <xdr:nvCxnSpPr>
        <xdr:cNvPr id="711" name="直線コネクタ 710"/>
        <xdr:cNvCxnSpPr/>
      </xdr:nvCxnSpPr>
      <xdr:spPr>
        <a:xfrm flipV="1">
          <a:off x="20434300" y="10576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712" name="楕円 711"/>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125730</xdr:rowOff>
    </xdr:to>
    <xdr:cxnSp macro="">
      <xdr:nvCxnSpPr>
        <xdr:cNvPr id="713" name="直線コネクタ 712"/>
        <xdr:cNvCxnSpPr/>
      </xdr:nvCxnSpPr>
      <xdr:spPr>
        <a:xfrm>
          <a:off x="19545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82550</xdr:rowOff>
    </xdr:from>
    <xdr:to>
      <xdr:col>98</xdr:col>
      <xdr:colOff>38100</xdr:colOff>
      <xdr:row>62</xdr:row>
      <xdr:rowOff>12700</xdr:rowOff>
    </xdr:to>
    <xdr:sp macro="" textlink="">
      <xdr:nvSpPr>
        <xdr:cNvPr id="714" name="楕円 713"/>
        <xdr:cNvSpPr/>
      </xdr:nvSpPr>
      <xdr:spPr>
        <a:xfrm>
          <a:off x="18605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133350</xdr:rowOff>
    </xdr:to>
    <xdr:cxnSp macro="">
      <xdr:nvCxnSpPr>
        <xdr:cNvPr id="715" name="直線コネクタ 714"/>
        <xdr:cNvCxnSpPr/>
      </xdr:nvCxnSpPr>
      <xdr:spPr>
        <a:xfrm flipV="1">
          <a:off x="18656300" y="1058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6"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17"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718"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9" name="n_4ave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13987</xdr:rowOff>
    </xdr:from>
    <xdr:ext cx="469744" cy="259045"/>
    <xdr:sp macro="" textlink="">
      <xdr:nvSpPr>
        <xdr:cNvPr id="720" name="n_1mainValue【保健センター・保健所】&#10;一人当たり面積"/>
        <xdr:cNvSpPr txBox="1"/>
      </xdr:nvSpPr>
      <xdr:spPr>
        <a:xfrm>
          <a:off x="210757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721"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22"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29227</xdr:rowOff>
    </xdr:from>
    <xdr:ext cx="469744" cy="259045"/>
    <xdr:sp macro="" textlink="">
      <xdr:nvSpPr>
        <xdr:cNvPr id="723" name="n_4mainValue【保健センター・保健所】&#10;一人当たり面積"/>
        <xdr:cNvSpPr txBox="1"/>
      </xdr:nvSpPr>
      <xdr:spPr>
        <a:xfrm>
          <a:off x="18421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54"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765" name="楕円 764"/>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766" name="【消防施設】&#10;有形固定資産減価償却率該当値テキスト"/>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130992</xdr:rowOff>
    </xdr:from>
    <xdr:to>
      <xdr:col>81</xdr:col>
      <xdr:colOff>101600</xdr:colOff>
      <xdr:row>83</xdr:row>
      <xdr:rowOff>61142</xdr:rowOff>
    </xdr:to>
    <xdr:sp macro="" textlink="">
      <xdr:nvSpPr>
        <xdr:cNvPr id="767" name="楕円 766"/>
        <xdr:cNvSpPr/>
      </xdr:nvSpPr>
      <xdr:spPr>
        <a:xfrm>
          <a:off x="15430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38100</xdr:rowOff>
    </xdr:to>
    <xdr:cxnSp macro="">
      <xdr:nvCxnSpPr>
        <xdr:cNvPr id="768" name="直線コネクタ 767"/>
        <xdr:cNvCxnSpPr/>
      </xdr:nvCxnSpPr>
      <xdr:spPr>
        <a:xfrm>
          <a:off x="15481300" y="142406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95069</xdr:rowOff>
    </xdr:from>
    <xdr:to>
      <xdr:col>76</xdr:col>
      <xdr:colOff>165100</xdr:colOff>
      <xdr:row>83</xdr:row>
      <xdr:rowOff>25219</xdr:rowOff>
    </xdr:to>
    <xdr:sp macro="" textlink="">
      <xdr:nvSpPr>
        <xdr:cNvPr id="769" name="楕円 768"/>
        <xdr:cNvSpPr/>
      </xdr:nvSpPr>
      <xdr:spPr>
        <a:xfrm>
          <a:off x="14541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145869</xdr:rowOff>
    </xdr:from>
    <xdr:to>
      <xdr:col>81</xdr:col>
      <xdr:colOff>50800</xdr:colOff>
      <xdr:row>83</xdr:row>
      <xdr:rowOff>10342</xdr:rowOff>
    </xdr:to>
    <xdr:cxnSp macro="">
      <xdr:nvCxnSpPr>
        <xdr:cNvPr id="770" name="直線コネクタ 769"/>
        <xdr:cNvCxnSpPr/>
      </xdr:nvCxnSpPr>
      <xdr:spPr>
        <a:xfrm>
          <a:off x="14592300" y="142047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59145</xdr:rowOff>
    </xdr:from>
    <xdr:to>
      <xdr:col>72</xdr:col>
      <xdr:colOff>38100</xdr:colOff>
      <xdr:row>82</xdr:row>
      <xdr:rowOff>160745</xdr:rowOff>
    </xdr:to>
    <xdr:sp macro="" textlink="">
      <xdr:nvSpPr>
        <xdr:cNvPr id="771" name="楕円 770"/>
        <xdr:cNvSpPr/>
      </xdr:nvSpPr>
      <xdr:spPr>
        <a:xfrm>
          <a:off x="13652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109945</xdr:rowOff>
    </xdr:from>
    <xdr:to>
      <xdr:col>76</xdr:col>
      <xdr:colOff>114300</xdr:colOff>
      <xdr:row>82</xdr:row>
      <xdr:rowOff>145869</xdr:rowOff>
    </xdr:to>
    <xdr:cxnSp macro="">
      <xdr:nvCxnSpPr>
        <xdr:cNvPr id="772" name="直線コネクタ 771"/>
        <xdr:cNvCxnSpPr/>
      </xdr:nvCxnSpPr>
      <xdr:spPr>
        <a:xfrm>
          <a:off x="13703300" y="141688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23223</xdr:rowOff>
    </xdr:from>
    <xdr:to>
      <xdr:col>67</xdr:col>
      <xdr:colOff>101600</xdr:colOff>
      <xdr:row>82</xdr:row>
      <xdr:rowOff>124823</xdr:rowOff>
    </xdr:to>
    <xdr:sp macro="" textlink="">
      <xdr:nvSpPr>
        <xdr:cNvPr id="773" name="楕円 772"/>
        <xdr:cNvSpPr/>
      </xdr:nvSpPr>
      <xdr:spPr>
        <a:xfrm>
          <a:off x="12763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74023</xdr:rowOff>
    </xdr:from>
    <xdr:to>
      <xdr:col>71</xdr:col>
      <xdr:colOff>177800</xdr:colOff>
      <xdr:row>82</xdr:row>
      <xdr:rowOff>109945</xdr:rowOff>
    </xdr:to>
    <xdr:cxnSp macro="">
      <xdr:nvCxnSpPr>
        <xdr:cNvPr id="774" name="直線コネクタ 773"/>
        <xdr:cNvCxnSpPr/>
      </xdr:nvCxnSpPr>
      <xdr:spPr>
        <a:xfrm>
          <a:off x="12814300" y="141329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75"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77"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8"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52269</xdr:rowOff>
    </xdr:from>
    <xdr:ext cx="405111" cy="259045"/>
    <xdr:sp macro="" textlink="">
      <xdr:nvSpPr>
        <xdr:cNvPr id="779" name="n_1main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780" name="n_2mainValue【消防施設】&#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5822</xdr:rowOff>
    </xdr:from>
    <xdr:ext cx="405111" cy="259045"/>
    <xdr:sp macro="" textlink="">
      <xdr:nvSpPr>
        <xdr:cNvPr id="781" name="n_3mainValue【消防施設】&#10;有形固定資産減価償却率"/>
        <xdr:cNvSpPr txBox="1"/>
      </xdr:nvSpPr>
      <xdr:spPr>
        <a:xfrm>
          <a:off x="13500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141350</xdr:rowOff>
    </xdr:from>
    <xdr:ext cx="405111" cy="259045"/>
    <xdr:sp macro="" textlink="">
      <xdr:nvSpPr>
        <xdr:cNvPr id="782" name="n_4mainValue【消防施設】&#10;有形固定資産減価償却率"/>
        <xdr:cNvSpPr txBox="1"/>
      </xdr:nvSpPr>
      <xdr:spPr>
        <a:xfrm>
          <a:off x="12611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9"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820" name="楕円 819"/>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821" name="【消防施設】&#10;一人当たり面積該当値テキスト"/>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xdr:rowOff>
    </xdr:from>
    <xdr:to>
      <xdr:col>112</xdr:col>
      <xdr:colOff>38100</xdr:colOff>
      <xdr:row>82</xdr:row>
      <xdr:rowOff>116332</xdr:rowOff>
    </xdr:to>
    <xdr:sp macro="" textlink="">
      <xdr:nvSpPr>
        <xdr:cNvPr id="822" name="楕円 821"/>
        <xdr:cNvSpPr/>
      </xdr:nvSpPr>
      <xdr:spPr>
        <a:xfrm>
          <a:off x="21272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65532</xdr:rowOff>
    </xdr:to>
    <xdr:cxnSp macro="">
      <xdr:nvCxnSpPr>
        <xdr:cNvPr id="823" name="直線コネクタ 822"/>
        <xdr:cNvCxnSpPr/>
      </xdr:nvCxnSpPr>
      <xdr:spPr>
        <a:xfrm flipV="1">
          <a:off x="21323300" y="141198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19304</xdr:rowOff>
    </xdr:from>
    <xdr:to>
      <xdr:col>107</xdr:col>
      <xdr:colOff>101600</xdr:colOff>
      <xdr:row>82</xdr:row>
      <xdr:rowOff>120904</xdr:rowOff>
    </xdr:to>
    <xdr:sp macro="" textlink="">
      <xdr:nvSpPr>
        <xdr:cNvPr id="824" name="楕円 823"/>
        <xdr:cNvSpPr/>
      </xdr:nvSpPr>
      <xdr:spPr>
        <a:xfrm>
          <a:off x="20383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65532</xdr:rowOff>
    </xdr:from>
    <xdr:to>
      <xdr:col>111</xdr:col>
      <xdr:colOff>177800</xdr:colOff>
      <xdr:row>82</xdr:row>
      <xdr:rowOff>70104</xdr:rowOff>
    </xdr:to>
    <xdr:cxnSp macro="">
      <xdr:nvCxnSpPr>
        <xdr:cNvPr id="825" name="直線コネクタ 824"/>
        <xdr:cNvCxnSpPr/>
      </xdr:nvCxnSpPr>
      <xdr:spPr>
        <a:xfrm flipV="1">
          <a:off x="20434300" y="1412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28448</xdr:rowOff>
    </xdr:from>
    <xdr:to>
      <xdr:col>102</xdr:col>
      <xdr:colOff>165100</xdr:colOff>
      <xdr:row>82</xdr:row>
      <xdr:rowOff>130048</xdr:rowOff>
    </xdr:to>
    <xdr:sp macro="" textlink="">
      <xdr:nvSpPr>
        <xdr:cNvPr id="826" name="楕円 825"/>
        <xdr:cNvSpPr/>
      </xdr:nvSpPr>
      <xdr:spPr>
        <a:xfrm>
          <a:off x="19494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70104</xdr:rowOff>
    </xdr:from>
    <xdr:to>
      <xdr:col>107</xdr:col>
      <xdr:colOff>50800</xdr:colOff>
      <xdr:row>82</xdr:row>
      <xdr:rowOff>79248</xdr:rowOff>
    </xdr:to>
    <xdr:cxnSp macro="">
      <xdr:nvCxnSpPr>
        <xdr:cNvPr id="827" name="直線コネクタ 826"/>
        <xdr:cNvCxnSpPr/>
      </xdr:nvCxnSpPr>
      <xdr:spPr>
        <a:xfrm flipV="1">
          <a:off x="19545300" y="14129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33020</xdr:rowOff>
    </xdr:from>
    <xdr:to>
      <xdr:col>98</xdr:col>
      <xdr:colOff>38100</xdr:colOff>
      <xdr:row>82</xdr:row>
      <xdr:rowOff>134620</xdr:rowOff>
    </xdr:to>
    <xdr:sp macro="" textlink="">
      <xdr:nvSpPr>
        <xdr:cNvPr id="828" name="楕円 827"/>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79248</xdr:rowOff>
    </xdr:from>
    <xdr:to>
      <xdr:col>102</xdr:col>
      <xdr:colOff>114300</xdr:colOff>
      <xdr:row>82</xdr:row>
      <xdr:rowOff>83820</xdr:rowOff>
    </xdr:to>
    <xdr:cxnSp macro="">
      <xdr:nvCxnSpPr>
        <xdr:cNvPr id="829" name="直線コネクタ 828"/>
        <xdr:cNvCxnSpPr/>
      </xdr:nvCxnSpPr>
      <xdr:spPr>
        <a:xfrm flipV="1">
          <a:off x="18656300" y="1413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30"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31"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32"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3"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132859</xdr:rowOff>
    </xdr:from>
    <xdr:ext cx="469744" cy="259045"/>
    <xdr:sp macro="" textlink="">
      <xdr:nvSpPr>
        <xdr:cNvPr id="834" name="n_1mainValue【消防施設】&#10;一人当たり面積"/>
        <xdr:cNvSpPr txBox="1"/>
      </xdr:nvSpPr>
      <xdr:spPr>
        <a:xfrm>
          <a:off x="210757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137431</xdr:rowOff>
    </xdr:from>
    <xdr:ext cx="469744" cy="259045"/>
    <xdr:sp macro="" textlink="">
      <xdr:nvSpPr>
        <xdr:cNvPr id="835" name="n_2mainValue【消防施設】&#10;一人当たり面積"/>
        <xdr:cNvSpPr txBox="1"/>
      </xdr:nvSpPr>
      <xdr:spPr>
        <a:xfrm>
          <a:off x="201994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146575</xdr:rowOff>
    </xdr:from>
    <xdr:ext cx="469744" cy="259045"/>
    <xdr:sp macro="" textlink="">
      <xdr:nvSpPr>
        <xdr:cNvPr id="836" name="n_3mainValue【消防施設】&#10;一人当たり面積"/>
        <xdr:cNvSpPr txBox="1"/>
      </xdr:nvSpPr>
      <xdr:spPr>
        <a:xfrm>
          <a:off x="19310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151147</xdr:rowOff>
    </xdr:from>
    <xdr:ext cx="469744" cy="259045"/>
    <xdr:sp macro="" textlink="">
      <xdr:nvSpPr>
        <xdr:cNvPr id="837" name="n_4mainValue【消防施設】&#10;一人当たり面積"/>
        <xdr:cNvSpPr txBox="1"/>
      </xdr:nvSpPr>
      <xdr:spPr>
        <a:xfrm>
          <a:off x="18421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68"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3" name="フローチャート: 判断 872"/>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879" name="楕円 878"/>
        <xdr:cNvSpPr/>
      </xdr:nvSpPr>
      <xdr:spPr>
        <a:xfrm>
          <a:off x="16268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113228</xdr:rowOff>
    </xdr:from>
    <xdr:ext cx="405111" cy="259045"/>
    <xdr:sp macro="" textlink="">
      <xdr:nvSpPr>
        <xdr:cNvPr id="880" name="【庁舎】&#10;有形固定資産減価償却率該当値テキスト"/>
        <xdr:cNvSpPr txBox="1"/>
      </xdr:nvSpPr>
      <xdr:spPr>
        <a:xfrm>
          <a:off x="16357600"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881" name="楕円 880"/>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104</xdr:row>
      <xdr:rowOff>14151</xdr:rowOff>
    </xdr:to>
    <xdr:cxnSp macro="">
      <xdr:nvCxnSpPr>
        <xdr:cNvPr id="882" name="直線コネクタ 881"/>
        <xdr:cNvCxnSpPr/>
      </xdr:nvCxnSpPr>
      <xdr:spPr>
        <a:xfrm>
          <a:off x="15481300" y="178171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883" name="楕円 882"/>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103</xdr:row>
      <xdr:rowOff>157843</xdr:rowOff>
    </xdr:to>
    <xdr:cxnSp macro="">
      <xdr:nvCxnSpPr>
        <xdr:cNvPr id="884" name="直線コネクタ 883"/>
        <xdr:cNvCxnSpPr/>
      </xdr:nvCxnSpPr>
      <xdr:spPr>
        <a:xfrm>
          <a:off x="14592300" y="1778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76019</xdr:rowOff>
    </xdr:from>
    <xdr:to>
      <xdr:col>72</xdr:col>
      <xdr:colOff>38100</xdr:colOff>
      <xdr:row>104</xdr:row>
      <xdr:rowOff>6169</xdr:rowOff>
    </xdr:to>
    <xdr:sp macro="" textlink="">
      <xdr:nvSpPr>
        <xdr:cNvPr id="885" name="楕円 884"/>
        <xdr:cNvSpPr/>
      </xdr:nvSpPr>
      <xdr:spPr>
        <a:xfrm>
          <a:off x="13652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126819</xdr:rowOff>
    </xdr:to>
    <xdr:cxnSp macro="">
      <xdr:nvCxnSpPr>
        <xdr:cNvPr id="886" name="直線コネクタ 885"/>
        <xdr:cNvCxnSpPr/>
      </xdr:nvCxnSpPr>
      <xdr:spPr>
        <a:xfrm flipV="1">
          <a:off x="13703300" y="177812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115207</xdr:rowOff>
    </xdr:from>
    <xdr:to>
      <xdr:col>67</xdr:col>
      <xdr:colOff>101600</xdr:colOff>
      <xdr:row>104</xdr:row>
      <xdr:rowOff>45357</xdr:rowOff>
    </xdr:to>
    <xdr:sp macro="" textlink="">
      <xdr:nvSpPr>
        <xdr:cNvPr id="887" name="楕円 886"/>
        <xdr:cNvSpPr/>
      </xdr:nvSpPr>
      <xdr:spPr>
        <a:xfrm>
          <a:off x="12763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126819</xdr:rowOff>
    </xdr:from>
    <xdr:to>
      <xdr:col>71</xdr:col>
      <xdr:colOff>177800</xdr:colOff>
      <xdr:row>103</xdr:row>
      <xdr:rowOff>166007</xdr:rowOff>
    </xdr:to>
    <xdr:cxnSp macro="">
      <xdr:nvCxnSpPr>
        <xdr:cNvPr id="888" name="直線コネクタ 887"/>
        <xdr:cNvCxnSpPr/>
      </xdr:nvCxnSpPr>
      <xdr:spPr>
        <a:xfrm flipV="1">
          <a:off x="12814300" y="177861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89"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0"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91"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92" name="n_4aveValue【庁舎】&#10;有形固定資産減価償却率"/>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53720</xdr:rowOff>
    </xdr:from>
    <xdr:ext cx="405111" cy="259045"/>
    <xdr:sp macro="" textlink="">
      <xdr:nvSpPr>
        <xdr:cNvPr id="893" name="n_1mainValue【庁舎】&#10;有形固定資産減価償却率"/>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894" name="n_2mainValue【庁舎】&#10;有形固定資産減価償却率"/>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895" name="n_3main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61884</xdr:rowOff>
    </xdr:from>
    <xdr:ext cx="405111" cy="259045"/>
    <xdr:sp macro="" textlink="">
      <xdr:nvSpPr>
        <xdr:cNvPr id="896" name="n_4mainValue【庁舎】&#10;有形固定資産減価償却率"/>
        <xdr:cNvSpPr txBox="1"/>
      </xdr:nvSpPr>
      <xdr:spPr>
        <a:xfrm>
          <a:off x="12611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7"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2" name="フローチャート: 判断 931"/>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20501</xdr:rowOff>
    </xdr:from>
    <xdr:to>
      <xdr:col>116</xdr:col>
      <xdr:colOff>114300</xdr:colOff>
      <xdr:row>105</xdr:row>
      <xdr:rowOff>122101</xdr:rowOff>
    </xdr:to>
    <xdr:sp macro="" textlink="">
      <xdr:nvSpPr>
        <xdr:cNvPr id="938" name="楕円 937"/>
        <xdr:cNvSpPr/>
      </xdr:nvSpPr>
      <xdr:spPr>
        <a:xfrm>
          <a:off x="22110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43378</xdr:rowOff>
    </xdr:from>
    <xdr:ext cx="469744" cy="259045"/>
    <xdr:sp macro="" textlink="">
      <xdr:nvSpPr>
        <xdr:cNvPr id="939" name="【庁舎】&#10;一人当たり面積該当値テキスト"/>
        <xdr:cNvSpPr txBox="1"/>
      </xdr:nvSpPr>
      <xdr:spPr>
        <a:xfrm>
          <a:off x="22199600" y="178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27032</xdr:rowOff>
    </xdr:from>
    <xdr:to>
      <xdr:col>112</xdr:col>
      <xdr:colOff>38100</xdr:colOff>
      <xdr:row>105</xdr:row>
      <xdr:rowOff>128632</xdr:rowOff>
    </xdr:to>
    <xdr:sp macro="" textlink="">
      <xdr:nvSpPr>
        <xdr:cNvPr id="940" name="楕円 939"/>
        <xdr:cNvSpPr/>
      </xdr:nvSpPr>
      <xdr:spPr>
        <a:xfrm>
          <a:off x="2127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77832</xdr:rowOff>
    </xdr:to>
    <xdr:cxnSp macro="">
      <xdr:nvCxnSpPr>
        <xdr:cNvPr id="941" name="直線コネクタ 940"/>
        <xdr:cNvCxnSpPr/>
      </xdr:nvCxnSpPr>
      <xdr:spPr>
        <a:xfrm flipV="1">
          <a:off x="21323300" y="180735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27032</xdr:rowOff>
    </xdr:from>
    <xdr:to>
      <xdr:col>107</xdr:col>
      <xdr:colOff>101600</xdr:colOff>
      <xdr:row>105</xdr:row>
      <xdr:rowOff>128632</xdr:rowOff>
    </xdr:to>
    <xdr:sp macro="" textlink="">
      <xdr:nvSpPr>
        <xdr:cNvPr id="942" name="楕円 941"/>
        <xdr:cNvSpPr/>
      </xdr:nvSpPr>
      <xdr:spPr>
        <a:xfrm>
          <a:off x="20383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77832</xdr:rowOff>
    </xdr:from>
    <xdr:to>
      <xdr:col>111</xdr:col>
      <xdr:colOff>177800</xdr:colOff>
      <xdr:row>105</xdr:row>
      <xdr:rowOff>77832</xdr:rowOff>
    </xdr:to>
    <xdr:cxnSp macro="">
      <xdr:nvCxnSpPr>
        <xdr:cNvPr id="943" name="直線コネクタ 942"/>
        <xdr:cNvCxnSpPr/>
      </xdr:nvCxnSpPr>
      <xdr:spPr>
        <a:xfrm>
          <a:off x="20434300" y="18080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61323</xdr:rowOff>
    </xdr:from>
    <xdr:to>
      <xdr:col>102</xdr:col>
      <xdr:colOff>165100</xdr:colOff>
      <xdr:row>105</xdr:row>
      <xdr:rowOff>162923</xdr:rowOff>
    </xdr:to>
    <xdr:sp macro="" textlink="">
      <xdr:nvSpPr>
        <xdr:cNvPr id="944" name="楕円 943"/>
        <xdr:cNvSpPr/>
      </xdr:nvSpPr>
      <xdr:spPr>
        <a:xfrm>
          <a:off x="19494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77832</xdr:rowOff>
    </xdr:from>
    <xdr:to>
      <xdr:col>107</xdr:col>
      <xdr:colOff>50800</xdr:colOff>
      <xdr:row>105</xdr:row>
      <xdr:rowOff>112123</xdr:rowOff>
    </xdr:to>
    <xdr:cxnSp macro="">
      <xdr:nvCxnSpPr>
        <xdr:cNvPr id="945" name="直線コネクタ 944"/>
        <xdr:cNvCxnSpPr/>
      </xdr:nvCxnSpPr>
      <xdr:spPr>
        <a:xfrm flipV="1">
          <a:off x="19545300" y="180800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46" name="楕円 945"/>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112123</xdr:rowOff>
    </xdr:to>
    <xdr:cxnSp macro="">
      <xdr:nvCxnSpPr>
        <xdr:cNvPr id="947" name="直線コネクタ 946"/>
        <xdr:cNvCxnSpPr/>
      </xdr:nvCxnSpPr>
      <xdr:spPr>
        <a:xfrm>
          <a:off x="18656300" y="1806702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48"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49"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50" name="n_3aveValue【庁舎】&#10;一人当たり面積"/>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51"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145159</xdr:rowOff>
    </xdr:from>
    <xdr:ext cx="469744" cy="259045"/>
    <xdr:sp macro="" textlink="">
      <xdr:nvSpPr>
        <xdr:cNvPr id="952" name="n_1mainValue【庁舎】&#10;一人当たり面積"/>
        <xdr:cNvSpPr txBox="1"/>
      </xdr:nvSpPr>
      <xdr:spPr>
        <a:xfrm>
          <a:off x="21075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145159</xdr:rowOff>
    </xdr:from>
    <xdr:ext cx="469744" cy="259045"/>
    <xdr:sp macro="" textlink="">
      <xdr:nvSpPr>
        <xdr:cNvPr id="953" name="n_2mainValue【庁舎】&#10;一人当たり面積"/>
        <xdr:cNvSpPr txBox="1"/>
      </xdr:nvSpPr>
      <xdr:spPr>
        <a:xfrm>
          <a:off x="20199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8000</xdr:rowOff>
    </xdr:from>
    <xdr:ext cx="469744" cy="259045"/>
    <xdr:sp macro="" textlink="">
      <xdr:nvSpPr>
        <xdr:cNvPr id="954" name="n_3mainValue【庁舎】&#10;一人当たり面積"/>
        <xdr:cNvSpPr txBox="1"/>
      </xdr:nvSpPr>
      <xdr:spPr>
        <a:xfrm>
          <a:off x="193104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55" name="n_4mainValue【庁舎】&#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市町村合併により広大な面積を有する当市は、市民の利便性や安全を確保するため複数の施設が必要となるため、福祉施設、庁舎において一人当たり面積が類似団体との比較で大きくなっている。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また、有形固定資産減価償却率については、類似団体との比較において一般廃棄物処理施設が著しく高い比率となっており老朽化が進んでいるが、令和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年度の運用開始を目指し事業を進めているところである。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保健センター・保健所の有形固定資産減価償却率</a:t>
          </a:r>
          <a:r>
            <a:rPr lang="en-US" altLang="ja-JP" sz="1100">
              <a:effectLst/>
              <a:latin typeface="ＭＳ Ｐゴシック" panose="020B0600070205080204" pitchFamily="50" charset="-128"/>
              <a:ea typeface="ＭＳ Ｐゴシック" panose="020B0600070205080204" pitchFamily="50" charset="-128"/>
            </a:rPr>
            <a:t>H30</a:t>
          </a:r>
          <a:r>
            <a:rPr lang="ja-JP" altLang="en-US" sz="1100">
              <a:effectLst/>
              <a:latin typeface="ＭＳ Ｐゴシック" panose="020B0600070205080204" pitchFamily="50" charset="-128"/>
              <a:ea typeface="ＭＳ Ｐゴシック" panose="020B0600070205080204" pitchFamily="50" charset="-128"/>
            </a:rPr>
            <a:t>は</a:t>
          </a:r>
          <a:r>
            <a:rPr lang="en-US" altLang="ja-JP" sz="1100">
              <a:effectLst/>
              <a:latin typeface="ＭＳ Ｐゴシック" panose="020B0600070205080204" pitchFamily="50" charset="-128"/>
              <a:ea typeface="ＭＳ Ｐゴシック" panose="020B0600070205080204" pitchFamily="50" charset="-128"/>
            </a:rPr>
            <a:t>100</a:t>
          </a:r>
          <a:r>
            <a:rPr lang="ja-JP" altLang="en-US" sz="1100">
              <a:effectLst/>
              <a:latin typeface="ＭＳ Ｐゴシック" panose="020B0600070205080204" pitchFamily="50" charset="-128"/>
              <a:ea typeface="ＭＳ Ｐゴシック" panose="020B0600070205080204" pitchFamily="50" charset="-128"/>
            </a:rPr>
            <a:t>％となっているが、正しくは</a:t>
          </a:r>
          <a:r>
            <a:rPr lang="en-US" altLang="ja-JP" sz="1100">
              <a:effectLst/>
              <a:latin typeface="ＭＳ Ｐゴシック" panose="020B0600070205080204" pitchFamily="50" charset="-128"/>
              <a:ea typeface="ＭＳ Ｐゴシック" panose="020B0600070205080204" pitchFamily="50" charset="-128"/>
            </a:rPr>
            <a:t>51.3</a:t>
          </a:r>
          <a:r>
            <a:rPr lang="ja-JP" altLang="en-US" sz="1100">
              <a:effectLst/>
              <a:latin typeface="ＭＳ Ｐゴシック" panose="020B0600070205080204" pitchFamily="50" charset="-128"/>
              <a:ea typeface="ＭＳ Ｐゴシック" panose="020B0600070205080204" pitchFamily="50" charset="-128"/>
            </a:rPr>
            <a:t>％となる。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87,595
86,758
2,177.61
50,217,196
48,081,484
1,066,370
27,420,588
22,350,803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地価の下落に伴う固定資産税や都市計画税の市税収入の減等により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下落傾向にあったが、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より横ばいで推移し、類似団体と同水準となっている。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今後も行政改革の推進による歳出削減、市税徴収の強化等自主財源の確保に努める。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、類似団体と比較すると低い状況にある。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公債費の減少による経常経費充当一般財源の減少や、地方税収の増加による経常一般財源の増加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今後も計画的な地方債の新規発行や行政改革の推進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により、義務的経費の削減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13335</xdr:rowOff>
    </xdr:from>
    <xdr:to>
      <xdr:col>23</xdr:col>
      <xdr:colOff>133350</xdr:colOff>
      <xdr:row>66</xdr:row>
      <xdr:rowOff>167005</xdr:rowOff>
    </xdr:to>
    <xdr:cxnSp macro="">
      <xdr:nvCxnSpPr>
        <xdr:cNvPr id="123" name="直線コネクタ 122"/>
        <xdr:cNvCxnSpPr/>
      </xdr:nvCxnSpPr>
      <xdr:spPr>
        <a:xfrm flipV="1">
          <a:off x="4953000" y="10300335"/>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139082</xdr:rowOff>
    </xdr:from>
    <xdr:ext cx="762000" cy="259045"/>
    <xdr:sp macro="" textlink="">
      <xdr:nvSpPr>
        <xdr:cNvPr id="124"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167005</xdr:rowOff>
    </xdr:from>
    <xdr:to>
      <xdr:col>24</xdr:col>
      <xdr:colOff>12700</xdr:colOff>
      <xdr:row>66</xdr:row>
      <xdr:rowOff>167005</xdr:rowOff>
    </xdr:to>
    <xdr:cxnSp macro="">
      <xdr:nvCxnSpPr>
        <xdr:cNvPr id="125" name="直線コネクタ 124"/>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99712</xdr:rowOff>
    </xdr:from>
    <xdr:ext cx="762000" cy="259045"/>
    <xdr:sp macro="" textlink="">
      <xdr:nvSpPr>
        <xdr:cNvPr id="126" name="財政構造の弾力性最大値テキスト"/>
        <xdr:cNvSpPr txBox="1"/>
      </xdr:nvSpPr>
      <xdr:spPr>
        <a:xfrm>
          <a:off x="5041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13335</xdr:rowOff>
    </xdr:from>
    <xdr:to>
      <xdr:col>24</xdr:col>
      <xdr:colOff>12700</xdr:colOff>
      <xdr:row>60</xdr:row>
      <xdr:rowOff>13335</xdr:rowOff>
    </xdr:to>
    <xdr:cxnSp macro="">
      <xdr:nvCxnSpPr>
        <xdr:cNvPr id="127" name="直線コネクタ 126"/>
        <xdr:cNvCxnSpPr/>
      </xdr:nvCxnSpPr>
      <xdr:spPr>
        <a:xfrm>
          <a:off x="4864100" y="1030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61</xdr:row>
      <xdr:rowOff>22860</xdr:rowOff>
    </xdr:to>
    <xdr:cxnSp macro="">
      <xdr:nvCxnSpPr>
        <xdr:cNvPr id="128" name="直線コネクタ 127"/>
        <xdr:cNvCxnSpPr/>
      </xdr:nvCxnSpPr>
      <xdr:spPr>
        <a:xfrm flipV="1">
          <a:off x="4114800" y="104692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29"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0" name="フローチャート: 判断 129"/>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61595</xdr:rowOff>
    </xdr:from>
    <xdr:to>
      <xdr:col>19</xdr:col>
      <xdr:colOff>133350</xdr:colOff>
      <xdr:row>61</xdr:row>
      <xdr:rowOff>22860</xdr:rowOff>
    </xdr:to>
    <xdr:cxnSp macro="">
      <xdr:nvCxnSpPr>
        <xdr:cNvPr id="131" name="直線コネクタ 130"/>
        <xdr:cNvCxnSpPr/>
      </xdr:nvCxnSpPr>
      <xdr:spPr>
        <a:xfrm>
          <a:off x="3225800" y="1034859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2" name="フローチャート: 判断 131"/>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3" name="テキスト ボックス 132"/>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64135</xdr:rowOff>
    </xdr:from>
    <xdr:to>
      <xdr:col>15</xdr:col>
      <xdr:colOff>82550</xdr:colOff>
      <xdr:row>60</xdr:row>
      <xdr:rowOff>61595</xdr:rowOff>
    </xdr:to>
    <xdr:cxnSp macro="">
      <xdr:nvCxnSpPr>
        <xdr:cNvPr id="134" name="直線コネクタ 133"/>
        <xdr:cNvCxnSpPr/>
      </xdr:nvCxnSpPr>
      <xdr:spPr>
        <a:xfrm>
          <a:off x="2336800" y="1017968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33338</xdr:rowOff>
    </xdr:from>
    <xdr:to>
      <xdr:col>15</xdr:col>
      <xdr:colOff>133350</xdr:colOff>
      <xdr:row>63</xdr:row>
      <xdr:rowOff>134938</xdr:rowOff>
    </xdr:to>
    <xdr:sp macro="" textlink="">
      <xdr:nvSpPr>
        <xdr:cNvPr id="135" name="フローチャート: 判断 134"/>
        <xdr:cNvSpPr/>
      </xdr:nvSpPr>
      <xdr:spPr>
        <a:xfrm>
          <a:off x="3175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36" name="テキスト ボックス 135"/>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102870</xdr:rowOff>
    </xdr:from>
    <xdr:to>
      <xdr:col>11</xdr:col>
      <xdr:colOff>31750</xdr:colOff>
      <xdr:row>59</xdr:row>
      <xdr:rowOff>64135</xdr:rowOff>
    </xdr:to>
    <xdr:cxnSp macro="">
      <xdr:nvCxnSpPr>
        <xdr:cNvPr id="137" name="直線コネクタ 136"/>
        <xdr:cNvCxnSpPr/>
      </xdr:nvCxnSpPr>
      <xdr:spPr>
        <a:xfrm>
          <a:off x="1447800" y="1004697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144463</xdr:rowOff>
    </xdr:from>
    <xdr:to>
      <xdr:col>11</xdr:col>
      <xdr:colOff>82550</xdr:colOff>
      <xdr:row>63</xdr:row>
      <xdr:rowOff>74613</xdr:rowOff>
    </xdr:to>
    <xdr:sp macro="" textlink="">
      <xdr:nvSpPr>
        <xdr:cNvPr id="138" name="フローチャート: 判断 137"/>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59390</xdr:rowOff>
    </xdr:from>
    <xdr:ext cx="762000" cy="259045"/>
    <xdr:sp macro="" textlink="">
      <xdr:nvSpPr>
        <xdr:cNvPr id="139" name="テキスト ボックス 138"/>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40" name="フローチャート: 判断 139"/>
        <xdr:cNvSpPr/>
      </xdr:nvSpPr>
      <xdr:spPr>
        <a:xfrm>
          <a:off x="1397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122255</xdr:rowOff>
    </xdr:from>
    <xdr:ext cx="762000" cy="259045"/>
    <xdr:sp macro="" textlink="">
      <xdr:nvSpPr>
        <xdr:cNvPr id="141" name="テキスト ボックス 140"/>
        <xdr:cNvSpPr txBox="1"/>
      </xdr:nvSpPr>
      <xdr:spPr>
        <a:xfrm>
          <a:off x="1066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47" name="楕円 146"/>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147972</xdr:rowOff>
    </xdr:from>
    <xdr:ext cx="762000" cy="259045"/>
    <xdr:sp macro="" textlink="">
      <xdr:nvSpPr>
        <xdr:cNvPr id="148" name="財政構造の弾力性該当値テキスト"/>
        <xdr:cNvSpPr txBox="1"/>
      </xdr:nvSpPr>
      <xdr:spPr>
        <a:xfrm>
          <a:off x="5041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10795</xdr:rowOff>
    </xdr:from>
    <xdr:to>
      <xdr:col>15</xdr:col>
      <xdr:colOff>133350</xdr:colOff>
      <xdr:row>60</xdr:row>
      <xdr:rowOff>112395</xdr:rowOff>
    </xdr:to>
    <xdr:sp macro="" textlink="">
      <xdr:nvSpPr>
        <xdr:cNvPr id="151" name="楕円 150"/>
        <xdr:cNvSpPr/>
      </xdr:nvSpPr>
      <xdr:spPr>
        <a:xfrm>
          <a:off x="3175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52" name="テキスト ボックス 151"/>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13335</xdr:rowOff>
    </xdr:from>
    <xdr:to>
      <xdr:col>11</xdr:col>
      <xdr:colOff>82550</xdr:colOff>
      <xdr:row>59</xdr:row>
      <xdr:rowOff>114935</xdr:rowOff>
    </xdr:to>
    <xdr:sp macro="" textlink="">
      <xdr:nvSpPr>
        <xdr:cNvPr id="153" name="楕円 152"/>
        <xdr:cNvSpPr/>
      </xdr:nvSpPr>
      <xdr:spPr>
        <a:xfrm>
          <a:off x="2286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125112</xdr:rowOff>
    </xdr:from>
    <xdr:ext cx="762000" cy="259045"/>
    <xdr:sp macro="" textlink="">
      <xdr:nvSpPr>
        <xdr:cNvPr id="154" name="テキスト ボックス 153"/>
        <xdr:cNvSpPr txBox="1"/>
      </xdr:nvSpPr>
      <xdr:spPr>
        <a:xfrm>
          <a:off x="1955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55" name="楕円 154"/>
        <xdr:cNvSpPr/>
      </xdr:nvSpPr>
      <xdr:spPr>
        <a:xfrm>
          <a:off x="1397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56" name="テキスト ボックス 155"/>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類似団体平均を上回っているのは、主に人件費と委託料が要因となっている。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これは、合併により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全国一の市域面積を有することとなり、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職員数と施設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が大幅に増加したもので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、９つの支所の配置や消防本部の市単独設置により人件費が必要となることや、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多くの公の施設を委託料により管理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運営しているためである。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今後も定員適正化の推進や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施設の統廃合等により、コスト縮減に努める。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84" name="直線コネクタ 183"/>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85"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86" name="直線コネクタ 185"/>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87"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88" name="直線コネクタ 187"/>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70717</xdr:rowOff>
    </xdr:from>
    <xdr:to>
      <xdr:col>23</xdr:col>
      <xdr:colOff>133350</xdr:colOff>
      <xdr:row>84</xdr:row>
      <xdr:rowOff>108156</xdr:rowOff>
    </xdr:to>
    <xdr:cxnSp macro="">
      <xdr:nvCxnSpPr>
        <xdr:cNvPr id="189" name="直線コネクタ 188"/>
        <xdr:cNvCxnSpPr/>
      </xdr:nvCxnSpPr>
      <xdr:spPr>
        <a:xfrm>
          <a:off x="4114800" y="14472517"/>
          <a:ext cx="838200" cy="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0"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1" name="フローチャート: 判断 190"/>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41963</xdr:rowOff>
    </xdr:from>
    <xdr:to>
      <xdr:col>19</xdr:col>
      <xdr:colOff>133350</xdr:colOff>
      <xdr:row>84</xdr:row>
      <xdr:rowOff>70717</xdr:rowOff>
    </xdr:to>
    <xdr:cxnSp macro="">
      <xdr:nvCxnSpPr>
        <xdr:cNvPr id="192" name="直線コネクタ 191"/>
        <xdr:cNvCxnSpPr/>
      </xdr:nvCxnSpPr>
      <xdr:spPr>
        <a:xfrm>
          <a:off x="3225800" y="14443763"/>
          <a:ext cx="8890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3" name="フローチャート: 判断 192"/>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194" name="テキスト ボックス 193"/>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21259</xdr:rowOff>
    </xdr:from>
    <xdr:to>
      <xdr:col>15</xdr:col>
      <xdr:colOff>82550</xdr:colOff>
      <xdr:row>84</xdr:row>
      <xdr:rowOff>41963</xdr:rowOff>
    </xdr:to>
    <xdr:cxnSp macro="">
      <xdr:nvCxnSpPr>
        <xdr:cNvPr id="195" name="直線コネクタ 194"/>
        <xdr:cNvCxnSpPr/>
      </xdr:nvCxnSpPr>
      <xdr:spPr>
        <a:xfrm>
          <a:off x="2336800" y="14423059"/>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196" name="フローチャート: 判断 195"/>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197" name="テキスト ボックス 196"/>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87165</xdr:rowOff>
    </xdr:from>
    <xdr:to>
      <xdr:col>11</xdr:col>
      <xdr:colOff>31750</xdr:colOff>
      <xdr:row>84</xdr:row>
      <xdr:rowOff>21259</xdr:rowOff>
    </xdr:to>
    <xdr:cxnSp macro="">
      <xdr:nvCxnSpPr>
        <xdr:cNvPr id="198" name="直線コネクタ 197"/>
        <xdr:cNvCxnSpPr/>
      </xdr:nvCxnSpPr>
      <xdr:spPr>
        <a:xfrm>
          <a:off x="1447800" y="14317515"/>
          <a:ext cx="889000" cy="1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199" name="フローチャート: 判断 198"/>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0" name="テキスト ボックス 199"/>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1" name="フローチャート: 判断 200"/>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2" name="テキスト ボックス 201"/>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57356</xdr:rowOff>
    </xdr:from>
    <xdr:to>
      <xdr:col>23</xdr:col>
      <xdr:colOff>184150</xdr:colOff>
      <xdr:row>84</xdr:row>
      <xdr:rowOff>158956</xdr:rowOff>
    </xdr:to>
    <xdr:sp macro="" textlink="">
      <xdr:nvSpPr>
        <xdr:cNvPr id="208" name="楕円 207"/>
        <xdr:cNvSpPr/>
      </xdr:nvSpPr>
      <xdr:spPr>
        <a:xfrm>
          <a:off x="4902200" y="144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29433</xdr:rowOff>
    </xdr:from>
    <xdr:ext cx="762000" cy="259045"/>
    <xdr:sp macro="" textlink="">
      <xdr:nvSpPr>
        <xdr:cNvPr id="209" name="人件費・物件費等の状況該当値テキスト"/>
        <xdr:cNvSpPr txBox="1"/>
      </xdr:nvSpPr>
      <xdr:spPr>
        <a:xfrm>
          <a:off x="5041900" y="1443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19917</xdr:rowOff>
    </xdr:from>
    <xdr:to>
      <xdr:col>19</xdr:col>
      <xdr:colOff>184150</xdr:colOff>
      <xdr:row>84</xdr:row>
      <xdr:rowOff>121517</xdr:rowOff>
    </xdr:to>
    <xdr:sp macro="" textlink="">
      <xdr:nvSpPr>
        <xdr:cNvPr id="210" name="楕円 209"/>
        <xdr:cNvSpPr/>
      </xdr:nvSpPr>
      <xdr:spPr>
        <a:xfrm>
          <a:off x="4064000" y="144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106294</xdr:rowOff>
    </xdr:from>
    <xdr:ext cx="736600" cy="259045"/>
    <xdr:sp macro="" textlink="">
      <xdr:nvSpPr>
        <xdr:cNvPr id="211" name="テキスト ボックス 210"/>
        <xdr:cNvSpPr txBox="1"/>
      </xdr:nvSpPr>
      <xdr:spPr>
        <a:xfrm>
          <a:off x="3733800" y="1450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162613</xdr:rowOff>
    </xdr:from>
    <xdr:to>
      <xdr:col>15</xdr:col>
      <xdr:colOff>133350</xdr:colOff>
      <xdr:row>84</xdr:row>
      <xdr:rowOff>92763</xdr:rowOff>
    </xdr:to>
    <xdr:sp macro="" textlink="">
      <xdr:nvSpPr>
        <xdr:cNvPr id="212" name="楕円 211"/>
        <xdr:cNvSpPr/>
      </xdr:nvSpPr>
      <xdr:spPr>
        <a:xfrm>
          <a:off x="3175000" y="143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77540</xdr:rowOff>
    </xdr:from>
    <xdr:ext cx="762000" cy="259045"/>
    <xdr:sp macro="" textlink="">
      <xdr:nvSpPr>
        <xdr:cNvPr id="213" name="テキスト ボックス 212"/>
        <xdr:cNvSpPr txBox="1"/>
      </xdr:nvSpPr>
      <xdr:spPr>
        <a:xfrm>
          <a:off x="2844800" y="144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141909</xdr:rowOff>
    </xdr:from>
    <xdr:to>
      <xdr:col>11</xdr:col>
      <xdr:colOff>82550</xdr:colOff>
      <xdr:row>84</xdr:row>
      <xdr:rowOff>72059</xdr:rowOff>
    </xdr:to>
    <xdr:sp macro="" textlink="">
      <xdr:nvSpPr>
        <xdr:cNvPr id="214" name="楕円 213"/>
        <xdr:cNvSpPr/>
      </xdr:nvSpPr>
      <xdr:spPr>
        <a:xfrm>
          <a:off x="2286000" y="143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56836</xdr:rowOff>
    </xdr:from>
    <xdr:ext cx="762000" cy="259045"/>
    <xdr:sp macro="" textlink="">
      <xdr:nvSpPr>
        <xdr:cNvPr id="215" name="テキスト ボックス 214"/>
        <xdr:cNvSpPr txBox="1"/>
      </xdr:nvSpPr>
      <xdr:spPr>
        <a:xfrm>
          <a:off x="1955800" y="1445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36365</xdr:rowOff>
    </xdr:from>
    <xdr:to>
      <xdr:col>7</xdr:col>
      <xdr:colOff>31750</xdr:colOff>
      <xdr:row>83</xdr:row>
      <xdr:rowOff>137965</xdr:rowOff>
    </xdr:to>
    <xdr:sp macro="" textlink="">
      <xdr:nvSpPr>
        <xdr:cNvPr id="216" name="楕円 215"/>
        <xdr:cNvSpPr/>
      </xdr:nvSpPr>
      <xdr:spPr>
        <a:xfrm>
          <a:off x="1397000" y="142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122742</xdr:rowOff>
    </xdr:from>
    <xdr:ext cx="762000" cy="259045"/>
    <xdr:sp macro="" textlink="">
      <xdr:nvSpPr>
        <xdr:cNvPr id="217" name="テキスト ボックス 216"/>
        <xdr:cNvSpPr txBox="1"/>
      </xdr:nvSpPr>
      <xdr:spPr>
        <a:xfrm>
          <a:off x="1066800" y="143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上昇したが、職員の採用・退職や昇格によるものである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給与水準は国に準じた制度としており、引き続き適正な給与水準の維持に努める。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なお、ラスパイレス指数については、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年４月１日現在の数値を引用している。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48" name="直線コネクタ 247"/>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1"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2" name="直線コネクタ 251"/>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154214</xdr:rowOff>
    </xdr:to>
    <xdr:cxnSp macro="">
      <xdr:nvCxnSpPr>
        <xdr:cNvPr id="253" name="直線コネクタ 252"/>
        <xdr:cNvCxnSpPr/>
      </xdr:nvCxnSpPr>
      <xdr:spPr>
        <a:xfrm>
          <a:off x="16179800" y="150014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54"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55" name="フローチャート: 判断 254"/>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85271</xdr:rowOff>
    </xdr:to>
    <xdr:cxnSp macro="">
      <xdr:nvCxnSpPr>
        <xdr:cNvPr id="256" name="直線コネクタ 255"/>
        <xdr:cNvCxnSpPr/>
      </xdr:nvCxnSpPr>
      <xdr:spPr>
        <a:xfrm>
          <a:off x="15290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57" name="フローチャート: 判断 256"/>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58" name="テキスト ボックス 257"/>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59" name="直線コネクタ 258"/>
        <xdr:cNvCxnSpPr/>
      </xdr:nvCxnSpPr>
      <xdr:spPr>
        <a:xfrm flipV="1">
          <a:off x="14401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0" name="フローチャート: 判断 25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1" name="テキスト ボックス 260"/>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87</xdr:row>
      <xdr:rowOff>154214</xdr:rowOff>
    </xdr:to>
    <xdr:cxnSp macro="">
      <xdr:nvCxnSpPr>
        <xdr:cNvPr id="262" name="直線コネクタ 261"/>
        <xdr:cNvCxnSpPr/>
      </xdr:nvCxnSpPr>
      <xdr:spPr>
        <a:xfrm>
          <a:off x="13512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3" name="フローチャート: 判断 262"/>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64" name="テキスト ボックス 263"/>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5" name="フローチャート: 判断 264"/>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6" name="テキスト ボックス 265"/>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2" name="楕円 271"/>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3"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4" name="楕円 273"/>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5" name="テキスト ボックス 274"/>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6" name="楕円 275"/>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7" name="テキスト ボックス 276"/>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78" name="楕円 277"/>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79" name="テキスト ボックス 278"/>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0" name="楕円 279"/>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1" name="テキスト ボックス 280"/>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合併に伴い２．２倍にまで膨れ上がった職員数は、その後の定員適正化計画の着実な推進により、類似団体平均とほぼ同じ水準となっている。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広域な市域のため、人口あたりの職員数は依然として類似団体平均をやや上回る状況にあるが、民間活力の活用や組織の見直しによる効率的な行財政運営など引き続き適正な職員管理を行っていく。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3" name="直線コネクタ 312"/>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4"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5" name="直線コネクタ 314"/>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16"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17" name="直線コネクタ 316"/>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88356</xdr:rowOff>
    </xdr:from>
    <xdr:to>
      <xdr:col>81</xdr:col>
      <xdr:colOff>44450</xdr:colOff>
      <xdr:row>61</xdr:row>
      <xdr:rowOff>110188</xdr:rowOff>
    </xdr:to>
    <xdr:cxnSp macro="">
      <xdr:nvCxnSpPr>
        <xdr:cNvPr id="318" name="直線コネクタ 317"/>
        <xdr:cNvCxnSpPr/>
      </xdr:nvCxnSpPr>
      <xdr:spPr>
        <a:xfrm>
          <a:off x="16179800" y="10546806"/>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19"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0" name="フローチャート: 判断 319"/>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88356</xdr:rowOff>
    </xdr:to>
    <xdr:cxnSp macro="">
      <xdr:nvCxnSpPr>
        <xdr:cNvPr id="321" name="直線コネクタ 320"/>
        <xdr:cNvCxnSpPr/>
      </xdr:nvCxnSpPr>
      <xdr:spPr>
        <a:xfrm>
          <a:off x="15290800" y="105399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2" name="フローチャート: 判断 321"/>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3" name="テキスト ボックス 322"/>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82610</xdr:rowOff>
    </xdr:to>
    <xdr:cxnSp macro="">
      <xdr:nvCxnSpPr>
        <xdr:cNvPr id="324" name="直線コネクタ 323"/>
        <xdr:cNvCxnSpPr/>
      </xdr:nvCxnSpPr>
      <xdr:spPr>
        <a:xfrm flipV="1">
          <a:off x="14401800" y="10539912"/>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25" name="フローチャート: 判断 324"/>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26" name="テキスト ボックス 325"/>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63077</xdr:rowOff>
    </xdr:from>
    <xdr:to>
      <xdr:col>68</xdr:col>
      <xdr:colOff>152400</xdr:colOff>
      <xdr:row>61</xdr:row>
      <xdr:rowOff>82610</xdr:rowOff>
    </xdr:to>
    <xdr:cxnSp macro="">
      <xdr:nvCxnSpPr>
        <xdr:cNvPr id="327" name="直線コネクタ 326"/>
        <xdr:cNvCxnSpPr/>
      </xdr:nvCxnSpPr>
      <xdr:spPr>
        <a:xfrm>
          <a:off x="13512800" y="10521527"/>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28" name="フローチャート: 判断 327"/>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29" name="テキスト ボックス 328"/>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0" name="フローチャート: 判断 329"/>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1" name="テキスト ボックス 330"/>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59388</xdr:rowOff>
    </xdr:from>
    <xdr:to>
      <xdr:col>81</xdr:col>
      <xdr:colOff>95250</xdr:colOff>
      <xdr:row>61</xdr:row>
      <xdr:rowOff>160988</xdr:rowOff>
    </xdr:to>
    <xdr:sp macro="" textlink="">
      <xdr:nvSpPr>
        <xdr:cNvPr id="337" name="楕円 336"/>
        <xdr:cNvSpPr/>
      </xdr:nvSpPr>
      <xdr:spPr>
        <a:xfrm>
          <a:off x="169672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31465</xdr:rowOff>
    </xdr:from>
    <xdr:ext cx="762000" cy="259045"/>
    <xdr:sp macro="" textlink="">
      <xdr:nvSpPr>
        <xdr:cNvPr id="338" name="定員管理の状況該当値テキスト"/>
        <xdr:cNvSpPr txBox="1"/>
      </xdr:nvSpPr>
      <xdr:spPr>
        <a:xfrm>
          <a:off x="17106900" y="1048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37556</xdr:rowOff>
    </xdr:from>
    <xdr:to>
      <xdr:col>77</xdr:col>
      <xdr:colOff>95250</xdr:colOff>
      <xdr:row>61</xdr:row>
      <xdr:rowOff>139156</xdr:rowOff>
    </xdr:to>
    <xdr:sp macro="" textlink="">
      <xdr:nvSpPr>
        <xdr:cNvPr id="339" name="楕円 338"/>
        <xdr:cNvSpPr/>
      </xdr:nvSpPr>
      <xdr:spPr>
        <a:xfrm>
          <a:off x="16129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123933</xdr:rowOff>
    </xdr:from>
    <xdr:ext cx="736600" cy="259045"/>
    <xdr:sp macro="" textlink="">
      <xdr:nvSpPr>
        <xdr:cNvPr id="340" name="テキスト ボックス 339"/>
        <xdr:cNvSpPr txBox="1"/>
      </xdr:nvSpPr>
      <xdr:spPr>
        <a:xfrm>
          <a:off x="15798800" y="1058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30662</xdr:rowOff>
    </xdr:from>
    <xdr:to>
      <xdr:col>73</xdr:col>
      <xdr:colOff>44450</xdr:colOff>
      <xdr:row>61</xdr:row>
      <xdr:rowOff>132262</xdr:rowOff>
    </xdr:to>
    <xdr:sp macro="" textlink="">
      <xdr:nvSpPr>
        <xdr:cNvPr id="341" name="楕円 340"/>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117039</xdr:rowOff>
    </xdr:from>
    <xdr:ext cx="762000" cy="259045"/>
    <xdr:sp macro="" textlink="">
      <xdr:nvSpPr>
        <xdr:cNvPr id="342" name="テキスト ボックス 341"/>
        <xdr:cNvSpPr txBox="1"/>
      </xdr:nvSpPr>
      <xdr:spPr>
        <a:xfrm>
          <a:off x="14909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31810</xdr:rowOff>
    </xdr:from>
    <xdr:to>
      <xdr:col>68</xdr:col>
      <xdr:colOff>203200</xdr:colOff>
      <xdr:row>61</xdr:row>
      <xdr:rowOff>133410</xdr:rowOff>
    </xdr:to>
    <xdr:sp macro="" textlink="">
      <xdr:nvSpPr>
        <xdr:cNvPr id="343" name="楕円 342"/>
        <xdr:cNvSpPr/>
      </xdr:nvSpPr>
      <xdr:spPr>
        <a:xfrm>
          <a:off x="14351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44" name="テキスト ボックス 343"/>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12277</xdr:rowOff>
    </xdr:from>
    <xdr:to>
      <xdr:col>64</xdr:col>
      <xdr:colOff>152400</xdr:colOff>
      <xdr:row>61</xdr:row>
      <xdr:rowOff>113877</xdr:rowOff>
    </xdr:to>
    <xdr:sp macro="" textlink="">
      <xdr:nvSpPr>
        <xdr:cNvPr id="345" name="楕円 344"/>
        <xdr:cNvSpPr/>
      </xdr:nvSpPr>
      <xdr:spPr>
        <a:xfrm>
          <a:off x="13462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98654</xdr:rowOff>
    </xdr:from>
    <xdr:ext cx="762000" cy="259045"/>
    <xdr:sp macro="" textlink="">
      <xdr:nvSpPr>
        <xdr:cNvPr id="346" name="テキスト ボックス 345"/>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平成２８年度より類似団体の平均を上回ってい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においては、前年度に比べて１．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、類似団体の平均を下回る結果となった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比率減少の主な要因は、地方債残高の減少に伴い元利償還金が減少したことによるものである。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今後も計画的な地方債の新規発行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交付税算入率の高い地方債の活用などにより、公債費負担の適正化に努める。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77" name="直線コネクタ 376"/>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8"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79" name="直線コネクタ 378"/>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0"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1" name="直線コネクタ 380"/>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41</xdr:row>
      <xdr:rowOff>104926</xdr:rowOff>
    </xdr:to>
    <xdr:cxnSp macro="">
      <xdr:nvCxnSpPr>
        <xdr:cNvPr id="382" name="直線コネクタ 381"/>
        <xdr:cNvCxnSpPr/>
      </xdr:nvCxnSpPr>
      <xdr:spPr>
        <a:xfrm flipV="1">
          <a:off x="16179800" y="6996491"/>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3"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84" name="フローチャート: 判断 383"/>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59872</xdr:rowOff>
    </xdr:to>
    <xdr:cxnSp macro="">
      <xdr:nvCxnSpPr>
        <xdr:cNvPr id="385" name="直線コネクタ 384"/>
        <xdr:cNvCxnSpPr/>
      </xdr:nvCxnSpPr>
      <xdr:spPr>
        <a:xfrm flipV="1">
          <a:off x="15290800" y="71343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6" name="フローチャート: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59872</xdr:rowOff>
    </xdr:to>
    <xdr:cxnSp macro="">
      <xdr:nvCxnSpPr>
        <xdr:cNvPr id="388" name="直線コネクタ 387"/>
        <xdr:cNvCxnSpPr/>
      </xdr:nvCxnSpPr>
      <xdr:spPr>
        <a:xfrm>
          <a:off x="14401800" y="71573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9" name="フローチャート: 判断 388"/>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0" name="テキスト ボックス 389"/>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127907</xdr:rowOff>
    </xdr:to>
    <xdr:cxnSp macro="">
      <xdr:nvCxnSpPr>
        <xdr:cNvPr id="391" name="直線コネクタ 390"/>
        <xdr:cNvCxnSpPr/>
      </xdr:nvCxnSpPr>
      <xdr:spPr>
        <a:xfrm>
          <a:off x="13512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2" name="フローチャート: 判断 39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3" name="テキスト ボックス 39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4" name="フローチャート: 判断 393"/>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395" name="テキスト ボックス 394"/>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1" name="楕円 400"/>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104218</xdr:rowOff>
    </xdr:from>
    <xdr:ext cx="762000" cy="259045"/>
    <xdr:sp macro="" textlink="">
      <xdr:nvSpPr>
        <xdr:cNvPr id="402" name="公債費負担の状況該当値テキスト"/>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3" name="楕円 402"/>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4" name="テキスト ボックス 403"/>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5" name="楕円 404"/>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06" name="テキスト ボックス 405"/>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7" name="楕円 406"/>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08" name="テキスト ボックス 407"/>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9" name="楕円 408"/>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0" name="テキスト ボックス 409"/>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地方債の繰上償還や計画的な新規発行により地方債残高が減少したことや、財政調整基金等への積立により充当可能基金が増加したことから、平成２２年度からは比率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引き続き行財政改革を推進し、さらなる財政健全化に努める。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1" name="直線コネクタ 440"/>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2"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3" name="直線コネクタ 442"/>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46"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47" name="フローチャート: 判断 446"/>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48" name="フローチャート: 判断 447"/>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49" name="テキスト ボックス 448"/>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0" name="フローチャート: 判断 449"/>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1" name="テキスト ボックス 450"/>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2" name="フローチャート: 判断 45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3" name="テキスト ボックス 45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54" name="フローチャート: 判断 45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55" name="テキスト ボックス 45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87,595
86,758
2,177.61
50,217,196
48,081,484
1,066,370
27,420,588
22,350,803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ポイント増加しているのは、勧奨退職等による一般職退職手当の増によるものである。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定員適正化計画の着実な推進により、類似団体平均、全国平均と比べても低い水準にあるが、人口１人当たりの人件費は平均を上回っている状況にある。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今後も定員適正化を推進し、人件費の削減に努める。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58420</xdr:rowOff>
    </xdr:to>
    <xdr:cxnSp macro="">
      <xdr:nvCxnSpPr>
        <xdr:cNvPr id="66" name="直線コネクタ 65"/>
        <xdr:cNvCxnSpPr/>
      </xdr:nvCxnSpPr>
      <xdr:spPr>
        <a:xfrm>
          <a:off x="3987800" y="620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27940</xdr:rowOff>
    </xdr:to>
    <xdr:cxnSp macro="">
      <xdr:nvCxnSpPr>
        <xdr:cNvPr id="69" name="直線コネクタ 68"/>
        <xdr:cNvCxnSpPr/>
      </xdr:nvCxnSpPr>
      <xdr:spPr>
        <a:xfrm>
          <a:off x="3098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138430</xdr:rowOff>
    </xdr:to>
    <xdr:cxnSp macro="">
      <xdr:nvCxnSpPr>
        <xdr:cNvPr id="72" name="直線コネクタ 71"/>
        <xdr:cNvCxnSpPr/>
      </xdr:nvCxnSpPr>
      <xdr:spPr>
        <a:xfrm>
          <a:off x="2209800" y="607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77470</xdr:rowOff>
    </xdr:to>
    <xdr:cxnSp macro="">
      <xdr:nvCxnSpPr>
        <xdr:cNvPr id="75" name="直線コネクタ 74"/>
        <xdr:cNvCxnSpPr/>
      </xdr:nvCxnSpPr>
      <xdr:spPr>
        <a:xfrm>
          <a:off x="1320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長寿命化等に係る維持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管理経費の増加に伴い、物件費は増加傾向にあり、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ポイント上回る状況となった。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今後も民間活力の活用による経営の効率化や施設の統廃合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による管理コスト削減に努める。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5842</xdr:rowOff>
    </xdr:to>
    <xdr:cxnSp macro="">
      <xdr:nvCxnSpPr>
        <xdr:cNvPr id="125" name="直線コネクタ 124"/>
        <xdr:cNvCxnSpPr/>
      </xdr:nvCxnSpPr>
      <xdr:spPr>
        <a:xfrm>
          <a:off x="15671800" y="2883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140716</xdr:rowOff>
    </xdr:to>
    <xdr:cxnSp macro="">
      <xdr:nvCxnSpPr>
        <xdr:cNvPr id="128" name="直線コネクタ 127"/>
        <xdr:cNvCxnSpPr/>
      </xdr:nvCxnSpPr>
      <xdr:spPr>
        <a:xfrm>
          <a:off x="14782800" y="2819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76708</xdr:rowOff>
    </xdr:to>
    <xdr:cxnSp macro="">
      <xdr:nvCxnSpPr>
        <xdr:cNvPr id="131" name="直線コネクタ 130"/>
        <xdr:cNvCxnSpPr/>
      </xdr:nvCxnSpPr>
      <xdr:spPr>
        <a:xfrm>
          <a:off x="13893800" y="2765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16</xdr:row>
      <xdr:rowOff>21844</xdr:rowOff>
    </xdr:to>
    <xdr:cxnSp macro="">
      <xdr:nvCxnSpPr>
        <xdr:cNvPr id="134" name="直線コネクタ 133"/>
        <xdr:cNvCxnSpPr/>
      </xdr:nvCxnSpPr>
      <xdr:spPr>
        <a:xfrm>
          <a:off x="13004800" y="26461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4" name="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112285</xdr:rowOff>
    </xdr:from>
    <xdr:ext cx="762000" cy="259045"/>
    <xdr:sp macro="" textlink="">
      <xdr:nvSpPr>
        <xdr:cNvPr id="149" name="テキスト ボックス 148"/>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0" name="楕円 149"/>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57421</xdr:rowOff>
    </xdr:from>
    <xdr:ext cx="762000" cy="259045"/>
    <xdr:sp macro="" textlink="">
      <xdr:nvSpPr>
        <xdr:cNvPr id="151" name="テキスト ボックス 150"/>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2" name="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109999</xdr:rowOff>
    </xdr:from>
    <xdr:ext cx="762000" cy="259045"/>
    <xdr:sp macro="" textlink="">
      <xdr:nvSpPr>
        <xdr:cNvPr id="153" name="テキスト ボックス 152"/>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国が進める幼児教育・保育無償化の影響により、児童福祉費の経常一般財源が減少したことによるもの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類似団体平均、全国平均と比べても低い水準にあるが、医療費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障がい福祉サービス費等の自然増により、比率は増加傾向となることが見込まれる。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149860</xdr:rowOff>
    </xdr:to>
    <xdr:cxnSp macro="">
      <xdr:nvCxnSpPr>
        <xdr:cNvPr id="186" name="直線コネクタ 185"/>
        <xdr:cNvCxnSpPr/>
      </xdr:nvCxnSpPr>
      <xdr:spPr>
        <a:xfrm flipV="1">
          <a:off x="3987800" y="9385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134620</xdr:rowOff>
    </xdr:from>
    <xdr:to>
      <xdr:col>19</xdr:col>
      <xdr:colOff>187325</xdr:colOff>
      <xdr:row>54</xdr:row>
      <xdr:rowOff>149860</xdr:rowOff>
    </xdr:to>
    <xdr:cxnSp macro="">
      <xdr:nvCxnSpPr>
        <xdr:cNvPr id="189" name="直線コネクタ 188"/>
        <xdr:cNvCxnSpPr/>
      </xdr:nvCxnSpPr>
      <xdr:spPr>
        <a:xfrm>
          <a:off x="3098800" y="9392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134620</xdr:rowOff>
    </xdr:to>
    <xdr:cxnSp macro="">
      <xdr:nvCxnSpPr>
        <xdr:cNvPr id="192" name="直線コネクタ 191"/>
        <xdr:cNvCxnSpPr/>
      </xdr:nvCxnSpPr>
      <xdr:spPr>
        <a:xfrm>
          <a:off x="2209800" y="934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5" name="直線コネクタ 194"/>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7" name="楕円 206"/>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8" name="テキスト ボックス 207"/>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83820</xdr:rowOff>
    </xdr:from>
    <xdr:to>
      <xdr:col>15</xdr:col>
      <xdr:colOff>149225</xdr:colOff>
      <xdr:row>55</xdr:row>
      <xdr:rowOff>13970</xdr:rowOff>
    </xdr:to>
    <xdr:sp macro="" textlink="">
      <xdr:nvSpPr>
        <xdr:cNvPr id="209" name="楕円 208"/>
        <xdr:cNvSpPr/>
      </xdr:nvSpPr>
      <xdr:spPr>
        <a:xfrm>
          <a:off x="3048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24147</xdr:rowOff>
    </xdr:from>
    <xdr:ext cx="762000" cy="259045"/>
    <xdr:sp macro="" textlink="">
      <xdr:nvSpPr>
        <xdr:cNvPr id="210" name="テキスト ボックス 209"/>
        <xdr:cNvSpPr txBox="1"/>
      </xdr:nvSpPr>
      <xdr:spPr>
        <a:xfrm>
          <a:off x="2717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その他に係る経常収支比率の内訳は、維持補修費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ともに人口１人あたりのコストは類似団体平均を上回っているが、維持補修費は長大な道路延長を有していることが主な要因であり、繰出金は下水道事業等の公営企業会計に対する赤字補填的な繰出金が必要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経営戦略に基づいた経営を行うなど、普通会計の負担を減らしていくよう努める。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17599</xdr:rowOff>
    </xdr:to>
    <xdr:cxnSp macro="">
      <xdr:nvCxnSpPr>
        <xdr:cNvPr id="249" name="直線コネクタ 248"/>
        <xdr:cNvCxnSpPr/>
      </xdr:nvCxnSpPr>
      <xdr:spPr>
        <a:xfrm>
          <a:off x="15671800" y="97575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56</xdr:row>
      <xdr:rowOff>156391</xdr:rowOff>
    </xdr:to>
    <xdr:cxnSp macro="">
      <xdr:nvCxnSpPr>
        <xdr:cNvPr id="252" name="直線コネクタ 251"/>
        <xdr:cNvCxnSpPr/>
      </xdr:nvCxnSpPr>
      <xdr:spPr>
        <a:xfrm>
          <a:off x="14782800" y="97379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136797</xdr:rowOff>
    </xdr:to>
    <xdr:cxnSp macro="">
      <xdr:nvCxnSpPr>
        <xdr:cNvPr id="255" name="直線コネクタ 254"/>
        <xdr:cNvCxnSpPr/>
      </xdr:nvCxnSpPr>
      <xdr:spPr>
        <a:xfrm>
          <a:off x="13893800" y="96661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64951</xdr:rowOff>
    </xdr:to>
    <xdr:cxnSp macro="">
      <xdr:nvCxnSpPr>
        <xdr:cNvPr id="258" name="直線コネクタ 257"/>
        <xdr:cNvCxnSpPr/>
      </xdr:nvCxnSpPr>
      <xdr:spPr>
        <a:xfrm>
          <a:off x="13004800" y="95812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138249</xdr:rowOff>
    </xdr:from>
    <xdr:to>
      <xdr:col>82</xdr:col>
      <xdr:colOff>158750</xdr:colOff>
      <xdr:row>57</xdr:row>
      <xdr:rowOff>68399</xdr:rowOff>
    </xdr:to>
    <xdr:sp macro="" textlink="">
      <xdr:nvSpPr>
        <xdr:cNvPr id="268" name="楕円 267"/>
        <xdr:cNvSpPr/>
      </xdr:nvSpPr>
      <xdr:spPr>
        <a:xfrm>
          <a:off x="164592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110326</xdr:rowOff>
    </xdr:from>
    <xdr:ext cx="762000" cy="259045"/>
    <xdr:sp macro="" textlink="">
      <xdr:nvSpPr>
        <xdr:cNvPr id="269" name="その他該当値テキスト"/>
        <xdr:cNvSpPr txBox="1"/>
      </xdr:nvSpPr>
      <xdr:spPr>
        <a:xfrm>
          <a:off x="16598900" y="971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0" name="楕円 269"/>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1" name="テキスト ボックス 270"/>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2" name="楕円 271"/>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924</xdr:rowOff>
    </xdr:from>
    <xdr:ext cx="762000" cy="259045"/>
    <xdr:sp macro="" textlink="">
      <xdr:nvSpPr>
        <xdr:cNvPr id="273" name="テキスト ボックス 272"/>
        <xdr:cNvSpPr txBox="1"/>
      </xdr:nvSpPr>
      <xdr:spPr>
        <a:xfrm>
          <a:off x="14401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4" name="楕円 273"/>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5" name="テキスト ボックス 274"/>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6" name="楕円 275"/>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7" name="テキスト ボックス 276"/>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前年度に比べて０．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し、類似団体平均を下回る水準で推移している。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今後も事業評価の取組み等により、補助金の効果的・効率的かつ適正な運用に努める。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34</xdr:row>
      <xdr:rowOff>136144</xdr:rowOff>
    </xdr:to>
    <xdr:cxnSp macro="">
      <xdr:nvCxnSpPr>
        <xdr:cNvPr id="307" name="直線コネクタ 306"/>
        <xdr:cNvCxnSpPr/>
      </xdr:nvCxnSpPr>
      <xdr:spPr>
        <a:xfrm flipV="1">
          <a:off x="15671800" y="5951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136144</xdr:rowOff>
    </xdr:to>
    <xdr:cxnSp macro="">
      <xdr:nvCxnSpPr>
        <xdr:cNvPr id="310" name="直線コネクタ 309"/>
        <xdr:cNvCxnSpPr/>
      </xdr:nvCxnSpPr>
      <xdr:spPr>
        <a:xfrm>
          <a:off x="14782800" y="5942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113284</xdr:rowOff>
    </xdr:to>
    <xdr:cxnSp macro="">
      <xdr:nvCxnSpPr>
        <xdr:cNvPr id="313" name="直線コネクタ 312"/>
        <xdr:cNvCxnSpPr/>
      </xdr:nvCxnSpPr>
      <xdr:spPr>
        <a:xfrm>
          <a:off x="13893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108712</xdr:rowOff>
    </xdr:to>
    <xdr:cxnSp macro="">
      <xdr:nvCxnSpPr>
        <xdr:cNvPr id="316" name="直線コネクタ 315"/>
        <xdr:cNvCxnSpPr/>
      </xdr:nvCxnSpPr>
      <xdr:spPr>
        <a:xfrm>
          <a:off x="13004800" y="5933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26" name="楕円 325"/>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88155</xdr:rowOff>
    </xdr:from>
    <xdr:ext cx="762000" cy="259045"/>
    <xdr:sp macro="" textlink="">
      <xdr:nvSpPr>
        <xdr:cNvPr id="327" name="補助費等該当値テキスト"/>
        <xdr:cNvSpPr txBox="1"/>
      </xdr:nvSpPr>
      <xdr:spPr>
        <a:xfrm>
          <a:off x="16598900" y="574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8" name="楕円 327"/>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9" name="テキスト ボックス 328"/>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30" name="楕円 329"/>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31" name="テキスト ボックス 330"/>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2" name="楕円 331"/>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3" name="テキスト ボックス 332"/>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4" name="楕円 333"/>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5" name="テキスト ボックス 334"/>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合併町村の地方債を引き継いだことにより２倍以上に膨らんだことを受け、繰上償還や新規発行の抑制を行ってきたことにより、公債費は減少傾向にある。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今後も世代間負担の公平性と将来の財政運営に与える影響を考慮し、地方債の計画的な活用に努める。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51888</xdr:rowOff>
    </xdr:from>
    <xdr:to>
      <xdr:col>24</xdr:col>
      <xdr:colOff>25400</xdr:colOff>
      <xdr:row>76</xdr:row>
      <xdr:rowOff>110671</xdr:rowOff>
    </xdr:to>
    <xdr:cxnSp macro="">
      <xdr:nvCxnSpPr>
        <xdr:cNvPr id="370" name="直線コネクタ 369"/>
        <xdr:cNvCxnSpPr/>
      </xdr:nvCxnSpPr>
      <xdr:spPr>
        <a:xfrm flipV="1">
          <a:off x="3987800" y="13082088"/>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130266</xdr:rowOff>
    </xdr:to>
    <xdr:cxnSp macro="">
      <xdr:nvCxnSpPr>
        <xdr:cNvPr id="373" name="直線コネクタ 372"/>
        <xdr:cNvCxnSpPr/>
      </xdr:nvCxnSpPr>
      <xdr:spPr>
        <a:xfrm flipV="1">
          <a:off x="3098800" y="131408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130266</xdr:rowOff>
    </xdr:from>
    <xdr:to>
      <xdr:col>15</xdr:col>
      <xdr:colOff>98425</xdr:colOff>
      <xdr:row>76</xdr:row>
      <xdr:rowOff>156392</xdr:rowOff>
    </xdr:to>
    <xdr:cxnSp macro="">
      <xdr:nvCxnSpPr>
        <xdr:cNvPr id="376" name="直線コネクタ 375"/>
        <xdr:cNvCxnSpPr/>
      </xdr:nvCxnSpPr>
      <xdr:spPr>
        <a:xfrm flipV="1">
          <a:off x="2209800" y="131604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156392</xdr:rowOff>
    </xdr:from>
    <xdr:to>
      <xdr:col>11</xdr:col>
      <xdr:colOff>9525</xdr:colOff>
      <xdr:row>77</xdr:row>
      <xdr:rowOff>82913</xdr:rowOff>
    </xdr:to>
    <xdr:cxnSp macro="">
      <xdr:nvCxnSpPr>
        <xdr:cNvPr id="379" name="直線コネクタ 378"/>
        <xdr:cNvCxnSpPr/>
      </xdr:nvCxnSpPr>
      <xdr:spPr>
        <a:xfrm flipV="1">
          <a:off x="1320800" y="1318659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xdr:rowOff>
    </xdr:from>
    <xdr:to>
      <xdr:col>24</xdr:col>
      <xdr:colOff>76200</xdr:colOff>
      <xdr:row>76</xdr:row>
      <xdr:rowOff>102688</xdr:rowOff>
    </xdr:to>
    <xdr:sp macro="" textlink="">
      <xdr:nvSpPr>
        <xdr:cNvPr id="389" name="楕円 388"/>
        <xdr:cNvSpPr/>
      </xdr:nvSpPr>
      <xdr:spPr>
        <a:xfrm>
          <a:off x="4775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17615</xdr:rowOff>
    </xdr:from>
    <xdr:ext cx="762000" cy="259045"/>
    <xdr:sp macro="" textlink="">
      <xdr:nvSpPr>
        <xdr:cNvPr id="390" name="公債費該当値テキスト"/>
        <xdr:cNvSpPr txBox="1"/>
      </xdr:nvSpPr>
      <xdr:spPr>
        <a:xfrm>
          <a:off x="4914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1" name="楕円 390"/>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2" name="テキスト ボックス 391"/>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79466</xdr:rowOff>
    </xdr:from>
    <xdr:to>
      <xdr:col>15</xdr:col>
      <xdr:colOff>149225</xdr:colOff>
      <xdr:row>77</xdr:row>
      <xdr:rowOff>9616</xdr:rowOff>
    </xdr:to>
    <xdr:sp macro="" textlink="">
      <xdr:nvSpPr>
        <xdr:cNvPr id="393" name="楕円 392"/>
        <xdr:cNvSpPr/>
      </xdr:nvSpPr>
      <xdr:spPr>
        <a:xfrm>
          <a:off x="3048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19793</xdr:rowOff>
    </xdr:from>
    <xdr:ext cx="762000" cy="259045"/>
    <xdr:sp macro="" textlink="">
      <xdr:nvSpPr>
        <xdr:cNvPr id="394" name="テキスト ボックス 393"/>
        <xdr:cNvSpPr txBox="1"/>
      </xdr:nvSpPr>
      <xdr:spPr>
        <a:xfrm>
          <a:off x="2717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105592</xdr:rowOff>
    </xdr:from>
    <xdr:to>
      <xdr:col>11</xdr:col>
      <xdr:colOff>60325</xdr:colOff>
      <xdr:row>77</xdr:row>
      <xdr:rowOff>35742</xdr:rowOff>
    </xdr:to>
    <xdr:sp macro="" textlink="">
      <xdr:nvSpPr>
        <xdr:cNvPr id="395" name="楕円 394"/>
        <xdr:cNvSpPr/>
      </xdr:nvSpPr>
      <xdr:spPr>
        <a:xfrm>
          <a:off x="2159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45918</xdr:rowOff>
    </xdr:from>
    <xdr:ext cx="762000" cy="259045"/>
    <xdr:sp macro="" textlink="">
      <xdr:nvSpPr>
        <xdr:cNvPr id="396" name="テキスト ボックス 395"/>
        <xdr:cNvSpPr txBox="1"/>
      </xdr:nvSpPr>
      <xdr:spPr>
        <a:xfrm>
          <a:off x="1828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97" name="楕円 396"/>
        <xdr:cNvSpPr/>
      </xdr:nvSpPr>
      <xdr:spPr>
        <a:xfrm>
          <a:off x="1270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98" name="テキスト ボックス 397"/>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公債費以外の経常収支は、類似団体平均及び全国平均と比べて低い水準にある。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これは、経常一般財源が比較的多いことによるものであるが、人口１人あたりのコストで比較すると、人件費、物件費、維持補修費など類似団体平均を上回っているものもある。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今後もさらなる行財政改革の推進などにより、健全で持続可能な財政基盤の確立に努める。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12700</xdr:rowOff>
    </xdr:to>
    <xdr:cxnSp macro="">
      <xdr:nvCxnSpPr>
        <xdr:cNvPr id="429" name="直線コネクタ 428"/>
        <xdr:cNvCxnSpPr/>
      </xdr:nvCxnSpPr>
      <xdr:spPr>
        <a:xfrm>
          <a:off x="15671800" y="13010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75</xdr:row>
      <xdr:rowOff>152146</xdr:rowOff>
    </xdr:to>
    <xdr:cxnSp macro="">
      <xdr:nvCxnSpPr>
        <xdr:cNvPr id="432" name="直線コネクタ 431"/>
        <xdr:cNvCxnSpPr/>
      </xdr:nvCxnSpPr>
      <xdr:spPr>
        <a:xfrm>
          <a:off x="14782800" y="128965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62992</xdr:rowOff>
    </xdr:from>
    <xdr:to>
      <xdr:col>73</xdr:col>
      <xdr:colOff>180975</xdr:colOff>
      <xdr:row>75</xdr:row>
      <xdr:rowOff>37846</xdr:rowOff>
    </xdr:to>
    <xdr:cxnSp macro="">
      <xdr:nvCxnSpPr>
        <xdr:cNvPr id="435" name="直線コネクタ 434"/>
        <xdr:cNvCxnSpPr/>
      </xdr:nvCxnSpPr>
      <xdr:spPr>
        <a:xfrm>
          <a:off x="13893800" y="127502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65278</xdr:rowOff>
    </xdr:from>
    <xdr:to>
      <xdr:col>69</xdr:col>
      <xdr:colOff>92075</xdr:colOff>
      <xdr:row>74</xdr:row>
      <xdr:rowOff>62992</xdr:rowOff>
    </xdr:to>
    <xdr:cxnSp macro="">
      <xdr:nvCxnSpPr>
        <xdr:cNvPr id="438" name="直線コネクタ 437"/>
        <xdr:cNvCxnSpPr/>
      </xdr:nvCxnSpPr>
      <xdr:spPr>
        <a:xfrm>
          <a:off x="13004800" y="125811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8" name="楕円 447"/>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9"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50" name="楕円 449"/>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1" name="テキスト ボックス 450"/>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52" name="楕円 451"/>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53" name="テキスト ボックス 452"/>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xdr:rowOff>
    </xdr:from>
    <xdr:to>
      <xdr:col>69</xdr:col>
      <xdr:colOff>142875</xdr:colOff>
      <xdr:row>74</xdr:row>
      <xdr:rowOff>113792</xdr:rowOff>
    </xdr:to>
    <xdr:sp macro="" textlink="">
      <xdr:nvSpPr>
        <xdr:cNvPr id="454" name="楕円 453"/>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123969</xdr:rowOff>
    </xdr:from>
    <xdr:ext cx="762000" cy="259045"/>
    <xdr:sp macro="" textlink="">
      <xdr:nvSpPr>
        <xdr:cNvPr id="455" name="テキスト ボックス 454"/>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14478</xdr:rowOff>
    </xdr:from>
    <xdr:to>
      <xdr:col>65</xdr:col>
      <xdr:colOff>53975</xdr:colOff>
      <xdr:row>73</xdr:row>
      <xdr:rowOff>116078</xdr:rowOff>
    </xdr:to>
    <xdr:sp macro="" textlink="">
      <xdr:nvSpPr>
        <xdr:cNvPr id="456" name="楕円 455"/>
        <xdr:cNvSpPr/>
      </xdr:nvSpPr>
      <xdr:spPr>
        <a:xfrm>
          <a:off x="12954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126255</xdr:rowOff>
    </xdr:from>
    <xdr:ext cx="762000" cy="259045"/>
    <xdr:sp macro="" textlink="">
      <xdr:nvSpPr>
        <xdr:cNvPr id="457" name="テキスト ボックス 456"/>
        <xdr:cNvSpPr txBox="1"/>
      </xdr:nvSpPr>
      <xdr:spPr>
        <a:xfrm>
          <a:off x="12623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118145</xdr:rowOff>
    </xdr:from>
    <xdr:to>
      <xdr:col>29</xdr:col>
      <xdr:colOff>127000</xdr:colOff>
      <xdr:row>16</xdr:row>
      <xdr:rowOff>134130</xdr:rowOff>
    </xdr:to>
    <xdr:cxnSp macro="">
      <xdr:nvCxnSpPr>
        <xdr:cNvPr id="52" name="直線コネクタ 51"/>
        <xdr:cNvCxnSpPr/>
      </xdr:nvCxnSpPr>
      <xdr:spPr bwMode="auto">
        <a:xfrm flipV="1">
          <a:off x="5003800" y="2908970"/>
          <a:ext cx="647700" cy="15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134130</xdr:rowOff>
    </xdr:from>
    <xdr:to>
      <xdr:col>26</xdr:col>
      <xdr:colOff>50800</xdr:colOff>
      <xdr:row>16</xdr:row>
      <xdr:rowOff>159341</xdr:rowOff>
    </xdr:to>
    <xdr:cxnSp macro="">
      <xdr:nvCxnSpPr>
        <xdr:cNvPr id="55" name="直線コネクタ 54"/>
        <xdr:cNvCxnSpPr/>
      </xdr:nvCxnSpPr>
      <xdr:spPr bwMode="auto">
        <a:xfrm flipV="1">
          <a:off x="4305300" y="2924955"/>
          <a:ext cx="698500" cy="25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159341</xdr:rowOff>
    </xdr:from>
    <xdr:to>
      <xdr:col>22</xdr:col>
      <xdr:colOff>114300</xdr:colOff>
      <xdr:row>17</xdr:row>
      <xdr:rowOff>12727</xdr:rowOff>
    </xdr:to>
    <xdr:cxnSp macro="">
      <xdr:nvCxnSpPr>
        <xdr:cNvPr id="58" name="直線コネクタ 57"/>
        <xdr:cNvCxnSpPr/>
      </xdr:nvCxnSpPr>
      <xdr:spPr bwMode="auto">
        <a:xfrm flipV="1">
          <a:off x="3606800" y="2950166"/>
          <a:ext cx="698500" cy="2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12727</xdr:rowOff>
    </xdr:from>
    <xdr:to>
      <xdr:col>18</xdr:col>
      <xdr:colOff>177800</xdr:colOff>
      <xdr:row>17</xdr:row>
      <xdr:rowOff>28876</xdr:rowOff>
    </xdr:to>
    <xdr:cxnSp macro="">
      <xdr:nvCxnSpPr>
        <xdr:cNvPr id="61" name="直線コネクタ 60"/>
        <xdr:cNvCxnSpPr/>
      </xdr:nvCxnSpPr>
      <xdr:spPr bwMode="auto">
        <a:xfrm flipV="1">
          <a:off x="2908300" y="2975002"/>
          <a:ext cx="698500" cy="1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67345</xdr:rowOff>
    </xdr:from>
    <xdr:to>
      <xdr:col>29</xdr:col>
      <xdr:colOff>177800</xdr:colOff>
      <xdr:row>16</xdr:row>
      <xdr:rowOff>168945</xdr:rowOff>
    </xdr:to>
    <xdr:sp macro="" textlink="">
      <xdr:nvSpPr>
        <xdr:cNvPr id="71" name="楕円 70"/>
        <xdr:cNvSpPr/>
      </xdr:nvSpPr>
      <xdr:spPr bwMode="auto">
        <a:xfrm>
          <a:off x="5600700" y="285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39422</xdr:rowOff>
    </xdr:from>
    <xdr:ext cx="762000" cy="259045"/>
    <xdr:sp macro="" textlink="">
      <xdr:nvSpPr>
        <xdr:cNvPr id="72" name="人口1人当たり決算額の推移該当値テキスト130"/>
        <xdr:cNvSpPr txBox="1"/>
      </xdr:nvSpPr>
      <xdr:spPr>
        <a:xfrm>
          <a:off x="5740400" y="28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83330</xdr:rowOff>
    </xdr:from>
    <xdr:to>
      <xdr:col>26</xdr:col>
      <xdr:colOff>101600</xdr:colOff>
      <xdr:row>17</xdr:row>
      <xdr:rowOff>13480</xdr:rowOff>
    </xdr:to>
    <xdr:sp macro="" textlink="">
      <xdr:nvSpPr>
        <xdr:cNvPr id="73" name="楕円 72"/>
        <xdr:cNvSpPr/>
      </xdr:nvSpPr>
      <xdr:spPr bwMode="auto">
        <a:xfrm>
          <a:off x="4953000" y="287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169707</xdr:rowOff>
    </xdr:from>
    <xdr:ext cx="736600" cy="259045"/>
    <xdr:sp macro="" textlink="">
      <xdr:nvSpPr>
        <xdr:cNvPr id="74" name="テキスト ボックス 73"/>
        <xdr:cNvSpPr txBox="1"/>
      </xdr:nvSpPr>
      <xdr:spPr>
        <a:xfrm>
          <a:off x="4622800" y="296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108541</xdr:rowOff>
    </xdr:from>
    <xdr:to>
      <xdr:col>22</xdr:col>
      <xdr:colOff>165100</xdr:colOff>
      <xdr:row>17</xdr:row>
      <xdr:rowOff>38691</xdr:rowOff>
    </xdr:to>
    <xdr:sp macro="" textlink="">
      <xdr:nvSpPr>
        <xdr:cNvPr id="75" name="楕円 74"/>
        <xdr:cNvSpPr/>
      </xdr:nvSpPr>
      <xdr:spPr bwMode="auto">
        <a:xfrm>
          <a:off x="4254500" y="289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23468</xdr:rowOff>
    </xdr:from>
    <xdr:ext cx="762000" cy="259045"/>
    <xdr:sp macro="" textlink="">
      <xdr:nvSpPr>
        <xdr:cNvPr id="76" name="テキスト ボックス 75"/>
        <xdr:cNvSpPr txBox="1"/>
      </xdr:nvSpPr>
      <xdr:spPr>
        <a:xfrm>
          <a:off x="3924300" y="2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133377</xdr:rowOff>
    </xdr:from>
    <xdr:to>
      <xdr:col>19</xdr:col>
      <xdr:colOff>38100</xdr:colOff>
      <xdr:row>17</xdr:row>
      <xdr:rowOff>63527</xdr:rowOff>
    </xdr:to>
    <xdr:sp macro="" textlink="">
      <xdr:nvSpPr>
        <xdr:cNvPr id="77" name="楕円 76"/>
        <xdr:cNvSpPr/>
      </xdr:nvSpPr>
      <xdr:spPr bwMode="auto">
        <a:xfrm>
          <a:off x="3556000" y="292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48304</xdr:rowOff>
    </xdr:from>
    <xdr:ext cx="762000" cy="259045"/>
    <xdr:sp macro="" textlink="">
      <xdr:nvSpPr>
        <xdr:cNvPr id="78" name="テキスト ボックス 77"/>
        <xdr:cNvSpPr txBox="1"/>
      </xdr:nvSpPr>
      <xdr:spPr>
        <a:xfrm>
          <a:off x="3225800" y="301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149526</xdr:rowOff>
    </xdr:from>
    <xdr:to>
      <xdr:col>15</xdr:col>
      <xdr:colOff>101600</xdr:colOff>
      <xdr:row>17</xdr:row>
      <xdr:rowOff>79676</xdr:rowOff>
    </xdr:to>
    <xdr:sp macro="" textlink="">
      <xdr:nvSpPr>
        <xdr:cNvPr id="79" name="楕円 78"/>
        <xdr:cNvSpPr/>
      </xdr:nvSpPr>
      <xdr:spPr bwMode="auto">
        <a:xfrm>
          <a:off x="2857500" y="294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64453</xdr:rowOff>
    </xdr:from>
    <xdr:ext cx="762000" cy="259045"/>
    <xdr:sp macro="" textlink="">
      <xdr:nvSpPr>
        <xdr:cNvPr id="80" name="テキスト ボックス 79"/>
        <xdr:cNvSpPr txBox="1"/>
      </xdr:nvSpPr>
      <xdr:spPr>
        <a:xfrm>
          <a:off x="2527300" y="302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147025</xdr:rowOff>
    </xdr:from>
    <xdr:to>
      <xdr:col>29</xdr:col>
      <xdr:colOff>127000</xdr:colOff>
      <xdr:row>36</xdr:row>
      <xdr:rowOff>170800</xdr:rowOff>
    </xdr:to>
    <xdr:cxnSp macro="">
      <xdr:nvCxnSpPr>
        <xdr:cNvPr id="112" name="直線コネクタ 111"/>
        <xdr:cNvCxnSpPr/>
      </xdr:nvCxnSpPr>
      <xdr:spPr bwMode="auto">
        <a:xfrm>
          <a:off x="5003800" y="7100275"/>
          <a:ext cx="647700" cy="2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200175</xdr:rowOff>
    </xdr:from>
    <xdr:to>
      <xdr:col>26</xdr:col>
      <xdr:colOff>50800</xdr:colOff>
      <xdr:row>36</xdr:row>
      <xdr:rowOff>147025</xdr:rowOff>
    </xdr:to>
    <xdr:cxnSp macro="">
      <xdr:nvCxnSpPr>
        <xdr:cNvPr id="115" name="直線コネクタ 114"/>
        <xdr:cNvCxnSpPr/>
      </xdr:nvCxnSpPr>
      <xdr:spPr bwMode="auto">
        <a:xfrm>
          <a:off x="4305300" y="6810525"/>
          <a:ext cx="698500" cy="289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200175</xdr:rowOff>
    </xdr:from>
    <xdr:to>
      <xdr:col>22</xdr:col>
      <xdr:colOff>114300</xdr:colOff>
      <xdr:row>35</xdr:row>
      <xdr:rowOff>273579</xdr:rowOff>
    </xdr:to>
    <xdr:cxnSp macro="">
      <xdr:nvCxnSpPr>
        <xdr:cNvPr id="118" name="直線コネクタ 117"/>
        <xdr:cNvCxnSpPr/>
      </xdr:nvCxnSpPr>
      <xdr:spPr bwMode="auto">
        <a:xfrm flipV="1">
          <a:off x="3606800" y="6810525"/>
          <a:ext cx="698500" cy="7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262880</xdr:rowOff>
    </xdr:from>
    <xdr:to>
      <xdr:col>18</xdr:col>
      <xdr:colOff>177800</xdr:colOff>
      <xdr:row>35</xdr:row>
      <xdr:rowOff>273579</xdr:rowOff>
    </xdr:to>
    <xdr:cxnSp macro="">
      <xdr:nvCxnSpPr>
        <xdr:cNvPr id="121" name="直線コネクタ 120"/>
        <xdr:cNvCxnSpPr/>
      </xdr:nvCxnSpPr>
      <xdr:spPr bwMode="auto">
        <a:xfrm>
          <a:off x="2908300" y="6873230"/>
          <a:ext cx="6985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120000</xdr:rowOff>
    </xdr:from>
    <xdr:to>
      <xdr:col>29</xdr:col>
      <xdr:colOff>177800</xdr:colOff>
      <xdr:row>37</xdr:row>
      <xdr:rowOff>50150</xdr:rowOff>
    </xdr:to>
    <xdr:sp macro="" textlink="">
      <xdr:nvSpPr>
        <xdr:cNvPr id="131" name="楕円 130"/>
        <xdr:cNvSpPr/>
      </xdr:nvSpPr>
      <xdr:spPr bwMode="auto">
        <a:xfrm>
          <a:off x="5600700" y="707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92077</xdr:rowOff>
    </xdr:from>
    <xdr:ext cx="762000" cy="259045"/>
    <xdr:sp macro="" textlink="">
      <xdr:nvSpPr>
        <xdr:cNvPr id="132" name="人口1人当たり決算額の推移該当値テキスト445"/>
        <xdr:cNvSpPr txBox="1"/>
      </xdr:nvSpPr>
      <xdr:spPr>
        <a:xfrm>
          <a:off x="5740400" y="704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96225</xdr:rowOff>
    </xdr:from>
    <xdr:to>
      <xdr:col>26</xdr:col>
      <xdr:colOff>101600</xdr:colOff>
      <xdr:row>37</xdr:row>
      <xdr:rowOff>26375</xdr:rowOff>
    </xdr:to>
    <xdr:sp macro="" textlink="">
      <xdr:nvSpPr>
        <xdr:cNvPr id="133" name="楕円 132"/>
        <xdr:cNvSpPr/>
      </xdr:nvSpPr>
      <xdr:spPr bwMode="auto">
        <a:xfrm>
          <a:off x="4953000" y="7049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11152</xdr:rowOff>
    </xdr:from>
    <xdr:ext cx="736600" cy="259045"/>
    <xdr:sp macro="" textlink="">
      <xdr:nvSpPr>
        <xdr:cNvPr id="134" name="テキスト ボックス 133"/>
        <xdr:cNvSpPr txBox="1"/>
      </xdr:nvSpPr>
      <xdr:spPr>
        <a:xfrm>
          <a:off x="4622800" y="713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149375</xdr:rowOff>
    </xdr:from>
    <xdr:to>
      <xdr:col>22</xdr:col>
      <xdr:colOff>165100</xdr:colOff>
      <xdr:row>35</xdr:row>
      <xdr:rowOff>250975</xdr:rowOff>
    </xdr:to>
    <xdr:sp macro="" textlink="">
      <xdr:nvSpPr>
        <xdr:cNvPr id="135" name="楕円 134"/>
        <xdr:cNvSpPr/>
      </xdr:nvSpPr>
      <xdr:spPr bwMode="auto">
        <a:xfrm>
          <a:off x="4254500" y="675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261152</xdr:rowOff>
    </xdr:from>
    <xdr:ext cx="762000" cy="259045"/>
    <xdr:sp macro="" textlink="">
      <xdr:nvSpPr>
        <xdr:cNvPr id="136" name="テキスト ボックス 135"/>
        <xdr:cNvSpPr txBox="1"/>
      </xdr:nvSpPr>
      <xdr:spPr>
        <a:xfrm>
          <a:off x="3924300" y="652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222779</xdr:rowOff>
    </xdr:from>
    <xdr:to>
      <xdr:col>19</xdr:col>
      <xdr:colOff>38100</xdr:colOff>
      <xdr:row>35</xdr:row>
      <xdr:rowOff>324379</xdr:rowOff>
    </xdr:to>
    <xdr:sp macro="" textlink="">
      <xdr:nvSpPr>
        <xdr:cNvPr id="137" name="楕円 136"/>
        <xdr:cNvSpPr/>
      </xdr:nvSpPr>
      <xdr:spPr bwMode="auto">
        <a:xfrm>
          <a:off x="3556000" y="6833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334556</xdr:rowOff>
    </xdr:from>
    <xdr:ext cx="762000" cy="259045"/>
    <xdr:sp macro="" textlink="">
      <xdr:nvSpPr>
        <xdr:cNvPr id="138" name="テキスト ボックス 137"/>
        <xdr:cNvSpPr txBox="1"/>
      </xdr:nvSpPr>
      <xdr:spPr>
        <a:xfrm>
          <a:off x="3225800" y="660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212080</xdr:rowOff>
    </xdr:from>
    <xdr:to>
      <xdr:col>15</xdr:col>
      <xdr:colOff>101600</xdr:colOff>
      <xdr:row>35</xdr:row>
      <xdr:rowOff>313680</xdr:rowOff>
    </xdr:to>
    <xdr:sp macro="" textlink="">
      <xdr:nvSpPr>
        <xdr:cNvPr id="139" name="楕円 138"/>
        <xdr:cNvSpPr/>
      </xdr:nvSpPr>
      <xdr:spPr bwMode="auto">
        <a:xfrm>
          <a:off x="2857500" y="682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323857</xdr:rowOff>
    </xdr:from>
    <xdr:ext cx="762000" cy="259045"/>
    <xdr:sp macro="" textlink="">
      <xdr:nvSpPr>
        <xdr:cNvPr id="140" name="テキスト ボックス 139"/>
        <xdr:cNvSpPr txBox="1"/>
      </xdr:nvSpPr>
      <xdr:spPr>
        <a:xfrm>
          <a:off x="2527300" y="659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87,595
86,758
2,177.61
50,217,196
48,081,484
1,066,370
27,420,588
22,350,803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158119</xdr:rowOff>
    </xdr:from>
    <xdr:to>
      <xdr:col>24</xdr:col>
      <xdr:colOff>63500</xdr:colOff>
      <xdr:row>36</xdr:row>
      <xdr:rowOff>8843</xdr:rowOff>
    </xdr:to>
    <xdr:cxnSp macro="">
      <xdr:nvCxnSpPr>
        <xdr:cNvPr id="63" name="直線コネクタ 62"/>
        <xdr:cNvCxnSpPr/>
      </xdr:nvCxnSpPr>
      <xdr:spPr>
        <a:xfrm flipV="1">
          <a:off x="3797300" y="6158869"/>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8843</xdr:rowOff>
    </xdr:from>
    <xdr:to>
      <xdr:col>19</xdr:col>
      <xdr:colOff>177800</xdr:colOff>
      <xdr:row>36</xdr:row>
      <xdr:rowOff>60914</xdr:rowOff>
    </xdr:to>
    <xdr:cxnSp macro="">
      <xdr:nvCxnSpPr>
        <xdr:cNvPr id="66" name="直線コネクタ 65"/>
        <xdr:cNvCxnSpPr/>
      </xdr:nvCxnSpPr>
      <xdr:spPr>
        <a:xfrm flipV="1">
          <a:off x="2908300" y="6181043"/>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60914</xdr:rowOff>
    </xdr:from>
    <xdr:to>
      <xdr:col>15</xdr:col>
      <xdr:colOff>50800</xdr:colOff>
      <xdr:row>36</xdr:row>
      <xdr:rowOff>74533</xdr:rowOff>
    </xdr:to>
    <xdr:cxnSp macro="">
      <xdr:nvCxnSpPr>
        <xdr:cNvPr id="69" name="直線コネクタ 68"/>
        <xdr:cNvCxnSpPr/>
      </xdr:nvCxnSpPr>
      <xdr:spPr>
        <a:xfrm flipV="1">
          <a:off x="2019300" y="6233114"/>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36781</xdr:rowOff>
    </xdr:from>
    <xdr:to>
      <xdr:col>10</xdr:col>
      <xdr:colOff>114300</xdr:colOff>
      <xdr:row>36</xdr:row>
      <xdr:rowOff>74533</xdr:rowOff>
    </xdr:to>
    <xdr:cxnSp macro="">
      <xdr:nvCxnSpPr>
        <xdr:cNvPr id="72" name="直線コネクタ 71"/>
        <xdr:cNvCxnSpPr/>
      </xdr:nvCxnSpPr>
      <xdr:spPr>
        <a:xfrm>
          <a:off x="1130300" y="6208981"/>
          <a:ext cx="889000" cy="3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107319</xdr:rowOff>
    </xdr:from>
    <xdr:to>
      <xdr:col>24</xdr:col>
      <xdr:colOff>114300</xdr:colOff>
      <xdr:row>36</xdr:row>
      <xdr:rowOff>37469</xdr:rowOff>
    </xdr:to>
    <xdr:sp macro="" textlink="">
      <xdr:nvSpPr>
        <xdr:cNvPr id="82" name="楕円 81"/>
        <xdr:cNvSpPr/>
      </xdr:nvSpPr>
      <xdr:spPr>
        <a:xfrm>
          <a:off x="4584700" y="61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130196</xdr:rowOff>
    </xdr:from>
    <xdr:ext cx="534377" cy="259045"/>
    <xdr:sp macro="" textlink="">
      <xdr:nvSpPr>
        <xdr:cNvPr id="83" name="人件費該当値テキスト"/>
        <xdr:cNvSpPr txBox="1"/>
      </xdr:nvSpPr>
      <xdr:spPr>
        <a:xfrm>
          <a:off x="4686300" y="59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129493</xdr:rowOff>
    </xdr:from>
    <xdr:to>
      <xdr:col>20</xdr:col>
      <xdr:colOff>38100</xdr:colOff>
      <xdr:row>36</xdr:row>
      <xdr:rowOff>59643</xdr:rowOff>
    </xdr:to>
    <xdr:sp macro="" textlink="">
      <xdr:nvSpPr>
        <xdr:cNvPr id="84" name="楕円 83"/>
        <xdr:cNvSpPr/>
      </xdr:nvSpPr>
      <xdr:spPr>
        <a:xfrm>
          <a:off x="3746500" y="613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76170</xdr:rowOff>
    </xdr:from>
    <xdr:ext cx="534377" cy="259045"/>
    <xdr:sp macro="" textlink="">
      <xdr:nvSpPr>
        <xdr:cNvPr id="85" name="テキスト ボックス 84"/>
        <xdr:cNvSpPr txBox="1"/>
      </xdr:nvSpPr>
      <xdr:spPr>
        <a:xfrm>
          <a:off x="3530111" y="5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10114</xdr:rowOff>
    </xdr:from>
    <xdr:to>
      <xdr:col>15</xdr:col>
      <xdr:colOff>101600</xdr:colOff>
      <xdr:row>36</xdr:row>
      <xdr:rowOff>111714</xdr:rowOff>
    </xdr:to>
    <xdr:sp macro="" textlink="">
      <xdr:nvSpPr>
        <xdr:cNvPr id="86" name="楕円 85"/>
        <xdr:cNvSpPr/>
      </xdr:nvSpPr>
      <xdr:spPr>
        <a:xfrm>
          <a:off x="2857500" y="61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128241</xdr:rowOff>
    </xdr:from>
    <xdr:ext cx="534377" cy="259045"/>
    <xdr:sp macro="" textlink="">
      <xdr:nvSpPr>
        <xdr:cNvPr id="87" name="テキスト ボックス 86"/>
        <xdr:cNvSpPr txBox="1"/>
      </xdr:nvSpPr>
      <xdr:spPr>
        <a:xfrm>
          <a:off x="2641111" y="59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23733</xdr:rowOff>
    </xdr:from>
    <xdr:to>
      <xdr:col>10</xdr:col>
      <xdr:colOff>165100</xdr:colOff>
      <xdr:row>36</xdr:row>
      <xdr:rowOff>125333</xdr:rowOff>
    </xdr:to>
    <xdr:sp macro="" textlink="">
      <xdr:nvSpPr>
        <xdr:cNvPr id="88" name="楕円 87"/>
        <xdr:cNvSpPr/>
      </xdr:nvSpPr>
      <xdr:spPr>
        <a:xfrm>
          <a:off x="1968500" y="61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141860</xdr:rowOff>
    </xdr:from>
    <xdr:ext cx="534377" cy="259045"/>
    <xdr:sp macro="" textlink="">
      <xdr:nvSpPr>
        <xdr:cNvPr id="89" name="テキスト ボックス 88"/>
        <xdr:cNvSpPr txBox="1"/>
      </xdr:nvSpPr>
      <xdr:spPr>
        <a:xfrm>
          <a:off x="1752111" y="597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157431</xdr:rowOff>
    </xdr:from>
    <xdr:to>
      <xdr:col>6</xdr:col>
      <xdr:colOff>38100</xdr:colOff>
      <xdr:row>36</xdr:row>
      <xdr:rowOff>87581</xdr:rowOff>
    </xdr:to>
    <xdr:sp macro="" textlink="">
      <xdr:nvSpPr>
        <xdr:cNvPr id="90" name="楕円 89"/>
        <xdr:cNvSpPr/>
      </xdr:nvSpPr>
      <xdr:spPr>
        <a:xfrm>
          <a:off x="1079500" y="61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104108</xdr:rowOff>
    </xdr:from>
    <xdr:ext cx="534377" cy="259045"/>
    <xdr:sp macro="" textlink="">
      <xdr:nvSpPr>
        <xdr:cNvPr id="91" name="テキスト ボックス 90"/>
        <xdr:cNvSpPr txBox="1"/>
      </xdr:nvSpPr>
      <xdr:spPr>
        <a:xfrm>
          <a:off x="863111" y="593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110880</xdr:rowOff>
    </xdr:from>
    <xdr:to>
      <xdr:col>24</xdr:col>
      <xdr:colOff>63500</xdr:colOff>
      <xdr:row>56</xdr:row>
      <xdr:rowOff>20142</xdr:rowOff>
    </xdr:to>
    <xdr:cxnSp macro="">
      <xdr:nvCxnSpPr>
        <xdr:cNvPr id="123" name="直線コネクタ 122"/>
        <xdr:cNvCxnSpPr/>
      </xdr:nvCxnSpPr>
      <xdr:spPr>
        <a:xfrm flipV="1">
          <a:off x="3797300" y="9540630"/>
          <a:ext cx="838200" cy="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20142</xdr:rowOff>
    </xdr:from>
    <xdr:to>
      <xdr:col>19</xdr:col>
      <xdr:colOff>177800</xdr:colOff>
      <xdr:row>56</xdr:row>
      <xdr:rowOff>89669</xdr:rowOff>
    </xdr:to>
    <xdr:cxnSp macro="">
      <xdr:nvCxnSpPr>
        <xdr:cNvPr id="126" name="直線コネクタ 125"/>
        <xdr:cNvCxnSpPr/>
      </xdr:nvCxnSpPr>
      <xdr:spPr>
        <a:xfrm flipV="1">
          <a:off x="2908300" y="9621342"/>
          <a:ext cx="8890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89669</xdr:rowOff>
    </xdr:from>
    <xdr:to>
      <xdr:col>15</xdr:col>
      <xdr:colOff>50800</xdr:colOff>
      <xdr:row>56</xdr:row>
      <xdr:rowOff>139390</xdr:rowOff>
    </xdr:to>
    <xdr:cxnSp macro="">
      <xdr:nvCxnSpPr>
        <xdr:cNvPr id="129" name="直線コネクタ 128"/>
        <xdr:cNvCxnSpPr/>
      </xdr:nvCxnSpPr>
      <xdr:spPr>
        <a:xfrm flipV="1">
          <a:off x="2019300" y="9690869"/>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139390</xdr:rowOff>
    </xdr:from>
    <xdr:to>
      <xdr:col>10</xdr:col>
      <xdr:colOff>114300</xdr:colOff>
      <xdr:row>57</xdr:row>
      <xdr:rowOff>18036</xdr:rowOff>
    </xdr:to>
    <xdr:cxnSp macro="">
      <xdr:nvCxnSpPr>
        <xdr:cNvPr id="132" name="直線コネクタ 131"/>
        <xdr:cNvCxnSpPr/>
      </xdr:nvCxnSpPr>
      <xdr:spPr>
        <a:xfrm flipV="1">
          <a:off x="1130300" y="9740590"/>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60080</xdr:rowOff>
    </xdr:from>
    <xdr:to>
      <xdr:col>24</xdr:col>
      <xdr:colOff>114300</xdr:colOff>
      <xdr:row>55</xdr:row>
      <xdr:rowOff>161680</xdr:rowOff>
    </xdr:to>
    <xdr:sp macro="" textlink="">
      <xdr:nvSpPr>
        <xdr:cNvPr id="142" name="楕円 141"/>
        <xdr:cNvSpPr/>
      </xdr:nvSpPr>
      <xdr:spPr>
        <a:xfrm>
          <a:off x="4584700" y="94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82957</xdr:rowOff>
    </xdr:from>
    <xdr:ext cx="534377" cy="259045"/>
    <xdr:sp macro="" textlink="">
      <xdr:nvSpPr>
        <xdr:cNvPr id="143" name="物件費該当値テキスト"/>
        <xdr:cNvSpPr txBox="1"/>
      </xdr:nvSpPr>
      <xdr:spPr>
        <a:xfrm>
          <a:off x="4686300" y="934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140792</xdr:rowOff>
    </xdr:from>
    <xdr:to>
      <xdr:col>20</xdr:col>
      <xdr:colOff>38100</xdr:colOff>
      <xdr:row>56</xdr:row>
      <xdr:rowOff>70942</xdr:rowOff>
    </xdr:to>
    <xdr:sp macro="" textlink="">
      <xdr:nvSpPr>
        <xdr:cNvPr id="144" name="楕円 143"/>
        <xdr:cNvSpPr/>
      </xdr:nvSpPr>
      <xdr:spPr>
        <a:xfrm>
          <a:off x="3746500" y="9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87469</xdr:rowOff>
    </xdr:from>
    <xdr:ext cx="534377" cy="259045"/>
    <xdr:sp macro="" textlink="">
      <xdr:nvSpPr>
        <xdr:cNvPr id="145" name="テキスト ボックス 144"/>
        <xdr:cNvSpPr txBox="1"/>
      </xdr:nvSpPr>
      <xdr:spPr>
        <a:xfrm>
          <a:off x="3530111" y="93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38869</xdr:rowOff>
    </xdr:from>
    <xdr:to>
      <xdr:col>15</xdr:col>
      <xdr:colOff>101600</xdr:colOff>
      <xdr:row>56</xdr:row>
      <xdr:rowOff>140469</xdr:rowOff>
    </xdr:to>
    <xdr:sp macro="" textlink="">
      <xdr:nvSpPr>
        <xdr:cNvPr id="146" name="楕円 145"/>
        <xdr:cNvSpPr/>
      </xdr:nvSpPr>
      <xdr:spPr>
        <a:xfrm>
          <a:off x="2857500" y="96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156996</xdr:rowOff>
    </xdr:from>
    <xdr:ext cx="534377" cy="259045"/>
    <xdr:sp macro="" textlink="">
      <xdr:nvSpPr>
        <xdr:cNvPr id="147" name="テキスト ボックス 146"/>
        <xdr:cNvSpPr txBox="1"/>
      </xdr:nvSpPr>
      <xdr:spPr>
        <a:xfrm>
          <a:off x="2641111" y="94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88590</xdr:rowOff>
    </xdr:from>
    <xdr:to>
      <xdr:col>10</xdr:col>
      <xdr:colOff>165100</xdr:colOff>
      <xdr:row>57</xdr:row>
      <xdr:rowOff>18740</xdr:rowOff>
    </xdr:to>
    <xdr:sp macro="" textlink="">
      <xdr:nvSpPr>
        <xdr:cNvPr id="148" name="楕円 147"/>
        <xdr:cNvSpPr/>
      </xdr:nvSpPr>
      <xdr:spPr>
        <a:xfrm>
          <a:off x="1968500" y="96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35267</xdr:rowOff>
    </xdr:from>
    <xdr:ext cx="534377" cy="259045"/>
    <xdr:sp macro="" textlink="">
      <xdr:nvSpPr>
        <xdr:cNvPr id="149" name="テキスト ボックス 148"/>
        <xdr:cNvSpPr txBox="1"/>
      </xdr:nvSpPr>
      <xdr:spPr>
        <a:xfrm>
          <a:off x="1752111" y="94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138686</xdr:rowOff>
    </xdr:from>
    <xdr:to>
      <xdr:col>6</xdr:col>
      <xdr:colOff>38100</xdr:colOff>
      <xdr:row>57</xdr:row>
      <xdr:rowOff>68836</xdr:rowOff>
    </xdr:to>
    <xdr:sp macro="" textlink="">
      <xdr:nvSpPr>
        <xdr:cNvPr id="150" name="楕円 149"/>
        <xdr:cNvSpPr/>
      </xdr:nvSpPr>
      <xdr:spPr>
        <a:xfrm>
          <a:off x="1079500" y="97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59963</xdr:rowOff>
    </xdr:from>
    <xdr:ext cx="534377" cy="259045"/>
    <xdr:sp macro="" textlink="">
      <xdr:nvSpPr>
        <xdr:cNvPr id="151" name="テキスト ボックス 150"/>
        <xdr:cNvSpPr txBox="1"/>
      </xdr:nvSpPr>
      <xdr:spPr>
        <a:xfrm>
          <a:off x="863111" y="98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143906</xdr:rowOff>
    </xdr:from>
    <xdr:to>
      <xdr:col>24</xdr:col>
      <xdr:colOff>63500</xdr:colOff>
      <xdr:row>76</xdr:row>
      <xdr:rowOff>18039</xdr:rowOff>
    </xdr:to>
    <xdr:cxnSp macro="">
      <xdr:nvCxnSpPr>
        <xdr:cNvPr id="178" name="直線コネクタ 177"/>
        <xdr:cNvCxnSpPr/>
      </xdr:nvCxnSpPr>
      <xdr:spPr>
        <a:xfrm>
          <a:off x="3797300" y="13002656"/>
          <a:ext cx="8382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160823</xdr:rowOff>
    </xdr:from>
    <xdr:to>
      <xdr:col>19</xdr:col>
      <xdr:colOff>177800</xdr:colOff>
      <xdr:row>75</xdr:row>
      <xdr:rowOff>143906</xdr:rowOff>
    </xdr:to>
    <xdr:cxnSp macro="">
      <xdr:nvCxnSpPr>
        <xdr:cNvPr id="181" name="直線コネクタ 180"/>
        <xdr:cNvCxnSpPr/>
      </xdr:nvCxnSpPr>
      <xdr:spPr>
        <a:xfrm>
          <a:off x="2908300" y="12848123"/>
          <a:ext cx="889000" cy="1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24851</xdr:rowOff>
    </xdr:from>
    <xdr:to>
      <xdr:col>15</xdr:col>
      <xdr:colOff>50800</xdr:colOff>
      <xdr:row>74</xdr:row>
      <xdr:rowOff>160823</xdr:rowOff>
    </xdr:to>
    <xdr:cxnSp macro="">
      <xdr:nvCxnSpPr>
        <xdr:cNvPr id="184" name="直線コネクタ 183"/>
        <xdr:cNvCxnSpPr/>
      </xdr:nvCxnSpPr>
      <xdr:spPr>
        <a:xfrm>
          <a:off x="2019300" y="12712151"/>
          <a:ext cx="889000" cy="1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24851</xdr:rowOff>
    </xdr:from>
    <xdr:to>
      <xdr:col>10</xdr:col>
      <xdr:colOff>114300</xdr:colOff>
      <xdr:row>76</xdr:row>
      <xdr:rowOff>78344</xdr:rowOff>
    </xdr:to>
    <xdr:cxnSp macro="">
      <xdr:nvCxnSpPr>
        <xdr:cNvPr id="187" name="直線コネクタ 186"/>
        <xdr:cNvCxnSpPr/>
      </xdr:nvCxnSpPr>
      <xdr:spPr>
        <a:xfrm flipV="1">
          <a:off x="1130300" y="12712151"/>
          <a:ext cx="889000" cy="3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138689</xdr:rowOff>
    </xdr:from>
    <xdr:to>
      <xdr:col>24</xdr:col>
      <xdr:colOff>114300</xdr:colOff>
      <xdr:row>76</xdr:row>
      <xdr:rowOff>68839</xdr:rowOff>
    </xdr:to>
    <xdr:sp macro="" textlink="">
      <xdr:nvSpPr>
        <xdr:cNvPr id="197" name="楕円 196"/>
        <xdr:cNvSpPr/>
      </xdr:nvSpPr>
      <xdr:spPr>
        <a:xfrm>
          <a:off x="4584700" y="129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161566</xdr:rowOff>
    </xdr:from>
    <xdr:ext cx="534377" cy="259045"/>
    <xdr:sp macro="" textlink="">
      <xdr:nvSpPr>
        <xdr:cNvPr id="198" name="維持補修費該当値テキスト"/>
        <xdr:cNvSpPr txBox="1"/>
      </xdr:nvSpPr>
      <xdr:spPr>
        <a:xfrm>
          <a:off x="4686300" y="128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93106</xdr:rowOff>
    </xdr:from>
    <xdr:to>
      <xdr:col>20</xdr:col>
      <xdr:colOff>38100</xdr:colOff>
      <xdr:row>76</xdr:row>
      <xdr:rowOff>23256</xdr:rowOff>
    </xdr:to>
    <xdr:sp macro="" textlink="">
      <xdr:nvSpPr>
        <xdr:cNvPr id="199" name="楕円 198"/>
        <xdr:cNvSpPr/>
      </xdr:nvSpPr>
      <xdr:spPr>
        <a:xfrm>
          <a:off x="3746500" y="129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39783</xdr:rowOff>
    </xdr:from>
    <xdr:ext cx="534377" cy="259045"/>
    <xdr:sp macro="" textlink="">
      <xdr:nvSpPr>
        <xdr:cNvPr id="200" name="テキスト ボックス 199"/>
        <xdr:cNvSpPr txBox="1"/>
      </xdr:nvSpPr>
      <xdr:spPr>
        <a:xfrm>
          <a:off x="3530111" y="127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110023</xdr:rowOff>
    </xdr:from>
    <xdr:to>
      <xdr:col>15</xdr:col>
      <xdr:colOff>101600</xdr:colOff>
      <xdr:row>75</xdr:row>
      <xdr:rowOff>40173</xdr:rowOff>
    </xdr:to>
    <xdr:sp macro="" textlink="">
      <xdr:nvSpPr>
        <xdr:cNvPr id="201" name="楕円 200"/>
        <xdr:cNvSpPr/>
      </xdr:nvSpPr>
      <xdr:spPr>
        <a:xfrm>
          <a:off x="2857500" y="1279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56700</xdr:rowOff>
    </xdr:from>
    <xdr:ext cx="534377" cy="259045"/>
    <xdr:sp macro="" textlink="">
      <xdr:nvSpPr>
        <xdr:cNvPr id="202" name="テキスト ボックス 201"/>
        <xdr:cNvSpPr txBox="1"/>
      </xdr:nvSpPr>
      <xdr:spPr>
        <a:xfrm>
          <a:off x="2641111" y="1257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145501</xdr:rowOff>
    </xdr:from>
    <xdr:to>
      <xdr:col>10</xdr:col>
      <xdr:colOff>165100</xdr:colOff>
      <xdr:row>74</xdr:row>
      <xdr:rowOff>75651</xdr:rowOff>
    </xdr:to>
    <xdr:sp macro="" textlink="">
      <xdr:nvSpPr>
        <xdr:cNvPr id="203" name="楕円 202"/>
        <xdr:cNvSpPr/>
      </xdr:nvSpPr>
      <xdr:spPr>
        <a:xfrm>
          <a:off x="1968500" y="126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92178</xdr:rowOff>
    </xdr:from>
    <xdr:ext cx="534377" cy="259045"/>
    <xdr:sp macro="" textlink="">
      <xdr:nvSpPr>
        <xdr:cNvPr id="204" name="テキスト ボックス 203"/>
        <xdr:cNvSpPr txBox="1"/>
      </xdr:nvSpPr>
      <xdr:spPr>
        <a:xfrm>
          <a:off x="1752111" y="124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27544</xdr:rowOff>
    </xdr:from>
    <xdr:to>
      <xdr:col>6</xdr:col>
      <xdr:colOff>38100</xdr:colOff>
      <xdr:row>76</xdr:row>
      <xdr:rowOff>129144</xdr:rowOff>
    </xdr:to>
    <xdr:sp macro="" textlink="">
      <xdr:nvSpPr>
        <xdr:cNvPr id="205" name="楕円 204"/>
        <xdr:cNvSpPr/>
      </xdr:nvSpPr>
      <xdr:spPr>
        <a:xfrm>
          <a:off x="1079500" y="130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145671</xdr:rowOff>
    </xdr:from>
    <xdr:ext cx="469744" cy="259045"/>
    <xdr:sp macro="" textlink="">
      <xdr:nvSpPr>
        <xdr:cNvPr id="206" name="テキスト ボックス 205"/>
        <xdr:cNvSpPr txBox="1"/>
      </xdr:nvSpPr>
      <xdr:spPr>
        <a:xfrm>
          <a:off x="895428" y="1283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6845</xdr:rowOff>
    </xdr:from>
    <xdr:to>
      <xdr:col>24</xdr:col>
      <xdr:colOff>63500</xdr:colOff>
      <xdr:row>97</xdr:row>
      <xdr:rowOff>40411</xdr:rowOff>
    </xdr:to>
    <xdr:cxnSp macro="">
      <xdr:nvCxnSpPr>
        <xdr:cNvPr id="236" name="直線コネクタ 235"/>
        <xdr:cNvCxnSpPr/>
      </xdr:nvCxnSpPr>
      <xdr:spPr>
        <a:xfrm flipV="1">
          <a:off x="3797300" y="16637495"/>
          <a:ext cx="8382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40411</xdr:rowOff>
    </xdr:from>
    <xdr:to>
      <xdr:col>19</xdr:col>
      <xdr:colOff>177800</xdr:colOff>
      <xdr:row>97</xdr:row>
      <xdr:rowOff>56959</xdr:rowOff>
    </xdr:to>
    <xdr:cxnSp macro="">
      <xdr:nvCxnSpPr>
        <xdr:cNvPr id="239" name="直線コネクタ 238"/>
        <xdr:cNvCxnSpPr/>
      </xdr:nvCxnSpPr>
      <xdr:spPr>
        <a:xfrm flipV="1">
          <a:off x="2908300" y="16671061"/>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23710</xdr:rowOff>
    </xdr:from>
    <xdr:to>
      <xdr:col>15</xdr:col>
      <xdr:colOff>50800</xdr:colOff>
      <xdr:row>97</xdr:row>
      <xdr:rowOff>56959</xdr:rowOff>
    </xdr:to>
    <xdr:cxnSp macro="">
      <xdr:nvCxnSpPr>
        <xdr:cNvPr id="242" name="直線コネクタ 241"/>
        <xdr:cNvCxnSpPr/>
      </xdr:nvCxnSpPr>
      <xdr:spPr>
        <a:xfrm>
          <a:off x="2019300" y="16654360"/>
          <a:ext cx="889000" cy="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23710</xdr:rowOff>
    </xdr:from>
    <xdr:to>
      <xdr:col>10</xdr:col>
      <xdr:colOff>114300</xdr:colOff>
      <xdr:row>97</xdr:row>
      <xdr:rowOff>81432</xdr:rowOff>
    </xdr:to>
    <xdr:cxnSp macro="">
      <xdr:nvCxnSpPr>
        <xdr:cNvPr id="245" name="直線コネクタ 244"/>
        <xdr:cNvCxnSpPr/>
      </xdr:nvCxnSpPr>
      <xdr:spPr>
        <a:xfrm flipV="1">
          <a:off x="1130300" y="16654360"/>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127495</xdr:rowOff>
    </xdr:from>
    <xdr:to>
      <xdr:col>24</xdr:col>
      <xdr:colOff>114300</xdr:colOff>
      <xdr:row>97</xdr:row>
      <xdr:rowOff>57645</xdr:rowOff>
    </xdr:to>
    <xdr:sp macro="" textlink="">
      <xdr:nvSpPr>
        <xdr:cNvPr id="255" name="楕円 254"/>
        <xdr:cNvSpPr/>
      </xdr:nvSpPr>
      <xdr:spPr>
        <a:xfrm>
          <a:off x="4584700" y="165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105922</xdr:rowOff>
    </xdr:from>
    <xdr:ext cx="534377" cy="259045"/>
    <xdr:sp macro="" textlink="">
      <xdr:nvSpPr>
        <xdr:cNvPr id="256" name="扶助費該当値テキスト"/>
        <xdr:cNvSpPr txBox="1"/>
      </xdr:nvSpPr>
      <xdr:spPr>
        <a:xfrm>
          <a:off x="4686300" y="1656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161061</xdr:rowOff>
    </xdr:from>
    <xdr:to>
      <xdr:col>20</xdr:col>
      <xdr:colOff>38100</xdr:colOff>
      <xdr:row>97</xdr:row>
      <xdr:rowOff>91211</xdr:rowOff>
    </xdr:to>
    <xdr:sp macro="" textlink="">
      <xdr:nvSpPr>
        <xdr:cNvPr id="257" name="楕円 256"/>
        <xdr:cNvSpPr/>
      </xdr:nvSpPr>
      <xdr:spPr>
        <a:xfrm>
          <a:off x="3746500" y="166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82338</xdr:rowOff>
    </xdr:from>
    <xdr:ext cx="534377" cy="259045"/>
    <xdr:sp macro="" textlink="">
      <xdr:nvSpPr>
        <xdr:cNvPr id="258" name="テキスト ボックス 257"/>
        <xdr:cNvSpPr txBox="1"/>
      </xdr:nvSpPr>
      <xdr:spPr>
        <a:xfrm>
          <a:off x="3530111" y="167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6159</xdr:rowOff>
    </xdr:from>
    <xdr:to>
      <xdr:col>15</xdr:col>
      <xdr:colOff>101600</xdr:colOff>
      <xdr:row>97</xdr:row>
      <xdr:rowOff>107759</xdr:rowOff>
    </xdr:to>
    <xdr:sp macro="" textlink="">
      <xdr:nvSpPr>
        <xdr:cNvPr id="259" name="楕円 258"/>
        <xdr:cNvSpPr/>
      </xdr:nvSpPr>
      <xdr:spPr>
        <a:xfrm>
          <a:off x="2857500" y="166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98886</xdr:rowOff>
    </xdr:from>
    <xdr:ext cx="534377" cy="259045"/>
    <xdr:sp macro="" textlink="">
      <xdr:nvSpPr>
        <xdr:cNvPr id="260" name="テキスト ボックス 259"/>
        <xdr:cNvSpPr txBox="1"/>
      </xdr:nvSpPr>
      <xdr:spPr>
        <a:xfrm>
          <a:off x="2641111" y="167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144360</xdr:rowOff>
    </xdr:from>
    <xdr:to>
      <xdr:col>10</xdr:col>
      <xdr:colOff>165100</xdr:colOff>
      <xdr:row>97</xdr:row>
      <xdr:rowOff>74510</xdr:rowOff>
    </xdr:to>
    <xdr:sp macro="" textlink="">
      <xdr:nvSpPr>
        <xdr:cNvPr id="261" name="楕円 260"/>
        <xdr:cNvSpPr/>
      </xdr:nvSpPr>
      <xdr:spPr>
        <a:xfrm>
          <a:off x="1968500" y="166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65637</xdr:rowOff>
    </xdr:from>
    <xdr:ext cx="534377" cy="259045"/>
    <xdr:sp macro="" textlink="">
      <xdr:nvSpPr>
        <xdr:cNvPr id="262" name="テキスト ボックス 261"/>
        <xdr:cNvSpPr txBox="1"/>
      </xdr:nvSpPr>
      <xdr:spPr>
        <a:xfrm>
          <a:off x="1752111" y="166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30632</xdr:rowOff>
    </xdr:from>
    <xdr:to>
      <xdr:col>6</xdr:col>
      <xdr:colOff>38100</xdr:colOff>
      <xdr:row>97</xdr:row>
      <xdr:rowOff>132232</xdr:rowOff>
    </xdr:to>
    <xdr:sp macro="" textlink="">
      <xdr:nvSpPr>
        <xdr:cNvPr id="263" name="楕円 262"/>
        <xdr:cNvSpPr/>
      </xdr:nvSpPr>
      <xdr:spPr>
        <a:xfrm>
          <a:off x="1079500" y="166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123359</xdr:rowOff>
    </xdr:from>
    <xdr:ext cx="534377" cy="259045"/>
    <xdr:sp macro="" textlink="">
      <xdr:nvSpPr>
        <xdr:cNvPr id="264" name="テキスト ボックス 263"/>
        <xdr:cNvSpPr txBox="1"/>
      </xdr:nvSpPr>
      <xdr:spPr>
        <a:xfrm>
          <a:off x="863111" y="167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165532</xdr:rowOff>
    </xdr:from>
    <xdr:to>
      <xdr:col>55</xdr:col>
      <xdr:colOff>0</xdr:colOff>
      <xdr:row>36</xdr:row>
      <xdr:rowOff>48565</xdr:rowOff>
    </xdr:to>
    <xdr:cxnSp macro="">
      <xdr:nvCxnSpPr>
        <xdr:cNvPr id="293" name="直線コネクタ 292"/>
        <xdr:cNvCxnSpPr/>
      </xdr:nvCxnSpPr>
      <xdr:spPr>
        <a:xfrm flipV="1">
          <a:off x="9639300" y="6166282"/>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18669</xdr:rowOff>
    </xdr:from>
    <xdr:to>
      <xdr:col>50</xdr:col>
      <xdr:colOff>114300</xdr:colOff>
      <xdr:row>36</xdr:row>
      <xdr:rowOff>48565</xdr:rowOff>
    </xdr:to>
    <xdr:cxnSp macro="">
      <xdr:nvCxnSpPr>
        <xdr:cNvPr id="296" name="直線コネクタ 295"/>
        <xdr:cNvCxnSpPr/>
      </xdr:nvCxnSpPr>
      <xdr:spPr>
        <a:xfrm>
          <a:off x="8750300" y="6190869"/>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13944</xdr:rowOff>
    </xdr:from>
    <xdr:to>
      <xdr:col>45</xdr:col>
      <xdr:colOff>177800</xdr:colOff>
      <xdr:row>36</xdr:row>
      <xdr:rowOff>18669</xdr:rowOff>
    </xdr:to>
    <xdr:cxnSp macro="">
      <xdr:nvCxnSpPr>
        <xdr:cNvPr id="299" name="直線コネクタ 298"/>
        <xdr:cNvCxnSpPr/>
      </xdr:nvCxnSpPr>
      <xdr:spPr>
        <a:xfrm>
          <a:off x="7861300" y="6186144"/>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13944</xdr:rowOff>
    </xdr:from>
    <xdr:to>
      <xdr:col>41</xdr:col>
      <xdr:colOff>50800</xdr:colOff>
      <xdr:row>36</xdr:row>
      <xdr:rowOff>14567</xdr:rowOff>
    </xdr:to>
    <xdr:cxnSp macro="">
      <xdr:nvCxnSpPr>
        <xdr:cNvPr id="302" name="直線コネクタ 301"/>
        <xdr:cNvCxnSpPr/>
      </xdr:nvCxnSpPr>
      <xdr:spPr>
        <a:xfrm flipV="1">
          <a:off x="6972300" y="6186144"/>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114732</xdr:rowOff>
    </xdr:from>
    <xdr:to>
      <xdr:col>55</xdr:col>
      <xdr:colOff>50800</xdr:colOff>
      <xdr:row>36</xdr:row>
      <xdr:rowOff>44882</xdr:rowOff>
    </xdr:to>
    <xdr:sp macro="" textlink="">
      <xdr:nvSpPr>
        <xdr:cNvPr id="312" name="楕円 311"/>
        <xdr:cNvSpPr/>
      </xdr:nvSpPr>
      <xdr:spPr>
        <a:xfrm>
          <a:off x="10426700" y="61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93159</xdr:rowOff>
    </xdr:from>
    <xdr:ext cx="534377" cy="259045"/>
    <xdr:sp macro="" textlink="">
      <xdr:nvSpPr>
        <xdr:cNvPr id="313" name="補助費等該当値テキスト"/>
        <xdr:cNvSpPr txBox="1"/>
      </xdr:nvSpPr>
      <xdr:spPr>
        <a:xfrm>
          <a:off x="10528300" y="60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169215</xdr:rowOff>
    </xdr:from>
    <xdr:to>
      <xdr:col>50</xdr:col>
      <xdr:colOff>165100</xdr:colOff>
      <xdr:row>36</xdr:row>
      <xdr:rowOff>99365</xdr:rowOff>
    </xdr:to>
    <xdr:sp macro="" textlink="">
      <xdr:nvSpPr>
        <xdr:cNvPr id="314" name="楕円 313"/>
        <xdr:cNvSpPr/>
      </xdr:nvSpPr>
      <xdr:spPr>
        <a:xfrm>
          <a:off x="9588500" y="61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90492</xdr:rowOff>
    </xdr:from>
    <xdr:ext cx="534377" cy="259045"/>
    <xdr:sp macro="" textlink="">
      <xdr:nvSpPr>
        <xdr:cNvPr id="315" name="テキスト ボックス 314"/>
        <xdr:cNvSpPr txBox="1"/>
      </xdr:nvSpPr>
      <xdr:spPr>
        <a:xfrm>
          <a:off x="9372111" y="626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139319</xdr:rowOff>
    </xdr:from>
    <xdr:to>
      <xdr:col>46</xdr:col>
      <xdr:colOff>38100</xdr:colOff>
      <xdr:row>36</xdr:row>
      <xdr:rowOff>69469</xdr:rowOff>
    </xdr:to>
    <xdr:sp macro="" textlink="">
      <xdr:nvSpPr>
        <xdr:cNvPr id="316" name="楕円 315"/>
        <xdr:cNvSpPr/>
      </xdr:nvSpPr>
      <xdr:spPr>
        <a:xfrm>
          <a:off x="8699500" y="61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60596</xdr:rowOff>
    </xdr:from>
    <xdr:ext cx="534377" cy="259045"/>
    <xdr:sp macro="" textlink="">
      <xdr:nvSpPr>
        <xdr:cNvPr id="317" name="テキスト ボックス 316"/>
        <xdr:cNvSpPr txBox="1"/>
      </xdr:nvSpPr>
      <xdr:spPr>
        <a:xfrm>
          <a:off x="8483111" y="62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134594</xdr:rowOff>
    </xdr:from>
    <xdr:to>
      <xdr:col>41</xdr:col>
      <xdr:colOff>101600</xdr:colOff>
      <xdr:row>36</xdr:row>
      <xdr:rowOff>64744</xdr:rowOff>
    </xdr:to>
    <xdr:sp macro="" textlink="">
      <xdr:nvSpPr>
        <xdr:cNvPr id="318" name="楕円 317"/>
        <xdr:cNvSpPr/>
      </xdr:nvSpPr>
      <xdr:spPr>
        <a:xfrm>
          <a:off x="7810500" y="61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55871</xdr:rowOff>
    </xdr:from>
    <xdr:ext cx="534377" cy="259045"/>
    <xdr:sp macro="" textlink="">
      <xdr:nvSpPr>
        <xdr:cNvPr id="319" name="テキスト ボックス 318"/>
        <xdr:cNvSpPr txBox="1"/>
      </xdr:nvSpPr>
      <xdr:spPr>
        <a:xfrm>
          <a:off x="7594111" y="62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135217</xdr:rowOff>
    </xdr:from>
    <xdr:to>
      <xdr:col>36</xdr:col>
      <xdr:colOff>165100</xdr:colOff>
      <xdr:row>36</xdr:row>
      <xdr:rowOff>65367</xdr:rowOff>
    </xdr:to>
    <xdr:sp macro="" textlink="">
      <xdr:nvSpPr>
        <xdr:cNvPr id="320" name="楕円 319"/>
        <xdr:cNvSpPr/>
      </xdr:nvSpPr>
      <xdr:spPr>
        <a:xfrm>
          <a:off x="6921500" y="61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56494</xdr:rowOff>
    </xdr:from>
    <xdr:ext cx="534377" cy="259045"/>
    <xdr:sp macro="" textlink="">
      <xdr:nvSpPr>
        <xdr:cNvPr id="321" name="テキスト ボックス 320"/>
        <xdr:cNvSpPr txBox="1"/>
      </xdr:nvSpPr>
      <xdr:spPr>
        <a:xfrm>
          <a:off x="6705111" y="62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132385</xdr:rowOff>
    </xdr:from>
    <xdr:to>
      <xdr:col>55</xdr:col>
      <xdr:colOff>0</xdr:colOff>
      <xdr:row>56</xdr:row>
      <xdr:rowOff>73971</xdr:rowOff>
    </xdr:to>
    <xdr:cxnSp macro="">
      <xdr:nvCxnSpPr>
        <xdr:cNvPr id="346" name="直線コネクタ 345"/>
        <xdr:cNvCxnSpPr/>
      </xdr:nvCxnSpPr>
      <xdr:spPr>
        <a:xfrm flipV="1">
          <a:off x="9639300" y="9562135"/>
          <a:ext cx="838200" cy="1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52918</xdr:rowOff>
    </xdr:from>
    <xdr:to>
      <xdr:col>50</xdr:col>
      <xdr:colOff>114300</xdr:colOff>
      <xdr:row>56</xdr:row>
      <xdr:rowOff>73971</xdr:rowOff>
    </xdr:to>
    <xdr:cxnSp macro="">
      <xdr:nvCxnSpPr>
        <xdr:cNvPr id="349" name="直線コネクタ 348"/>
        <xdr:cNvCxnSpPr/>
      </xdr:nvCxnSpPr>
      <xdr:spPr>
        <a:xfrm>
          <a:off x="8750300" y="9482668"/>
          <a:ext cx="889000" cy="1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42728</xdr:rowOff>
    </xdr:from>
    <xdr:to>
      <xdr:col>45</xdr:col>
      <xdr:colOff>177800</xdr:colOff>
      <xdr:row>55</xdr:row>
      <xdr:rowOff>52918</xdr:rowOff>
    </xdr:to>
    <xdr:cxnSp macro="">
      <xdr:nvCxnSpPr>
        <xdr:cNvPr id="352" name="直線コネクタ 351"/>
        <xdr:cNvCxnSpPr/>
      </xdr:nvCxnSpPr>
      <xdr:spPr>
        <a:xfrm>
          <a:off x="7861300" y="9472478"/>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42728</xdr:rowOff>
    </xdr:from>
    <xdr:to>
      <xdr:col>41</xdr:col>
      <xdr:colOff>50800</xdr:colOff>
      <xdr:row>55</xdr:row>
      <xdr:rowOff>86602</xdr:rowOff>
    </xdr:to>
    <xdr:cxnSp macro="">
      <xdr:nvCxnSpPr>
        <xdr:cNvPr id="355" name="直線コネクタ 354"/>
        <xdr:cNvCxnSpPr/>
      </xdr:nvCxnSpPr>
      <xdr:spPr>
        <a:xfrm flipV="1">
          <a:off x="6972300" y="9472478"/>
          <a:ext cx="889000" cy="4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81585</xdr:rowOff>
    </xdr:from>
    <xdr:to>
      <xdr:col>55</xdr:col>
      <xdr:colOff>50800</xdr:colOff>
      <xdr:row>56</xdr:row>
      <xdr:rowOff>11735</xdr:rowOff>
    </xdr:to>
    <xdr:sp macro="" textlink="">
      <xdr:nvSpPr>
        <xdr:cNvPr id="365" name="楕円 364"/>
        <xdr:cNvSpPr/>
      </xdr:nvSpPr>
      <xdr:spPr>
        <a:xfrm>
          <a:off x="10426700" y="95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104462</xdr:rowOff>
    </xdr:from>
    <xdr:ext cx="534377" cy="259045"/>
    <xdr:sp macro="" textlink="">
      <xdr:nvSpPr>
        <xdr:cNvPr id="366" name="普通建設事業費該当値テキスト"/>
        <xdr:cNvSpPr txBox="1"/>
      </xdr:nvSpPr>
      <xdr:spPr>
        <a:xfrm>
          <a:off x="10528300" y="93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23171</xdr:rowOff>
    </xdr:from>
    <xdr:to>
      <xdr:col>50</xdr:col>
      <xdr:colOff>165100</xdr:colOff>
      <xdr:row>56</xdr:row>
      <xdr:rowOff>124771</xdr:rowOff>
    </xdr:to>
    <xdr:sp macro="" textlink="">
      <xdr:nvSpPr>
        <xdr:cNvPr id="367" name="楕円 366"/>
        <xdr:cNvSpPr/>
      </xdr:nvSpPr>
      <xdr:spPr>
        <a:xfrm>
          <a:off x="9588500" y="96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115898</xdr:rowOff>
    </xdr:from>
    <xdr:ext cx="534377" cy="259045"/>
    <xdr:sp macro="" textlink="">
      <xdr:nvSpPr>
        <xdr:cNvPr id="368" name="テキスト ボックス 367"/>
        <xdr:cNvSpPr txBox="1"/>
      </xdr:nvSpPr>
      <xdr:spPr>
        <a:xfrm>
          <a:off x="9372111" y="97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2118</xdr:rowOff>
    </xdr:from>
    <xdr:to>
      <xdr:col>46</xdr:col>
      <xdr:colOff>38100</xdr:colOff>
      <xdr:row>55</xdr:row>
      <xdr:rowOff>103718</xdr:rowOff>
    </xdr:to>
    <xdr:sp macro="" textlink="">
      <xdr:nvSpPr>
        <xdr:cNvPr id="369" name="楕円 368"/>
        <xdr:cNvSpPr/>
      </xdr:nvSpPr>
      <xdr:spPr>
        <a:xfrm>
          <a:off x="8699500" y="94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120245</xdr:rowOff>
    </xdr:from>
    <xdr:ext cx="534377" cy="259045"/>
    <xdr:sp macro="" textlink="">
      <xdr:nvSpPr>
        <xdr:cNvPr id="370" name="テキスト ボックス 369"/>
        <xdr:cNvSpPr txBox="1"/>
      </xdr:nvSpPr>
      <xdr:spPr>
        <a:xfrm>
          <a:off x="8483111" y="920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163378</xdr:rowOff>
    </xdr:from>
    <xdr:to>
      <xdr:col>41</xdr:col>
      <xdr:colOff>101600</xdr:colOff>
      <xdr:row>55</xdr:row>
      <xdr:rowOff>93528</xdr:rowOff>
    </xdr:to>
    <xdr:sp macro="" textlink="">
      <xdr:nvSpPr>
        <xdr:cNvPr id="371" name="楕円 370"/>
        <xdr:cNvSpPr/>
      </xdr:nvSpPr>
      <xdr:spPr>
        <a:xfrm>
          <a:off x="7810500" y="94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110055</xdr:rowOff>
    </xdr:from>
    <xdr:ext cx="534377" cy="259045"/>
    <xdr:sp macro="" textlink="">
      <xdr:nvSpPr>
        <xdr:cNvPr id="372" name="テキスト ボックス 371"/>
        <xdr:cNvSpPr txBox="1"/>
      </xdr:nvSpPr>
      <xdr:spPr>
        <a:xfrm>
          <a:off x="7594111" y="91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35802</xdr:rowOff>
    </xdr:from>
    <xdr:to>
      <xdr:col>36</xdr:col>
      <xdr:colOff>165100</xdr:colOff>
      <xdr:row>55</xdr:row>
      <xdr:rowOff>137402</xdr:rowOff>
    </xdr:to>
    <xdr:sp macro="" textlink="">
      <xdr:nvSpPr>
        <xdr:cNvPr id="373" name="楕円 372"/>
        <xdr:cNvSpPr/>
      </xdr:nvSpPr>
      <xdr:spPr>
        <a:xfrm>
          <a:off x="6921500" y="94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128529</xdr:rowOff>
    </xdr:from>
    <xdr:ext cx="534377" cy="259045"/>
    <xdr:sp macro="" textlink="">
      <xdr:nvSpPr>
        <xdr:cNvPr id="374" name="テキスト ボックス 373"/>
        <xdr:cNvSpPr txBox="1"/>
      </xdr:nvSpPr>
      <xdr:spPr>
        <a:xfrm>
          <a:off x="6705111" y="95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104139</xdr:rowOff>
    </xdr:from>
    <xdr:to>
      <xdr:col>55</xdr:col>
      <xdr:colOff>0</xdr:colOff>
      <xdr:row>78</xdr:row>
      <xdr:rowOff>147434</xdr:rowOff>
    </xdr:to>
    <xdr:cxnSp macro="">
      <xdr:nvCxnSpPr>
        <xdr:cNvPr id="403" name="直線コネクタ 402"/>
        <xdr:cNvCxnSpPr/>
      </xdr:nvCxnSpPr>
      <xdr:spPr>
        <a:xfrm>
          <a:off x="9639300" y="13477239"/>
          <a:ext cx="838200" cy="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13373</xdr:rowOff>
    </xdr:from>
    <xdr:to>
      <xdr:col>50</xdr:col>
      <xdr:colOff>114300</xdr:colOff>
      <xdr:row>78</xdr:row>
      <xdr:rowOff>104139</xdr:rowOff>
    </xdr:to>
    <xdr:cxnSp macro="">
      <xdr:nvCxnSpPr>
        <xdr:cNvPr id="406" name="直線コネクタ 405"/>
        <xdr:cNvCxnSpPr/>
      </xdr:nvCxnSpPr>
      <xdr:spPr>
        <a:xfrm>
          <a:off x="8750300" y="13386473"/>
          <a:ext cx="889000" cy="9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36855</xdr:rowOff>
    </xdr:from>
    <xdr:to>
      <xdr:col>45</xdr:col>
      <xdr:colOff>177800</xdr:colOff>
      <xdr:row>78</xdr:row>
      <xdr:rowOff>13373</xdr:rowOff>
    </xdr:to>
    <xdr:cxnSp macro="">
      <xdr:nvCxnSpPr>
        <xdr:cNvPr id="409" name="直線コネクタ 408"/>
        <xdr:cNvCxnSpPr/>
      </xdr:nvCxnSpPr>
      <xdr:spPr>
        <a:xfrm>
          <a:off x="7861300" y="13238505"/>
          <a:ext cx="889000" cy="1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46546</xdr:rowOff>
    </xdr:from>
    <xdr:to>
      <xdr:col>41</xdr:col>
      <xdr:colOff>50800</xdr:colOff>
      <xdr:row>77</xdr:row>
      <xdr:rowOff>36855</xdr:rowOff>
    </xdr:to>
    <xdr:cxnSp macro="">
      <xdr:nvCxnSpPr>
        <xdr:cNvPr id="412" name="直線コネクタ 411"/>
        <xdr:cNvCxnSpPr/>
      </xdr:nvCxnSpPr>
      <xdr:spPr>
        <a:xfrm>
          <a:off x="6972300" y="13076746"/>
          <a:ext cx="889000" cy="1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96634</xdr:rowOff>
    </xdr:from>
    <xdr:to>
      <xdr:col>55</xdr:col>
      <xdr:colOff>50800</xdr:colOff>
      <xdr:row>79</xdr:row>
      <xdr:rowOff>26784</xdr:rowOff>
    </xdr:to>
    <xdr:sp macro="" textlink="">
      <xdr:nvSpPr>
        <xdr:cNvPr id="422" name="楕円 421"/>
        <xdr:cNvSpPr/>
      </xdr:nvSpPr>
      <xdr:spPr>
        <a:xfrm>
          <a:off x="10426700" y="134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11561</xdr:rowOff>
    </xdr:from>
    <xdr:ext cx="469744" cy="259045"/>
    <xdr:sp macro="" textlink="">
      <xdr:nvSpPr>
        <xdr:cNvPr id="423" name="普通建設事業費 （ うち新規整備　）該当値テキスト"/>
        <xdr:cNvSpPr txBox="1"/>
      </xdr:nvSpPr>
      <xdr:spPr>
        <a:xfrm>
          <a:off x="10528300" y="1338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53339</xdr:rowOff>
    </xdr:from>
    <xdr:to>
      <xdr:col>50</xdr:col>
      <xdr:colOff>165100</xdr:colOff>
      <xdr:row>78</xdr:row>
      <xdr:rowOff>154939</xdr:rowOff>
    </xdr:to>
    <xdr:sp macro="" textlink="">
      <xdr:nvSpPr>
        <xdr:cNvPr id="424" name="楕円 423"/>
        <xdr:cNvSpPr/>
      </xdr:nvSpPr>
      <xdr:spPr>
        <a:xfrm>
          <a:off x="95885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146066</xdr:rowOff>
    </xdr:from>
    <xdr:ext cx="469744" cy="259045"/>
    <xdr:sp macro="" textlink="">
      <xdr:nvSpPr>
        <xdr:cNvPr id="425" name="テキスト ボックス 424"/>
        <xdr:cNvSpPr txBox="1"/>
      </xdr:nvSpPr>
      <xdr:spPr>
        <a:xfrm>
          <a:off x="9404428"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134023</xdr:rowOff>
    </xdr:from>
    <xdr:to>
      <xdr:col>46</xdr:col>
      <xdr:colOff>38100</xdr:colOff>
      <xdr:row>78</xdr:row>
      <xdr:rowOff>64173</xdr:rowOff>
    </xdr:to>
    <xdr:sp macro="" textlink="">
      <xdr:nvSpPr>
        <xdr:cNvPr id="426" name="楕円 425"/>
        <xdr:cNvSpPr/>
      </xdr:nvSpPr>
      <xdr:spPr>
        <a:xfrm>
          <a:off x="8699500" y="133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55300</xdr:rowOff>
    </xdr:from>
    <xdr:ext cx="534377" cy="259045"/>
    <xdr:sp macro="" textlink="">
      <xdr:nvSpPr>
        <xdr:cNvPr id="427" name="テキスト ボックス 426"/>
        <xdr:cNvSpPr txBox="1"/>
      </xdr:nvSpPr>
      <xdr:spPr>
        <a:xfrm>
          <a:off x="8483111" y="1342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157505</xdr:rowOff>
    </xdr:from>
    <xdr:to>
      <xdr:col>41</xdr:col>
      <xdr:colOff>101600</xdr:colOff>
      <xdr:row>77</xdr:row>
      <xdr:rowOff>87655</xdr:rowOff>
    </xdr:to>
    <xdr:sp macro="" textlink="">
      <xdr:nvSpPr>
        <xdr:cNvPr id="428" name="楕円 427"/>
        <xdr:cNvSpPr/>
      </xdr:nvSpPr>
      <xdr:spPr>
        <a:xfrm>
          <a:off x="7810500" y="131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104182</xdr:rowOff>
    </xdr:from>
    <xdr:ext cx="534377" cy="259045"/>
    <xdr:sp macro="" textlink="">
      <xdr:nvSpPr>
        <xdr:cNvPr id="429" name="テキスト ボックス 428"/>
        <xdr:cNvSpPr txBox="1"/>
      </xdr:nvSpPr>
      <xdr:spPr>
        <a:xfrm>
          <a:off x="7594111" y="1296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167196</xdr:rowOff>
    </xdr:from>
    <xdr:to>
      <xdr:col>36</xdr:col>
      <xdr:colOff>165100</xdr:colOff>
      <xdr:row>76</xdr:row>
      <xdr:rowOff>97346</xdr:rowOff>
    </xdr:to>
    <xdr:sp macro="" textlink="">
      <xdr:nvSpPr>
        <xdr:cNvPr id="430" name="楕円 429"/>
        <xdr:cNvSpPr/>
      </xdr:nvSpPr>
      <xdr:spPr>
        <a:xfrm>
          <a:off x="6921500" y="130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88473</xdr:rowOff>
    </xdr:from>
    <xdr:ext cx="534377" cy="259045"/>
    <xdr:sp macro="" textlink="">
      <xdr:nvSpPr>
        <xdr:cNvPr id="431" name="テキスト ボックス 430"/>
        <xdr:cNvSpPr txBox="1"/>
      </xdr:nvSpPr>
      <xdr:spPr>
        <a:xfrm>
          <a:off x="6705111" y="131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60082</xdr:rowOff>
    </xdr:from>
    <xdr:to>
      <xdr:col>55</xdr:col>
      <xdr:colOff>0</xdr:colOff>
      <xdr:row>97</xdr:row>
      <xdr:rowOff>139483</xdr:rowOff>
    </xdr:to>
    <xdr:cxnSp macro="">
      <xdr:nvCxnSpPr>
        <xdr:cNvPr id="462" name="直線コネクタ 461"/>
        <xdr:cNvCxnSpPr/>
      </xdr:nvCxnSpPr>
      <xdr:spPr>
        <a:xfrm flipV="1">
          <a:off x="9639300" y="16519282"/>
          <a:ext cx="838200" cy="25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98171</xdr:rowOff>
    </xdr:from>
    <xdr:to>
      <xdr:col>50</xdr:col>
      <xdr:colOff>114300</xdr:colOff>
      <xdr:row>97</xdr:row>
      <xdr:rowOff>139483</xdr:rowOff>
    </xdr:to>
    <xdr:cxnSp macro="">
      <xdr:nvCxnSpPr>
        <xdr:cNvPr id="465" name="直線コネクタ 464"/>
        <xdr:cNvCxnSpPr/>
      </xdr:nvCxnSpPr>
      <xdr:spPr>
        <a:xfrm>
          <a:off x="8750300" y="16557371"/>
          <a:ext cx="889000" cy="2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98171</xdr:rowOff>
    </xdr:from>
    <xdr:to>
      <xdr:col>45</xdr:col>
      <xdr:colOff>177800</xdr:colOff>
      <xdr:row>97</xdr:row>
      <xdr:rowOff>60723</xdr:rowOff>
    </xdr:to>
    <xdr:cxnSp macro="">
      <xdr:nvCxnSpPr>
        <xdr:cNvPr id="468" name="直線コネクタ 467"/>
        <xdr:cNvCxnSpPr/>
      </xdr:nvCxnSpPr>
      <xdr:spPr>
        <a:xfrm flipV="1">
          <a:off x="7861300" y="16557371"/>
          <a:ext cx="889000" cy="1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60723</xdr:rowOff>
    </xdr:from>
    <xdr:to>
      <xdr:col>41</xdr:col>
      <xdr:colOff>50800</xdr:colOff>
      <xdr:row>98</xdr:row>
      <xdr:rowOff>22058</xdr:rowOff>
    </xdr:to>
    <xdr:cxnSp macro="">
      <xdr:nvCxnSpPr>
        <xdr:cNvPr id="471" name="直線コネクタ 470"/>
        <xdr:cNvCxnSpPr/>
      </xdr:nvCxnSpPr>
      <xdr:spPr>
        <a:xfrm flipV="1">
          <a:off x="6972300" y="16691373"/>
          <a:ext cx="889000" cy="1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9282</xdr:rowOff>
    </xdr:from>
    <xdr:to>
      <xdr:col>55</xdr:col>
      <xdr:colOff>50800</xdr:colOff>
      <xdr:row>96</xdr:row>
      <xdr:rowOff>110882</xdr:rowOff>
    </xdr:to>
    <xdr:sp macro="" textlink="">
      <xdr:nvSpPr>
        <xdr:cNvPr id="481" name="楕円 480"/>
        <xdr:cNvSpPr/>
      </xdr:nvSpPr>
      <xdr:spPr>
        <a:xfrm>
          <a:off x="10426700" y="164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32159</xdr:rowOff>
    </xdr:from>
    <xdr:ext cx="534377" cy="259045"/>
    <xdr:sp macro="" textlink="">
      <xdr:nvSpPr>
        <xdr:cNvPr id="482" name="普通建設事業費 （ うち更新整備　）該当値テキスト"/>
        <xdr:cNvSpPr txBox="1"/>
      </xdr:nvSpPr>
      <xdr:spPr>
        <a:xfrm>
          <a:off x="10528300" y="163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88683</xdr:rowOff>
    </xdr:from>
    <xdr:to>
      <xdr:col>50</xdr:col>
      <xdr:colOff>165100</xdr:colOff>
      <xdr:row>98</xdr:row>
      <xdr:rowOff>18833</xdr:rowOff>
    </xdr:to>
    <xdr:sp macro="" textlink="">
      <xdr:nvSpPr>
        <xdr:cNvPr id="483" name="楕円 482"/>
        <xdr:cNvSpPr/>
      </xdr:nvSpPr>
      <xdr:spPr>
        <a:xfrm>
          <a:off x="9588500" y="167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9960</xdr:rowOff>
    </xdr:from>
    <xdr:ext cx="534377" cy="259045"/>
    <xdr:sp macro="" textlink="">
      <xdr:nvSpPr>
        <xdr:cNvPr id="484" name="テキスト ボックス 483"/>
        <xdr:cNvSpPr txBox="1"/>
      </xdr:nvSpPr>
      <xdr:spPr>
        <a:xfrm>
          <a:off x="9372111" y="168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47371</xdr:rowOff>
    </xdr:from>
    <xdr:to>
      <xdr:col>46</xdr:col>
      <xdr:colOff>38100</xdr:colOff>
      <xdr:row>96</xdr:row>
      <xdr:rowOff>148971</xdr:rowOff>
    </xdr:to>
    <xdr:sp macro="" textlink="">
      <xdr:nvSpPr>
        <xdr:cNvPr id="485" name="楕円 484"/>
        <xdr:cNvSpPr/>
      </xdr:nvSpPr>
      <xdr:spPr>
        <a:xfrm>
          <a:off x="8699500" y="1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165498</xdr:rowOff>
    </xdr:from>
    <xdr:ext cx="534377" cy="259045"/>
    <xdr:sp macro="" textlink="">
      <xdr:nvSpPr>
        <xdr:cNvPr id="486" name="テキスト ボックス 485"/>
        <xdr:cNvSpPr txBox="1"/>
      </xdr:nvSpPr>
      <xdr:spPr>
        <a:xfrm>
          <a:off x="8483111" y="162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9923</xdr:rowOff>
    </xdr:from>
    <xdr:to>
      <xdr:col>41</xdr:col>
      <xdr:colOff>101600</xdr:colOff>
      <xdr:row>97</xdr:row>
      <xdr:rowOff>111523</xdr:rowOff>
    </xdr:to>
    <xdr:sp macro="" textlink="">
      <xdr:nvSpPr>
        <xdr:cNvPr id="487" name="楕円 486"/>
        <xdr:cNvSpPr/>
      </xdr:nvSpPr>
      <xdr:spPr>
        <a:xfrm>
          <a:off x="7810500" y="166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128050</xdr:rowOff>
    </xdr:from>
    <xdr:ext cx="534377" cy="259045"/>
    <xdr:sp macro="" textlink="">
      <xdr:nvSpPr>
        <xdr:cNvPr id="488" name="テキスト ボックス 487"/>
        <xdr:cNvSpPr txBox="1"/>
      </xdr:nvSpPr>
      <xdr:spPr>
        <a:xfrm>
          <a:off x="7594111" y="1641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142708</xdr:rowOff>
    </xdr:from>
    <xdr:to>
      <xdr:col>36</xdr:col>
      <xdr:colOff>165100</xdr:colOff>
      <xdr:row>98</xdr:row>
      <xdr:rowOff>72858</xdr:rowOff>
    </xdr:to>
    <xdr:sp macro="" textlink="">
      <xdr:nvSpPr>
        <xdr:cNvPr id="489" name="楕円 488"/>
        <xdr:cNvSpPr/>
      </xdr:nvSpPr>
      <xdr:spPr>
        <a:xfrm>
          <a:off x="6921500" y="167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63985</xdr:rowOff>
    </xdr:from>
    <xdr:ext cx="534377" cy="259045"/>
    <xdr:sp macro="" textlink="">
      <xdr:nvSpPr>
        <xdr:cNvPr id="490" name="テキスト ボックス 489"/>
        <xdr:cNvSpPr txBox="1"/>
      </xdr:nvSpPr>
      <xdr:spPr>
        <a:xfrm>
          <a:off x="6705111" y="1686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57230</xdr:rowOff>
    </xdr:from>
    <xdr:to>
      <xdr:col>85</xdr:col>
      <xdr:colOff>127000</xdr:colOff>
      <xdr:row>39</xdr:row>
      <xdr:rowOff>13458</xdr:rowOff>
    </xdr:to>
    <xdr:cxnSp macro="">
      <xdr:nvCxnSpPr>
        <xdr:cNvPr id="521" name="直線コネクタ 520"/>
        <xdr:cNvCxnSpPr/>
      </xdr:nvCxnSpPr>
      <xdr:spPr>
        <a:xfrm flipV="1">
          <a:off x="15481300" y="6572330"/>
          <a:ext cx="838200" cy="1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13458</xdr:rowOff>
    </xdr:from>
    <xdr:to>
      <xdr:col>81</xdr:col>
      <xdr:colOff>50800</xdr:colOff>
      <xdr:row>39</xdr:row>
      <xdr:rowOff>70772</xdr:rowOff>
    </xdr:to>
    <xdr:cxnSp macro="">
      <xdr:nvCxnSpPr>
        <xdr:cNvPr id="524" name="直線コネクタ 523"/>
        <xdr:cNvCxnSpPr/>
      </xdr:nvCxnSpPr>
      <xdr:spPr>
        <a:xfrm flipV="1">
          <a:off x="14592300" y="6700008"/>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68540</xdr:rowOff>
    </xdr:from>
    <xdr:to>
      <xdr:col>76</xdr:col>
      <xdr:colOff>114300</xdr:colOff>
      <xdr:row>39</xdr:row>
      <xdr:rowOff>70772</xdr:rowOff>
    </xdr:to>
    <xdr:cxnSp macro="">
      <xdr:nvCxnSpPr>
        <xdr:cNvPr id="527" name="直線コネクタ 526"/>
        <xdr:cNvCxnSpPr/>
      </xdr:nvCxnSpPr>
      <xdr:spPr>
        <a:xfrm>
          <a:off x="13703300" y="6755090"/>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66951</xdr:rowOff>
    </xdr:from>
    <xdr:to>
      <xdr:col>71</xdr:col>
      <xdr:colOff>177800</xdr:colOff>
      <xdr:row>39</xdr:row>
      <xdr:rowOff>68540</xdr:rowOff>
    </xdr:to>
    <xdr:cxnSp macro="">
      <xdr:nvCxnSpPr>
        <xdr:cNvPr id="530" name="直線コネクタ 529"/>
        <xdr:cNvCxnSpPr/>
      </xdr:nvCxnSpPr>
      <xdr:spPr>
        <a:xfrm>
          <a:off x="12814300" y="6582051"/>
          <a:ext cx="889000" cy="1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73793</xdr:rowOff>
    </xdr:from>
    <xdr:ext cx="469744" cy="259045"/>
    <xdr:sp macro="" textlink="">
      <xdr:nvSpPr>
        <xdr:cNvPr id="534" name="テキスト ボックス 533"/>
        <xdr:cNvSpPr txBox="1"/>
      </xdr:nvSpPr>
      <xdr:spPr>
        <a:xfrm>
          <a:off x="12579428" y="67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6430</xdr:rowOff>
    </xdr:from>
    <xdr:to>
      <xdr:col>85</xdr:col>
      <xdr:colOff>177800</xdr:colOff>
      <xdr:row>38</xdr:row>
      <xdr:rowOff>108030</xdr:rowOff>
    </xdr:to>
    <xdr:sp macro="" textlink="">
      <xdr:nvSpPr>
        <xdr:cNvPr id="540" name="楕円 539"/>
        <xdr:cNvSpPr/>
      </xdr:nvSpPr>
      <xdr:spPr>
        <a:xfrm>
          <a:off x="16268700" y="65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29307</xdr:rowOff>
    </xdr:from>
    <xdr:ext cx="534377" cy="259045"/>
    <xdr:sp macro="" textlink="">
      <xdr:nvSpPr>
        <xdr:cNvPr id="541" name="災害復旧事業費該当値テキスト"/>
        <xdr:cNvSpPr txBox="1"/>
      </xdr:nvSpPr>
      <xdr:spPr>
        <a:xfrm>
          <a:off x="16370300" y="637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134108</xdr:rowOff>
    </xdr:from>
    <xdr:to>
      <xdr:col>81</xdr:col>
      <xdr:colOff>101600</xdr:colOff>
      <xdr:row>39</xdr:row>
      <xdr:rowOff>64258</xdr:rowOff>
    </xdr:to>
    <xdr:sp macro="" textlink="">
      <xdr:nvSpPr>
        <xdr:cNvPr id="542" name="楕円 541"/>
        <xdr:cNvSpPr/>
      </xdr:nvSpPr>
      <xdr:spPr>
        <a:xfrm>
          <a:off x="15430500" y="66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80785</xdr:rowOff>
    </xdr:from>
    <xdr:ext cx="469744" cy="259045"/>
    <xdr:sp macro="" textlink="">
      <xdr:nvSpPr>
        <xdr:cNvPr id="543" name="テキスト ボックス 542"/>
        <xdr:cNvSpPr txBox="1"/>
      </xdr:nvSpPr>
      <xdr:spPr>
        <a:xfrm>
          <a:off x="15246428" y="642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19972</xdr:rowOff>
    </xdr:from>
    <xdr:to>
      <xdr:col>76</xdr:col>
      <xdr:colOff>165100</xdr:colOff>
      <xdr:row>39</xdr:row>
      <xdr:rowOff>121572</xdr:rowOff>
    </xdr:to>
    <xdr:sp macro="" textlink="">
      <xdr:nvSpPr>
        <xdr:cNvPr id="544" name="楕円 543"/>
        <xdr:cNvSpPr/>
      </xdr:nvSpPr>
      <xdr:spPr>
        <a:xfrm>
          <a:off x="14541500" y="67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112699</xdr:rowOff>
    </xdr:from>
    <xdr:ext cx="469744" cy="259045"/>
    <xdr:sp macro="" textlink="">
      <xdr:nvSpPr>
        <xdr:cNvPr id="545" name="テキスト ボックス 544"/>
        <xdr:cNvSpPr txBox="1"/>
      </xdr:nvSpPr>
      <xdr:spPr>
        <a:xfrm>
          <a:off x="14357428" y="67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17740</xdr:rowOff>
    </xdr:from>
    <xdr:to>
      <xdr:col>72</xdr:col>
      <xdr:colOff>38100</xdr:colOff>
      <xdr:row>39</xdr:row>
      <xdr:rowOff>119340</xdr:rowOff>
    </xdr:to>
    <xdr:sp macro="" textlink="">
      <xdr:nvSpPr>
        <xdr:cNvPr id="546" name="楕円 545"/>
        <xdr:cNvSpPr/>
      </xdr:nvSpPr>
      <xdr:spPr>
        <a:xfrm>
          <a:off x="13652500" y="67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135867</xdr:rowOff>
    </xdr:from>
    <xdr:ext cx="469744" cy="259045"/>
    <xdr:sp macro="" textlink="">
      <xdr:nvSpPr>
        <xdr:cNvPr id="547" name="テキスト ボックス 546"/>
        <xdr:cNvSpPr txBox="1"/>
      </xdr:nvSpPr>
      <xdr:spPr>
        <a:xfrm>
          <a:off x="13468428" y="647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16151</xdr:rowOff>
    </xdr:from>
    <xdr:to>
      <xdr:col>67</xdr:col>
      <xdr:colOff>101600</xdr:colOff>
      <xdr:row>38</xdr:row>
      <xdr:rowOff>117751</xdr:rowOff>
    </xdr:to>
    <xdr:sp macro="" textlink="">
      <xdr:nvSpPr>
        <xdr:cNvPr id="548" name="楕円 547"/>
        <xdr:cNvSpPr/>
      </xdr:nvSpPr>
      <xdr:spPr>
        <a:xfrm>
          <a:off x="12763500" y="65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134278</xdr:rowOff>
    </xdr:from>
    <xdr:ext cx="534377" cy="259045"/>
    <xdr:sp macro="" textlink="">
      <xdr:nvSpPr>
        <xdr:cNvPr id="549" name="テキスト ボックス 548"/>
        <xdr:cNvSpPr txBox="1"/>
      </xdr:nvSpPr>
      <xdr:spPr>
        <a:xfrm>
          <a:off x="12547111" y="63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99949</xdr:rowOff>
    </xdr:from>
    <xdr:to>
      <xdr:col>85</xdr:col>
      <xdr:colOff>127000</xdr:colOff>
      <xdr:row>75</xdr:row>
      <xdr:rowOff>131915</xdr:rowOff>
    </xdr:to>
    <xdr:cxnSp macro="">
      <xdr:nvCxnSpPr>
        <xdr:cNvPr id="627" name="直線コネクタ 626"/>
        <xdr:cNvCxnSpPr/>
      </xdr:nvCxnSpPr>
      <xdr:spPr>
        <a:xfrm>
          <a:off x="15481300" y="12958699"/>
          <a:ext cx="8382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76556</xdr:rowOff>
    </xdr:from>
    <xdr:to>
      <xdr:col>81</xdr:col>
      <xdr:colOff>50800</xdr:colOff>
      <xdr:row>75</xdr:row>
      <xdr:rowOff>99949</xdr:rowOff>
    </xdr:to>
    <xdr:cxnSp macro="">
      <xdr:nvCxnSpPr>
        <xdr:cNvPr id="630" name="直線コネクタ 629"/>
        <xdr:cNvCxnSpPr/>
      </xdr:nvCxnSpPr>
      <xdr:spPr>
        <a:xfrm>
          <a:off x="14592300" y="12935306"/>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49682</xdr:rowOff>
    </xdr:from>
    <xdr:to>
      <xdr:col>76</xdr:col>
      <xdr:colOff>114300</xdr:colOff>
      <xdr:row>75</xdr:row>
      <xdr:rowOff>76556</xdr:rowOff>
    </xdr:to>
    <xdr:cxnSp macro="">
      <xdr:nvCxnSpPr>
        <xdr:cNvPr id="633" name="直線コネクタ 632"/>
        <xdr:cNvCxnSpPr/>
      </xdr:nvCxnSpPr>
      <xdr:spPr>
        <a:xfrm>
          <a:off x="13703300" y="12908432"/>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109589</xdr:rowOff>
    </xdr:from>
    <xdr:to>
      <xdr:col>71</xdr:col>
      <xdr:colOff>177800</xdr:colOff>
      <xdr:row>75</xdr:row>
      <xdr:rowOff>49682</xdr:rowOff>
    </xdr:to>
    <xdr:cxnSp macro="">
      <xdr:nvCxnSpPr>
        <xdr:cNvPr id="636" name="直線コネクタ 635"/>
        <xdr:cNvCxnSpPr/>
      </xdr:nvCxnSpPr>
      <xdr:spPr>
        <a:xfrm>
          <a:off x="12814300" y="12796889"/>
          <a:ext cx="889000" cy="1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81115</xdr:rowOff>
    </xdr:from>
    <xdr:to>
      <xdr:col>85</xdr:col>
      <xdr:colOff>177800</xdr:colOff>
      <xdr:row>76</xdr:row>
      <xdr:rowOff>11264</xdr:rowOff>
    </xdr:to>
    <xdr:sp macro="" textlink="">
      <xdr:nvSpPr>
        <xdr:cNvPr id="646" name="楕円 645"/>
        <xdr:cNvSpPr/>
      </xdr:nvSpPr>
      <xdr:spPr>
        <a:xfrm>
          <a:off x="16268700" y="12939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59542</xdr:rowOff>
    </xdr:from>
    <xdr:ext cx="534377" cy="259045"/>
    <xdr:sp macro="" textlink="">
      <xdr:nvSpPr>
        <xdr:cNvPr id="647" name="公債費該当値テキスト"/>
        <xdr:cNvSpPr txBox="1"/>
      </xdr:nvSpPr>
      <xdr:spPr>
        <a:xfrm>
          <a:off x="16370300" y="129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49149</xdr:rowOff>
    </xdr:from>
    <xdr:to>
      <xdr:col>81</xdr:col>
      <xdr:colOff>101600</xdr:colOff>
      <xdr:row>75</xdr:row>
      <xdr:rowOff>150749</xdr:rowOff>
    </xdr:to>
    <xdr:sp macro="" textlink="">
      <xdr:nvSpPr>
        <xdr:cNvPr id="648" name="楕円 647"/>
        <xdr:cNvSpPr/>
      </xdr:nvSpPr>
      <xdr:spPr>
        <a:xfrm>
          <a:off x="15430500" y="129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141876</xdr:rowOff>
    </xdr:from>
    <xdr:ext cx="534377" cy="259045"/>
    <xdr:sp macro="" textlink="">
      <xdr:nvSpPr>
        <xdr:cNvPr id="649" name="テキスト ボックス 648"/>
        <xdr:cNvSpPr txBox="1"/>
      </xdr:nvSpPr>
      <xdr:spPr>
        <a:xfrm>
          <a:off x="15214111" y="130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25756</xdr:rowOff>
    </xdr:from>
    <xdr:to>
      <xdr:col>76</xdr:col>
      <xdr:colOff>165100</xdr:colOff>
      <xdr:row>75</xdr:row>
      <xdr:rowOff>127356</xdr:rowOff>
    </xdr:to>
    <xdr:sp macro="" textlink="">
      <xdr:nvSpPr>
        <xdr:cNvPr id="650" name="楕円 649"/>
        <xdr:cNvSpPr/>
      </xdr:nvSpPr>
      <xdr:spPr>
        <a:xfrm>
          <a:off x="14541500" y="128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118482</xdr:rowOff>
    </xdr:from>
    <xdr:ext cx="534377" cy="259045"/>
    <xdr:sp macro="" textlink="">
      <xdr:nvSpPr>
        <xdr:cNvPr id="651" name="テキスト ボックス 650"/>
        <xdr:cNvSpPr txBox="1"/>
      </xdr:nvSpPr>
      <xdr:spPr>
        <a:xfrm>
          <a:off x="14325111" y="129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170332</xdr:rowOff>
    </xdr:from>
    <xdr:to>
      <xdr:col>72</xdr:col>
      <xdr:colOff>38100</xdr:colOff>
      <xdr:row>75</xdr:row>
      <xdr:rowOff>100482</xdr:rowOff>
    </xdr:to>
    <xdr:sp macro="" textlink="">
      <xdr:nvSpPr>
        <xdr:cNvPr id="652" name="楕円 651"/>
        <xdr:cNvSpPr/>
      </xdr:nvSpPr>
      <xdr:spPr>
        <a:xfrm>
          <a:off x="13652500" y="128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91609</xdr:rowOff>
    </xdr:from>
    <xdr:ext cx="534377" cy="259045"/>
    <xdr:sp macro="" textlink="">
      <xdr:nvSpPr>
        <xdr:cNvPr id="653" name="テキスト ボックス 652"/>
        <xdr:cNvSpPr txBox="1"/>
      </xdr:nvSpPr>
      <xdr:spPr>
        <a:xfrm>
          <a:off x="13436111" y="129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58789</xdr:rowOff>
    </xdr:from>
    <xdr:to>
      <xdr:col>67</xdr:col>
      <xdr:colOff>101600</xdr:colOff>
      <xdr:row>74</xdr:row>
      <xdr:rowOff>160389</xdr:rowOff>
    </xdr:to>
    <xdr:sp macro="" textlink="">
      <xdr:nvSpPr>
        <xdr:cNvPr id="654" name="楕円 653"/>
        <xdr:cNvSpPr/>
      </xdr:nvSpPr>
      <xdr:spPr>
        <a:xfrm>
          <a:off x="12763500" y="127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5466</xdr:rowOff>
    </xdr:from>
    <xdr:ext cx="534377" cy="259045"/>
    <xdr:sp macro="" textlink="">
      <xdr:nvSpPr>
        <xdr:cNvPr id="655" name="テキスト ボックス 654"/>
        <xdr:cNvSpPr txBox="1"/>
      </xdr:nvSpPr>
      <xdr:spPr>
        <a:xfrm>
          <a:off x="12547111" y="125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167177</xdr:rowOff>
    </xdr:from>
    <xdr:to>
      <xdr:col>85</xdr:col>
      <xdr:colOff>127000</xdr:colOff>
      <xdr:row>94</xdr:row>
      <xdr:rowOff>36464</xdr:rowOff>
    </xdr:to>
    <xdr:cxnSp macro="">
      <xdr:nvCxnSpPr>
        <xdr:cNvPr id="682" name="直線コネクタ 681"/>
        <xdr:cNvCxnSpPr/>
      </xdr:nvCxnSpPr>
      <xdr:spPr>
        <a:xfrm flipV="1">
          <a:off x="15481300" y="16112027"/>
          <a:ext cx="8382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36464</xdr:rowOff>
    </xdr:from>
    <xdr:to>
      <xdr:col>81</xdr:col>
      <xdr:colOff>50800</xdr:colOff>
      <xdr:row>95</xdr:row>
      <xdr:rowOff>80790</xdr:rowOff>
    </xdr:to>
    <xdr:cxnSp macro="">
      <xdr:nvCxnSpPr>
        <xdr:cNvPr id="685" name="直線コネクタ 684"/>
        <xdr:cNvCxnSpPr/>
      </xdr:nvCxnSpPr>
      <xdr:spPr>
        <a:xfrm flipV="1">
          <a:off x="14592300" y="16152764"/>
          <a:ext cx="889000" cy="2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80790</xdr:rowOff>
    </xdr:from>
    <xdr:to>
      <xdr:col>76</xdr:col>
      <xdr:colOff>114300</xdr:colOff>
      <xdr:row>96</xdr:row>
      <xdr:rowOff>105981</xdr:rowOff>
    </xdr:to>
    <xdr:cxnSp macro="">
      <xdr:nvCxnSpPr>
        <xdr:cNvPr id="688" name="直線コネクタ 687"/>
        <xdr:cNvCxnSpPr/>
      </xdr:nvCxnSpPr>
      <xdr:spPr>
        <a:xfrm flipV="1">
          <a:off x="13703300" y="16368540"/>
          <a:ext cx="889000" cy="19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96952</xdr:rowOff>
    </xdr:from>
    <xdr:to>
      <xdr:col>71</xdr:col>
      <xdr:colOff>177800</xdr:colOff>
      <xdr:row>96</xdr:row>
      <xdr:rowOff>105981</xdr:rowOff>
    </xdr:to>
    <xdr:cxnSp macro="">
      <xdr:nvCxnSpPr>
        <xdr:cNvPr id="691" name="直線コネクタ 690"/>
        <xdr:cNvCxnSpPr/>
      </xdr:nvCxnSpPr>
      <xdr:spPr>
        <a:xfrm>
          <a:off x="12814300" y="16384702"/>
          <a:ext cx="889000" cy="18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116377</xdr:rowOff>
    </xdr:from>
    <xdr:to>
      <xdr:col>85</xdr:col>
      <xdr:colOff>177800</xdr:colOff>
      <xdr:row>94</xdr:row>
      <xdr:rowOff>46527</xdr:rowOff>
    </xdr:to>
    <xdr:sp macro="" textlink="">
      <xdr:nvSpPr>
        <xdr:cNvPr id="701" name="楕円 700"/>
        <xdr:cNvSpPr/>
      </xdr:nvSpPr>
      <xdr:spPr>
        <a:xfrm>
          <a:off x="16268700" y="160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139254</xdr:rowOff>
    </xdr:from>
    <xdr:ext cx="534377" cy="259045"/>
    <xdr:sp macro="" textlink="">
      <xdr:nvSpPr>
        <xdr:cNvPr id="702" name="積立金該当値テキスト"/>
        <xdr:cNvSpPr txBox="1"/>
      </xdr:nvSpPr>
      <xdr:spPr>
        <a:xfrm>
          <a:off x="16370300" y="159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157114</xdr:rowOff>
    </xdr:from>
    <xdr:to>
      <xdr:col>81</xdr:col>
      <xdr:colOff>101600</xdr:colOff>
      <xdr:row>94</xdr:row>
      <xdr:rowOff>87264</xdr:rowOff>
    </xdr:to>
    <xdr:sp macro="" textlink="">
      <xdr:nvSpPr>
        <xdr:cNvPr id="703" name="楕円 702"/>
        <xdr:cNvSpPr/>
      </xdr:nvSpPr>
      <xdr:spPr>
        <a:xfrm>
          <a:off x="15430500" y="1610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103791</xdr:rowOff>
    </xdr:from>
    <xdr:ext cx="534377" cy="259045"/>
    <xdr:sp macro="" textlink="">
      <xdr:nvSpPr>
        <xdr:cNvPr id="704" name="テキスト ボックス 703"/>
        <xdr:cNvSpPr txBox="1"/>
      </xdr:nvSpPr>
      <xdr:spPr>
        <a:xfrm>
          <a:off x="15214111" y="1587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29990</xdr:rowOff>
    </xdr:from>
    <xdr:to>
      <xdr:col>76</xdr:col>
      <xdr:colOff>165100</xdr:colOff>
      <xdr:row>95</xdr:row>
      <xdr:rowOff>131590</xdr:rowOff>
    </xdr:to>
    <xdr:sp macro="" textlink="">
      <xdr:nvSpPr>
        <xdr:cNvPr id="705" name="楕円 704"/>
        <xdr:cNvSpPr/>
      </xdr:nvSpPr>
      <xdr:spPr>
        <a:xfrm>
          <a:off x="14541500" y="163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148117</xdr:rowOff>
    </xdr:from>
    <xdr:ext cx="534377" cy="259045"/>
    <xdr:sp macro="" textlink="">
      <xdr:nvSpPr>
        <xdr:cNvPr id="706" name="テキスト ボックス 705"/>
        <xdr:cNvSpPr txBox="1"/>
      </xdr:nvSpPr>
      <xdr:spPr>
        <a:xfrm>
          <a:off x="14325111" y="160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55181</xdr:rowOff>
    </xdr:from>
    <xdr:to>
      <xdr:col>72</xdr:col>
      <xdr:colOff>38100</xdr:colOff>
      <xdr:row>96</xdr:row>
      <xdr:rowOff>156781</xdr:rowOff>
    </xdr:to>
    <xdr:sp macro="" textlink="">
      <xdr:nvSpPr>
        <xdr:cNvPr id="707" name="楕円 706"/>
        <xdr:cNvSpPr/>
      </xdr:nvSpPr>
      <xdr:spPr>
        <a:xfrm>
          <a:off x="13652500" y="165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1858</xdr:rowOff>
    </xdr:from>
    <xdr:ext cx="534377" cy="259045"/>
    <xdr:sp macro="" textlink="">
      <xdr:nvSpPr>
        <xdr:cNvPr id="708" name="テキスト ボックス 707"/>
        <xdr:cNvSpPr txBox="1"/>
      </xdr:nvSpPr>
      <xdr:spPr>
        <a:xfrm>
          <a:off x="13436111" y="162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46152</xdr:rowOff>
    </xdr:from>
    <xdr:to>
      <xdr:col>67</xdr:col>
      <xdr:colOff>101600</xdr:colOff>
      <xdr:row>95</xdr:row>
      <xdr:rowOff>147752</xdr:rowOff>
    </xdr:to>
    <xdr:sp macro="" textlink="">
      <xdr:nvSpPr>
        <xdr:cNvPr id="709" name="楕円 708"/>
        <xdr:cNvSpPr/>
      </xdr:nvSpPr>
      <xdr:spPr>
        <a:xfrm>
          <a:off x="12763500" y="16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164279</xdr:rowOff>
    </xdr:from>
    <xdr:ext cx="534377" cy="259045"/>
    <xdr:sp macro="" textlink="">
      <xdr:nvSpPr>
        <xdr:cNvPr id="710" name="テキスト ボックス 709"/>
        <xdr:cNvSpPr txBox="1"/>
      </xdr:nvSpPr>
      <xdr:spPr>
        <a:xfrm>
          <a:off x="12547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52505</xdr:rowOff>
    </xdr:from>
    <xdr:to>
      <xdr:col>111</xdr:col>
      <xdr:colOff>177800</xdr:colOff>
      <xdr:row>39</xdr:row>
      <xdr:rowOff>98878</xdr:rowOff>
    </xdr:to>
    <xdr:cxnSp macro="">
      <xdr:nvCxnSpPr>
        <xdr:cNvPr id="744" name="直線コネクタ 743"/>
        <xdr:cNvCxnSpPr/>
      </xdr:nvCxnSpPr>
      <xdr:spPr>
        <a:xfrm>
          <a:off x="20434300" y="673905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52505</xdr:rowOff>
    </xdr:from>
    <xdr:to>
      <xdr:col>107</xdr:col>
      <xdr:colOff>50800</xdr:colOff>
      <xdr:row>39</xdr:row>
      <xdr:rowOff>98770</xdr:rowOff>
    </xdr:to>
    <xdr:cxnSp macro="">
      <xdr:nvCxnSpPr>
        <xdr:cNvPr id="747" name="直線コネクタ 746"/>
        <xdr:cNvCxnSpPr/>
      </xdr:nvCxnSpPr>
      <xdr:spPr>
        <a:xfrm flipV="1">
          <a:off x="19545300" y="6739055"/>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50" name="直線コネクタ 749"/>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1705</xdr:rowOff>
    </xdr:from>
    <xdr:to>
      <xdr:col>107</xdr:col>
      <xdr:colOff>101600</xdr:colOff>
      <xdr:row>39</xdr:row>
      <xdr:rowOff>103305</xdr:rowOff>
    </xdr:to>
    <xdr:sp macro="" textlink="">
      <xdr:nvSpPr>
        <xdr:cNvPr id="764" name="楕円 763"/>
        <xdr:cNvSpPr/>
      </xdr:nvSpPr>
      <xdr:spPr>
        <a:xfrm>
          <a:off x="20383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94432</xdr:rowOff>
    </xdr:from>
    <xdr:ext cx="378565" cy="259045"/>
    <xdr:sp macro="" textlink="">
      <xdr:nvSpPr>
        <xdr:cNvPr id="765" name="テキスト ボックス 764"/>
        <xdr:cNvSpPr txBox="1"/>
      </xdr:nvSpPr>
      <xdr:spPr>
        <a:xfrm>
          <a:off x="20245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66" name="楕円 765"/>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67" name="テキスト ボックス 766"/>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8" name="楕円 767"/>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9" name="テキスト ボックス 768"/>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112535</xdr:rowOff>
    </xdr:from>
    <xdr:to>
      <xdr:col>116</xdr:col>
      <xdr:colOff>63500</xdr:colOff>
      <xdr:row>56</xdr:row>
      <xdr:rowOff>115545</xdr:rowOff>
    </xdr:to>
    <xdr:cxnSp macro="">
      <xdr:nvCxnSpPr>
        <xdr:cNvPr id="798" name="直線コネクタ 797"/>
        <xdr:cNvCxnSpPr/>
      </xdr:nvCxnSpPr>
      <xdr:spPr>
        <a:xfrm flipV="1">
          <a:off x="21323300" y="9713735"/>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85751</xdr:rowOff>
    </xdr:from>
    <xdr:to>
      <xdr:col>111</xdr:col>
      <xdr:colOff>177800</xdr:colOff>
      <xdr:row>56</xdr:row>
      <xdr:rowOff>115545</xdr:rowOff>
    </xdr:to>
    <xdr:cxnSp macro="">
      <xdr:nvCxnSpPr>
        <xdr:cNvPr id="801" name="直線コネクタ 800"/>
        <xdr:cNvCxnSpPr/>
      </xdr:nvCxnSpPr>
      <xdr:spPr>
        <a:xfrm>
          <a:off x="20434300" y="9686951"/>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13436</xdr:rowOff>
    </xdr:from>
    <xdr:to>
      <xdr:col>107</xdr:col>
      <xdr:colOff>50800</xdr:colOff>
      <xdr:row>56</xdr:row>
      <xdr:rowOff>85751</xdr:rowOff>
    </xdr:to>
    <xdr:cxnSp macro="">
      <xdr:nvCxnSpPr>
        <xdr:cNvPr id="804" name="直線コネクタ 803"/>
        <xdr:cNvCxnSpPr/>
      </xdr:nvCxnSpPr>
      <xdr:spPr>
        <a:xfrm>
          <a:off x="19545300" y="9614636"/>
          <a:ext cx="8890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145606</xdr:rowOff>
    </xdr:from>
    <xdr:to>
      <xdr:col>102</xdr:col>
      <xdr:colOff>114300</xdr:colOff>
      <xdr:row>56</xdr:row>
      <xdr:rowOff>13436</xdr:rowOff>
    </xdr:to>
    <xdr:cxnSp macro="">
      <xdr:nvCxnSpPr>
        <xdr:cNvPr id="807" name="直線コネクタ 806"/>
        <xdr:cNvCxnSpPr/>
      </xdr:nvCxnSpPr>
      <xdr:spPr>
        <a:xfrm>
          <a:off x="18656300" y="9575356"/>
          <a:ext cx="889000" cy="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61735</xdr:rowOff>
    </xdr:from>
    <xdr:to>
      <xdr:col>116</xdr:col>
      <xdr:colOff>114300</xdr:colOff>
      <xdr:row>56</xdr:row>
      <xdr:rowOff>163335</xdr:rowOff>
    </xdr:to>
    <xdr:sp macro="" textlink="">
      <xdr:nvSpPr>
        <xdr:cNvPr id="817" name="楕円 816"/>
        <xdr:cNvSpPr/>
      </xdr:nvSpPr>
      <xdr:spPr>
        <a:xfrm>
          <a:off x="22110700" y="96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84612</xdr:rowOff>
    </xdr:from>
    <xdr:ext cx="534377" cy="259045"/>
    <xdr:sp macro="" textlink="">
      <xdr:nvSpPr>
        <xdr:cNvPr id="818" name="貸付金該当値テキスト"/>
        <xdr:cNvSpPr txBox="1"/>
      </xdr:nvSpPr>
      <xdr:spPr>
        <a:xfrm>
          <a:off x="22212300" y="95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64745</xdr:rowOff>
    </xdr:from>
    <xdr:to>
      <xdr:col>112</xdr:col>
      <xdr:colOff>38100</xdr:colOff>
      <xdr:row>56</xdr:row>
      <xdr:rowOff>166345</xdr:rowOff>
    </xdr:to>
    <xdr:sp macro="" textlink="">
      <xdr:nvSpPr>
        <xdr:cNvPr id="819" name="楕円 818"/>
        <xdr:cNvSpPr/>
      </xdr:nvSpPr>
      <xdr:spPr>
        <a:xfrm>
          <a:off x="21272500" y="96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11422</xdr:rowOff>
    </xdr:from>
    <xdr:ext cx="534377" cy="259045"/>
    <xdr:sp macro="" textlink="">
      <xdr:nvSpPr>
        <xdr:cNvPr id="820" name="テキスト ボックス 819"/>
        <xdr:cNvSpPr txBox="1"/>
      </xdr:nvSpPr>
      <xdr:spPr>
        <a:xfrm>
          <a:off x="21056111" y="944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34951</xdr:rowOff>
    </xdr:from>
    <xdr:to>
      <xdr:col>107</xdr:col>
      <xdr:colOff>101600</xdr:colOff>
      <xdr:row>56</xdr:row>
      <xdr:rowOff>136551</xdr:rowOff>
    </xdr:to>
    <xdr:sp macro="" textlink="">
      <xdr:nvSpPr>
        <xdr:cNvPr id="821" name="楕円 820"/>
        <xdr:cNvSpPr/>
      </xdr:nvSpPr>
      <xdr:spPr>
        <a:xfrm>
          <a:off x="203835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153078</xdr:rowOff>
    </xdr:from>
    <xdr:ext cx="534377" cy="259045"/>
    <xdr:sp macro="" textlink="">
      <xdr:nvSpPr>
        <xdr:cNvPr id="822" name="テキスト ボックス 821"/>
        <xdr:cNvSpPr txBox="1"/>
      </xdr:nvSpPr>
      <xdr:spPr>
        <a:xfrm>
          <a:off x="20167111" y="94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134086</xdr:rowOff>
    </xdr:from>
    <xdr:to>
      <xdr:col>102</xdr:col>
      <xdr:colOff>165100</xdr:colOff>
      <xdr:row>56</xdr:row>
      <xdr:rowOff>64236</xdr:rowOff>
    </xdr:to>
    <xdr:sp macro="" textlink="">
      <xdr:nvSpPr>
        <xdr:cNvPr id="823" name="楕円 822"/>
        <xdr:cNvSpPr/>
      </xdr:nvSpPr>
      <xdr:spPr>
        <a:xfrm>
          <a:off x="19494500" y="95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80763</xdr:rowOff>
    </xdr:from>
    <xdr:ext cx="534377" cy="259045"/>
    <xdr:sp macro="" textlink="">
      <xdr:nvSpPr>
        <xdr:cNvPr id="824" name="テキスト ボックス 823"/>
        <xdr:cNvSpPr txBox="1"/>
      </xdr:nvSpPr>
      <xdr:spPr>
        <a:xfrm>
          <a:off x="19278111" y="93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94806</xdr:rowOff>
    </xdr:from>
    <xdr:to>
      <xdr:col>98</xdr:col>
      <xdr:colOff>38100</xdr:colOff>
      <xdr:row>56</xdr:row>
      <xdr:rowOff>24956</xdr:rowOff>
    </xdr:to>
    <xdr:sp macro="" textlink="">
      <xdr:nvSpPr>
        <xdr:cNvPr id="825" name="楕円 824"/>
        <xdr:cNvSpPr/>
      </xdr:nvSpPr>
      <xdr:spPr>
        <a:xfrm>
          <a:off x="18605500" y="95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41483</xdr:rowOff>
    </xdr:from>
    <xdr:ext cx="534377" cy="259045"/>
    <xdr:sp macro="" textlink="">
      <xdr:nvSpPr>
        <xdr:cNvPr id="826" name="テキスト ボックス 825"/>
        <xdr:cNvSpPr txBox="1"/>
      </xdr:nvSpPr>
      <xdr:spPr>
        <a:xfrm>
          <a:off x="18389111" y="92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164408</xdr:rowOff>
    </xdr:from>
    <xdr:to>
      <xdr:col>116</xdr:col>
      <xdr:colOff>63500</xdr:colOff>
      <xdr:row>75</xdr:row>
      <xdr:rowOff>66663</xdr:rowOff>
    </xdr:to>
    <xdr:cxnSp macro="">
      <xdr:nvCxnSpPr>
        <xdr:cNvPr id="856" name="直線コネクタ 855"/>
        <xdr:cNvCxnSpPr/>
      </xdr:nvCxnSpPr>
      <xdr:spPr>
        <a:xfrm flipV="1">
          <a:off x="21323300" y="12851708"/>
          <a:ext cx="838200" cy="7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158331</xdr:rowOff>
    </xdr:from>
    <xdr:to>
      <xdr:col>111</xdr:col>
      <xdr:colOff>177800</xdr:colOff>
      <xdr:row>75</xdr:row>
      <xdr:rowOff>66663</xdr:rowOff>
    </xdr:to>
    <xdr:cxnSp macro="">
      <xdr:nvCxnSpPr>
        <xdr:cNvPr id="859" name="直線コネクタ 858"/>
        <xdr:cNvCxnSpPr/>
      </xdr:nvCxnSpPr>
      <xdr:spPr>
        <a:xfrm>
          <a:off x="20434300" y="12845631"/>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158331</xdr:rowOff>
    </xdr:from>
    <xdr:to>
      <xdr:col>107</xdr:col>
      <xdr:colOff>50800</xdr:colOff>
      <xdr:row>75</xdr:row>
      <xdr:rowOff>58680</xdr:rowOff>
    </xdr:to>
    <xdr:cxnSp macro="">
      <xdr:nvCxnSpPr>
        <xdr:cNvPr id="862" name="直線コネクタ 861"/>
        <xdr:cNvCxnSpPr/>
      </xdr:nvCxnSpPr>
      <xdr:spPr>
        <a:xfrm flipV="1">
          <a:off x="19545300" y="12845631"/>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58680</xdr:rowOff>
    </xdr:from>
    <xdr:to>
      <xdr:col>102</xdr:col>
      <xdr:colOff>114300</xdr:colOff>
      <xdr:row>75</xdr:row>
      <xdr:rowOff>74035</xdr:rowOff>
    </xdr:to>
    <xdr:cxnSp macro="">
      <xdr:nvCxnSpPr>
        <xdr:cNvPr id="865" name="直線コネクタ 864"/>
        <xdr:cNvCxnSpPr/>
      </xdr:nvCxnSpPr>
      <xdr:spPr>
        <a:xfrm flipV="1">
          <a:off x="18656300" y="12917430"/>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113608</xdr:rowOff>
    </xdr:from>
    <xdr:to>
      <xdr:col>116</xdr:col>
      <xdr:colOff>114300</xdr:colOff>
      <xdr:row>75</xdr:row>
      <xdr:rowOff>43758</xdr:rowOff>
    </xdr:to>
    <xdr:sp macro="" textlink="">
      <xdr:nvSpPr>
        <xdr:cNvPr id="875" name="楕円 874"/>
        <xdr:cNvSpPr/>
      </xdr:nvSpPr>
      <xdr:spPr>
        <a:xfrm>
          <a:off x="22110700" y="1280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136485</xdr:rowOff>
    </xdr:from>
    <xdr:ext cx="534377" cy="259045"/>
    <xdr:sp macro="" textlink="">
      <xdr:nvSpPr>
        <xdr:cNvPr id="876" name="繰出金該当値テキスト"/>
        <xdr:cNvSpPr txBox="1"/>
      </xdr:nvSpPr>
      <xdr:spPr>
        <a:xfrm>
          <a:off x="22212300" y="126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15863</xdr:rowOff>
    </xdr:from>
    <xdr:to>
      <xdr:col>112</xdr:col>
      <xdr:colOff>38100</xdr:colOff>
      <xdr:row>75</xdr:row>
      <xdr:rowOff>117463</xdr:rowOff>
    </xdr:to>
    <xdr:sp macro="" textlink="">
      <xdr:nvSpPr>
        <xdr:cNvPr id="877" name="楕円 876"/>
        <xdr:cNvSpPr/>
      </xdr:nvSpPr>
      <xdr:spPr>
        <a:xfrm>
          <a:off x="21272500" y="128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133990</xdr:rowOff>
    </xdr:from>
    <xdr:ext cx="534377" cy="259045"/>
    <xdr:sp macro="" textlink="">
      <xdr:nvSpPr>
        <xdr:cNvPr id="878" name="テキスト ボックス 877"/>
        <xdr:cNvSpPr txBox="1"/>
      </xdr:nvSpPr>
      <xdr:spPr>
        <a:xfrm>
          <a:off x="21056111" y="126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107531</xdr:rowOff>
    </xdr:from>
    <xdr:to>
      <xdr:col>107</xdr:col>
      <xdr:colOff>101600</xdr:colOff>
      <xdr:row>75</xdr:row>
      <xdr:rowOff>37681</xdr:rowOff>
    </xdr:to>
    <xdr:sp macro="" textlink="">
      <xdr:nvSpPr>
        <xdr:cNvPr id="879" name="楕円 878"/>
        <xdr:cNvSpPr/>
      </xdr:nvSpPr>
      <xdr:spPr>
        <a:xfrm>
          <a:off x="20383500" y="127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54208</xdr:rowOff>
    </xdr:from>
    <xdr:ext cx="534377" cy="259045"/>
    <xdr:sp macro="" textlink="">
      <xdr:nvSpPr>
        <xdr:cNvPr id="880" name="テキスト ボックス 879"/>
        <xdr:cNvSpPr txBox="1"/>
      </xdr:nvSpPr>
      <xdr:spPr>
        <a:xfrm>
          <a:off x="20167111" y="125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7880</xdr:rowOff>
    </xdr:from>
    <xdr:to>
      <xdr:col>102</xdr:col>
      <xdr:colOff>165100</xdr:colOff>
      <xdr:row>75</xdr:row>
      <xdr:rowOff>109480</xdr:rowOff>
    </xdr:to>
    <xdr:sp macro="" textlink="">
      <xdr:nvSpPr>
        <xdr:cNvPr id="881" name="楕円 880"/>
        <xdr:cNvSpPr/>
      </xdr:nvSpPr>
      <xdr:spPr>
        <a:xfrm>
          <a:off x="19494500" y="12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126007</xdr:rowOff>
    </xdr:from>
    <xdr:ext cx="534377" cy="259045"/>
    <xdr:sp macro="" textlink="">
      <xdr:nvSpPr>
        <xdr:cNvPr id="882" name="テキスト ボックス 881"/>
        <xdr:cNvSpPr txBox="1"/>
      </xdr:nvSpPr>
      <xdr:spPr>
        <a:xfrm>
          <a:off x="19278111" y="1264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23235</xdr:rowOff>
    </xdr:from>
    <xdr:to>
      <xdr:col>98</xdr:col>
      <xdr:colOff>38100</xdr:colOff>
      <xdr:row>75</xdr:row>
      <xdr:rowOff>124835</xdr:rowOff>
    </xdr:to>
    <xdr:sp macro="" textlink="">
      <xdr:nvSpPr>
        <xdr:cNvPr id="883" name="楕円 882"/>
        <xdr:cNvSpPr/>
      </xdr:nvSpPr>
      <xdr:spPr>
        <a:xfrm>
          <a:off x="18605500" y="128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141362</xdr:rowOff>
    </xdr:from>
    <xdr:ext cx="534377" cy="259045"/>
    <xdr:sp macro="" textlink="">
      <xdr:nvSpPr>
        <xdr:cNvPr id="884" name="テキスト ボックス 883"/>
        <xdr:cNvSpPr txBox="1"/>
      </xdr:nvSpPr>
      <xdr:spPr>
        <a:xfrm>
          <a:off x="18389111" y="126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前年度と比較し大きく増加しているのは、物件費、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費である。物件費はごみ焼却施設の更新を控え現施設の保守点検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など施設の延命化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に係る委託料の増によるもの、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普通建設事業費は小中学校校舎長寿命化改修工事や景観まちづくり刷新事業による道路舗装工事などの増よるもの、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費は平成３０年７月豪雨災害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や台風２１号等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繰越事業への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対応による増である。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前年度と比較し減少したものとして、公債費につい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地方債残高の減少に伴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元利償還金が減少したことに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扶助費は類似団体平均を下回っているものの、年々増加傾向にあり、今後もさらなる行財政改革の推進などにより、健全で持続可能な財政基盤の確立に努める。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87,595
86,758
2,177.61
50,217,196
48,081,484
1,066,370
27,420,588
22,350,803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3912</xdr:rowOff>
    </xdr:from>
    <xdr:to>
      <xdr:col>24</xdr:col>
      <xdr:colOff>63500</xdr:colOff>
      <xdr:row>35</xdr:row>
      <xdr:rowOff>14427</xdr:rowOff>
    </xdr:to>
    <xdr:cxnSp macro="">
      <xdr:nvCxnSpPr>
        <xdr:cNvPr id="59" name="直線コネクタ 58"/>
        <xdr:cNvCxnSpPr/>
      </xdr:nvCxnSpPr>
      <xdr:spPr>
        <a:xfrm>
          <a:off x="3797300" y="6004662"/>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152502</xdr:rowOff>
    </xdr:from>
    <xdr:to>
      <xdr:col>19</xdr:col>
      <xdr:colOff>177800</xdr:colOff>
      <xdr:row>35</xdr:row>
      <xdr:rowOff>3912</xdr:rowOff>
    </xdr:to>
    <xdr:cxnSp macro="">
      <xdr:nvCxnSpPr>
        <xdr:cNvPr id="62" name="直線コネクタ 61"/>
        <xdr:cNvCxnSpPr/>
      </xdr:nvCxnSpPr>
      <xdr:spPr>
        <a:xfrm>
          <a:off x="2908300" y="598180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152502</xdr:rowOff>
    </xdr:from>
    <xdr:to>
      <xdr:col>15</xdr:col>
      <xdr:colOff>50800</xdr:colOff>
      <xdr:row>34</xdr:row>
      <xdr:rowOff>170790</xdr:rowOff>
    </xdr:to>
    <xdr:cxnSp macro="">
      <xdr:nvCxnSpPr>
        <xdr:cNvPr id="65" name="直線コネクタ 64"/>
        <xdr:cNvCxnSpPr/>
      </xdr:nvCxnSpPr>
      <xdr:spPr>
        <a:xfrm flipV="1">
          <a:off x="2019300" y="598180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99924</xdr:rowOff>
    </xdr:from>
    <xdr:to>
      <xdr:col>10</xdr:col>
      <xdr:colOff>114300</xdr:colOff>
      <xdr:row>34</xdr:row>
      <xdr:rowOff>170790</xdr:rowOff>
    </xdr:to>
    <xdr:cxnSp macro="">
      <xdr:nvCxnSpPr>
        <xdr:cNvPr id="68" name="直線コネクタ 67"/>
        <xdr:cNvCxnSpPr/>
      </xdr:nvCxnSpPr>
      <xdr:spPr>
        <a:xfrm>
          <a:off x="1130300" y="592922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135077</xdr:rowOff>
    </xdr:from>
    <xdr:to>
      <xdr:col>24</xdr:col>
      <xdr:colOff>114300</xdr:colOff>
      <xdr:row>35</xdr:row>
      <xdr:rowOff>65227</xdr:rowOff>
    </xdr:to>
    <xdr:sp macro="" textlink="">
      <xdr:nvSpPr>
        <xdr:cNvPr id="78" name="楕円 77"/>
        <xdr:cNvSpPr/>
      </xdr:nvSpPr>
      <xdr:spPr>
        <a:xfrm>
          <a:off x="45847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113504</xdr:rowOff>
    </xdr:from>
    <xdr:ext cx="469744" cy="259045"/>
    <xdr:sp macro="" textlink="">
      <xdr:nvSpPr>
        <xdr:cNvPr id="79" name="議会費該当値テキスト"/>
        <xdr:cNvSpPr txBox="1"/>
      </xdr:nvSpPr>
      <xdr:spPr>
        <a:xfrm>
          <a:off x="4686300" y="59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124562</xdr:rowOff>
    </xdr:from>
    <xdr:to>
      <xdr:col>20</xdr:col>
      <xdr:colOff>38100</xdr:colOff>
      <xdr:row>35</xdr:row>
      <xdr:rowOff>54712</xdr:rowOff>
    </xdr:to>
    <xdr:sp macro="" textlink="">
      <xdr:nvSpPr>
        <xdr:cNvPr id="80" name="楕円 79"/>
        <xdr:cNvSpPr/>
      </xdr:nvSpPr>
      <xdr:spPr>
        <a:xfrm>
          <a:off x="3746500" y="59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45839</xdr:rowOff>
    </xdr:from>
    <xdr:ext cx="469744" cy="259045"/>
    <xdr:sp macro="" textlink="">
      <xdr:nvSpPr>
        <xdr:cNvPr id="81" name="テキスト ボックス 80"/>
        <xdr:cNvSpPr txBox="1"/>
      </xdr:nvSpPr>
      <xdr:spPr>
        <a:xfrm>
          <a:off x="3562428" y="60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101702</xdr:rowOff>
    </xdr:from>
    <xdr:to>
      <xdr:col>15</xdr:col>
      <xdr:colOff>101600</xdr:colOff>
      <xdr:row>35</xdr:row>
      <xdr:rowOff>31852</xdr:rowOff>
    </xdr:to>
    <xdr:sp macro="" textlink="">
      <xdr:nvSpPr>
        <xdr:cNvPr id="82" name="楕円 81"/>
        <xdr:cNvSpPr/>
      </xdr:nvSpPr>
      <xdr:spPr>
        <a:xfrm>
          <a:off x="2857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22979</xdr:rowOff>
    </xdr:from>
    <xdr:ext cx="469744" cy="259045"/>
    <xdr:sp macro="" textlink="">
      <xdr:nvSpPr>
        <xdr:cNvPr id="83" name="テキスト ボックス 82"/>
        <xdr:cNvSpPr txBox="1"/>
      </xdr:nvSpPr>
      <xdr:spPr>
        <a:xfrm>
          <a:off x="2673428" y="60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119990</xdr:rowOff>
    </xdr:from>
    <xdr:to>
      <xdr:col>10</xdr:col>
      <xdr:colOff>165100</xdr:colOff>
      <xdr:row>35</xdr:row>
      <xdr:rowOff>50140</xdr:rowOff>
    </xdr:to>
    <xdr:sp macro="" textlink="">
      <xdr:nvSpPr>
        <xdr:cNvPr id="84" name="楕円 83"/>
        <xdr:cNvSpPr/>
      </xdr:nvSpPr>
      <xdr:spPr>
        <a:xfrm>
          <a:off x="19685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41267</xdr:rowOff>
    </xdr:from>
    <xdr:ext cx="469744" cy="259045"/>
    <xdr:sp macro="" textlink="">
      <xdr:nvSpPr>
        <xdr:cNvPr id="85" name="テキスト ボックス 84"/>
        <xdr:cNvSpPr txBox="1"/>
      </xdr:nvSpPr>
      <xdr:spPr>
        <a:xfrm>
          <a:off x="1784428"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49124</xdr:rowOff>
    </xdr:from>
    <xdr:to>
      <xdr:col>6</xdr:col>
      <xdr:colOff>38100</xdr:colOff>
      <xdr:row>34</xdr:row>
      <xdr:rowOff>150724</xdr:rowOff>
    </xdr:to>
    <xdr:sp macro="" textlink="">
      <xdr:nvSpPr>
        <xdr:cNvPr id="86" name="楕円 85"/>
        <xdr:cNvSpPr/>
      </xdr:nvSpPr>
      <xdr:spPr>
        <a:xfrm>
          <a:off x="1079500" y="58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141851</xdr:rowOff>
    </xdr:from>
    <xdr:ext cx="469744" cy="259045"/>
    <xdr:sp macro="" textlink="">
      <xdr:nvSpPr>
        <xdr:cNvPr id="87" name="テキスト ボックス 86"/>
        <xdr:cNvSpPr txBox="1"/>
      </xdr:nvSpPr>
      <xdr:spPr>
        <a:xfrm>
          <a:off x="895428" y="59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7082</xdr:rowOff>
    </xdr:from>
    <xdr:to>
      <xdr:col>24</xdr:col>
      <xdr:colOff>63500</xdr:colOff>
      <xdr:row>56</xdr:row>
      <xdr:rowOff>41631</xdr:rowOff>
    </xdr:to>
    <xdr:cxnSp macro="">
      <xdr:nvCxnSpPr>
        <xdr:cNvPr id="116" name="直線コネクタ 115"/>
        <xdr:cNvCxnSpPr/>
      </xdr:nvCxnSpPr>
      <xdr:spPr>
        <a:xfrm flipV="1">
          <a:off x="3797300" y="9608282"/>
          <a:ext cx="838200" cy="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41631</xdr:rowOff>
    </xdr:from>
    <xdr:to>
      <xdr:col>19</xdr:col>
      <xdr:colOff>177800</xdr:colOff>
      <xdr:row>56</xdr:row>
      <xdr:rowOff>72271</xdr:rowOff>
    </xdr:to>
    <xdr:cxnSp macro="">
      <xdr:nvCxnSpPr>
        <xdr:cNvPr id="119" name="直線コネクタ 118"/>
        <xdr:cNvCxnSpPr/>
      </xdr:nvCxnSpPr>
      <xdr:spPr>
        <a:xfrm flipV="1">
          <a:off x="2908300" y="9642831"/>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72271</xdr:rowOff>
    </xdr:from>
    <xdr:to>
      <xdr:col>15</xdr:col>
      <xdr:colOff>50800</xdr:colOff>
      <xdr:row>56</xdr:row>
      <xdr:rowOff>105829</xdr:rowOff>
    </xdr:to>
    <xdr:cxnSp macro="">
      <xdr:nvCxnSpPr>
        <xdr:cNvPr id="122" name="直線コネクタ 121"/>
        <xdr:cNvCxnSpPr/>
      </xdr:nvCxnSpPr>
      <xdr:spPr>
        <a:xfrm flipV="1">
          <a:off x="2019300" y="9673471"/>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18626</xdr:rowOff>
    </xdr:from>
    <xdr:to>
      <xdr:col>10</xdr:col>
      <xdr:colOff>114300</xdr:colOff>
      <xdr:row>56</xdr:row>
      <xdr:rowOff>105829</xdr:rowOff>
    </xdr:to>
    <xdr:cxnSp macro="">
      <xdr:nvCxnSpPr>
        <xdr:cNvPr id="125" name="直線コネクタ 124"/>
        <xdr:cNvCxnSpPr/>
      </xdr:nvCxnSpPr>
      <xdr:spPr>
        <a:xfrm>
          <a:off x="1130300" y="9619826"/>
          <a:ext cx="889000" cy="8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127732</xdr:rowOff>
    </xdr:from>
    <xdr:to>
      <xdr:col>24</xdr:col>
      <xdr:colOff>114300</xdr:colOff>
      <xdr:row>56</xdr:row>
      <xdr:rowOff>57882</xdr:rowOff>
    </xdr:to>
    <xdr:sp macro="" textlink="">
      <xdr:nvSpPr>
        <xdr:cNvPr id="135" name="楕円 134"/>
        <xdr:cNvSpPr/>
      </xdr:nvSpPr>
      <xdr:spPr>
        <a:xfrm>
          <a:off x="4584700" y="95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150609</xdr:rowOff>
    </xdr:from>
    <xdr:ext cx="534377" cy="259045"/>
    <xdr:sp macro="" textlink="">
      <xdr:nvSpPr>
        <xdr:cNvPr id="136" name="総務費該当値テキスト"/>
        <xdr:cNvSpPr txBox="1"/>
      </xdr:nvSpPr>
      <xdr:spPr>
        <a:xfrm>
          <a:off x="4686300"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162281</xdr:rowOff>
    </xdr:from>
    <xdr:to>
      <xdr:col>20</xdr:col>
      <xdr:colOff>38100</xdr:colOff>
      <xdr:row>56</xdr:row>
      <xdr:rowOff>92431</xdr:rowOff>
    </xdr:to>
    <xdr:sp macro="" textlink="">
      <xdr:nvSpPr>
        <xdr:cNvPr id="137" name="楕円 136"/>
        <xdr:cNvSpPr/>
      </xdr:nvSpPr>
      <xdr:spPr>
        <a:xfrm>
          <a:off x="3746500" y="95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108958</xdr:rowOff>
    </xdr:from>
    <xdr:ext cx="534377" cy="259045"/>
    <xdr:sp macro="" textlink="">
      <xdr:nvSpPr>
        <xdr:cNvPr id="138" name="テキスト ボックス 137"/>
        <xdr:cNvSpPr txBox="1"/>
      </xdr:nvSpPr>
      <xdr:spPr>
        <a:xfrm>
          <a:off x="3530111" y="93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21471</xdr:rowOff>
    </xdr:from>
    <xdr:to>
      <xdr:col>15</xdr:col>
      <xdr:colOff>101600</xdr:colOff>
      <xdr:row>56</xdr:row>
      <xdr:rowOff>123071</xdr:rowOff>
    </xdr:to>
    <xdr:sp macro="" textlink="">
      <xdr:nvSpPr>
        <xdr:cNvPr id="139" name="楕円 138"/>
        <xdr:cNvSpPr/>
      </xdr:nvSpPr>
      <xdr:spPr>
        <a:xfrm>
          <a:off x="2857500" y="96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114198</xdr:rowOff>
    </xdr:from>
    <xdr:ext cx="534377" cy="259045"/>
    <xdr:sp macro="" textlink="">
      <xdr:nvSpPr>
        <xdr:cNvPr id="140" name="テキスト ボックス 139"/>
        <xdr:cNvSpPr txBox="1"/>
      </xdr:nvSpPr>
      <xdr:spPr>
        <a:xfrm>
          <a:off x="2641111" y="9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55029</xdr:rowOff>
    </xdr:from>
    <xdr:to>
      <xdr:col>10</xdr:col>
      <xdr:colOff>165100</xdr:colOff>
      <xdr:row>56</xdr:row>
      <xdr:rowOff>156629</xdr:rowOff>
    </xdr:to>
    <xdr:sp macro="" textlink="">
      <xdr:nvSpPr>
        <xdr:cNvPr id="141" name="楕円 140"/>
        <xdr:cNvSpPr/>
      </xdr:nvSpPr>
      <xdr:spPr>
        <a:xfrm>
          <a:off x="1968500" y="96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147756</xdr:rowOff>
    </xdr:from>
    <xdr:ext cx="534377" cy="259045"/>
    <xdr:sp macro="" textlink="">
      <xdr:nvSpPr>
        <xdr:cNvPr id="142" name="テキスト ボックス 141"/>
        <xdr:cNvSpPr txBox="1"/>
      </xdr:nvSpPr>
      <xdr:spPr>
        <a:xfrm>
          <a:off x="1752111" y="97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139276</xdr:rowOff>
    </xdr:from>
    <xdr:to>
      <xdr:col>6</xdr:col>
      <xdr:colOff>38100</xdr:colOff>
      <xdr:row>56</xdr:row>
      <xdr:rowOff>69426</xdr:rowOff>
    </xdr:to>
    <xdr:sp macro="" textlink="">
      <xdr:nvSpPr>
        <xdr:cNvPr id="143" name="楕円 142"/>
        <xdr:cNvSpPr/>
      </xdr:nvSpPr>
      <xdr:spPr>
        <a:xfrm>
          <a:off x="1079500" y="95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60553</xdr:rowOff>
    </xdr:from>
    <xdr:ext cx="534377" cy="259045"/>
    <xdr:sp macro="" textlink="">
      <xdr:nvSpPr>
        <xdr:cNvPr id="144" name="テキスト ボックス 143"/>
        <xdr:cNvSpPr txBox="1"/>
      </xdr:nvSpPr>
      <xdr:spPr>
        <a:xfrm>
          <a:off x="863111" y="96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124485</xdr:rowOff>
    </xdr:from>
    <xdr:to>
      <xdr:col>24</xdr:col>
      <xdr:colOff>63500</xdr:colOff>
      <xdr:row>77</xdr:row>
      <xdr:rowOff>30251</xdr:rowOff>
    </xdr:to>
    <xdr:cxnSp macro="">
      <xdr:nvCxnSpPr>
        <xdr:cNvPr id="174" name="直線コネクタ 173"/>
        <xdr:cNvCxnSpPr/>
      </xdr:nvCxnSpPr>
      <xdr:spPr>
        <a:xfrm flipV="1">
          <a:off x="3797300" y="13154685"/>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30251</xdr:rowOff>
    </xdr:from>
    <xdr:to>
      <xdr:col>19</xdr:col>
      <xdr:colOff>177800</xdr:colOff>
      <xdr:row>77</xdr:row>
      <xdr:rowOff>58369</xdr:rowOff>
    </xdr:to>
    <xdr:cxnSp macro="">
      <xdr:nvCxnSpPr>
        <xdr:cNvPr id="177" name="直線コネクタ 176"/>
        <xdr:cNvCxnSpPr/>
      </xdr:nvCxnSpPr>
      <xdr:spPr>
        <a:xfrm flipV="1">
          <a:off x="2908300" y="1323190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39269</xdr:rowOff>
    </xdr:from>
    <xdr:to>
      <xdr:col>15</xdr:col>
      <xdr:colOff>50800</xdr:colOff>
      <xdr:row>77</xdr:row>
      <xdr:rowOff>58369</xdr:rowOff>
    </xdr:to>
    <xdr:cxnSp macro="">
      <xdr:nvCxnSpPr>
        <xdr:cNvPr id="180" name="直線コネクタ 179"/>
        <xdr:cNvCxnSpPr/>
      </xdr:nvCxnSpPr>
      <xdr:spPr>
        <a:xfrm>
          <a:off x="2019300" y="13240919"/>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39269</xdr:rowOff>
    </xdr:from>
    <xdr:to>
      <xdr:col>10</xdr:col>
      <xdr:colOff>114300</xdr:colOff>
      <xdr:row>77</xdr:row>
      <xdr:rowOff>147129</xdr:rowOff>
    </xdr:to>
    <xdr:cxnSp macro="">
      <xdr:nvCxnSpPr>
        <xdr:cNvPr id="183" name="直線コネクタ 182"/>
        <xdr:cNvCxnSpPr/>
      </xdr:nvCxnSpPr>
      <xdr:spPr>
        <a:xfrm flipV="1">
          <a:off x="1130300" y="13240919"/>
          <a:ext cx="889000" cy="10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73685</xdr:rowOff>
    </xdr:from>
    <xdr:to>
      <xdr:col>24</xdr:col>
      <xdr:colOff>114300</xdr:colOff>
      <xdr:row>77</xdr:row>
      <xdr:rowOff>3835</xdr:rowOff>
    </xdr:to>
    <xdr:sp macro="" textlink="">
      <xdr:nvSpPr>
        <xdr:cNvPr id="193" name="楕円 192"/>
        <xdr:cNvSpPr/>
      </xdr:nvSpPr>
      <xdr:spPr>
        <a:xfrm>
          <a:off x="4584700" y="131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52112</xdr:rowOff>
    </xdr:from>
    <xdr:ext cx="599010" cy="259045"/>
    <xdr:sp macro="" textlink="">
      <xdr:nvSpPr>
        <xdr:cNvPr id="194" name="民生費該当値テキスト"/>
        <xdr:cNvSpPr txBox="1"/>
      </xdr:nvSpPr>
      <xdr:spPr>
        <a:xfrm>
          <a:off x="4686300" y="1308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150901</xdr:rowOff>
    </xdr:from>
    <xdr:to>
      <xdr:col>20</xdr:col>
      <xdr:colOff>38100</xdr:colOff>
      <xdr:row>77</xdr:row>
      <xdr:rowOff>81051</xdr:rowOff>
    </xdr:to>
    <xdr:sp macro="" textlink="">
      <xdr:nvSpPr>
        <xdr:cNvPr id="195" name="楕円 194"/>
        <xdr:cNvSpPr/>
      </xdr:nvSpPr>
      <xdr:spPr>
        <a:xfrm>
          <a:off x="3746500" y="131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72178</xdr:rowOff>
    </xdr:from>
    <xdr:ext cx="599010" cy="259045"/>
    <xdr:sp macro="" textlink="">
      <xdr:nvSpPr>
        <xdr:cNvPr id="196" name="テキスト ボックス 195"/>
        <xdr:cNvSpPr txBox="1"/>
      </xdr:nvSpPr>
      <xdr:spPr>
        <a:xfrm>
          <a:off x="3497795" y="132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7569</xdr:rowOff>
    </xdr:from>
    <xdr:to>
      <xdr:col>15</xdr:col>
      <xdr:colOff>101600</xdr:colOff>
      <xdr:row>77</xdr:row>
      <xdr:rowOff>109169</xdr:rowOff>
    </xdr:to>
    <xdr:sp macro="" textlink="">
      <xdr:nvSpPr>
        <xdr:cNvPr id="197" name="楕円 196"/>
        <xdr:cNvSpPr/>
      </xdr:nvSpPr>
      <xdr:spPr>
        <a:xfrm>
          <a:off x="2857500" y="132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100296</xdr:rowOff>
    </xdr:from>
    <xdr:ext cx="599010" cy="259045"/>
    <xdr:sp macro="" textlink="">
      <xdr:nvSpPr>
        <xdr:cNvPr id="198" name="テキスト ボックス 197"/>
        <xdr:cNvSpPr txBox="1"/>
      </xdr:nvSpPr>
      <xdr:spPr>
        <a:xfrm>
          <a:off x="2608795" y="1330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159919</xdr:rowOff>
    </xdr:from>
    <xdr:to>
      <xdr:col>10</xdr:col>
      <xdr:colOff>165100</xdr:colOff>
      <xdr:row>77</xdr:row>
      <xdr:rowOff>90069</xdr:rowOff>
    </xdr:to>
    <xdr:sp macro="" textlink="">
      <xdr:nvSpPr>
        <xdr:cNvPr id="199" name="楕円 198"/>
        <xdr:cNvSpPr/>
      </xdr:nvSpPr>
      <xdr:spPr>
        <a:xfrm>
          <a:off x="1968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81196</xdr:rowOff>
    </xdr:from>
    <xdr:ext cx="599010" cy="259045"/>
    <xdr:sp macro="" textlink="">
      <xdr:nvSpPr>
        <xdr:cNvPr id="200" name="テキスト ボックス 199"/>
        <xdr:cNvSpPr txBox="1"/>
      </xdr:nvSpPr>
      <xdr:spPr>
        <a:xfrm>
          <a:off x="1719795" y="1328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96329</xdr:rowOff>
    </xdr:from>
    <xdr:to>
      <xdr:col>6</xdr:col>
      <xdr:colOff>38100</xdr:colOff>
      <xdr:row>78</xdr:row>
      <xdr:rowOff>26479</xdr:rowOff>
    </xdr:to>
    <xdr:sp macro="" textlink="">
      <xdr:nvSpPr>
        <xdr:cNvPr id="201" name="楕円 200"/>
        <xdr:cNvSpPr/>
      </xdr:nvSpPr>
      <xdr:spPr>
        <a:xfrm>
          <a:off x="1079500" y="132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17606</xdr:rowOff>
    </xdr:from>
    <xdr:ext cx="599010" cy="259045"/>
    <xdr:sp macro="" textlink="">
      <xdr:nvSpPr>
        <xdr:cNvPr id="202" name="テキスト ボックス 201"/>
        <xdr:cNvSpPr txBox="1"/>
      </xdr:nvSpPr>
      <xdr:spPr>
        <a:xfrm>
          <a:off x="830795" y="1339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51067</xdr:rowOff>
    </xdr:from>
    <xdr:to>
      <xdr:col>24</xdr:col>
      <xdr:colOff>63500</xdr:colOff>
      <xdr:row>96</xdr:row>
      <xdr:rowOff>100203</xdr:rowOff>
    </xdr:to>
    <xdr:cxnSp macro="">
      <xdr:nvCxnSpPr>
        <xdr:cNvPr id="231" name="直線コネクタ 230"/>
        <xdr:cNvCxnSpPr/>
      </xdr:nvCxnSpPr>
      <xdr:spPr>
        <a:xfrm flipV="1">
          <a:off x="3797300" y="16510267"/>
          <a:ext cx="8382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90843</xdr:rowOff>
    </xdr:from>
    <xdr:to>
      <xdr:col>19</xdr:col>
      <xdr:colOff>177800</xdr:colOff>
      <xdr:row>96</xdr:row>
      <xdr:rowOff>100203</xdr:rowOff>
    </xdr:to>
    <xdr:cxnSp macro="">
      <xdr:nvCxnSpPr>
        <xdr:cNvPr id="234" name="直線コネクタ 233"/>
        <xdr:cNvCxnSpPr/>
      </xdr:nvCxnSpPr>
      <xdr:spPr>
        <a:xfrm>
          <a:off x="2908300" y="16550043"/>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90843</xdr:rowOff>
    </xdr:from>
    <xdr:to>
      <xdr:col>15</xdr:col>
      <xdr:colOff>50800</xdr:colOff>
      <xdr:row>96</xdr:row>
      <xdr:rowOff>144971</xdr:rowOff>
    </xdr:to>
    <xdr:cxnSp macro="">
      <xdr:nvCxnSpPr>
        <xdr:cNvPr id="237" name="直線コネクタ 236"/>
        <xdr:cNvCxnSpPr/>
      </xdr:nvCxnSpPr>
      <xdr:spPr>
        <a:xfrm flipV="1">
          <a:off x="2019300" y="16550043"/>
          <a:ext cx="889000" cy="5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138709</xdr:rowOff>
    </xdr:from>
    <xdr:to>
      <xdr:col>10</xdr:col>
      <xdr:colOff>114300</xdr:colOff>
      <xdr:row>96</xdr:row>
      <xdr:rowOff>144971</xdr:rowOff>
    </xdr:to>
    <xdr:cxnSp macro="">
      <xdr:nvCxnSpPr>
        <xdr:cNvPr id="240" name="直線コネクタ 239"/>
        <xdr:cNvCxnSpPr/>
      </xdr:nvCxnSpPr>
      <xdr:spPr>
        <a:xfrm>
          <a:off x="1130300" y="16597909"/>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267</xdr:rowOff>
    </xdr:from>
    <xdr:to>
      <xdr:col>24</xdr:col>
      <xdr:colOff>114300</xdr:colOff>
      <xdr:row>96</xdr:row>
      <xdr:rowOff>101867</xdr:rowOff>
    </xdr:to>
    <xdr:sp macro="" textlink="">
      <xdr:nvSpPr>
        <xdr:cNvPr id="250" name="楕円 249"/>
        <xdr:cNvSpPr/>
      </xdr:nvSpPr>
      <xdr:spPr>
        <a:xfrm>
          <a:off x="4584700" y="164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150144</xdr:rowOff>
    </xdr:from>
    <xdr:ext cx="534377" cy="259045"/>
    <xdr:sp macro="" textlink="">
      <xdr:nvSpPr>
        <xdr:cNvPr id="251" name="衛生費該当値テキスト"/>
        <xdr:cNvSpPr txBox="1"/>
      </xdr:nvSpPr>
      <xdr:spPr>
        <a:xfrm>
          <a:off x="4686300" y="164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49403</xdr:rowOff>
    </xdr:from>
    <xdr:to>
      <xdr:col>20</xdr:col>
      <xdr:colOff>38100</xdr:colOff>
      <xdr:row>96</xdr:row>
      <xdr:rowOff>151003</xdr:rowOff>
    </xdr:to>
    <xdr:sp macro="" textlink="">
      <xdr:nvSpPr>
        <xdr:cNvPr id="252" name="楕円 251"/>
        <xdr:cNvSpPr/>
      </xdr:nvSpPr>
      <xdr:spPr>
        <a:xfrm>
          <a:off x="3746500" y="16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142130</xdr:rowOff>
    </xdr:from>
    <xdr:ext cx="534377" cy="259045"/>
    <xdr:sp macro="" textlink="">
      <xdr:nvSpPr>
        <xdr:cNvPr id="253" name="テキスト ボックス 252"/>
        <xdr:cNvSpPr txBox="1"/>
      </xdr:nvSpPr>
      <xdr:spPr>
        <a:xfrm>
          <a:off x="3530111" y="1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40043</xdr:rowOff>
    </xdr:from>
    <xdr:to>
      <xdr:col>15</xdr:col>
      <xdr:colOff>101600</xdr:colOff>
      <xdr:row>96</xdr:row>
      <xdr:rowOff>141643</xdr:rowOff>
    </xdr:to>
    <xdr:sp macro="" textlink="">
      <xdr:nvSpPr>
        <xdr:cNvPr id="254" name="楕円 253"/>
        <xdr:cNvSpPr/>
      </xdr:nvSpPr>
      <xdr:spPr>
        <a:xfrm>
          <a:off x="2857500" y="164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132770</xdr:rowOff>
    </xdr:from>
    <xdr:ext cx="534377" cy="259045"/>
    <xdr:sp macro="" textlink="">
      <xdr:nvSpPr>
        <xdr:cNvPr id="255" name="テキスト ボックス 254"/>
        <xdr:cNvSpPr txBox="1"/>
      </xdr:nvSpPr>
      <xdr:spPr>
        <a:xfrm>
          <a:off x="2641111" y="165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94171</xdr:rowOff>
    </xdr:from>
    <xdr:to>
      <xdr:col>10</xdr:col>
      <xdr:colOff>165100</xdr:colOff>
      <xdr:row>97</xdr:row>
      <xdr:rowOff>24321</xdr:rowOff>
    </xdr:to>
    <xdr:sp macro="" textlink="">
      <xdr:nvSpPr>
        <xdr:cNvPr id="256" name="楕円 255"/>
        <xdr:cNvSpPr/>
      </xdr:nvSpPr>
      <xdr:spPr>
        <a:xfrm>
          <a:off x="1968500" y="165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15448</xdr:rowOff>
    </xdr:from>
    <xdr:ext cx="534377" cy="259045"/>
    <xdr:sp macro="" textlink="">
      <xdr:nvSpPr>
        <xdr:cNvPr id="257" name="テキスト ボックス 256"/>
        <xdr:cNvSpPr txBox="1"/>
      </xdr:nvSpPr>
      <xdr:spPr>
        <a:xfrm>
          <a:off x="1752111" y="166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87909</xdr:rowOff>
    </xdr:from>
    <xdr:to>
      <xdr:col>6</xdr:col>
      <xdr:colOff>38100</xdr:colOff>
      <xdr:row>97</xdr:row>
      <xdr:rowOff>18059</xdr:rowOff>
    </xdr:to>
    <xdr:sp macro="" textlink="">
      <xdr:nvSpPr>
        <xdr:cNvPr id="258" name="楕円 257"/>
        <xdr:cNvSpPr/>
      </xdr:nvSpPr>
      <xdr:spPr>
        <a:xfrm>
          <a:off x="1079500" y="165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9186</xdr:rowOff>
    </xdr:from>
    <xdr:ext cx="534377" cy="259045"/>
    <xdr:sp macro="" textlink="">
      <xdr:nvSpPr>
        <xdr:cNvPr id="259" name="テキスト ボックス 258"/>
        <xdr:cNvSpPr txBox="1"/>
      </xdr:nvSpPr>
      <xdr:spPr>
        <a:xfrm>
          <a:off x="863111" y="166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114097</xdr:rowOff>
    </xdr:from>
    <xdr:to>
      <xdr:col>54</xdr:col>
      <xdr:colOff>189865</xdr:colOff>
      <xdr:row>38</xdr:row>
      <xdr:rowOff>139700</xdr:rowOff>
    </xdr:to>
    <xdr:cxnSp macro="">
      <xdr:nvCxnSpPr>
        <xdr:cNvPr id="281" name="直線コネクタ 280"/>
        <xdr:cNvCxnSpPr/>
      </xdr:nvCxnSpPr>
      <xdr:spPr>
        <a:xfrm flipV="1">
          <a:off x="10475595" y="5771947"/>
          <a:ext cx="1270" cy="882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60774</xdr:rowOff>
    </xdr:from>
    <xdr:ext cx="469744" cy="259045"/>
    <xdr:sp macro="" textlink="">
      <xdr:nvSpPr>
        <xdr:cNvPr id="284" name="労働費最大値テキスト"/>
        <xdr:cNvSpPr txBox="1"/>
      </xdr:nvSpPr>
      <xdr:spPr>
        <a:xfrm>
          <a:off x="10528300" y="554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114097</xdr:rowOff>
    </xdr:from>
    <xdr:to>
      <xdr:col>55</xdr:col>
      <xdr:colOff>88900</xdr:colOff>
      <xdr:row>33</xdr:row>
      <xdr:rowOff>114097</xdr:rowOff>
    </xdr:to>
    <xdr:cxnSp macro="">
      <xdr:nvCxnSpPr>
        <xdr:cNvPr id="285" name="直線コネクタ 284"/>
        <xdr:cNvCxnSpPr/>
      </xdr:nvCxnSpPr>
      <xdr:spPr>
        <a:xfrm>
          <a:off x="10388600" y="57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123012</xdr:rowOff>
    </xdr:from>
    <xdr:to>
      <xdr:col>55</xdr:col>
      <xdr:colOff>0</xdr:colOff>
      <xdr:row>34</xdr:row>
      <xdr:rowOff>483</xdr:rowOff>
    </xdr:to>
    <xdr:cxnSp macro="">
      <xdr:nvCxnSpPr>
        <xdr:cNvPr id="286" name="直線コネクタ 285"/>
        <xdr:cNvCxnSpPr/>
      </xdr:nvCxnSpPr>
      <xdr:spPr>
        <a:xfrm>
          <a:off x="9639300" y="5780862"/>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76700</xdr:rowOff>
    </xdr:from>
    <xdr:ext cx="378565" cy="259045"/>
    <xdr:sp macro="" textlink="">
      <xdr:nvSpPr>
        <xdr:cNvPr id="287" name="労働費平均値テキスト"/>
        <xdr:cNvSpPr txBox="1"/>
      </xdr:nvSpPr>
      <xdr:spPr>
        <a:xfrm>
          <a:off x="10528300" y="64203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98273</xdr:rowOff>
    </xdr:from>
    <xdr:to>
      <xdr:col>55</xdr:col>
      <xdr:colOff>50800</xdr:colOff>
      <xdr:row>38</xdr:row>
      <xdr:rowOff>28423</xdr:rowOff>
    </xdr:to>
    <xdr:sp macro="" textlink="">
      <xdr:nvSpPr>
        <xdr:cNvPr id="288" name="フローチャート: 判断 287"/>
        <xdr:cNvSpPr/>
      </xdr:nvSpPr>
      <xdr:spPr>
        <a:xfrm>
          <a:off x="104267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2311</xdr:rowOff>
    </xdr:from>
    <xdr:to>
      <xdr:col>50</xdr:col>
      <xdr:colOff>114300</xdr:colOff>
      <xdr:row>33</xdr:row>
      <xdr:rowOff>123012</xdr:rowOff>
    </xdr:to>
    <xdr:cxnSp macro="">
      <xdr:nvCxnSpPr>
        <xdr:cNvPr id="289" name="直線コネクタ 288"/>
        <xdr:cNvCxnSpPr/>
      </xdr:nvCxnSpPr>
      <xdr:spPr>
        <a:xfrm>
          <a:off x="8750300" y="5660161"/>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104673</xdr:rowOff>
    </xdr:from>
    <xdr:to>
      <xdr:col>50</xdr:col>
      <xdr:colOff>165100</xdr:colOff>
      <xdr:row>38</xdr:row>
      <xdr:rowOff>34823</xdr:rowOff>
    </xdr:to>
    <xdr:sp macro="" textlink="">
      <xdr:nvSpPr>
        <xdr:cNvPr id="290" name="フローチャート: 判断 289"/>
        <xdr:cNvSpPr/>
      </xdr:nvSpPr>
      <xdr:spPr>
        <a:xfrm>
          <a:off x="9588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25950</xdr:rowOff>
    </xdr:from>
    <xdr:ext cx="378565" cy="259045"/>
    <xdr:sp macro="" textlink="">
      <xdr:nvSpPr>
        <xdr:cNvPr id="291" name="テキスト ボックス 290"/>
        <xdr:cNvSpPr txBox="1"/>
      </xdr:nvSpPr>
      <xdr:spPr>
        <a:xfrm>
          <a:off x="9450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152044</xdr:rowOff>
    </xdr:from>
    <xdr:to>
      <xdr:col>45</xdr:col>
      <xdr:colOff>177800</xdr:colOff>
      <xdr:row>33</xdr:row>
      <xdr:rowOff>2311</xdr:rowOff>
    </xdr:to>
    <xdr:cxnSp macro="">
      <xdr:nvCxnSpPr>
        <xdr:cNvPr id="292" name="直線コネクタ 291"/>
        <xdr:cNvCxnSpPr/>
      </xdr:nvCxnSpPr>
      <xdr:spPr>
        <a:xfrm>
          <a:off x="7861300" y="5466994"/>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98730</xdr:rowOff>
    </xdr:from>
    <xdr:to>
      <xdr:col>46</xdr:col>
      <xdr:colOff>38100</xdr:colOff>
      <xdr:row>38</xdr:row>
      <xdr:rowOff>28880</xdr:rowOff>
    </xdr:to>
    <xdr:sp macro="" textlink="">
      <xdr:nvSpPr>
        <xdr:cNvPr id="293" name="フローチャート: 判断 292"/>
        <xdr:cNvSpPr/>
      </xdr:nvSpPr>
      <xdr:spPr>
        <a:xfrm>
          <a:off x="8699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20007</xdr:rowOff>
    </xdr:from>
    <xdr:ext cx="378565" cy="259045"/>
    <xdr:sp macro="" textlink="">
      <xdr:nvSpPr>
        <xdr:cNvPr id="294" name="テキスト ボックス 293"/>
        <xdr:cNvSpPr txBox="1"/>
      </xdr:nvSpPr>
      <xdr:spPr>
        <a:xfrm>
          <a:off x="8561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164389</xdr:rowOff>
    </xdr:from>
    <xdr:to>
      <xdr:col>41</xdr:col>
      <xdr:colOff>50800</xdr:colOff>
      <xdr:row>31</xdr:row>
      <xdr:rowOff>152044</xdr:rowOff>
    </xdr:to>
    <xdr:cxnSp macro="">
      <xdr:nvCxnSpPr>
        <xdr:cNvPr id="295" name="直線コネクタ 294"/>
        <xdr:cNvCxnSpPr/>
      </xdr:nvCxnSpPr>
      <xdr:spPr>
        <a:xfrm>
          <a:off x="6972300" y="5307889"/>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91872</xdr:rowOff>
    </xdr:from>
    <xdr:to>
      <xdr:col>41</xdr:col>
      <xdr:colOff>101600</xdr:colOff>
      <xdr:row>38</xdr:row>
      <xdr:rowOff>22022</xdr:rowOff>
    </xdr:to>
    <xdr:sp macro="" textlink="">
      <xdr:nvSpPr>
        <xdr:cNvPr id="296" name="フローチャート: 判断 295"/>
        <xdr:cNvSpPr/>
      </xdr:nvSpPr>
      <xdr:spPr>
        <a:xfrm>
          <a:off x="78105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13149</xdr:rowOff>
    </xdr:from>
    <xdr:ext cx="378565" cy="259045"/>
    <xdr:sp macro="" textlink="">
      <xdr:nvSpPr>
        <xdr:cNvPr id="297" name="テキスト ボックス 296"/>
        <xdr:cNvSpPr txBox="1"/>
      </xdr:nvSpPr>
      <xdr:spPr>
        <a:xfrm>
          <a:off x="7672017" y="652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151079</xdr:rowOff>
    </xdr:from>
    <xdr:to>
      <xdr:col>36</xdr:col>
      <xdr:colOff>165100</xdr:colOff>
      <xdr:row>37</xdr:row>
      <xdr:rowOff>81229</xdr:rowOff>
    </xdr:to>
    <xdr:sp macro="" textlink="">
      <xdr:nvSpPr>
        <xdr:cNvPr id="298" name="フローチャート: 判断 297"/>
        <xdr:cNvSpPr/>
      </xdr:nvSpPr>
      <xdr:spPr>
        <a:xfrm>
          <a:off x="6921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72356</xdr:rowOff>
    </xdr:from>
    <xdr:ext cx="469744" cy="259045"/>
    <xdr:sp macro="" textlink="">
      <xdr:nvSpPr>
        <xdr:cNvPr id="299" name="テキスト ボックス 298"/>
        <xdr:cNvSpPr txBox="1"/>
      </xdr:nvSpPr>
      <xdr:spPr>
        <a:xfrm>
          <a:off x="6737428"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121133</xdr:rowOff>
    </xdr:from>
    <xdr:to>
      <xdr:col>55</xdr:col>
      <xdr:colOff>50800</xdr:colOff>
      <xdr:row>34</xdr:row>
      <xdr:rowOff>51283</xdr:rowOff>
    </xdr:to>
    <xdr:sp macro="" textlink="">
      <xdr:nvSpPr>
        <xdr:cNvPr id="305" name="楕円 304"/>
        <xdr:cNvSpPr/>
      </xdr:nvSpPr>
      <xdr:spPr>
        <a:xfrm>
          <a:off x="10426700" y="57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36060</xdr:rowOff>
    </xdr:from>
    <xdr:ext cx="469744" cy="259045"/>
    <xdr:sp macro="" textlink="">
      <xdr:nvSpPr>
        <xdr:cNvPr id="306" name="労働費該当値テキスト"/>
        <xdr:cNvSpPr txBox="1"/>
      </xdr:nvSpPr>
      <xdr:spPr>
        <a:xfrm>
          <a:off x="10528300" y="569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72212</xdr:rowOff>
    </xdr:from>
    <xdr:to>
      <xdr:col>50</xdr:col>
      <xdr:colOff>165100</xdr:colOff>
      <xdr:row>34</xdr:row>
      <xdr:rowOff>2362</xdr:rowOff>
    </xdr:to>
    <xdr:sp macro="" textlink="">
      <xdr:nvSpPr>
        <xdr:cNvPr id="307" name="楕円 306"/>
        <xdr:cNvSpPr/>
      </xdr:nvSpPr>
      <xdr:spPr>
        <a:xfrm>
          <a:off x="9588500" y="57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18889</xdr:rowOff>
    </xdr:from>
    <xdr:ext cx="469744" cy="259045"/>
    <xdr:sp macro="" textlink="">
      <xdr:nvSpPr>
        <xdr:cNvPr id="308" name="テキスト ボックス 307"/>
        <xdr:cNvSpPr txBox="1"/>
      </xdr:nvSpPr>
      <xdr:spPr>
        <a:xfrm>
          <a:off x="9404428" y="55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122961</xdr:rowOff>
    </xdr:from>
    <xdr:to>
      <xdr:col>46</xdr:col>
      <xdr:colOff>38100</xdr:colOff>
      <xdr:row>33</xdr:row>
      <xdr:rowOff>53111</xdr:rowOff>
    </xdr:to>
    <xdr:sp macro="" textlink="">
      <xdr:nvSpPr>
        <xdr:cNvPr id="309" name="楕円 308"/>
        <xdr:cNvSpPr/>
      </xdr:nvSpPr>
      <xdr:spPr>
        <a:xfrm>
          <a:off x="8699500" y="56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69638</xdr:rowOff>
    </xdr:from>
    <xdr:ext cx="469744" cy="259045"/>
    <xdr:sp macro="" textlink="">
      <xdr:nvSpPr>
        <xdr:cNvPr id="310" name="テキスト ボックス 309"/>
        <xdr:cNvSpPr txBox="1"/>
      </xdr:nvSpPr>
      <xdr:spPr>
        <a:xfrm>
          <a:off x="8515428" y="538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101244</xdr:rowOff>
    </xdr:from>
    <xdr:to>
      <xdr:col>41</xdr:col>
      <xdr:colOff>101600</xdr:colOff>
      <xdr:row>32</xdr:row>
      <xdr:rowOff>31394</xdr:rowOff>
    </xdr:to>
    <xdr:sp macro="" textlink="">
      <xdr:nvSpPr>
        <xdr:cNvPr id="311" name="楕円 310"/>
        <xdr:cNvSpPr/>
      </xdr:nvSpPr>
      <xdr:spPr>
        <a:xfrm>
          <a:off x="78105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47921</xdr:rowOff>
    </xdr:from>
    <xdr:ext cx="469744" cy="259045"/>
    <xdr:sp macro="" textlink="">
      <xdr:nvSpPr>
        <xdr:cNvPr id="312" name="テキスト ボックス 311"/>
        <xdr:cNvSpPr txBox="1"/>
      </xdr:nvSpPr>
      <xdr:spPr>
        <a:xfrm>
          <a:off x="7626428" y="51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113589</xdr:rowOff>
    </xdr:from>
    <xdr:to>
      <xdr:col>36</xdr:col>
      <xdr:colOff>165100</xdr:colOff>
      <xdr:row>31</xdr:row>
      <xdr:rowOff>43739</xdr:rowOff>
    </xdr:to>
    <xdr:sp macro="" textlink="">
      <xdr:nvSpPr>
        <xdr:cNvPr id="313" name="楕円 312"/>
        <xdr:cNvSpPr/>
      </xdr:nvSpPr>
      <xdr:spPr>
        <a:xfrm>
          <a:off x="6921500" y="52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60266</xdr:rowOff>
    </xdr:from>
    <xdr:ext cx="469744" cy="259045"/>
    <xdr:sp macro="" textlink="">
      <xdr:nvSpPr>
        <xdr:cNvPr id="314" name="テキスト ボックス 313"/>
        <xdr:cNvSpPr txBox="1"/>
      </xdr:nvSpPr>
      <xdr:spPr>
        <a:xfrm>
          <a:off x="6737428" y="503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38" name="直線コネクタ 337"/>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39"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0" name="直線コネクタ 339"/>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1"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2" name="直線コネクタ 341"/>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1340</xdr:rowOff>
    </xdr:from>
    <xdr:to>
      <xdr:col>55</xdr:col>
      <xdr:colOff>0</xdr:colOff>
      <xdr:row>56</xdr:row>
      <xdr:rowOff>25305</xdr:rowOff>
    </xdr:to>
    <xdr:cxnSp macro="">
      <xdr:nvCxnSpPr>
        <xdr:cNvPr id="343" name="直線コネクタ 342"/>
        <xdr:cNvCxnSpPr/>
      </xdr:nvCxnSpPr>
      <xdr:spPr>
        <a:xfrm flipV="1">
          <a:off x="9639300" y="9602540"/>
          <a:ext cx="8382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4"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5" name="フローチャート: 判断 344"/>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18656</xdr:rowOff>
    </xdr:from>
    <xdr:to>
      <xdr:col>50</xdr:col>
      <xdr:colOff>114300</xdr:colOff>
      <xdr:row>56</xdr:row>
      <xdr:rowOff>25305</xdr:rowOff>
    </xdr:to>
    <xdr:cxnSp macro="">
      <xdr:nvCxnSpPr>
        <xdr:cNvPr id="346" name="直線コネクタ 345"/>
        <xdr:cNvCxnSpPr/>
      </xdr:nvCxnSpPr>
      <xdr:spPr>
        <a:xfrm>
          <a:off x="8750300" y="9619856"/>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7" name="フローチャート: 判断 346"/>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48" name="テキスト ボックス 347"/>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76835</xdr:rowOff>
    </xdr:from>
    <xdr:to>
      <xdr:col>45</xdr:col>
      <xdr:colOff>177800</xdr:colOff>
      <xdr:row>56</xdr:row>
      <xdr:rowOff>18656</xdr:rowOff>
    </xdr:to>
    <xdr:cxnSp macro="">
      <xdr:nvCxnSpPr>
        <xdr:cNvPr id="349" name="直線コネクタ 348"/>
        <xdr:cNvCxnSpPr/>
      </xdr:nvCxnSpPr>
      <xdr:spPr>
        <a:xfrm>
          <a:off x="7861300" y="9506585"/>
          <a:ext cx="8890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0" name="フローチャート: 判断 349"/>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1" name="テキスト ボックス 350"/>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76835</xdr:rowOff>
    </xdr:from>
    <xdr:to>
      <xdr:col>41</xdr:col>
      <xdr:colOff>50800</xdr:colOff>
      <xdr:row>56</xdr:row>
      <xdr:rowOff>73578</xdr:rowOff>
    </xdr:to>
    <xdr:cxnSp macro="">
      <xdr:nvCxnSpPr>
        <xdr:cNvPr id="352" name="直線コネクタ 351"/>
        <xdr:cNvCxnSpPr/>
      </xdr:nvCxnSpPr>
      <xdr:spPr>
        <a:xfrm flipV="1">
          <a:off x="6972300" y="9506585"/>
          <a:ext cx="889000" cy="16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3" name="フローチャート: 判断 352"/>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4" name="テキスト ボックス 353"/>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5" name="フローチャート: 判断 354"/>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6" name="テキスト ボックス 355"/>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121990</xdr:rowOff>
    </xdr:from>
    <xdr:to>
      <xdr:col>55</xdr:col>
      <xdr:colOff>50800</xdr:colOff>
      <xdr:row>56</xdr:row>
      <xdr:rowOff>52140</xdr:rowOff>
    </xdr:to>
    <xdr:sp macro="" textlink="">
      <xdr:nvSpPr>
        <xdr:cNvPr id="362" name="楕円 361"/>
        <xdr:cNvSpPr/>
      </xdr:nvSpPr>
      <xdr:spPr>
        <a:xfrm>
          <a:off x="10426700" y="9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144867</xdr:rowOff>
    </xdr:from>
    <xdr:ext cx="534377" cy="259045"/>
    <xdr:sp macro="" textlink="">
      <xdr:nvSpPr>
        <xdr:cNvPr id="363" name="農林水産業費該当値テキスト"/>
        <xdr:cNvSpPr txBox="1"/>
      </xdr:nvSpPr>
      <xdr:spPr>
        <a:xfrm>
          <a:off x="10528300" y="940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145955</xdr:rowOff>
    </xdr:from>
    <xdr:to>
      <xdr:col>50</xdr:col>
      <xdr:colOff>165100</xdr:colOff>
      <xdr:row>56</xdr:row>
      <xdr:rowOff>76105</xdr:rowOff>
    </xdr:to>
    <xdr:sp macro="" textlink="">
      <xdr:nvSpPr>
        <xdr:cNvPr id="364" name="楕円 363"/>
        <xdr:cNvSpPr/>
      </xdr:nvSpPr>
      <xdr:spPr>
        <a:xfrm>
          <a:off x="9588500" y="95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92632</xdr:rowOff>
    </xdr:from>
    <xdr:ext cx="534377" cy="259045"/>
    <xdr:sp macro="" textlink="">
      <xdr:nvSpPr>
        <xdr:cNvPr id="365" name="テキスト ボックス 364"/>
        <xdr:cNvSpPr txBox="1"/>
      </xdr:nvSpPr>
      <xdr:spPr>
        <a:xfrm>
          <a:off x="9372111" y="93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139306</xdr:rowOff>
    </xdr:from>
    <xdr:to>
      <xdr:col>46</xdr:col>
      <xdr:colOff>38100</xdr:colOff>
      <xdr:row>56</xdr:row>
      <xdr:rowOff>69456</xdr:rowOff>
    </xdr:to>
    <xdr:sp macro="" textlink="">
      <xdr:nvSpPr>
        <xdr:cNvPr id="366" name="楕円 365"/>
        <xdr:cNvSpPr/>
      </xdr:nvSpPr>
      <xdr:spPr>
        <a:xfrm>
          <a:off x="8699500" y="95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85983</xdr:rowOff>
    </xdr:from>
    <xdr:ext cx="534377" cy="259045"/>
    <xdr:sp macro="" textlink="">
      <xdr:nvSpPr>
        <xdr:cNvPr id="367" name="テキスト ボックス 366"/>
        <xdr:cNvSpPr txBox="1"/>
      </xdr:nvSpPr>
      <xdr:spPr>
        <a:xfrm>
          <a:off x="8483111" y="934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26035</xdr:rowOff>
    </xdr:from>
    <xdr:to>
      <xdr:col>41</xdr:col>
      <xdr:colOff>101600</xdr:colOff>
      <xdr:row>55</xdr:row>
      <xdr:rowOff>127635</xdr:rowOff>
    </xdr:to>
    <xdr:sp macro="" textlink="">
      <xdr:nvSpPr>
        <xdr:cNvPr id="368" name="楕円 367"/>
        <xdr:cNvSpPr/>
      </xdr:nvSpPr>
      <xdr:spPr>
        <a:xfrm>
          <a:off x="7810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144162</xdr:rowOff>
    </xdr:from>
    <xdr:ext cx="534377" cy="259045"/>
    <xdr:sp macro="" textlink="">
      <xdr:nvSpPr>
        <xdr:cNvPr id="369" name="テキスト ボックス 368"/>
        <xdr:cNvSpPr txBox="1"/>
      </xdr:nvSpPr>
      <xdr:spPr>
        <a:xfrm>
          <a:off x="7594111" y="9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22778</xdr:rowOff>
    </xdr:from>
    <xdr:to>
      <xdr:col>36</xdr:col>
      <xdr:colOff>165100</xdr:colOff>
      <xdr:row>56</xdr:row>
      <xdr:rowOff>124378</xdr:rowOff>
    </xdr:to>
    <xdr:sp macro="" textlink="">
      <xdr:nvSpPr>
        <xdr:cNvPr id="370" name="楕円 369"/>
        <xdr:cNvSpPr/>
      </xdr:nvSpPr>
      <xdr:spPr>
        <a:xfrm>
          <a:off x="6921500" y="96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115505</xdr:rowOff>
    </xdr:from>
    <xdr:ext cx="534377" cy="259045"/>
    <xdr:sp macro="" textlink="">
      <xdr:nvSpPr>
        <xdr:cNvPr id="371" name="テキスト ボックス 370"/>
        <xdr:cNvSpPr txBox="1"/>
      </xdr:nvSpPr>
      <xdr:spPr>
        <a:xfrm>
          <a:off x="6705111" y="97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5" name="直線コネクタ 394"/>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6"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7" name="直線コネクタ 396"/>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398"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399" name="直線コネクタ 398"/>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73940</xdr:rowOff>
    </xdr:from>
    <xdr:to>
      <xdr:col>55</xdr:col>
      <xdr:colOff>0</xdr:colOff>
      <xdr:row>73</xdr:row>
      <xdr:rowOff>79578</xdr:rowOff>
    </xdr:to>
    <xdr:cxnSp macro="">
      <xdr:nvCxnSpPr>
        <xdr:cNvPr id="400" name="直線コネクタ 399"/>
        <xdr:cNvCxnSpPr/>
      </xdr:nvCxnSpPr>
      <xdr:spPr>
        <a:xfrm>
          <a:off x="9639300" y="12589790"/>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1"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2" name="フローチャート: 判断 401"/>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24676</xdr:rowOff>
    </xdr:from>
    <xdr:to>
      <xdr:col>50</xdr:col>
      <xdr:colOff>114300</xdr:colOff>
      <xdr:row>73</xdr:row>
      <xdr:rowOff>73940</xdr:rowOff>
    </xdr:to>
    <xdr:cxnSp macro="">
      <xdr:nvCxnSpPr>
        <xdr:cNvPr id="403" name="直線コネクタ 402"/>
        <xdr:cNvCxnSpPr/>
      </xdr:nvCxnSpPr>
      <xdr:spPr>
        <a:xfrm>
          <a:off x="8750300" y="12540526"/>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4" name="フローチャート: 判断 403"/>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5" name="テキスト ボックス 404"/>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19609</xdr:rowOff>
    </xdr:from>
    <xdr:to>
      <xdr:col>45</xdr:col>
      <xdr:colOff>177800</xdr:colOff>
      <xdr:row>73</xdr:row>
      <xdr:rowOff>24676</xdr:rowOff>
    </xdr:to>
    <xdr:cxnSp macro="">
      <xdr:nvCxnSpPr>
        <xdr:cNvPr id="406" name="直線コネクタ 405"/>
        <xdr:cNvCxnSpPr/>
      </xdr:nvCxnSpPr>
      <xdr:spPr>
        <a:xfrm>
          <a:off x="7861300" y="12535459"/>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7" name="フローチャート: 判断 406"/>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08" name="テキスト ボックス 407"/>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119926</xdr:rowOff>
    </xdr:from>
    <xdr:to>
      <xdr:col>41</xdr:col>
      <xdr:colOff>50800</xdr:colOff>
      <xdr:row>73</xdr:row>
      <xdr:rowOff>19609</xdr:rowOff>
    </xdr:to>
    <xdr:cxnSp macro="">
      <xdr:nvCxnSpPr>
        <xdr:cNvPr id="409" name="直線コネクタ 408"/>
        <xdr:cNvCxnSpPr/>
      </xdr:nvCxnSpPr>
      <xdr:spPr>
        <a:xfrm>
          <a:off x="6972300" y="12464326"/>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0" name="フローチャート: 判断 409"/>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1" name="テキスト ボックス 410"/>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2" name="フローチャート: 判断 411"/>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3" name="テキスト ボックス 412"/>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28778</xdr:rowOff>
    </xdr:from>
    <xdr:to>
      <xdr:col>55</xdr:col>
      <xdr:colOff>50800</xdr:colOff>
      <xdr:row>73</xdr:row>
      <xdr:rowOff>130378</xdr:rowOff>
    </xdr:to>
    <xdr:sp macro="" textlink="">
      <xdr:nvSpPr>
        <xdr:cNvPr id="419" name="楕円 418"/>
        <xdr:cNvSpPr/>
      </xdr:nvSpPr>
      <xdr:spPr>
        <a:xfrm>
          <a:off x="10426700" y="125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51655</xdr:rowOff>
    </xdr:from>
    <xdr:ext cx="534377" cy="259045"/>
    <xdr:sp macro="" textlink="">
      <xdr:nvSpPr>
        <xdr:cNvPr id="420" name="商工費該当値テキスト"/>
        <xdr:cNvSpPr txBox="1"/>
      </xdr:nvSpPr>
      <xdr:spPr>
        <a:xfrm>
          <a:off x="10528300" y="1239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23140</xdr:rowOff>
    </xdr:from>
    <xdr:to>
      <xdr:col>50</xdr:col>
      <xdr:colOff>165100</xdr:colOff>
      <xdr:row>73</xdr:row>
      <xdr:rowOff>124740</xdr:rowOff>
    </xdr:to>
    <xdr:sp macro="" textlink="">
      <xdr:nvSpPr>
        <xdr:cNvPr id="421" name="楕円 420"/>
        <xdr:cNvSpPr/>
      </xdr:nvSpPr>
      <xdr:spPr>
        <a:xfrm>
          <a:off x="9588500" y="125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141267</xdr:rowOff>
    </xdr:from>
    <xdr:ext cx="534377" cy="259045"/>
    <xdr:sp macro="" textlink="">
      <xdr:nvSpPr>
        <xdr:cNvPr id="422" name="テキスト ボックス 421"/>
        <xdr:cNvSpPr txBox="1"/>
      </xdr:nvSpPr>
      <xdr:spPr>
        <a:xfrm>
          <a:off x="9372111" y="123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145326</xdr:rowOff>
    </xdr:from>
    <xdr:to>
      <xdr:col>46</xdr:col>
      <xdr:colOff>38100</xdr:colOff>
      <xdr:row>73</xdr:row>
      <xdr:rowOff>75476</xdr:rowOff>
    </xdr:to>
    <xdr:sp macro="" textlink="">
      <xdr:nvSpPr>
        <xdr:cNvPr id="423" name="楕円 422"/>
        <xdr:cNvSpPr/>
      </xdr:nvSpPr>
      <xdr:spPr>
        <a:xfrm>
          <a:off x="8699500" y="124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92003</xdr:rowOff>
    </xdr:from>
    <xdr:ext cx="534377" cy="259045"/>
    <xdr:sp macro="" textlink="">
      <xdr:nvSpPr>
        <xdr:cNvPr id="424" name="テキスト ボックス 423"/>
        <xdr:cNvSpPr txBox="1"/>
      </xdr:nvSpPr>
      <xdr:spPr>
        <a:xfrm>
          <a:off x="8483111" y="1226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140259</xdr:rowOff>
    </xdr:from>
    <xdr:to>
      <xdr:col>41</xdr:col>
      <xdr:colOff>101600</xdr:colOff>
      <xdr:row>73</xdr:row>
      <xdr:rowOff>70409</xdr:rowOff>
    </xdr:to>
    <xdr:sp macro="" textlink="">
      <xdr:nvSpPr>
        <xdr:cNvPr id="425" name="楕円 424"/>
        <xdr:cNvSpPr/>
      </xdr:nvSpPr>
      <xdr:spPr>
        <a:xfrm>
          <a:off x="7810500" y="124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86936</xdr:rowOff>
    </xdr:from>
    <xdr:ext cx="534377" cy="259045"/>
    <xdr:sp macro="" textlink="">
      <xdr:nvSpPr>
        <xdr:cNvPr id="426" name="テキスト ボックス 425"/>
        <xdr:cNvSpPr txBox="1"/>
      </xdr:nvSpPr>
      <xdr:spPr>
        <a:xfrm>
          <a:off x="7594111" y="122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69126</xdr:rowOff>
    </xdr:from>
    <xdr:to>
      <xdr:col>36</xdr:col>
      <xdr:colOff>165100</xdr:colOff>
      <xdr:row>72</xdr:row>
      <xdr:rowOff>170726</xdr:rowOff>
    </xdr:to>
    <xdr:sp macro="" textlink="">
      <xdr:nvSpPr>
        <xdr:cNvPr id="427" name="楕円 426"/>
        <xdr:cNvSpPr/>
      </xdr:nvSpPr>
      <xdr:spPr>
        <a:xfrm>
          <a:off x="6921500" y="124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15803</xdr:rowOff>
    </xdr:from>
    <xdr:ext cx="534377" cy="259045"/>
    <xdr:sp macro="" textlink="">
      <xdr:nvSpPr>
        <xdr:cNvPr id="428" name="テキスト ボックス 427"/>
        <xdr:cNvSpPr txBox="1"/>
      </xdr:nvSpPr>
      <xdr:spPr>
        <a:xfrm>
          <a:off x="6705111" y="121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3" name="直線コネクタ 452"/>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4"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5" name="直線コネクタ 454"/>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6"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7" name="直線コネクタ 456"/>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24161</xdr:rowOff>
    </xdr:from>
    <xdr:to>
      <xdr:col>55</xdr:col>
      <xdr:colOff>0</xdr:colOff>
      <xdr:row>94</xdr:row>
      <xdr:rowOff>122174</xdr:rowOff>
    </xdr:to>
    <xdr:cxnSp macro="">
      <xdr:nvCxnSpPr>
        <xdr:cNvPr id="458" name="直線コネクタ 457"/>
        <xdr:cNvCxnSpPr/>
      </xdr:nvCxnSpPr>
      <xdr:spPr>
        <a:xfrm flipV="1">
          <a:off x="9639300" y="16140461"/>
          <a:ext cx="838200" cy="9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59"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0" name="フローチャート: 判断 459"/>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35782</xdr:rowOff>
    </xdr:from>
    <xdr:to>
      <xdr:col>50</xdr:col>
      <xdr:colOff>114300</xdr:colOff>
      <xdr:row>94</xdr:row>
      <xdr:rowOff>122174</xdr:rowOff>
    </xdr:to>
    <xdr:cxnSp macro="">
      <xdr:nvCxnSpPr>
        <xdr:cNvPr id="461" name="直線コネクタ 460"/>
        <xdr:cNvCxnSpPr/>
      </xdr:nvCxnSpPr>
      <xdr:spPr>
        <a:xfrm>
          <a:off x="8750300" y="15809182"/>
          <a:ext cx="889000" cy="4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2" name="フローチャート: 判断 461"/>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3" name="テキスト ボックス 462"/>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170771</xdr:rowOff>
    </xdr:from>
    <xdr:to>
      <xdr:col>45</xdr:col>
      <xdr:colOff>177800</xdr:colOff>
      <xdr:row>92</xdr:row>
      <xdr:rowOff>35782</xdr:rowOff>
    </xdr:to>
    <xdr:cxnSp macro="">
      <xdr:nvCxnSpPr>
        <xdr:cNvPr id="464" name="直線コネクタ 463"/>
        <xdr:cNvCxnSpPr/>
      </xdr:nvCxnSpPr>
      <xdr:spPr>
        <a:xfrm>
          <a:off x="7861300" y="15601271"/>
          <a:ext cx="889000" cy="20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5" name="フローチャート: 判断 464"/>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6" name="テキスト ボックス 465"/>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170771</xdr:rowOff>
    </xdr:from>
    <xdr:to>
      <xdr:col>41</xdr:col>
      <xdr:colOff>50800</xdr:colOff>
      <xdr:row>93</xdr:row>
      <xdr:rowOff>51327</xdr:rowOff>
    </xdr:to>
    <xdr:cxnSp macro="">
      <xdr:nvCxnSpPr>
        <xdr:cNvPr id="467" name="直線コネクタ 466"/>
        <xdr:cNvCxnSpPr/>
      </xdr:nvCxnSpPr>
      <xdr:spPr>
        <a:xfrm flipV="1">
          <a:off x="6972300" y="15601271"/>
          <a:ext cx="889000" cy="39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68" name="フローチャート: 判断 467"/>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69" name="テキスト ボックス 468"/>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0" name="フローチャート: 判断 469"/>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1" name="テキスト ボックス 470"/>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144811</xdr:rowOff>
    </xdr:from>
    <xdr:to>
      <xdr:col>55</xdr:col>
      <xdr:colOff>50800</xdr:colOff>
      <xdr:row>94</xdr:row>
      <xdr:rowOff>74961</xdr:rowOff>
    </xdr:to>
    <xdr:sp macro="" textlink="">
      <xdr:nvSpPr>
        <xdr:cNvPr id="477" name="楕円 476"/>
        <xdr:cNvSpPr/>
      </xdr:nvSpPr>
      <xdr:spPr>
        <a:xfrm>
          <a:off x="10426700" y="1608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167688</xdr:rowOff>
    </xdr:from>
    <xdr:ext cx="534377" cy="259045"/>
    <xdr:sp macro="" textlink="">
      <xdr:nvSpPr>
        <xdr:cNvPr id="478" name="土木費該当値テキスト"/>
        <xdr:cNvSpPr txBox="1"/>
      </xdr:nvSpPr>
      <xdr:spPr>
        <a:xfrm>
          <a:off x="10528300" y="159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71374</xdr:rowOff>
    </xdr:from>
    <xdr:to>
      <xdr:col>50</xdr:col>
      <xdr:colOff>165100</xdr:colOff>
      <xdr:row>95</xdr:row>
      <xdr:rowOff>1524</xdr:rowOff>
    </xdr:to>
    <xdr:sp macro="" textlink="">
      <xdr:nvSpPr>
        <xdr:cNvPr id="479" name="楕円 478"/>
        <xdr:cNvSpPr/>
      </xdr:nvSpPr>
      <xdr:spPr>
        <a:xfrm>
          <a:off x="9588500" y="161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18051</xdr:rowOff>
    </xdr:from>
    <xdr:ext cx="534377" cy="259045"/>
    <xdr:sp macro="" textlink="">
      <xdr:nvSpPr>
        <xdr:cNvPr id="480" name="テキスト ボックス 479"/>
        <xdr:cNvSpPr txBox="1"/>
      </xdr:nvSpPr>
      <xdr:spPr>
        <a:xfrm>
          <a:off x="9372111" y="159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156432</xdr:rowOff>
    </xdr:from>
    <xdr:to>
      <xdr:col>46</xdr:col>
      <xdr:colOff>38100</xdr:colOff>
      <xdr:row>92</xdr:row>
      <xdr:rowOff>86582</xdr:rowOff>
    </xdr:to>
    <xdr:sp macro="" textlink="">
      <xdr:nvSpPr>
        <xdr:cNvPr id="481" name="楕円 480"/>
        <xdr:cNvSpPr/>
      </xdr:nvSpPr>
      <xdr:spPr>
        <a:xfrm>
          <a:off x="8699500" y="157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103109</xdr:rowOff>
    </xdr:from>
    <xdr:ext cx="534377" cy="259045"/>
    <xdr:sp macro="" textlink="">
      <xdr:nvSpPr>
        <xdr:cNvPr id="482" name="テキスト ボックス 481"/>
        <xdr:cNvSpPr txBox="1"/>
      </xdr:nvSpPr>
      <xdr:spPr>
        <a:xfrm>
          <a:off x="8483111" y="155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119971</xdr:rowOff>
    </xdr:from>
    <xdr:to>
      <xdr:col>41</xdr:col>
      <xdr:colOff>101600</xdr:colOff>
      <xdr:row>91</xdr:row>
      <xdr:rowOff>50121</xdr:rowOff>
    </xdr:to>
    <xdr:sp macro="" textlink="">
      <xdr:nvSpPr>
        <xdr:cNvPr id="483" name="楕円 482"/>
        <xdr:cNvSpPr/>
      </xdr:nvSpPr>
      <xdr:spPr>
        <a:xfrm>
          <a:off x="7810500" y="155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66648</xdr:rowOff>
    </xdr:from>
    <xdr:ext cx="534377" cy="259045"/>
    <xdr:sp macro="" textlink="">
      <xdr:nvSpPr>
        <xdr:cNvPr id="484" name="テキスト ボックス 483"/>
        <xdr:cNvSpPr txBox="1"/>
      </xdr:nvSpPr>
      <xdr:spPr>
        <a:xfrm>
          <a:off x="7594111" y="1532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527</xdr:rowOff>
    </xdr:from>
    <xdr:to>
      <xdr:col>36</xdr:col>
      <xdr:colOff>165100</xdr:colOff>
      <xdr:row>93</xdr:row>
      <xdr:rowOff>102127</xdr:rowOff>
    </xdr:to>
    <xdr:sp macro="" textlink="">
      <xdr:nvSpPr>
        <xdr:cNvPr id="485" name="楕円 484"/>
        <xdr:cNvSpPr/>
      </xdr:nvSpPr>
      <xdr:spPr>
        <a:xfrm>
          <a:off x="6921500" y="159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118654</xdr:rowOff>
    </xdr:from>
    <xdr:ext cx="534377" cy="259045"/>
    <xdr:sp macro="" textlink="">
      <xdr:nvSpPr>
        <xdr:cNvPr id="486" name="テキスト ボックス 485"/>
        <xdr:cNvSpPr txBox="1"/>
      </xdr:nvSpPr>
      <xdr:spPr>
        <a:xfrm>
          <a:off x="6705111" y="157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09" name="直線コネクタ 508"/>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0"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1" name="直線コネクタ 510"/>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2"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3" name="直線コネクタ 512"/>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29423</xdr:rowOff>
    </xdr:from>
    <xdr:to>
      <xdr:col>85</xdr:col>
      <xdr:colOff>127000</xdr:colOff>
      <xdr:row>35</xdr:row>
      <xdr:rowOff>136957</xdr:rowOff>
    </xdr:to>
    <xdr:cxnSp macro="">
      <xdr:nvCxnSpPr>
        <xdr:cNvPr id="514" name="直線コネクタ 513"/>
        <xdr:cNvCxnSpPr/>
      </xdr:nvCxnSpPr>
      <xdr:spPr>
        <a:xfrm flipV="1">
          <a:off x="15481300" y="6030173"/>
          <a:ext cx="838200" cy="10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5"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6" name="フローチャート: 判断 515"/>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136957</xdr:rowOff>
    </xdr:from>
    <xdr:to>
      <xdr:col>81</xdr:col>
      <xdr:colOff>50800</xdr:colOff>
      <xdr:row>36</xdr:row>
      <xdr:rowOff>21788</xdr:rowOff>
    </xdr:to>
    <xdr:cxnSp macro="">
      <xdr:nvCxnSpPr>
        <xdr:cNvPr id="517" name="直線コネクタ 516"/>
        <xdr:cNvCxnSpPr/>
      </xdr:nvCxnSpPr>
      <xdr:spPr>
        <a:xfrm flipV="1">
          <a:off x="14592300" y="6137707"/>
          <a:ext cx="8890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18" name="フローチャート: 判断 517"/>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19" name="テキスト ボックス 518"/>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21788</xdr:rowOff>
    </xdr:from>
    <xdr:to>
      <xdr:col>76</xdr:col>
      <xdr:colOff>114300</xdr:colOff>
      <xdr:row>36</xdr:row>
      <xdr:rowOff>92014</xdr:rowOff>
    </xdr:to>
    <xdr:cxnSp macro="">
      <xdr:nvCxnSpPr>
        <xdr:cNvPr id="520" name="直線コネクタ 519"/>
        <xdr:cNvCxnSpPr/>
      </xdr:nvCxnSpPr>
      <xdr:spPr>
        <a:xfrm flipV="1">
          <a:off x="13703300" y="6193988"/>
          <a:ext cx="8890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1" name="フローチャート: 判断 520"/>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2" name="テキスト ボックス 521"/>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1991</xdr:rowOff>
    </xdr:from>
    <xdr:to>
      <xdr:col>71</xdr:col>
      <xdr:colOff>177800</xdr:colOff>
      <xdr:row>36</xdr:row>
      <xdr:rowOff>92014</xdr:rowOff>
    </xdr:to>
    <xdr:cxnSp macro="">
      <xdr:nvCxnSpPr>
        <xdr:cNvPr id="523" name="直線コネクタ 522"/>
        <xdr:cNvCxnSpPr/>
      </xdr:nvCxnSpPr>
      <xdr:spPr>
        <a:xfrm>
          <a:off x="12814300" y="6002741"/>
          <a:ext cx="889000" cy="26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4" name="フローチャート: 判断 523"/>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5" name="テキスト ボックス 524"/>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6" name="フローチャート: 判断 525"/>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7" name="テキスト ボックス 526"/>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150073</xdr:rowOff>
    </xdr:from>
    <xdr:to>
      <xdr:col>85</xdr:col>
      <xdr:colOff>177800</xdr:colOff>
      <xdr:row>35</xdr:row>
      <xdr:rowOff>80223</xdr:rowOff>
    </xdr:to>
    <xdr:sp macro="" textlink="">
      <xdr:nvSpPr>
        <xdr:cNvPr id="533" name="楕円 532"/>
        <xdr:cNvSpPr/>
      </xdr:nvSpPr>
      <xdr:spPr>
        <a:xfrm>
          <a:off x="16268700" y="59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1500</xdr:rowOff>
    </xdr:from>
    <xdr:ext cx="534377" cy="259045"/>
    <xdr:sp macro="" textlink="">
      <xdr:nvSpPr>
        <xdr:cNvPr id="534" name="消防費該当値テキスト"/>
        <xdr:cNvSpPr txBox="1"/>
      </xdr:nvSpPr>
      <xdr:spPr>
        <a:xfrm>
          <a:off x="16370300" y="5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86157</xdr:rowOff>
    </xdr:from>
    <xdr:to>
      <xdr:col>81</xdr:col>
      <xdr:colOff>101600</xdr:colOff>
      <xdr:row>36</xdr:row>
      <xdr:rowOff>16307</xdr:rowOff>
    </xdr:to>
    <xdr:sp macro="" textlink="">
      <xdr:nvSpPr>
        <xdr:cNvPr id="535" name="楕円 534"/>
        <xdr:cNvSpPr/>
      </xdr:nvSpPr>
      <xdr:spPr>
        <a:xfrm>
          <a:off x="15430500" y="60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32834</xdr:rowOff>
    </xdr:from>
    <xdr:ext cx="534377" cy="259045"/>
    <xdr:sp macro="" textlink="">
      <xdr:nvSpPr>
        <xdr:cNvPr id="536" name="テキスト ボックス 535"/>
        <xdr:cNvSpPr txBox="1"/>
      </xdr:nvSpPr>
      <xdr:spPr>
        <a:xfrm>
          <a:off x="15214111" y="58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142438</xdr:rowOff>
    </xdr:from>
    <xdr:to>
      <xdr:col>76</xdr:col>
      <xdr:colOff>165100</xdr:colOff>
      <xdr:row>36</xdr:row>
      <xdr:rowOff>72588</xdr:rowOff>
    </xdr:to>
    <xdr:sp macro="" textlink="">
      <xdr:nvSpPr>
        <xdr:cNvPr id="537" name="楕円 536"/>
        <xdr:cNvSpPr/>
      </xdr:nvSpPr>
      <xdr:spPr>
        <a:xfrm>
          <a:off x="14541500" y="61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89115</xdr:rowOff>
    </xdr:from>
    <xdr:ext cx="534377" cy="259045"/>
    <xdr:sp macro="" textlink="">
      <xdr:nvSpPr>
        <xdr:cNvPr id="538" name="テキスト ボックス 537"/>
        <xdr:cNvSpPr txBox="1"/>
      </xdr:nvSpPr>
      <xdr:spPr>
        <a:xfrm>
          <a:off x="14325111" y="591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41214</xdr:rowOff>
    </xdr:from>
    <xdr:to>
      <xdr:col>72</xdr:col>
      <xdr:colOff>38100</xdr:colOff>
      <xdr:row>36</xdr:row>
      <xdr:rowOff>142814</xdr:rowOff>
    </xdr:to>
    <xdr:sp macro="" textlink="">
      <xdr:nvSpPr>
        <xdr:cNvPr id="539" name="楕円 538"/>
        <xdr:cNvSpPr/>
      </xdr:nvSpPr>
      <xdr:spPr>
        <a:xfrm>
          <a:off x="13652500" y="62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159341</xdr:rowOff>
    </xdr:from>
    <xdr:ext cx="534377" cy="259045"/>
    <xdr:sp macro="" textlink="">
      <xdr:nvSpPr>
        <xdr:cNvPr id="540" name="テキスト ボックス 539"/>
        <xdr:cNvSpPr txBox="1"/>
      </xdr:nvSpPr>
      <xdr:spPr>
        <a:xfrm>
          <a:off x="13436111" y="598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122641</xdr:rowOff>
    </xdr:from>
    <xdr:to>
      <xdr:col>67</xdr:col>
      <xdr:colOff>101600</xdr:colOff>
      <xdr:row>35</xdr:row>
      <xdr:rowOff>52791</xdr:rowOff>
    </xdr:to>
    <xdr:sp macro="" textlink="">
      <xdr:nvSpPr>
        <xdr:cNvPr id="541" name="楕円 540"/>
        <xdr:cNvSpPr/>
      </xdr:nvSpPr>
      <xdr:spPr>
        <a:xfrm>
          <a:off x="12763500" y="59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69318</xdr:rowOff>
    </xdr:from>
    <xdr:ext cx="534377" cy="259045"/>
    <xdr:sp macro="" textlink="">
      <xdr:nvSpPr>
        <xdr:cNvPr id="542" name="テキスト ボックス 541"/>
        <xdr:cNvSpPr txBox="1"/>
      </xdr:nvSpPr>
      <xdr:spPr>
        <a:xfrm>
          <a:off x="12547111" y="57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69" name="直線コネクタ 568"/>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0"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1" name="直線コネクタ 570"/>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2"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3" name="直線コネクタ 572"/>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73389</xdr:rowOff>
    </xdr:from>
    <xdr:to>
      <xdr:col>85</xdr:col>
      <xdr:colOff>127000</xdr:colOff>
      <xdr:row>56</xdr:row>
      <xdr:rowOff>145154</xdr:rowOff>
    </xdr:to>
    <xdr:cxnSp macro="">
      <xdr:nvCxnSpPr>
        <xdr:cNvPr id="574" name="直線コネクタ 573"/>
        <xdr:cNvCxnSpPr/>
      </xdr:nvCxnSpPr>
      <xdr:spPr>
        <a:xfrm flipV="1">
          <a:off x="15481300" y="9503139"/>
          <a:ext cx="838200" cy="2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5"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6" name="フローチャート: 判断 575"/>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4745</xdr:rowOff>
    </xdr:from>
    <xdr:to>
      <xdr:col>81</xdr:col>
      <xdr:colOff>50800</xdr:colOff>
      <xdr:row>56</xdr:row>
      <xdr:rowOff>145154</xdr:rowOff>
    </xdr:to>
    <xdr:cxnSp macro="">
      <xdr:nvCxnSpPr>
        <xdr:cNvPr id="577" name="直線コネクタ 576"/>
        <xdr:cNvCxnSpPr/>
      </xdr:nvCxnSpPr>
      <xdr:spPr>
        <a:xfrm>
          <a:off x="14592300" y="9605945"/>
          <a:ext cx="889000" cy="1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78" name="フローチャート: 判断 577"/>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79" name="テキスト ボックス 578"/>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4745</xdr:rowOff>
    </xdr:from>
    <xdr:to>
      <xdr:col>76</xdr:col>
      <xdr:colOff>114300</xdr:colOff>
      <xdr:row>57</xdr:row>
      <xdr:rowOff>96609</xdr:rowOff>
    </xdr:to>
    <xdr:cxnSp macro="">
      <xdr:nvCxnSpPr>
        <xdr:cNvPr id="580" name="直線コネクタ 579"/>
        <xdr:cNvCxnSpPr/>
      </xdr:nvCxnSpPr>
      <xdr:spPr>
        <a:xfrm flipV="1">
          <a:off x="13703300" y="9605945"/>
          <a:ext cx="889000" cy="26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1" name="フローチャート: 判断 580"/>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2" name="テキスト ボックス 581"/>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29662</xdr:rowOff>
    </xdr:from>
    <xdr:to>
      <xdr:col>71</xdr:col>
      <xdr:colOff>177800</xdr:colOff>
      <xdr:row>57</xdr:row>
      <xdr:rowOff>96609</xdr:rowOff>
    </xdr:to>
    <xdr:cxnSp macro="">
      <xdr:nvCxnSpPr>
        <xdr:cNvPr id="583" name="直線コネクタ 582"/>
        <xdr:cNvCxnSpPr/>
      </xdr:nvCxnSpPr>
      <xdr:spPr>
        <a:xfrm>
          <a:off x="12814300" y="980231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4" name="フローチャート: 判断 583"/>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5" name="テキスト ボックス 584"/>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6" name="フローチャート: 判断 585"/>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7" name="テキスト ボックス 586"/>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22589</xdr:rowOff>
    </xdr:from>
    <xdr:to>
      <xdr:col>85</xdr:col>
      <xdr:colOff>177800</xdr:colOff>
      <xdr:row>55</xdr:row>
      <xdr:rowOff>124189</xdr:rowOff>
    </xdr:to>
    <xdr:sp macro="" textlink="">
      <xdr:nvSpPr>
        <xdr:cNvPr id="593" name="楕円 592"/>
        <xdr:cNvSpPr/>
      </xdr:nvSpPr>
      <xdr:spPr>
        <a:xfrm>
          <a:off x="16268700" y="9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45466</xdr:rowOff>
    </xdr:from>
    <xdr:ext cx="534377" cy="259045"/>
    <xdr:sp macro="" textlink="">
      <xdr:nvSpPr>
        <xdr:cNvPr id="594" name="教育費該当値テキスト"/>
        <xdr:cNvSpPr txBox="1"/>
      </xdr:nvSpPr>
      <xdr:spPr>
        <a:xfrm>
          <a:off x="16370300" y="93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94354</xdr:rowOff>
    </xdr:from>
    <xdr:to>
      <xdr:col>81</xdr:col>
      <xdr:colOff>101600</xdr:colOff>
      <xdr:row>57</xdr:row>
      <xdr:rowOff>24504</xdr:rowOff>
    </xdr:to>
    <xdr:sp macro="" textlink="">
      <xdr:nvSpPr>
        <xdr:cNvPr id="595" name="楕円 594"/>
        <xdr:cNvSpPr/>
      </xdr:nvSpPr>
      <xdr:spPr>
        <a:xfrm>
          <a:off x="15430500" y="96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15631</xdr:rowOff>
    </xdr:from>
    <xdr:ext cx="534377" cy="259045"/>
    <xdr:sp macro="" textlink="">
      <xdr:nvSpPr>
        <xdr:cNvPr id="596" name="テキスト ボックス 595"/>
        <xdr:cNvSpPr txBox="1"/>
      </xdr:nvSpPr>
      <xdr:spPr>
        <a:xfrm>
          <a:off x="15214111" y="97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125395</xdr:rowOff>
    </xdr:from>
    <xdr:to>
      <xdr:col>76</xdr:col>
      <xdr:colOff>165100</xdr:colOff>
      <xdr:row>56</xdr:row>
      <xdr:rowOff>55545</xdr:rowOff>
    </xdr:to>
    <xdr:sp macro="" textlink="">
      <xdr:nvSpPr>
        <xdr:cNvPr id="597" name="楕円 596"/>
        <xdr:cNvSpPr/>
      </xdr:nvSpPr>
      <xdr:spPr>
        <a:xfrm>
          <a:off x="14541500" y="95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72072</xdr:rowOff>
    </xdr:from>
    <xdr:ext cx="534377" cy="259045"/>
    <xdr:sp macro="" textlink="">
      <xdr:nvSpPr>
        <xdr:cNvPr id="598" name="テキスト ボックス 597"/>
        <xdr:cNvSpPr txBox="1"/>
      </xdr:nvSpPr>
      <xdr:spPr>
        <a:xfrm>
          <a:off x="14325111" y="93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45809</xdr:rowOff>
    </xdr:from>
    <xdr:to>
      <xdr:col>72</xdr:col>
      <xdr:colOff>38100</xdr:colOff>
      <xdr:row>57</xdr:row>
      <xdr:rowOff>147409</xdr:rowOff>
    </xdr:to>
    <xdr:sp macro="" textlink="">
      <xdr:nvSpPr>
        <xdr:cNvPr id="599" name="楕円 598"/>
        <xdr:cNvSpPr/>
      </xdr:nvSpPr>
      <xdr:spPr>
        <a:xfrm>
          <a:off x="13652500" y="98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138536</xdr:rowOff>
    </xdr:from>
    <xdr:ext cx="534377" cy="259045"/>
    <xdr:sp macro="" textlink="">
      <xdr:nvSpPr>
        <xdr:cNvPr id="600" name="テキスト ボックス 599"/>
        <xdr:cNvSpPr txBox="1"/>
      </xdr:nvSpPr>
      <xdr:spPr>
        <a:xfrm>
          <a:off x="13436111" y="99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150312</xdr:rowOff>
    </xdr:from>
    <xdr:to>
      <xdr:col>67</xdr:col>
      <xdr:colOff>101600</xdr:colOff>
      <xdr:row>57</xdr:row>
      <xdr:rowOff>80462</xdr:rowOff>
    </xdr:to>
    <xdr:sp macro="" textlink="">
      <xdr:nvSpPr>
        <xdr:cNvPr id="601" name="楕円 600"/>
        <xdr:cNvSpPr/>
      </xdr:nvSpPr>
      <xdr:spPr>
        <a:xfrm>
          <a:off x="12763500" y="97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71589</xdr:rowOff>
    </xdr:from>
    <xdr:ext cx="534377" cy="259045"/>
    <xdr:sp macro="" textlink="">
      <xdr:nvSpPr>
        <xdr:cNvPr id="602" name="テキスト ボックス 601"/>
        <xdr:cNvSpPr txBox="1"/>
      </xdr:nvSpPr>
      <xdr:spPr>
        <a:xfrm>
          <a:off x="12547111" y="98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28" name="直線コネクタ 627"/>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1"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2" name="直線コネクタ 631"/>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57229</xdr:rowOff>
    </xdr:from>
    <xdr:to>
      <xdr:col>85</xdr:col>
      <xdr:colOff>127000</xdr:colOff>
      <xdr:row>79</xdr:row>
      <xdr:rowOff>13458</xdr:rowOff>
    </xdr:to>
    <xdr:cxnSp macro="">
      <xdr:nvCxnSpPr>
        <xdr:cNvPr id="633" name="直線コネクタ 632"/>
        <xdr:cNvCxnSpPr/>
      </xdr:nvCxnSpPr>
      <xdr:spPr>
        <a:xfrm flipV="1">
          <a:off x="15481300" y="13430329"/>
          <a:ext cx="838200" cy="1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4" name="災害復旧費平均値テキスト"/>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5" name="フローチャート: 判断 634"/>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13458</xdr:rowOff>
    </xdr:from>
    <xdr:to>
      <xdr:col>81</xdr:col>
      <xdr:colOff>50800</xdr:colOff>
      <xdr:row>79</xdr:row>
      <xdr:rowOff>70772</xdr:rowOff>
    </xdr:to>
    <xdr:cxnSp macro="">
      <xdr:nvCxnSpPr>
        <xdr:cNvPr id="636" name="直線コネクタ 635"/>
        <xdr:cNvCxnSpPr/>
      </xdr:nvCxnSpPr>
      <xdr:spPr>
        <a:xfrm flipV="1">
          <a:off x="14592300" y="13558008"/>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7" name="フローチャート: 判断 636"/>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38" name="テキスト ボックス 637"/>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68540</xdr:rowOff>
    </xdr:from>
    <xdr:to>
      <xdr:col>76</xdr:col>
      <xdr:colOff>114300</xdr:colOff>
      <xdr:row>79</xdr:row>
      <xdr:rowOff>70772</xdr:rowOff>
    </xdr:to>
    <xdr:cxnSp macro="">
      <xdr:nvCxnSpPr>
        <xdr:cNvPr id="639" name="直線コネクタ 638"/>
        <xdr:cNvCxnSpPr/>
      </xdr:nvCxnSpPr>
      <xdr:spPr>
        <a:xfrm>
          <a:off x="13703300" y="13613090"/>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0" name="フローチャート: 判断 639"/>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1" name="テキスト ボックス 640"/>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66951</xdr:rowOff>
    </xdr:from>
    <xdr:to>
      <xdr:col>71</xdr:col>
      <xdr:colOff>177800</xdr:colOff>
      <xdr:row>79</xdr:row>
      <xdr:rowOff>68540</xdr:rowOff>
    </xdr:to>
    <xdr:cxnSp macro="">
      <xdr:nvCxnSpPr>
        <xdr:cNvPr id="642" name="直線コネクタ 641"/>
        <xdr:cNvCxnSpPr/>
      </xdr:nvCxnSpPr>
      <xdr:spPr>
        <a:xfrm>
          <a:off x="12814300" y="13440051"/>
          <a:ext cx="889000" cy="1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3" name="フローチャート: 判断 642"/>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4" name="テキスト ボックス 643"/>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5" name="フローチャート: 判断 644"/>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73793</xdr:rowOff>
    </xdr:from>
    <xdr:ext cx="469744" cy="259045"/>
    <xdr:sp macro="" textlink="">
      <xdr:nvSpPr>
        <xdr:cNvPr id="646" name="テキスト ボックス 645"/>
        <xdr:cNvSpPr txBox="1"/>
      </xdr:nvSpPr>
      <xdr:spPr>
        <a:xfrm>
          <a:off x="12579428" y="136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6429</xdr:rowOff>
    </xdr:from>
    <xdr:to>
      <xdr:col>85</xdr:col>
      <xdr:colOff>177800</xdr:colOff>
      <xdr:row>78</xdr:row>
      <xdr:rowOff>108029</xdr:rowOff>
    </xdr:to>
    <xdr:sp macro="" textlink="">
      <xdr:nvSpPr>
        <xdr:cNvPr id="652" name="楕円 651"/>
        <xdr:cNvSpPr/>
      </xdr:nvSpPr>
      <xdr:spPr>
        <a:xfrm>
          <a:off x="16268700" y="133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29306</xdr:rowOff>
    </xdr:from>
    <xdr:ext cx="534377" cy="259045"/>
    <xdr:sp macro="" textlink="">
      <xdr:nvSpPr>
        <xdr:cNvPr id="653" name="災害復旧費該当値テキスト"/>
        <xdr:cNvSpPr txBox="1"/>
      </xdr:nvSpPr>
      <xdr:spPr>
        <a:xfrm>
          <a:off x="16370300" y="132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134108</xdr:rowOff>
    </xdr:from>
    <xdr:to>
      <xdr:col>81</xdr:col>
      <xdr:colOff>101600</xdr:colOff>
      <xdr:row>79</xdr:row>
      <xdr:rowOff>64258</xdr:rowOff>
    </xdr:to>
    <xdr:sp macro="" textlink="">
      <xdr:nvSpPr>
        <xdr:cNvPr id="654" name="楕円 653"/>
        <xdr:cNvSpPr/>
      </xdr:nvSpPr>
      <xdr:spPr>
        <a:xfrm>
          <a:off x="15430500" y="135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80785</xdr:rowOff>
    </xdr:from>
    <xdr:ext cx="469744" cy="259045"/>
    <xdr:sp macro="" textlink="">
      <xdr:nvSpPr>
        <xdr:cNvPr id="655" name="テキスト ボックス 654"/>
        <xdr:cNvSpPr txBox="1"/>
      </xdr:nvSpPr>
      <xdr:spPr>
        <a:xfrm>
          <a:off x="15246428" y="1328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19972</xdr:rowOff>
    </xdr:from>
    <xdr:to>
      <xdr:col>76</xdr:col>
      <xdr:colOff>165100</xdr:colOff>
      <xdr:row>79</xdr:row>
      <xdr:rowOff>121572</xdr:rowOff>
    </xdr:to>
    <xdr:sp macro="" textlink="">
      <xdr:nvSpPr>
        <xdr:cNvPr id="656" name="楕円 655"/>
        <xdr:cNvSpPr/>
      </xdr:nvSpPr>
      <xdr:spPr>
        <a:xfrm>
          <a:off x="14541500" y="135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112699</xdr:rowOff>
    </xdr:from>
    <xdr:ext cx="469744" cy="259045"/>
    <xdr:sp macro="" textlink="">
      <xdr:nvSpPr>
        <xdr:cNvPr id="657" name="テキスト ボックス 656"/>
        <xdr:cNvSpPr txBox="1"/>
      </xdr:nvSpPr>
      <xdr:spPr>
        <a:xfrm>
          <a:off x="14357428" y="1365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17740</xdr:rowOff>
    </xdr:from>
    <xdr:to>
      <xdr:col>72</xdr:col>
      <xdr:colOff>38100</xdr:colOff>
      <xdr:row>79</xdr:row>
      <xdr:rowOff>119340</xdr:rowOff>
    </xdr:to>
    <xdr:sp macro="" textlink="">
      <xdr:nvSpPr>
        <xdr:cNvPr id="658" name="楕円 657"/>
        <xdr:cNvSpPr/>
      </xdr:nvSpPr>
      <xdr:spPr>
        <a:xfrm>
          <a:off x="13652500" y="135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135867</xdr:rowOff>
    </xdr:from>
    <xdr:ext cx="469744" cy="259045"/>
    <xdr:sp macro="" textlink="">
      <xdr:nvSpPr>
        <xdr:cNvPr id="659" name="テキスト ボックス 658"/>
        <xdr:cNvSpPr txBox="1"/>
      </xdr:nvSpPr>
      <xdr:spPr>
        <a:xfrm>
          <a:off x="13468428" y="1333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16151</xdr:rowOff>
    </xdr:from>
    <xdr:to>
      <xdr:col>67</xdr:col>
      <xdr:colOff>101600</xdr:colOff>
      <xdr:row>78</xdr:row>
      <xdr:rowOff>117751</xdr:rowOff>
    </xdr:to>
    <xdr:sp macro="" textlink="">
      <xdr:nvSpPr>
        <xdr:cNvPr id="660" name="楕円 659"/>
        <xdr:cNvSpPr/>
      </xdr:nvSpPr>
      <xdr:spPr>
        <a:xfrm>
          <a:off x="12763500" y="133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134278</xdr:rowOff>
    </xdr:from>
    <xdr:ext cx="534377" cy="259045"/>
    <xdr:sp macro="" textlink="">
      <xdr:nvSpPr>
        <xdr:cNvPr id="661" name="テキスト ボックス 660"/>
        <xdr:cNvSpPr txBox="1"/>
      </xdr:nvSpPr>
      <xdr:spPr>
        <a:xfrm>
          <a:off x="12547111" y="131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5" name="直線コネクタ 684"/>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6"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7" name="直線コネクタ 686"/>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88"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89" name="直線コネクタ 688"/>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99949</xdr:rowOff>
    </xdr:from>
    <xdr:to>
      <xdr:col>85</xdr:col>
      <xdr:colOff>127000</xdr:colOff>
      <xdr:row>95</xdr:row>
      <xdr:rowOff>131914</xdr:rowOff>
    </xdr:to>
    <xdr:cxnSp macro="">
      <xdr:nvCxnSpPr>
        <xdr:cNvPr id="690" name="直線コネクタ 689"/>
        <xdr:cNvCxnSpPr/>
      </xdr:nvCxnSpPr>
      <xdr:spPr>
        <a:xfrm>
          <a:off x="15481300" y="16387699"/>
          <a:ext cx="8382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1"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2" name="フローチャート: 判断 691"/>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76555</xdr:rowOff>
    </xdr:from>
    <xdr:to>
      <xdr:col>81</xdr:col>
      <xdr:colOff>50800</xdr:colOff>
      <xdr:row>95</xdr:row>
      <xdr:rowOff>99949</xdr:rowOff>
    </xdr:to>
    <xdr:cxnSp macro="">
      <xdr:nvCxnSpPr>
        <xdr:cNvPr id="693" name="直線コネクタ 692"/>
        <xdr:cNvCxnSpPr/>
      </xdr:nvCxnSpPr>
      <xdr:spPr>
        <a:xfrm>
          <a:off x="14592300" y="1636430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4" name="フローチャート: 判断 693"/>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5" name="テキスト ボックス 694"/>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49682</xdr:rowOff>
    </xdr:from>
    <xdr:to>
      <xdr:col>76</xdr:col>
      <xdr:colOff>114300</xdr:colOff>
      <xdr:row>95</xdr:row>
      <xdr:rowOff>76555</xdr:rowOff>
    </xdr:to>
    <xdr:cxnSp macro="">
      <xdr:nvCxnSpPr>
        <xdr:cNvPr id="696" name="直線コネクタ 695"/>
        <xdr:cNvCxnSpPr/>
      </xdr:nvCxnSpPr>
      <xdr:spPr>
        <a:xfrm>
          <a:off x="13703300" y="16337432"/>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7" name="フローチャート: 判断 696"/>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698" name="テキスト ボックス 697"/>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109589</xdr:rowOff>
    </xdr:from>
    <xdr:to>
      <xdr:col>71</xdr:col>
      <xdr:colOff>177800</xdr:colOff>
      <xdr:row>95</xdr:row>
      <xdr:rowOff>49682</xdr:rowOff>
    </xdr:to>
    <xdr:cxnSp macro="">
      <xdr:nvCxnSpPr>
        <xdr:cNvPr id="699" name="直線コネクタ 698"/>
        <xdr:cNvCxnSpPr/>
      </xdr:nvCxnSpPr>
      <xdr:spPr>
        <a:xfrm>
          <a:off x="12814300" y="16225889"/>
          <a:ext cx="889000" cy="1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0" name="フローチャート: 判断 699"/>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1" name="テキスト ボックス 700"/>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2" name="フローチャート: 判断 701"/>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3" name="テキスト ボックス 702"/>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81114</xdr:rowOff>
    </xdr:from>
    <xdr:to>
      <xdr:col>85</xdr:col>
      <xdr:colOff>177800</xdr:colOff>
      <xdr:row>96</xdr:row>
      <xdr:rowOff>11264</xdr:rowOff>
    </xdr:to>
    <xdr:sp macro="" textlink="">
      <xdr:nvSpPr>
        <xdr:cNvPr id="709" name="楕円 708"/>
        <xdr:cNvSpPr/>
      </xdr:nvSpPr>
      <xdr:spPr>
        <a:xfrm>
          <a:off x="16268700" y="163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59541</xdr:rowOff>
    </xdr:from>
    <xdr:ext cx="534377" cy="259045"/>
    <xdr:sp macro="" textlink="">
      <xdr:nvSpPr>
        <xdr:cNvPr id="710" name="公債費該当値テキスト"/>
        <xdr:cNvSpPr txBox="1"/>
      </xdr:nvSpPr>
      <xdr:spPr>
        <a:xfrm>
          <a:off x="16370300" y="1634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49149</xdr:rowOff>
    </xdr:from>
    <xdr:to>
      <xdr:col>81</xdr:col>
      <xdr:colOff>101600</xdr:colOff>
      <xdr:row>95</xdr:row>
      <xdr:rowOff>150749</xdr:rowOff>
    </xdr:to>
    <xdr:sp macro="" textlink="">
      <xdr:nvSpPr>
        <xdr:cNvPr id="711" name="楕円 710"/>
        <xdr:cNvSpPr/>
      </xdr:nvSpPr>
      <xdr:spPr>
        <a:xfrm>
          <a:off x="15430500" y="163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141876</xdr:rowOff>
    </xdr:from>
    <xdr:ext cx="534377" cy="259045"/>
    <xdr:sp macro="" textlink="">
      <xdr:nvSpPr>
        <xdr:cNvPr id="712" name="テキスト ボックス 711"/>
        <xdr:cNvSpPr txBox="1"/>
      </xdr:nvSpPr>
      <xdr:spPr>
        <a:xfrm>
          <a:off x="15214111" y="164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25755</xdr:rowOff>
    </xdr:from>
    <xdr:to>
      <xdr:col>76</xdr:col>
      <xdr:colOff>165100</xdr:colOff>
      <xdr:row>95</xdr:row>
      <xdr:rowOff>127355</xdr:rowOff>
    </xdr:to>
    <xdr:sp macro="" textlink="">
      <xdr:nvSpPr>
        <xdr:cNvPr id="713" name="楕円 712"/>
        <xdr:cNvSpPr/>
      </xdr:nvSpPr>
      <xdr:spPr>
        <a:xfrm>
          <a:off x="14541500" y="163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118482</xdr:rowOff>
    </xdr:from>
    <xdr:ext cx="534377" cy="259045"/>
    <xdr:sp macro="" textlink="">
      <xdr:nvSpPr>
        <xdr:cNvPr id="714" name="テキスト ボックス 713"/>
        <xdr:cNvSpPr txBox="1"/>
      </xdr:nvSpPr>
      <xdr:spPr>
        <a:xfrm>
          <a:off x="14325111" y="164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170332</xdr:rowOff>
    </xdr:from>
    <xdr:to>
      <xdr:col>72</xdr:col>
      <xdr:colOff>38100</xdr:colOff>
      <xdr:row>95</xdr:row>
      <xdr:rowOff>100482</xdr:rowOff>
    </xdr:to>
    <xdr:sp macro="" textlink="">
      <xdr:nvSpPr>
        <xdr:cNvPr id="715" name="楕円 714"/>
        <xdr:cNvSpPr/>
      </xdr:nvSpPr>
      <xdr:spPr>
        <a:xfrm>
          <a:off x="13652500" y="162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91609</xdr:rowOff>
    </xdr:from>
    <xdr:ext cx="534377" cy="259045"/>
    <xdr:sp macro="" textlink="">
      <xdr:nvSpPr>
        <xdr:cNvPr id="716" name="テキスト ボックス 715"/>
        <xdr:cNvSpPr txBox="1"/>
      </xdr:nvSpPr>
      <xdr:spPr>
        <a:xfrm>
          <a:off x="13436111" y="163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58789</xdr:rowOff>
    </xdr:from>
    <xdr:to>
      <xdr:col>67</xdr:col>
      <xdr:colOff>101600</xdr:colOff>
      <xdr:row>94</xdr:row>
      <xdr:rowOff>160389</xdr:rowOff>
    </xdr:to>
    <xdr:sp macro="" textlink="">
      <xdr:nvSpPr>
        <xdr:cNvPr id="717" name="楕円 716"/>
        <xdr:cNvSpPr/>
      </xdr:nvSpPr>
      <xdr:spPr>
        <a:xfrm>
          <a:off x="12763500" y="161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5466</xdr:rowOff>
    </xdr:from>
    <xdr:ext cx="534377" cy="259045"/>
    <xdr:sp macro="" textlink="">
      <xdr:nvSpPr>
        <xdr:cNvPr id="718" name="テキスト ボックス 717"/>
        <xdr:cNvSpPr txBox="1"/>
      </xdr:nvSpPr>
      <xdr:spPr>
        <a:xfrm>
          <a:off x="12547111" y="159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2" name="直線コネクタ 741"/>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3"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5"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6" name="直線コネクタ 745"/>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48"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49" name="フローチャート: 判断 748"/>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1" name="フローチャート: 判断 750"/>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2" name="テキスト ボックス 751"/>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4" name="フローチャート: 判断 753"/>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5" name="テキスト ボックス 754"/>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7" name="フローチャート: 判断 756"/>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58" name="テキスト ボックス 757"/>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59" name="フローチャート: 判断 758"/>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0" name="テキスト ボックス 759"/>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7"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前年度と比較し大きく増加しているのは、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費、災害復旧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民生費はプレミアム付き商品券事業負担金の増、教育費は小中学校校舎長寿命化改修工事の増、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費は平成３０年７月豪雨災害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や台風２１号等の繰越事業への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対応による増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前年度と比較し減少したものとして、公債費については、地方債残高の減少に伴い元利償還金が減少したことによるものである。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や商工費が大きく上回っている。主なものは、労働費では勤労者の生活安定のための市融資制度に伴う貸付金、商工費では市制度融資に伴う貸付金、企業誘致対策事業及び観光協会等助成事業などの補助費等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普通交付税の合併算定替による適用期限終了、人口減少による税収減、高齢化の進展に伴う社会保障経費の増大などに備え積立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とにより増加傾向にあったが、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については、公共施設の更新に備え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政策的基金への積立てのため取崩しを行っており、残高は減少している。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実質単年度収支がマイナスとなっているのは、純繰越金を活用した積極的な景気対策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実質収支に増減はあるものの、すべての会計で黒字となっている。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今後も世代間の負担の公平に配慮しつつ、将来世代に過度な負担を残さないよう、計画的な財政運営に努める。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50217196</v>
      </c>
      <c r="BO4" s="424"/>
      <c r="BP4" s="424"/>
      <c r="BQ4" s="424"/>
      <c r="BR4" s="424"/>
      <c r="BS4" s="424"/>
      <c r="BT4" s="424"/>
      <c r="BU4" s="425"/>
      <c r="BV4" s="423">
        <v>46848083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3.9</v>
      </c>
      <c r="CU4" s="608"/>
      <c r="CV4" s="608"/>
      <c r="CW4" s="608"/>
      <c r="CX4" s="608"/>
      <c r="CY4" s="608"/>
      <c r="CZ4" s="608"/>
      <c r="DA4" s="609"/>
      <c r="DB4" s="607">
        <v>2.2999999999999998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48081484</v>
      </c>
      <c r="BO5" s="429"/>
      <c r="BP5" s="429"/>
      <c r="BQ5" s="429"/>
      <c r="BR5" s="429"/>
      <c r="BS5" s="429"/>
      <c r="BT5" s="429"/>
      <c r="BU5" s="430"/>
      <c r="BV5" s="428">
        <v>44413313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84.6</v>
      </c>
      <c r="CU5" s="399"/>
      <c r="CV5" s="399"/>
      <c r="CW5" s="399"/>
      <c r="CX5" s="399"/>
      <c r="CY5" s="399"/>
      <c r="CZ5" s="399"/>
      <c r="DA5" s="400"/>
      <c r="DB5" s="398">
        <v>84.8</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2135712</v>
      </c>
      <c r="BO6" s="429"/>
      <c r="BP6" s="429"/>
      <c r="BQ6" s="429"/>
      <c r="BR6" s="429"/>
      <c r="BS6" s="429"/>
      <c r="BT6" s="429"/>
      <c r="BU6" s="430"/>
      <c r="BV6" s="428">
        <v>2434770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88</v>
      </c>
      <c r="CU6" s="582"/>
      <c r="CV6" s="582"/>
      <c r="CW6" s="582"/>
      <c r="CX6" s="582"/>
      <c r="CY6" s="582"/>
      <c r="CZ6" s="582"/>
      <c r="DA6" s="583"/>
      <c r="DB6" s="581">
        <v>88.9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1069342</v>
      </c>
      <c r="BO7" s="429"/>
      <c r="BP7" s="429"/>
      <c r="BQ7" s="429"/>
      <c r="BR7" s="429"/>
      <c r="BS7" s="429"/>
      <c r="BT7" s="429"/>
      <c r="BU7" s="430"/>
      <c r="BV7" s="428">
        <v>1808770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27420588</v>
      </c>
      <c r="CU7" s="429"/>
      <c r="CV7" s="429"/>
      <c r="CW7" s="429"/>
      <c r="CX7" s="429"/>
      <c r="CY7" s="429"/>
      <c r="CZ7" s="429"/>
      <c r="DA7" s="430"/>
      <c r="DB7" s="428">
        <v>27552986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102</v>
      </c>
      <c r="AV8" s="486"/>
      <c r="AW8" s="486"/>
      <c r="AX8" s="486"/>
      <c r="AY8" s="408" t="s">
        <v>109</v>
      </c>
      <c r="AZ8" s="409"/>
      <c r="BA8" s="409"/>
      <c r="BB8" s="409"/>
      <c r="BC8" s="409"/>
      <c r="BD8" s="409"/>
      <c r="BE8" s="409"/>
      <c r="BF8" s="409"/>
      <c r="BG8" s="409"/>
      <c r="BH8" s="409"/>
      <c r="BI8" s="409"/>
      <c r="BJ8" s="409"/>
      <c r="BK8" s="409"/>
      <c r="BL8" s="409"/>
      <c r="BM8" s="410"/>
      <c r="BN8" s="428">
        <v>1066370</v>
      </c>
      <c r="BO8" s="429"/>
      <c r="BP8" s="429"/>
      <c r="BQ8" s="429"/>
      <c r="BR8" s="429"/>
      <c r="BS8" s="429"/>
      <c r="BT8" s="429"/>
      <c r="BU8" s="430"/>
      <c r="BV8" s="428">
        <v>626000</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0.53</v>
      </c>
      <c r="CU8" s="542"/>
      <c r="CV8" s="542"/>
      <c r="CW8" s="542"/>
      <c r="CX8" s="542"/>
      <c r="CY8" s="542"/>
      <c r="CZ8" s="542"/>
      <c r="DA8" s="543"/>
      <c r="DB8" s="541">
        <v>0.53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89182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440370</v>
      </c>
      <c r="BO9" s="429"/>
      <c r="BP9" s="429"/>
      <c r="BQ9" s="429"/>
      <c r="BR9" s="429"/>
      <c r="BS9" s="429"/>
      <c r="BT9" s="429"/>
      <c r="BU9" s="430"/>
      <c r="BV9" s="428">
        <v>-549403</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v>
      </c>
      <c r="CU9" s="399"/>
      <c r="CV9" s="399"/>
      <c r="CW9" s="399"/>
      <c r="CX9" s="399"/>
      <c r="CY9" s="399"/>
      <c r="CZ9" s="399"/>
      <c r="DA9" s="400"/>
      <c r="DB9" s="398">
        <v>12.8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92747</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101863</v>
      </c>
      <c r="BO10" s="429"/>
      <c r="BP10" s="429"/>
      <c r="BQ10" s="429"/>
      <c r="BR10" s="429"/>
      <c r="BS10" s="429"/>
      <c r="BT10" s="429"/>
      <c r="BU10" s="430"/>
      <c r="BV10" s="428">
        <v>88165</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87595</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2600000</v>
      </c>
      <c r="BO12" s="429"/>
      <c r="BP12" s="429"/>
      <c r="BQ12" s="429"/>
      <c r="BR12" s="429"/>
      <c r="BS12" s="429"/>
      <c r="BT12" s="429"/>
      <c r="BU12" s="430"/>
      <c r="BV12" s="428">
        <v>2100000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86758</v>
      </c>
      <c r="S13" s="532"/>
      <c r="T13" s="532"/>
      <c r="U13" s="532"/>
      <c r="V13" s="533"/>
      <c r="W13" s="519" t="s">
        <v>139</v>
      </c>
      <c r="X13" s="441"/>
      <c r="Y13" s="441"/>
      <c r="Z13" s="441"/>
      <c r="AA13" s="441"/>
      <c r="AB13" s="442"/>
      <c r="AC13" s="404">
        <v>5264</v>
      </c>
      <c r="AD13" s="405"/>
      <c r="AE13" s="405"/>
      <c r="AF13" s="405"/>
      <c r="AG13" s="406"/>
      <c r="AH13" s="404">
        <v>5419</v>
      </c>
      <c r="AI13" s="405"/>
      <c r="AJ13" s="405"/>
      <c r="AK13" s="405"/>
      <c r="AL13" s="407"/>
      <c r="AM13" s="497" t="s">
        <v>140</v>
      </c>
      <c r="AN13" s="402"/>
      <c r="AO13" s="402"/>
      <c r="AP13" s="402"/>
      <c r="AQ13" s="402"/>
      <c r="AR13" s="402"/>
      <c r="AS13" s="402"/>
      <c r="AT13" s="403"/>
      <c r="AU13" s="485" t="s">
        <v>134</v>
      </c>
      <c r="AV13" s="486"/>
      <c r="AW13" s="486"/>
      <c r="AX13" s="486"/>
      <c r="AY13" s="408" t="s">
        <v>141</v>
      </c>
      <c r="AZ13" s="409"/>
      <c r="BA13" s="409"/>
      <c r="BB13" s="409"/>
      <c r="BC13" s="409"/>
      <c r="BD13" s="409"/>
      <c r="BE13" s="409"/>
      <c r="BF13" s="409"/>
      <c r="BG13" s="409"/>
      <c r="BH13" s="409"/>
      <c r="BI13" s="409"/>
      <c r="BJ13" s="409"/>
      <c r="BK13" s="409"/>
      <c r="BL13" s="409"/>
      <c r="BM13" s="410"/>
      <c r="BN13" s="428">
        <v>-2057767</v>
      </c>
      <c r="BO13" s="429"/>
      <c r="BP13" s="429"/>
      <c r="BQ13" s="429"/>
      <c r="BR13" s="429"/>
      <c r="BS13" s="429"/>
      <c r="BT13" s="429"/>
      <c r="BU13" s="430"/>
      <c r="BV13" s="428">
        <v>-2561238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7.6</v>
      </c>
      <c r="CU13" s="399"/>
      <c r="CV13" s="399"/>
      <c r="CW13" s="399"/>
      <c r="CX13" s="399"/>
      <c r="CY13" s="399"/>
      <c r="CZ13" s="399"/>
      <c r="DA13" s="400"/>
      <c r="DB13" s="398">
        <v>8.8000000000000007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88482</v>
      </c>
      <c r="S14" s="532"/>
      <c r="T14" s="532"/>
      <c r="U14" s="532"/>
      <c r="V14" s="533"/>
      <c r="W14" s="534"/>
      <c r="X14" s="444"/>
      <c r="Y14" s="444"/>
      <c r="Z14" s="444"/>
      <c r="AA14" s="444"/>
      <c r="AB14" s="445"/>
      <c r="AC14" s="524">
        <v>10.9</v>
      </c>
      <c r="AD14" s="525"/>
      <c r="AE14" s="525"/>
      <c r="AF14" s="525"/>
      <c r="AG14" s="526"/>
      <c r="AH14" s="524">
        <v>11.1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145</v>
      </c>
      <c r="CU14" s="536"/>
      <c r="CV14" s="536"/>
      <c r="CW14" s="536"/>
      <c r="CX14" s="536"/>
      <c r="CY14" s="536"/>
      <c r="CZ14" s="536"/>
      <c r="DA14" s="537"/>
      <c r="DB14" s="535" t="s">
        <v>145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87769</v>
      </c>
      <c r="S15" s="532"/>
      <c r="T15" s="532"/>
      <c r="U15" s="532"/>
      <c r="V15" s="533"/>
      <c r="W15" s="519" t="s">
        <v>146</v>
      </c>
      <c r="X15" s="441"/>
      <c r="Y15" s="441"/>
      <c r="Z15" s="441"/>
      <c r="AA15" s="441"/>
      <c r="AB15" s="442"/>
      <c r="AC15" s="404">
        <v>11134</v>
      </c>
      <c r="AD15" s="405"/>
      <c r="AE15" s="405"/>
      <c r="AF15" s="405"/>
      <c r="AG15" s="406"/>
      <c r="AH15" s="404">
        <v>11130</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11836187</v>
      </c>
      <c r="BO15" s="424"/>
      <c r="BP15" s="424"/>
      <c r="BQ15" s="424"/>
      <c r="BR15" s="424"/>
      <c r="BS15" s="424"/>
      <c r="BT15" s="424"/>
      <c r="BU15" s="425"/>
      <c r="BV15" s="423">
        <v>11788530</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23</v>
      </c>
      <c r="AD16" s="525"/>
      <c r="AE16" s="525"/>
      <c r="AF16" s="525"/>
      <c r="AG16" s="526"/>
      <c r="AH16" s="524">
        <v>22.8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22715851</v>
      </c>
      <c r="BO16" s="429"/>
      <c r="BP16" s="429"/>
      <c r="BQ16" s="429"/>
      <c r="BR16" s="429"/>
      <c r="BS16" s="429"/>
      <c r="BT16" s="429"/>
      <c r="BU16" s="430"/>
      <c r="BV16" s="428">
        <v>22157316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31975</v>
      </c>
      <c r="AD17" s="405"/>
      <c r="AE17" s="405"/>
      <c r="AF17" s="405"/>
      <c r="AG17" s="406"/>
      <c r="AH17" s="404">
        <v>32328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15043779</v>
      </c>
      <c r="BO17" s="429"/>
      <c r="BP17" s="429"/>
      <c r="BQ17" s="429"/>
      <c r="BR17" s="429"/>
      <c r="BS17" s="429"/>
      <c r="BT17" s="429"/>
      <c r="BU17" s="430"/>
      <c r="BV17" s="428">
        <v>15027812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2177.61</v>
      </c>
      <c r="M18" s="493"/>
      <c r="N18" s="493"/>
      <c r="O18" s="493"/>
      <c r="P18" s="493"/>
      <c r="Q18" s="493"/>
      <c r="R18" s="494"/>
      <c r="S18" s="494"/>
      <c r="T18" s="494"/>
      <c r="U18" s="494"/>
      <c r="V18" s="495"/>
      <c r="W18" s="509"/>
      <c r="X18" s="510"/>
      <c r="Y18" s="510"/>
      <c r="Z18" s="510"/>
      <c r="AA18" s="510"/>
      <c r="AB18" s="520"/>
      <c r="AC18" s="392">
        <v>66.099999999999994</v>
      </c>
      <c r="AD18" s="393"/>
      <c r="AE18" s="393"/>
      <c r="AF18" s="393"/>
      <c r="AG18" s="496"/>
      <c r="AH18" s="392">
        <v>66.099999999999994</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23693350</v>
      </c>
      <c r="BO18" s="429"/>
      <c r="BP18" s="429"/>
      <c r="BQ18" s="429"/>
      <c r="BR18" s="429"/>
      <c r="BS18" s="429"/>
      <c r="BT18" s="429"/>
      <c r="BU18" s="430"/>
      <c r="BV18" s="428">
        <v>23731217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41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34037705</v>
      </c>
      <c r="BO19" s="429"/>
      <c r="BP19" s="429"/>
      <c r="BQ19" s="429"/>
      <c r="BR19" s="429"/>
      <c r="BS19" s="429"/>
      <c r="BT19" s="429"/>
      <c r="BU19" s="430"/>
      <c r="BV19" s="428">
        <v>34000434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32670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22350803</v>
      </c>
      <c r="BO23" s="429"/>
      <c r="BP23" s="429"/>
      <c r="BQ23" s="429"/>
      <c r="BR23" s="429"/>
      <c r="BS23" s="429"/>
      <c r="BT23" s="429"/>
      <c r="BU23" s="430"/>
      <c r="BV23" s="428">
        <v>24319624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9610</v>
      </c>
      <c r="R24" s="405"/>
      <c r="S24" s="405"/>
      <c r="T24" s="405"/>
      <c r="U24" s="405"/>
      <c r="V24" s="406"/>
      <c r="W24" s="470"/>
      <c r="X24" s="461"/>
      <c r="Y24" s="462"/>
      <c r="Z24" s="401" t="s">
        <v>170</v>
      </c>
      <c r="AA24" s="402"/>
      <c r="AB24" s="402"/>
      <c r="AC24" s="402"/>
      <c r="AD24" s="402"/>
      <c r="AE24" s="402"/>
      <c r="AF24" s="402"/>
      <c r="AG24" s="403"/>
      <c r="AH24" s="404">
        <v>747</v>
      </c>
      <c r="AI24" s="405"/>
      <c r="AJ24" s="405"/>
      <c r="AK24" s="405"/>
      <c r="AL24" s="406"/>
      <c r="AM24" s="404">
        <v>2476305</v>
      </c>
      <c r="AN24" s="405"/>
      <c r="AO24" s="405"/>
      <c r="AP24" s="405"/>
      <c r="AQ24" s="405"/>
      <c r="AR24" s="406"/>
      <c r="AS24" s="404">
        <v>3315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13310497</v>
      </c>
      <c r="BO24" s="429"/>
      <c r="BP24" s="429"/>
      <c r="BQ24" s="429"/>
      <c r="BR24" s="429"/>
      <c r="BS24" s="429"/>
      <c r="BT24" s="429"/>
      <c r="BU24" s="430"/>
      <c r="BV24" s="428">
        <v>13695006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8020</v>
      </c>
      <c r="R25" s="405"/>
      <c r="S25" s="405"/>
      <c r="T25" s="405"/>
      <c r="U25" s="405"/>
      <c r="V25" s="406"/>
      <c r="W25" s="470"/>
      <c r="X25" s="461"/>
      <c r="Y25" s="462"/>
      <c r="Z25" s="401" t="s">
        <v>173</v>
      </c>
      <c r="AA25" s="402"/>
      <c r="AB25" s="402"/>
      <c r="AC25" s="402"/>
      <c r="AD25" s="402"/>
      <c r="AE25" s="402"/>
      <c r="AF25" s="402"/>
      <c r="AG25" s="403"/>
      <c r="AH25" s="404">
        <v>146</v>
      </c>
      <c r="AI25" s="405"/>
      <c r="AJ25" s="405"/>
      <c r="AK25" s="405"/>
      <c r="AL25" s="406"/>
      <c r="AM25" s="404">
        <v>480048</v>
      </c>
      <c r="AN25" s="405"/>
      <c r="AO25" s="405"/>
      <c r="AP25" s="405"/>
      <c r="AQ25" s="405"/>
      <c r="AR25" s="406"/>
      <c r="AS25" s="404">
        <v>3288</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1174198</v>
      </c>
      <c r="BO25" s="424"/>
      <c r="BP25" s="424"/>
      <c r="BQ25" s="424"/>
      <c r="BR25" s="424"/>
      <c r="BS25" s="424"/>
      <c r="BT25" s="424"/>
      <c r="BU25" s="425"/>
      <c r="BV25" s="423">
        <v>1482032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6500</v>
      </c>
      <c r="R26" s="405"/>
      <c r="S26" s="405"/>
      <c r="T26" s="405"/>
      <c r="U26" s="405"/>
      <c r="V26" s="406"/>
      <c r="W26" s="470"/>
      <c r="X26" s="461"/>
      <c r="Y26" s="462"/>
      <c r="Z26" s="401" t="s">
        <v>176</v>
      </c>
      <c r="AA26" s="483"/>
      <c r="AB26" s="483"/>
      <c r="AC26" s="483"/>
      <c r="AD26" s="483"/>
      <c r="AE26" s="483"/>
      <c r="AF26" s="483"/>
      <c r="AG26" s="484"/>
      <c r="AH26" s="404">
        <v>55</v>
      </c>
      <c r="AI26" s="405"/>
      <c r="AJ26" s="405"/>
      <c r="AK26" s="405"/>
      <c r="AL26" s="406"/>
      <c r="AM26" s="404">
        <v>161425</v>
      </c>
      <c r="AN26" s="405"/>
      <c r="AO26" s="405"/>
      <c r="AP26" s="405"/>
      <c r="AQ26" s="405"/>
      <c r="AR26" s="406"/>
      <c r="AS26" s="404">
        <v>2935</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4880</v>
      </c>
      <c r="R27" s="405"/>
      <c r="S27" s="405"/>
      <c r="T27" s="405"/>
      <c r="U27" s="405"/>
      <c r="V27" s="406"/>
      <c r="W27" s="470"/>
      <c r="X27" s="461"/>
      <c r="Y27" s="462"/>
      <c r="Z27" s="401" t="s">
        <v>179</v>
      </c>
      <c r="AA27" s="402"/>
      <c r="AB27" s="402"/>
      <c r="AC27" s="402"/>
      <c r="AD27" s="402"/>
      <c r="AE27" s="402"/>
      <c r="AF27" s="402"/>
      <c r="AG27" s="403"/>
      <c r="AH27" s="404" t="s">
        <v>137</v>
      </c>
      <c r="AI27" s="405"/>
      <c r="AJ27" s="405"/>
      <c r="AK27" s="405"/>
      <c r="AL27" s="406"/>
      <c r="AM27" s="404" t="s">
        <v>137</v>
      </c>
      <c r="AN27" s="405"/>
      <c r="AO27" s="405"/>
      <c r="AP27" s="405"/>
      <c r="AQ27" s="405"/>
      <c r="AR27" s="406"/>
      <c r="AS27" s="404" t="s">
        <v>137</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1560413</v>
      </c>
      <c r="BO27" s="432"/>
      <c r="BP27" s="432"/>
      <c r="BQ27" s="432"/>
      <c r="BR27" s="432"/>
      <c r="BS27" s="432"/>
      <c r="BT27" s="432"/>
      <c r="BU27" s="433"/>
      <c r="BV27" s="431">
        <v>1559066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4420</v>
      </c>
      <c r="R28" s="405"/>
      <c r="S28" s="405"/>
      <c r="T28" s="405"/>
      <c r="U28" s="405"/>
      <c r="V28" s="406"/>
      <c r="W28" s="470"/>
      <c r="X28" s="461"/>
      <c r="Y28" s="462"/>
      <c r="Z28" s="401" t="s">
        <v>182</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23698956</v>
      </c>
      <c r="BO28" s="424"/>
      <c r="BP28" s="424"/>
      <c r="BQ28" s="424"/>
      <c r="BR28" s="424"/>
      <c r="BS28" s="424"/>
      <c r="BT28" s="424"/>
      <c r="BU28" s="425"/>
      <c r="BV28" s="423">
        <v>25697093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22</v>
      </c>
      <c r="M29" s="405"/>
      <c r="N29" s="405"/>
      <c r="O29" s="405"/>
      <c r="P29" s="406"/>
      <c r="Q29" s="404">
        <v>4160</v>
      </c>
      <c r="R29" s="405"/>
      <c r="S29" s="405"/>
      <c r="T29" s="405"/>
      <c r="U29" s="405"/>
      <c r="V29" s="406"/>
      <c r="W29" s="471"/>
      <c r="X29" s="472"/>
      <c r="Y29" s="473"/>
      <c r="Z29" s="401" t="s">
        <v>185</v>
      </c>
      <c r="AA29" s="402"/>
      <c r="AB29" s="402"/>
      <c r="AC29" s="402"/>
      <c r="AD29" s="402"/>
      <c r="AE29" s="402"/>
      <c r="AF29" s="402"/>
      <c r="AG29" s="403"/>
      <c r="AH29" s="404">
        <v>747</v>
      </c>
      <c r="AI29" s="405"/>
      <c r="AJ29" s="405"/>
      <c r="AK29" s="405"/>
      <c r="AL29" s="406"/>
      <c r="AM29" s="404">
        <v>2476305</v>
      </c>
      <c r="AN29" s="405"/>
      <c r="AO29" s="405"/>
      <c r="AP29" s="405"/>
      <c r="AQ29" s="405"/>
      <c r="AR29" s="406"/>
      <c r="AS29" s="404">
        <v>3315</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5770764</v>
      </c>
      <c r="BO29" s="429"/>
      <c r="BP29" s="429"/>
      <c r="BQ29" s="429"/>
      <c r="BR29" s="429"/>
      <c r="BS29" s="429"/>
      <c r="BT29" s="429"/>
      <c r="BU29" s="430"/>
      <c r="BV29" s="428">
        <v>5746493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99.7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22105063</v>
      </c>
      <c r="BO30" s="432"/>
      <c r="BP30" s="432"/>
      <c r="BQ30" s="432"/>
      <c r="BR30" s="432"/>
      <c r="BS30" s="432"/>
      <c r="BT30" s="432"/>
      <c r="BU30" s="433"/>
      <c r="BV30" s="431">
        <v>20211444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国民健康保険事業特別会計（事業勘定）</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岐阜県市町村会館組合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高山市施設振興公社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学校給食費特別会計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国民健康保険事業特別会計（直診勘定）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地方卸売市場事業特別会計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飛騨農業共済事務組合</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高山市福祉サービス公社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10</v>
      </c>
      <c r="BF36" s="387"/>
      <c r="BG36" s="386" t="str">
        <f>IF('各会計、関係団体の財政状況及び健全化判断比率'!B35="","",'各会計、関係団体の財政状況及び健全化判断比率'!B35)</f>
        <v>農業集落排水事業特別会計</v>
      </c>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古川国府給食センター利用組合（一般会計）</v>
      </c>
      <c r="BZ36" s="386"/>
      <c r="CA36" s="386"/>
      <c r="CB36" s="386"/>
      <c r="CC36" s="386"/>
      <c r="CD36" s="386"/>
      <c r="CE36" s="386"/>
      <c r="CF36" s="386"/>
      <c r="CG36" s="386"/>
      <c r="CH36" s="386"/>
      <c r="CI36" s="386"/>
      <c r="CJ36" s="386"/>
      <c r="CK36" s="386"/>
      <c r="CL36" s="386"/>
      <c r="CM36" s="386"/>
      <c r="CN36" s="214"/>
      <c r="CO36" s="387">
        <f t="shared" si="3"/>
        <v>20</v>
      </c>
      <c r="CP36" s="387"/>
      <c r="CQ36" s="386" t="str">
        <f>IF('各会計、関係団体の財政状況及び健全化判断比率'!BS9="","",'各会計、関係団体の財政状況及び健全化判断比率'!BS9)</f>
        <v>高山市土地開発公社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〇</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11</v>
      </c>
      <c r="BF37" s="387"/>
      <c r="BG37" s="386" t="str">
        <f>IF('各会計、関係団体の財政状況及び健全化判断比率'!B36="","",'各会計、関係団体の財政状況及び健全化判断比率'!B36)</f>
        <v>観光施設事業特別会計</v>
      </c>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古川国府給食センター利用組合（特別会計）</v>
      </c>
      <c r="BZ37" s="386"/>
      <c r="CA37" s="386"/>
      <c r="CB37" s="386"/>
      <c r="CC37" s="386"/>
      <c r="CD37" s="386"/>
      <c r="CE37" s="386"/>
      <c r="CF37" s="386"/>
      <c r="CG37" s="386"/>
      <c r="CH37" s="386"/>
      <c r="CI37" s="386"/>
      <c r="CJ37" s="386"/>
      <c r="CK37" s="386"/>
      <c r="CL37" s="386"/>
      <c r="CM37" s="386"/>
      <c r="CN37" s="214"/>
      <c r="CO37" s="387">
        <f t="shared" si="3"/>
        <v>21</v>
      </c>
      <c r="CP37" s="387"/>
      <c r="CQ37" s="386" t="str">
        <f>IF('各会計、関係団体の財政状況及び健全化判断比率'!BS10="","",'各会計、関係団体の財政状況及び健全化判断比率'!BS10)</f>
        <v>飛騨高山テレ・エフエム</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岐阜県後期高齢者医療広域連合（一般会計）</v>
      </c>
      <c r="BZ38" s="386"/>
      <c r="CA38" s="386"/>
      <c r="CB38" s="386"/>
      <c r="CC38" s="386"/>
      <c r="CD38" s="386"/>
      <c r="CE38" s="386"/>
      <c r="CF38" s="386"/>
      <c r="CG38" s="386"/>
      <c r="CH38" s="386"/>
      <c r="CI38" s="386"/>
      <c r="CJ38" s="386"/>
      <c r="CK38" s="386"/>
      <c r="CL38" s="386"/>
      <c r="CM38" s="386"/>
      <c r="CN38" s="214"/>
      <c r="CO38" s="387">
        <f t="shared" si="3"/>
        <v>22</v>
      </c>
      <c r="CP38" s="387"/>
      <c r="CQ38" s="386" t="str">
        <f>IF('各会計、関係団体の財政状況及び健全化判断比率'!BS11="","",'各会計、関係団体の財政状況及び健全化判断比率'!BS11)</f>
        <v>乗鞍国際観光</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岐阜県後期高齢者医療広域連合（特別会計）</v>
      </c>
      <c r="BZ39" s="386"/>
      <c r="CA39" s="386"/>
      <c r="CB39" s="386"/>
      <c r="CC39" s="386"/>
      <c r="CD39" s="386"/>
      <c r="CE39" s="386"/>
      <c r="CF39" s="386"/>
      <c r="CG39" s="386"/>
      <c r="CH39" s="386"/>
      <c r="CI39" s="386"/>
      <c r="CJ39" s="386"/>
      <c r="CK39" s="386"/>
      <c r="CL39" s="386"/>
      <c r="CM39" s="386"/>
      <c r="CN39" s="214"/>
      <c r="CO39" s="387">
        <f t="shared" si="3"/>
        <v>23</v>
      </c>
      <c r="CP39" s="387"/>
      <c r="CQ39" s="386" t="str">
        <f>IF('各会計、関係団体の財政状況及び健全化判断比率'!BS12="","",'各会計、関係団体の財政状況及び健全化判断比率'!BS12)</f>
        <v>飛騨大鍾乳洞観光</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24</v>
      </c>
      <c r="CP40" s="387"/>
      <c r="CQ40" s="386" t="str">
        <f>IF('各会計、関係団体の財政状況及び健全化判断比率'!BS13="","",'各会計、関係団体の財政状況及び健全化判断比率'!BS13)</f>
        <v>荘川観光振興公社</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25</v>
      </c>
      <c r="CP41" s="387"/>
      <c r="CQ41" s="386" t="str">
        <f>IF('各会計、関係団体の財政状況及び健全化判断比率'!BS14="","",'各会計、関係団体の財政状況及び健全化判断比率'!BS14)</f>
        <v>位山ふれあいの里</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26</v>
      </c>
      <c r="CP42" s="387"/>
      <c r="CQ42" s="386" t="str">
        <f>IF('各会計、関係団体の財政状況及び健全化判断比率'!BS15="","",'各会計、関係団体の財政状況及び健全化判断比率'!BS15)</f>
        <v>ひだ桃源郷</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27</v>
      </c>
      <c r="CP43" s="387"/>
      <c r="CQ43" s="386" t="str">
        <f>IF('各会計、関係団体の財政状況及び健全化判断比率'!BS16="","",'各会計、関係団体の財政状況及び健全化判断比率'!BS16)</f>
        <v>サンサンあさひ</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9yiN9VvarQsFw/j7Vmqkd94B+Yzf1Foeac9qgIipYzT1TNXt2tFN8MVtQ8FTVvA5mWsoUCIN0ElqBfmKE/9W2g==" saltValue="pJxOI3LMry2zxS83oZZN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1" t="s">
        <v>568</v>
      </c>
      <c r="D34" s="1211"/>
      <c r="E34" s="1212"/>
      <c r="F34" s="32">
        <v>8.16</v>
      </c>
      <c r="G34" s="33">
        <v>8.7100000000000009</v>
      </c>
      <c r="H34" s="33">
        <v>9.18</v>
      </c>
      <c r="I34" s="33">
        <v>9.18</v>
      </c>
      <c r="J34" s="34">
        <v>9.0399999999999991</v>
      </c>
      <c r="K34" s="22"/>
      <c r="L34" s="22"/>
      <c r="M34" s="22"/>
      <c r="N34" s="22"/>
      <c r="O34" s="22"/>
      <c r="P34" s="22"/>
    </row>
    <row r="35" spans="1:16" ht="39" customHeight="1" x14ac:dyDescent="0.15">
      <c r="A35" s="22"/>
      <c r="B35" s="35"/>
      <c r="C35" s="1205" t="s">
        <v>569</v>
      </c>
      <c r="D35" s="1206"/>
      <c r="E35" s="1207"/>
      <c r="F35" s="36">
        <v>9.9499999999999993</v>
      </c>
      <c r="G35" s="37">
        <v>6.73</v>
      </c>
      <c r="H35" s="37">
        <v>4.17</v>
      </c>
      <c r="I35" s="37">
        <v>2.27</v>
      </c>
      <c r="J35" s="38">
        <v>3.88</v>
      </c>
      <c r="K35" s="22"/>
      <c r="L35" s="22"/>
      <c r="M35" s="22"/>
      <c r="N35" s="22"/>
      <c r="O35" s="22"/>
      <c r="P35" s="22"/>
    </row>
    <row r="36" spans="1:16" ht="39" customHeight="1" x14ac:dyDescent="0.15">
      <c r="A36" s="22"/>
      <c r="B36" s="35"/>
      <c r="C36" s="1205" t="s">
        <v>570</v>
      </c>
      <c r="D36" s="1206"/>
      <c r="E36" s="1207"/>
      <c r="F36" s="36">
        <v>0.19</v>
      </c>
      <c r="G36" s="37">
        <v>0.42</v>
      </c>
      <c r="H36" s="37">
        <v>0.92</v>
      </c>
      <c r="I36" s="37">
        <v>1.04</v>
      </c>
      <c r="J36" s="38">
        <v>0.97</v>
      </c>
      <c r="K36" s="22"/>
      <c r="L36" s="22"/>
      <c r="M36" s="22"/>
      <c r="N36" s="22"/>
      <c r="O36" s="22"/>
      <c r="P36" s="22"/>
    </row>
    <row r="37" spans="1:16" ht="39" customHeight="1" x14ac:dyDescent="0.15">
      <c r="A37" s="22"/>
      <c r="B37" s="35"/>
      <c r="C37" s="1205" t="s">
        <v>571</v>
      </c>
      <c r="D37" s="1206"/>
      <c r="E37" s="1207"/>
      <c r="F37" s="36">
        <v>0.16</v>
      </c>
      <c r="G37" s="37">
        <v>0.17</v>
      </c>
      <c r="H37" s="37">
        <v>0.35</v>
      </c>
      <c r="I37" s="37">
        <v>0.39</v>
      </c>
      <c r="J37" s="38">
        <v>0.69</v>
      </c>
      <c r="K37" s="22"/>
      <c r="L37" s="22"/>
      <c r="M37" s="22"/>
      <c r="N37" s="22"/>
      <c r="O37" s="22"/>
      <c r="P37" s="22"/>
    </row>
    <row r="38" spans="1:16" ht="39" customHeight="1" x14ac:dyDescent="0.15">
      <c r="A38" s="22"/>
      <c r="B38" s="35"/>
      <c r="C38" s="1205" t="s">
        <v>572</v>
      </c>
      <c r="D38" s="1206"/>
      <c r="E38" s="1207"/>
      <c r="F38" s="36">
        <v>0.87</v>
      </c>
      <c r="G38" s="37">
        <v>0.56000000000000005</v>
      </c>
      <c r="H38" s="37">
        <v>0.66</v>
      </c>
      <c r="I38" s="37">
        <v>0.17</v>
      </c>
      <c r="J38" s="38">
        <v>0.67</v>
      </c>
      <c r="K38" s="22"/>
      <c r="L38" s="22"/>
      <c r="M38" s="22"/>
      <c r="N38" s="22"/>
      <c r="O38" s="22"/>
      <c r="P38" s="22"/>
    </row>
    <row r="39" spans="1:16" ht="39" customHeight="1" x14ac:dyDescent="0.15">
      <c r="A39" s="22"/>
      <c r="B39" s="35"/>
      <c r="C39" s="1205" t="s">
        <v>573</v>
      </c>
      <c r="D39" s="1206"/>
      <c r="E39" s="1207"/>
      <c r="F39" s="36">
        <v>0.25</v>
      </c>
      <c r="G39" s="37">
        <v>0.2</v>
      </c>
      <c r="H39" s="37">
        <v>0.23</v>
      </c>
      <c r="I39" s="37">
        <v>0.23</v>
      </c>
      <c r="J39" s="38">
        <v>0.28000000000000003</v>
      </c>
      <c r="K39" s="22"/>
      <c r="L39" s="22"/>
      <c r="M39" s="22"/>
      <c r="N39" s="22"/>
      <c r="O39" s="22"/>
      <c r="P39" s="22"/>
    </row>
    <row r="40" spans="1:16" ht="39" customHeight="1" x14ac:dyDescent="0.15">
      <c r="A40" s="22"/>
      <c r="B40" s="35"/>
      <c r="C40" s="1205" t="s">
        <v>574</v>
      </c>
      <c r="D40" s="1206"/>
      <c r="E40" s="1207"/>
      <c r="F40" s="36">
        <v>0.17</v>
      </c>
      <c r="G40" s="37">
        <v>0.2</v>
      </c>
      <c r="H40" s="37">
        <v>0.21</v>
      </c>
      <c r="I40" s="37">
        <v>0.23</v>
      </c>
      <c r="J40" s="38">
        <v>0.23</v>
      </c>
      <c r="K40" s="22"/>
      <c r="L40" s="22"/>
      <c r="M40" s="22"/>
      <c r="N40" s="22"/>
      <c r="O40" s="22"/>
      <c r="P40" s="22"/>
    </row>
    <row r="41" spans="1:16" ht="39" customHeight="1" x14ac:dyDescent="0.15">
      <c r="A41" s="22"/>
      <c r="B41" s="35"/>
      <c r="C41" s="1205" t="s">
        <v>575</v>
      </c>
      <c r="D41" s="1206"/>
      <c r="E41" s="1207"/>
      <c r="F41" s="36">
        <v>0.15</v>
      </c>
      <c r="G41" s="37">
        <v>0.16</v>
      </c>
      <c r="H41" s="37">
        <v>0.15</v>
      </c>
      <c r="I41" s="37">
        <v>0.15</v>
      </c>
      <c r="J41" s="38">
        <v>0.11</v>
      </c>
      <c r="K41" s="22"/>
      <c r="L41" s="22"/>
      <c r="M41" s="22"/>
      <c r="N41" s="22"/>
      <c r="O41" s="22"/>
      <c r="P41" s="22"/>
    </row>
    <row r="42" spans="1:16" ht="39" customHeight="1" x14ac:dyDescent="0.15">
      <c r="A42" s="22"/>
      <c r="B42" s="39"/>
      <c r="C42" s="1205" t="s">
        <v>576</v>
      </c>
      <c r="D42" s="1206"/>
      <c r="E42" s="1207"/>
      <c r="F42" s="36" t="s">
        <v>518</v>
      </c>
      <c r="G42" s="37" t="s">
        <v>518</v>
      </c>
      <c r="H42" s="37" t="s">
        <v>518</v>
      </c>
      <c r="I42" s="37" t="s">
        <v>518</v>
      </c>
      <c r="J42" s="38" t="s">
        <v>518</v>
      </c>
      <c r="K42" s="22"/>
      <c r="L42" s="22"/>
      <c r="M42" s="22"/>
      <c r="N42" s="22"/>
      <c r="O42" s="22"/>
      <c r="P42" s="22"/>
    </row>
    <row r="43" spans="1:16" ht="39" customHeight="1" thickBot="1" x14ac:dyDescent="0.2">
      <c r="A43" s="22"/>
      <c r="B43" s="40"/>
      <c r="C43" s="1208" t="s">
        <v>577</v>
      </c>
      <c r="D43" s="1209"/>
      <c r="E43" s="1210"/>
      <c r="F43" s="41">
        <v>0.1</v>
      </c>
      <c r="G43" s="42">
        <v>0.05</v>
      </c>
      <c r="H43" s="42">
        <v>0.04</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erowcHDw7kvTQpq8BUNxYYxXLo7O8qhFMhoLSU+NJy59fGEQqS59eARKqVFaQa3tShLvkzag30M+R2fuxhvA==" saltValue="T8qeO/IY96+w8fVx5igH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5715</v>
      </c>
      <c r="L45" s="60">
        <v>4861</v>
      </c>
      <c r="M45" s="60">
        <v>4628</v>
      </c>
      <c r="N45" s="60">
        <v>4420</v>
      </c>
      <c r="O45" s="61">
        <v>4149</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518</v>
      </c>
      <c r="L46" s="64" t="s">
        <v>518</v>
      </c>
      <c r="M46" s="64" t="s">
        <v>518</v>
      </c>
      <c r="N46" s="64" t="s">
        <v>518</v>
      </c>
      <c r="O46" s="65" t="s">
        <v>518</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518</v>
      </c>
      <c r="L47" s="64" t="s">
        <v>518</v>
      </c>
      <c r="M47" s="64" t="s">
        <v>518</v>
      </c>
      <c r="N47" s="64" t="s">
        <v>518</v>
      </c>
      <c r="O47" s="65" t="s">
        <v>518</v>
      </c>
      <c r="P47" s="48"/>
      <c r="Q47" s="48"/>
      <c r="R47" s="48"/>
      <c r="S47" s="48"/>
      <c r="T47" s="48"/>
      <c r="U47" s="48"/>
    </row>
    <row r="48" spans="1:21" ht="30.75" customHeight="1" x14ac:dyDescent="0.15">
      <c r="A48" s="48"/>
      <c r="B48" s="1233"/>
      <c r="C48" s="1234"/>
      <c r="D48" s="62"/>
      <c r="E48" s="1215" t="s">
        <v>15</v>
      </c>
      <c r="F48" s="1215"/>
      <c r="G48" s="1215"/>
      <c r="H48" s="1215"/>
      <c r="I48" s="1215"/>
      <c r="J48" s="1216"/>
      <c r="K48" s="63">
        <v>1570</v>
      </c>
      <c r="L48" s="64">
        <v>1581</v>
      </c>
      <c r="M48" s="64">
        <v>1543</v>
      </c>
      <c r="N48" s="64">
        <v>1387</v>
      </c>
      <c r="O48" s="65">
        <v>1499</v>
      </c>
      <c r="P48" s="48"/>
      <c r="Q48" s="48"/>
      <c r="R48" s="48"/>
      <c r="S48" s="48"/>
      <c r="T48" s="48"/>
      <c r="U48" s="48"/>
    </row>
    <row r="49" spans="1:21" ht="30.75" customHeight="1" x14ac:dyDescent="0.15">
      <c r="A49" s="48"/>
      <c r="B49" s="1233"/>
      <c r="C49" s="1234"/>
      <c r="D49" s="62"/>
      <c r="E49" s="1215" t="s">
        <v>16</v>
      </c>
      <c r="F49" s="1215"/>
      <c r="G49" s="1215"/>
      <c r="H49" s="1215"/>
      <c r="I49" s="1215"/>
      <c r="J49" s="1216"/>
      <c r="K49" s="63">
        <v>9</v>
      </c>
      <c r="L49" s="64">
        <v>9</v>
      </c>
      <c r="M49" s="64">
        <v>9</v>
      </c>
      <c r="N49" s="64">
        <v>9</v>
      </c>
      <c r="O49" s="65">
        <v>9</v>
      </c>
      <c r="P49" s="48"/>
      <c r="Q49" s="48"/>
      <c r="R49" s="48"/>
      <c r="S49" s="48"/>
      <c r="T49" s="48"/>
      <c r="U49" s="48"/>
    </row>
    <row r="50" spans="1:21" ht="30.75" customHeight="1" x14ac:dyDescent="0.15">
      <c r="A50" s="48"/>
      <c r="B50" s="1233"/>
      <c r="C50" s="1234"/>
      <c r="D50" s="62"/>
      <c r="E50" s="1215" t="s">
        <v>17</v>
      </c>
      <c r="F50" s="1215"/>
      <c r="G50" s="1215"/>
      <c r="H50" s="1215"/>
      <c r="I50" s="1215"/>
      <c r="J50" s="1216"/>
      <c r="K50" s="63">
        <v>389</v>
      </c>
      <c r="L50" s="64">
        <v>535</v>
      </c>
      <c r="M50" s="64">
        <v>883</v>
      </c>
      <c r="N50" s="64">
        <v>98</v>
      </c>
      <c r="O50" s="65">
        <v>78</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518</v>
      </c>
      <c r="L51" s="64" t="s">
        <v>518</v>
      </c>
      <c r="M51" s="64" t="s">
        <v>518</v>
      </c>
      <c r="N51" s="64" t="s">
        <v>518</v>
      </c>
      <c r="O51" s="65" t="s">
        <v>518</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5274</v>
      </c>
      <c r="L52" s="64">
        <v>4641</v>
      </c>
      <c r="M52" s="64">
        <v>4449</v>
      </c>
      <c r="N52" s="64">
        <v>4444</v>
      </c>
      <c r="O52" s="65">
        <v>4371</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2409</v>
      </c>
      <c r="L53" s="69">
        <v>2345</v>
      </c>
      <c r="M53" s="69">
        <v>2614</v>
      </c>
      <c r="N53" s="69">
        <v>1470</v>
      </c>
      <c r="O53" s="70">
        <v>1364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621</v>
      </c>
      <c r="L57" s="84" t="s">
        <v>621</v>
      </c>
      <c r="M57" s="84" t="s">
        <v>621</v>
      </c>
      <c r="N57" s="84" t="s">
        <v>621</v>
      </c>
      <c r="O57" s="85" t="s">
        <v>621</v>
      </c>
    </row>
    <row r="58" spans="1:21" ht="31.5" customHeight="1" thickBot="1" x14ac:dyDescent="0.2">
      <c r="B58" s="1223"/>
      <c r="C58" s="1224"/>
      <c r="D58" s="1228" t="s">
        <v>27</v>
      </c>
      <c r="E58" s="1229"/>
      <c r="F58" s="1229"/>
      <c r="G58" s="1229"/>
      <c r="H58" s="1229"/>
      <c r="I58" s="1229"/>
      <c r="J58" s="1230"/>
      <c r="K58" s="86" t="s">
        <v>621</v>
      </c>
      <c r="L58" s="87" t="s">
        <v>621</v>
      </c>
      <c r="M58" s="87" t="s">
        <v>621</v>
      </c>
      <c r="N58" s="87" t="s">
        <v>621</v>
      </c>
      <c r="O58" s="88" t="s">
        <v>621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8CxbyKWnOCqeSkuy34Y/IRqm/8NlnlDSFeaXHnxxewwjrJ9ZKe7xtk8W1Sh/u4iUJct1lQssqmkYEe9feY7xg==" saltValue="adQUWYG+1Fzg4Oi2GHQM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1" t="s">
        <v>30</v>
      </c>
      <c r="C41" s="1252"/>
      <c r="D41" s="102"/>
      <c r="E41" s="1253" t="s">
        <v>31</v>
      </c>
      <c r="F41" s="1253"/>
      <c r="G41" s="1253"/>
      <c r="H41" s="1254"/>
      <c r="I41" s="103">
        <v>32492</v>
      </c>
      <c r="J41" s="104">
        <v>29410</v>
      </c>
      <c r="K41" s="104">
        <v>27071</v>
      </c>
      <c r="L41" s="104">
        <v>24439</v>
      </c>
      <c r="M41" s="105">
        <v>22450</v>
      </c>
    </row>
    <row r="42" spans="2:13" ht="27.75" customHeight="1" x14ac:dyDescent="0.15">
      <c r="B42" s="1241"/>
      <c r="C42" s="1242"/>
      <c r="D42" s="106"/>
      <c r="E42" s="1245" t="s">
        <v>32</v>
      </c>
      <c r="F42" s="1245"/>
      <c r="G42" s="1245"/>
      <c r="H42" s="1246"/>
      <c r="I42" s="107">
        <v>1796</v>
      </c>
      <c r="J42" s="108">
        <v>1366</v>
      </c>
      <c r="K42" s="108">
        <v>366</v>
      </c>
      <c r="L42" s="108">
        <v>335</v>
      </c>
      <c r="M42" s="109">
        <v>305</v>
      </c>
    </row>
    <row r="43" spans="2:13" ht="27.75" customHeight="1" x14ac:dyDescent="0.15">
      <c r="B43" s="1241"/>
      <c r="C43" s="1242"/>
      <c r="D43" s="106"/>
      <c r="E43" s="1245" t="s">
        <v>33</v>
      </c>
      <c r="F43" s="1245"/>
      <c r="G43" s="1245"/>
      <c r="H43" s="1246"/>
      <c r="I43" s="107">
        <v>16774</v>
      </c>
      <c r="J43" s="108">
        <v>15847</v>
      </c>
      <c r="K43" s="108">
        <v>15085</v>
      </c>
      <c r="L43" s="108">
        <v>14214</v>
      </c>
      <c r="M43" s="109">
        <v>13425</v>
      </c>
    </row>
    <row r="44" spans="2:13" ht="27.75" customHeight="1" x14ac:dyDescent="0.15">
      <c r="B44" s="1241"/>
      <c r="C44" s="1242"/>
      <c r="D44" s="106"/>
      <c r="E44" s="1245" t="s">
        <v>34</v>
      </c>
      <c r="F44" s="1245"/>
      <c r="G44" s="1245"/>
      <c r="H44" s="1246"/>
      <c r="I44" s="107">
        <v>63</v>
      </c>
      <c r="J44" s="108">
        <v>54</v>
      </c>
      <c r="K44" s="108">
        <v>45</v>
      </c>
      <c r="L44" s="108">
        <v>37</v>
      </c>
      <c r="M44" s="109">
        <v>27</v>
      </c>
    </row>
    <row r="45" spans="2:13" ht="27.75" customHeight="1" x14ac:dyDescent="0.15">
      <c r="B45" s="1241"/>
      <c r="C45" s="1242"/>
      <c r="D45" s="106"/>
      <c r="E45" s="1245" t="s">
        <v>35</v>
      </c>
      <c r="F45" s="1245"/>
      <c r="G45" s="1245"/>
      <c r="H45" s="1246"/>
      <c r="I45" s="107">
        <v>7493</v>
      </c>
      <c r="J45" s="108">
        <v>7596</v>
      </c>
      <c r="K45" s="108">
        <v>7783</v>
      </c>
      <c r="L45" s="108">
        <v>7806</v>
      </c>
      <c r="M45" s="109">
        <v>7570</v>
      </c>
    </row>
    <row r="46" spans="2:13" ht="27.75" customHeight="1" x14ac:dyDescent="0.15">
      <c r="B46" s="1241"/>
      <c r="C46" s="1242"/>
      <c r="D46" s="110"/>
      <c r="E46" s="1245" t="s">
        <v>36</v>
      </c>
      <c r="F46" s="1245"/>
      <c r="G46" s="1245"/>
      <c r="H46" s="1246"/>
      <c r="I46" s="107" t="s">
        <v>518</v>
      </c>
      <c r="J46" s="108" t="s">
        <v>518</v>
      </c>
      <c r="K46" s="108" t="s">
        <v>518</v>
      </c>
      <c r="L46" s="108" t="s">
        <v>518</v>
      </c>
      <c r="M46" s="109" t="s">
        <v>518</v>
      </c>
    </row>
    <row r="47" spans="2:13" ht="27.75" customHeight="1" x14ac:dyDescent="0.15">
      <c r="B47" s="1241"/>
      <c r="C47" s="1242"/>
      <c r="D47" s="111"/>
      <c r="E47" s="1255" t="s">
        <v>37</v>
      </c>
      <c r="F47" s="1256"/>
      <c r="G47" s="1256"/>
      <c r="H47" s="1257"/>
      <c r="I47" s="107" t="s">
        <v>518</v>
      </c>
      <c r="J47" s="108" t="s">
        <v>518</v>
      </c>
      <c r="K47" s="108" t="s">
        <v>518</v>
      </c>
      <c r="L47" s="108" t="s">
        <v>518</v>
      </c>
      <c r="M47" s="109" t="s">
        <v>518</v>
      </c>
    </row>
    <row r="48" spans="2:13" ht="27.75" customHeight="1" x14ac:dyDescent="0.15">
      <c r="B48" s="1241"/>
      <c r="C48" s="1242"/>
      <c r="D48" s="106"/>
      <c r="E48" s="1245" t="s">
        <v>38</v>
      </c>
      <c r="F48" s="1245"/>
      <c r="G48" s="1245"/>
      <c r="H48" s="1246"/>
      <c r="I48" s="107" t="s">
        <v>518</v>
      </c>
      <c r="J48" s="108" t="s">
        <v>518</v>
      </c>
      <c r="K48" s="108" t="s">
        <v>518</v>
      </c>
      <c r="L48" s="108" t="s">
        <v>518</v>
      </c>
      <c r="M48" s="109" t="s">
        <v>518</v>
      </c>
    </row>
    <row r="49" spans="2:13" ht="27.75" customHeight="1" x14ac:dyDescent="0.15">
      <c r="B49" s="1243"/>
      <c r="C49" s="1244"/>
      <c r="D49" s="106"/>
      <c r="E49" s="1245" t="s">
        <v>39</v>
      </c>
      <c r="F49" s="1245"/>
      <c r="G49" s="1245"/>
      <c r="H49" s="1246"/>
      <c r="I49" s="107" t="s">
        <v>518</v>
      </c>
      <c r="J49" s="108" t="s">
        <v>518</v>
      </c>
      <c r="K49" s="108" t="s">
        <v>518</v>
      </c>
      <c r="L49" s="108" t="s">
        <v>518</v>
      </c>
      <c r="M49" s="109" t="s">
        <v>518</v>
      </c>
    </row>
    <row r="50" spans="2:13" ht="27.75" customHeight="1" x14ac:dyDescent="0.15">
      <c r="B50" s="1239" t="s">
        <v>40</v>
      </c>
      <c r="C50" s="1240"/>
      <c r="D50" s="112"/>
      <c r="E50" s="1245" t="s">
        <v>41</v>
      </c>
      <c r="F50" s="1245"/>
      <c r="G50" s="1245"/>
      <c r="H50" s="1246"/>
      <c r="I50" s="107">
        <v>47064</v>
      </c>
      <c r="J50" s="108">
        <v>49258</v>
      </c>
      <c r="K50" s="108">
        <v>49947</v>
      </c>
      <c r="L50" s="108">
        <v>50806</v>
      </c>
      <c r="M50" s="109">
        <v>51687</v>
      </c>
    </row>
    <row r="51" spans="2:13" ht="27.75" customHeight="1" x14ac:dyDescent="0.15">
      <c r="B51" s="1241"/>
      <c r="C51" s="1242"/>
      <c r="D51" s="106"/>
      <c r="E51" s="1245" t="s">
        <v>42</v>
      </c>
      <c r="F51" s="1245"/>
      <c r="G51" s="1245"/>
      <c r="H51" s="1246"/>
      <c r="I51" s="107">
        <v>3853</v>
      </c>
      <c r="J51" s="108">
        <v>2810</v>
      </c>
      <c r="K51" s="108">
        <v>2399</v>
      </c>
      <c r="L51" s="108">
        <v>2837</v>
      </c>
      <c r="M51" s="109">
        <v>6945</v>
      </c>
    </row>
    <row r="52" spans="2:13" ht="27.75" customHeight="1" x14ac:dyDescent="0.15">
      <c r="B52" s="1243"/>
      <c r="C52" s="1244"/>
      <c r="D52" s="106"/>
      <c r="E52" s="1245" t="s">
        <v>43</v>
      </c>
      <c r="F52" s="1245"/>
      <c r="G52" s="1245"/>
      <c r="H52" s="1246"/>
      <c r="I52" s="107">
        <v>43556</v>
      </c>
      <c r="J52" s="108">
        <v>41357</v>
      </c>
      <c r="K52" s="108">
        <v>39890</v>
      </c>
      <c r="L52" s="108">
        <v>38102</v>
      </c>
      <c r="M52" s="109">
        <v>36546</v>
      </c>
    </row>
    <row r="53" spans="2:13" ht="27.75" customHeight="1" thickBot="1" x14ac:dyDescent="0.2">
      <c r="B53" s="1247" t="s">
        <v>44</v>
      </c>
      <c r="C53" s="1248"/>
      <c r="D53" s="113"/>
      <c r="E53" s="1249" t="s">
        <v>45</v>
      </c>
      <c r="F53" s="1249"/>
      <c r="G53" s="1249"/>
      <c r="H53" s="1250"/>
      <c r="I53" s="114">
        <v>-35854</v>
      </c>
      <c r="J53" s="115">
        <v>-39153</v>
      </c>
      <c r="K53" s="115">
        <v>-41884</v>
      </c>
      <c r="L53" s="115">
        <v>-44915</v>
      </c>
      <c r="M53" s="116">
        <v>-51401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ztpgVvKVy65M1lXqodGNPs/sYLUSy9rOtPvG3ZdsD/KQ1/wDLZoQ7y9RGLEeBAs4HKD3GPfzVaiIPRb4ed4g==" saltValue="tGecx05GhAWf6FQcwvcc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6" t="s">
        <v>48</v>
      </c>
      <c r="D55" s="1266"/>
      <c r="E55" s="1267"/>
      <c r="F55" s="128">
        <v>27009</v>
      </c>
      <c r="G55" s="128">
        <v>25697</v>
      </c>
      <c r="H55" s="129">
        <v>23699</v>
      </c>
    </row>
    <row r="56" spans="2:8" ht="52.5" customHeight="1" x14ac:dyDescent="0.15">
      <c r="B56" s="130"/>
      <c r="C56" s="1268" t="s">
        <v>49</v>
      </c>
      <c r="D56" s="1268"/>
      <c r="E56" s="1269"/>
      <c r="F56" s="131">
        <v>5727</v>
      </c>
      <c r="G56" s="131">
        <v>5746</v>
      </c>
      <c r="H56" s="132">
        <v>5771</v>
      </c>
    </row>
    <row r="57" spans="2:8" ht="53.25" customHeight="1" x14ac:dyDescent="0.15">
      <c r="B57" s="130"/>
      <c r="C57" s="1270" t="s">
        <v>50</v>
      </c>
      <c r="D57" s="1270"/>
      <c r="E57" s="1271"/>
      <c r="F57" s="133">
        <v>18020</v>
      </c>
      <c r="G57" s="133">
        <v>20211</v>
      </c>
      <c r="H57" s="134">
        <v>22105</v>
      </c>
    </row>
    <row r="58" spans="2:8" ht="45.75" customHeight="1" x14ac:dyDescent="0.15">
      <c r="B58" s="135"/>
      <c r="C58" s="1258" t="s">
        <v>614</v>
      </c>
      <c r="D58" s="1259"/>
      <c r="E58" s="1260"/>
      <c r="F58" s="136">
        <v>5108</v>
      </c>
      <c r="G58" s="136">
        <v>5088</v>
      </c>
      <c r="H58" s="137">
        <v>4821</v>
      </c>
    </row>
    <row r="59" spans="2:8" ht="45.75" customHeight="1" x14ac:dyDescent="0.15">
      <c r="B59" s="135"/>
      <c r="C59" s="1258" t="s">
        <v>615</v>
      </c>
      <c r="D59" s="1259"/>
      <c r="E59" s="1260"/>
      <c r="F59" s="136">
        <v>3243</v>
      </c>
      <c r="G59" s="136">
        <v>3555</v>
      </c>
      <c r="H59" s="137">
        <v>3871</v>
      </c>
    </row>
    <row r="60" spans="2:8" ht="45.75" customHeight="1" x14ac:dyDescent="0.15">
      <c r="B60" s="135"/>
      <c r="C60" s="1258" t="s">
        <v>616</v>
      </c>
      <c r="D60" s="1259"/>
      <c r="E60" s="1260"/>
      <c r="F60" s="136">
        <v>3334</v>
      </c>
      <c r="G60" s="136">
        <v>3283</v>
      </c>
      <c r="H60" s="137">
        <v>3188</v>
      </c>
    </row>
    <row r="61" spans="2:8" ht="45.75" customHeight="1" x14ac:dyDescent="0.15">
      <c r="B61" s="135"/>
      <c r="C61" s="1258" t="s">
        <v>617</v>
      </c>
      <c r="D61" s="1259"/>
      <c r="E61" s="1260"/>
      <c r="F61" s="136">
        <v>1060</v>
      </c>
      <c r="G61" s="136">
        <v>1947</v>
      </c>
      <c r="H61" s="137">
        <v>2550</v>
      </c>
    </row>
    <row r="62" spans="2:8" ht="45.75" customHeight="1" thickBot="1" x14ac:dyDescent="0.2">
      <c r="B62" s="138"/>
      <c r="C62" s="1261" t="s">
        <v>618</v>
      </c>
      <c r="D62" s="1262"/>
      <c r="E62" s="1263"/>
      <c r="F62" s="139">
        <v>1943</v>
      </c>
      <c r="G62" s="139">
        <v>1944</v>
      </c>
      <c r="H62" s="140">
        <v>1940</v>
      </c>
    </row>
    <row r="63" spans="2:8" ht="52.5" customHeight="1" thickBot="1" x14ac:dyDescent="0.2">
      <c r="B63" s="141"/>
      <c r="C63" s="1264" t="s">
        <v>51</v>
      </c>
      <c r="D63" s="1264"/>
      <c r="E63" s="1265"/>
      <c r="F63" s="142">
        <v>50756</v>
      </c>
      <c r="G63" s="142">
        <v>51655</v>
      </c>
      <c r="H63" s="143">
        <v>51575</v>
      </c>
    </row>
    <row r="64" spans="2:8" ht="15" customHeight="1" x14ac:dyDescent="0.15"/>
  </sheetData>
  <sheetProtection algorithmName="SHA-512" hashValue="K6MkN4vVGjm5YFiqhWh8toXO1g2i2/8sFgHdOSsqZVktFMIAbdtJS8hHY+dVgFdRPDPJrEygmiKVEWYg1CbjSg==" saltValue="0CxXXkpwXl6ju9qu4oOc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O20" zoomScaleNormal="100" zoomScaleSheetLayoutView="55" workbookViewId="0">
      <selection activeCell="BY40" sqref="BY40"/>
    </sheetView>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633</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633</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632</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628</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631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626</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559</v>
      </c>
      <c r="BQ50" s="1282"/>
      <c r="BR50" s="1282"/>
      <c r="BS50" s="1282"/>
      <c r="BT50" s="1282"/>
      <c r="BU50" s="1282"/>
      <c r="BV50" s="1282"/>
      <c r="BW50" s="1282"/>
      <c r="BX50" s="1282" t="s">
        <v>560</v>
      </c>
      <c r="BY50" s="1282"/>
      <c r="BZ50" s="1282"/>
      <c r="CA50" s="1282"/>
      <c r="CB50" s="1282"/>
      <c r="CC50" s="1282"/>
      <c r="CD50" s="1282"/>
      <c r="CE50" s="1282"/>
      <c r="CF50" s="1282" t="s">
        <v>561</v>
      </c>
      <c r="CG50" s="1282"/>
      <c r="CH50" s="1282"/>
      <c r="CI50" s="1282"/>
      <c r="CJ50" s="1282"/>
      <c r="CK50" s="1282"/>
      <c r="CL50" s="1282"/>
      <c r="CM50" s="1282"/>
      <c r="CN50" s="1282" t="s">
        <v>562</v>
      </c>
      <c r="CO50" s="1282"/>
      <c r="CP50" s="1282"/>
      <c r="CQ50" s="1282"/>
      <c r="CR50" s="1282"/>
      <c r="CS50" s="1282"/>
      <c r="CT50" s="1282"/>
      <c r="CU50" s="1282"/>
      <c r="CV50" s="1282" t="s">
        <v>563</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625</v>
      </c>
      <c r="AO51" s="1281"/>
      <c r="AP51" s="1281"/>
      <c r="AQ51" s="1281"/>
      <c r="AR51" s="1281"/>
      <c r="AS51" s="1281"/>
      <c r="AT51" s="1281"/>
      <c r="AU51" s="1281"/>
      <c r="AV51" s="1281"/>
      <c r="AW51" s="1281"/>
      <c r="AX51" s="1281"/>
      <c r="AY51" s="1281"/>
      <c r="AZ51" s="1281"/>
      <c r="BA51" s="1281"/>
      <c r="BB51" s="1281" t="s">
        <v>623</v>
      </c>
      <c r="BC51" s="1281"/>
      <c r="BD51" s="1281"/>
      <c r="BE51" s="1281"/>
      <c r="BF51" s="1281"/>
      <c r="BG51" s="1281"/>
      <c r="BH51" s="1281"/>
      <c r="BI51" s="1281"/>
      <c r="BJ51" s="1281"/>
      <c r="BK51" s="1281"/>
      <c r="BL51" s="1281"/>
      <c r="BM51" s="1281"/>
      <c r="BN51" s="1281"/>
      <c r="BO51" s="1281"/>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630</v>
      </c>
      <c r="BC53" s="1281"/>
      <c r="BD53" s="1281"/>
      <c r="BE53" s="1281"/>
      <c r="BF53" s="1281"/>
      <c r="BG53" s="1281"/>
      <c r="BH53" s="1281"/>
      <c r="BI53" s="1281"/>
      <c r="BJ53" s="1281"/>
      <c r="BK53" s="1281"/>
      <c r="BL53" s="1281"/>
      <c r="BM53" s="1281"/>
      <c r="BN53" s="1281"/>
      <c r="BO53" s="1281"/>
      <c r="BP53" s="1280">
        <v>59.1</v>
      </c>
      <c r="BQ53" s="1280"/>
      <c r="BR53" s="1280"/>
      <c r="BS53" s="1280"/>
      <c r="BT53" s="1280"/>
      <c r="BU53" s="1280"/>
      <c r="BV53" s="1280"/>
      <c r="BW53" s="1280"/>
      <c r="BX53" s="1280">
        <v>59.8</v>
      </c>
      <c r="BY53" s="1280"/>
      <c r="BZ53" s="1280"/>
      <c r="CA53" s="1280"/>
      <c r="CB53" s="1280"/>
      <c r="CC53" s="1280"/>
      <c r="CD53" s="1280"/>
      <c r="CE53" s="1280"/>
      <c r="CF53" s="1280">
        <v>60.9</v>
      </c>
      <c r="CG53" s="1280"/>
      <c r="CH53" s="1280"/>
      <c r="CI53" s="1280"/>
      <c r="CJ53" s="1280"/>
      <c r="CK53" s="1280"/>
      <c r="CL53" s="1280"/>
      <c r="CM53" s="1280"/>
      <c r="CN53" s="1280">
        <v>61.9</v>
      </c>
      <c r="CO53" s="1280"/>
      <c r="CP53" s="1280"/>
      <c r="CQ53" s="1280"/>
      <c r="CR53" s="1280"/>
      <c r="CS53" s="1280"/>
      <c r="CT53" s="1280"/>
      <c r="CU53" s="1280"/>
      <c r="CV53" s="1280">
        <v>62.7</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624</v>
      </c>
      <c r="AO55" s="1282"/>
      <c r="AP55" s="1282"/>
      <c r="AQ55" s="1282"/>
      <c r="AR55" s="1282"/>
      <c r="AS55" s="1282"/>
      <c r="AT55" s="1282"/>
      <c r="AU55" s="1282"/>
      <c r="AV55" s="1282"/>
      <c r="AW55" s="1282"/>
      <c r="AX55" s="1282"/>
      <c r="AY55" s="1282"/>
      <c r="AZ55" s="1282"/>
      <c r="BA55" s="1282"/>
      <c r="BB55" s="1281" t="s">
        <v>623</v>
      </c>
      <c r="BC55" s="1281"/>
      <c r="BD55" s="1281"/>
      <c r="BE55" s="1281"/>
      <c r="BF55" s="1281"/>
      <c r="BG55" s="1281"/>
      <c r="BH55" s="1281"/>
      <c r="BI55" s="1281"/>
      <c r="BJ55" s="1281"/>
      <c r="BK55" s="1281"/>
      <c r="BL55" s="1281"/>
      <c r="BM55" s="1281"/>
      <c r="BN55" s="1281"/>
      <c r="BO55" s="1281"/>
      <c r="BP55" s="1280">
        <v>39</v>
      </c>
      <c r="BQ55" s="1280"/>
      <c r="BR55" s="1280"/>
      <c r="BS55" s="1280"/>
      <c r="BT55" s="1280"/>
      <c r="BU55" s="1280"/>
      <c r="BV55" s="1280"/>
      <c r="BW55" s="1280"/>
      <c r="BX55" s="1280">
        <v>32.5</v>
      </c>
      <c r="BY55" s="1280"/>
      <c r="BZ55" s="1280"/>
      <c r="CA55" s="1280"/>
      <c r="CB55" s="1280"/>
      <c r="CC55" s="1280"/>
      <c r="CD55" s="1280"/>
      <c r="CE55" s="1280"/>
      <c r="CF55" s="1280">
        <v>30.2</v>
      </c>
      <c r="CG55" s="1280"/>
      <c r="CH55" s="1280"/>
      <c r="CI55" s="1280"/>
      <c r="CJ55" s="1280"/>
      <c r="CK55" s="1280"/>
      <c r="CL55" s="1280"/>
      <c r="CM55" s="1280"/>
      <c r="CN55" s="1280">
        <v>25.4</v>
      </c>
      <c r="CO55" s="1280"/>
      <c r="CP55" s="1280"/>
      <c r="CQ55" s="1280"/>
      <c r="CR55" s="1280"/>
      <c r="CS55" s="1280"/>
      <c r="CT55" s="1280"/>
      <c r="CU55" s="1280"/>
      <c r="CV55" s="1280">
        <v>22.9</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630</v>
      </c>
      <c r="BC57" s="1281"/>
      <c r="BD57" s="1281"/>
      <c r="BE57" s="1281"/>
      <c r="BF57" s="1281"/>
      <c r="BG57" s="1281"/>
      <c r="BH57" s="1281"/>
      <c r="BI57" s="1281"/>
      <c r="BJ57" s="1281"/>
      <c r="BK57" s="1281"/>
      <c r="BL57" s="1281"/>
      <c r="BM57" s="1281"/>
      <c r="BN57" s="1281"/>
      <c r="BO57" s="1281"/>
      <c r="BP57" s="1280">
        <v>55.4</v>
      </c>
      <c r="BQ57" s="1280"/>
      <c r="BR57" s="1280"/>
      <c r="BS57" s="1280"/>
      <c r="BT57" s="1280"/>
      <c r="BU57" s="1280"/>
      <c r="BV57" s="1280"/>
      <c r="BW57" s="1280"/>
      <c r="BX57" s="1280">
        <v>57</v>
      </c>
      <c r="BY57" s="1280"/>
      <c r="BZ57" s="1280"/>
      <c r="CA57" s="1280"/>
      <c r="CB57" s="1280"/>
      <c r="CC57" s="1280"/>
      <c r="CD57" s="1280"/>
      <c r="CE57" s="1280"/>
      <c r="CF57" s="1280">
        <v>58.9</v>
      </c>
      <c r="CG57" s="1280"/>
      <c r="CH57" s="1280"/>
      <c r="CI57" s="1280"/>
      <c r="CJ57" s="1280"/>
      <c r="CK57" s="1280"/>
      <c r="CL57" s="1280"/>
      <c r="CM57" s="1280"/>
      <c r="CN57" s="1280">
        <v>59.9</v>
      </c>
      <c r="CO57" s="1280"/>
      <c r="CP57" s="1280"/>
      <c r="CQ57" s="1280"/>
      <c r="CR57" s="1280"/>
      <c r="CS57" s="1280"/>
      <c r="CT57" s="1280"/>
      <c r="CU57" s="1280"/>
      <c r="CV57" s="1280">
        <v>60.7</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629</v>
      </c>
    </row>
    <row r="64" spans="1:109" ht="13.5" x14ac:dyDescent="0.15">
      <c r="B64" s="1273"/>
      <c r="G64" s="1310"/>
      <c r="I64" s="1312"/>
      <c r="J64" s="1312"/>
      <c r="K64" s="1312"/>
      <c r="L64" s="1312"/>
      <c r="M64" s="1312"/>
      <c r="N64" s="1311"/>
      <c r="AM64" s="1310"/>
      <c r="AN64" s="1310" t="s">
        <v>628</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627</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626</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559</v>
      </c>
      <c r="BQ72" s="1282"/>
      <c r="BR72" s="1282"/>
      <c r="BS72" s="1282"/>
      <c r="BT72" s="1282"/>
      <c r="BU72" s="1282"/>
      <c r="BV72" s="1282"/>
      <c r="BW72" s="1282"/>
      <c r="BX72" s="1282" t="s">
        <v>560</v>
      </c>
      <c r="BY72" s="1282"/>
      <c r="BZ72" s="1282"/>
      <c r="CA72" s="1282"/>
      <c r="CB72" s="1282"/>
      <c r="CC72" s="1282"/>
      <c r="CD72" s="1282"/>
      <c r="CE72" s="1282"/>
      <c r="CF72" s="1282" t="s">
        <v>561</v>
      </c>
      <c r="CG72" s="1282"/>
      <c r="CH72" s="1282"/>
      <c r="CI72" s="1282"/>
      <c r="CJ72" s="1282"/>
      <c r="CK72" s="1282"/>
      <c r="CL72" s="1282"/>
      <c r="CM72" s="1282"/>
      <c r="CN72" s="1282" t="s">
        <v>562</v>
      </c>
      <c r="CO72" s="1282"/>
      <c r="CP72" s="1282"/>
      <c r="CQ72" s="1282"/>
      <c r="CR72" s="1282"/>
      <c r="CS72" s="1282"/>
      <c r="CT72" s="1282"/>
      <c r="CU72" s="1282"/>
      <c r="CV72" s="1282" t="s">
        <v>563</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625</v>
      </c>
      <c r="AO73" s="1281"/>
      <c r="AP73" s="1281"/>
      <c r="AQ73" s="1281"/>
      <c r="AR73" s="1281"/>
      <c r="AS73" s="1281"/>
      <c r="AT73" s="1281"/>
      <c r="AU73" s="1281"/>
      <c r="AV73" s="1281"/>
      <c r="AW73" s="1281"/>
      <c r="AX73" s="1281"/>
      <c r="AY73" s="1281"/>
      <c r="AZ73" s="1281"/>
      <c r="BA73" s="1281"/>
      <c r="BB73" s="1281" t="s">
        <v>623</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622</v>
      </c>
      <c r="BC75" s="1281"/>
      <c r="BD75" s="1281"/>
      <c r="BE75" s="1281"/>
      <c r="BF75" s="1281"/>
      <c r="BG75" s="1281"/>
      <c r="BH75" s="1281"/>
      <c r="BI75" s="1281"/>
      <c r="BJ75" s="1281"/>
      <c r="BK75" s="1281"/>
      <c r="BL75" s="1281"/>
      <c r="BM75" s="1281"/>
      <c r="BN75" s="1281"/>
      <c r="BO75" s="1281"/>
      <c r="BP75" s="1280">
        <v>8.6999999999999993</v>
      </c>
      <c r="BQ75" s="1280"/>
      <c r="BR75" s="1280"/>
      <c r="BS75" s="1280"/>
      <c r="BT75" s="1280"/>
      <c r="BU75" s="1280"/>
      <c r="BV75" s="1280"/>
      <c r="BW75" s="1280"/>
      <c r="BX75" s="1280">
        <v>9</v>
      </c>
      <c r="BY75" s="1280"/>
      <c r="BZ75" s="1280"/>
      <c r="CA75" s="1280"/>
      <c r="CB75" s="1280"/>
      <c r="CC75" s="1280"/>
      <c r="CD75" s="1280"/>
      <c r="CE75" s="1280"/>
      <c r="CF75" s="1280">
        <v>9.9</v>
      </c>
      <c r="CG75" s="1280"/>
      <c r="CH75" s="1280"/>
      <c r="CI75" s="1280"/>
      <c r="CJ75" s="1280"/>
      <c r="CK75" s="1280"/>
      <c r="CL75" s="1280"/>
      <c r="CM75" s="1280"/>
      <c r="CN75" s="1280">
        <v>8.8000000000000007</v>
      </c>
      <c r="CO75" s="1280"/>
      <c r="CP75" s="1280"/>
      <c r="CQ75" s="1280"/>
      <c r="CR75" s="1280"/>
      <c r="CS75" s="1280"/>
      <c r="CT75" s="1280"/>
      <c r="CU75" s="1280"/>
      <c r="CV75" s="1280">
        <v>7.6</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624</v>
      </c>
      <c r="AO77" s="1282"/>
      <c r="AP77" s="1282"/>
      <c r="AQ77" s="1282"/>
      <c r="AR77" s="1282"/>
      <c r="AS77" s="1282"/>
      <c r="AT77" s="1282"/>
      <c r="AU77" s="1282"/>
      <c r="AV77" s="1282"/>
      <c r="AW77" s="1282"/>
      <c r="AX77" s="1282"/>
      <c r="AY77" s="1282"/>
      <c r="AZ77" s="1282"/>
      <c r="BA77" s="1282"/>
      <c r="BB77" s="1281" t="s">
        <v>623</v>
      </c>
      <c r="BC77" s="1281"/>
      <c r="BD77" s="1281"/>
      <c r="BE77" s="1281"/>
      <c r="BF77" s="1281"/>
      <c r="BG77" s="1281"/>
      <c r="BH77" s="1281"/>
      <c r="BI77" s="1281"/>
      <c r="BJ77" s="1281"/>
      <c r="BK77" s="1281"/>
      <c r="BL77" s="1281"/>
      <c r="BM77" s="1281"/>
      <c r="BN77" s="1281"/>
      <c r="BO77" s="1281"/>
      <c r="BP77" s="1280">
        <v>39</v>
      </c>
      <c r="BQ77" s="1280"/>
      <c r="BR77" s="1280"/>
      <c r="BS77" s="1280"/>
      <c r="BT77" s="1280"/>
      <c r="BU77" s="1280"/>
      <c r="BV77" s="1280"/>
      <c r="BW77" s="1280"/>
      <c r="BX77" s="1280">
        <v>32.5</v>
      </c>
      <c r="BY77" s="1280"/>
      <c r="BZ77" s="1280"/>
      <c r="CA77" s="1280"/>
      <c r="CB77" s="1280"/>
      <c r="CC77" s="1280"/>
      <c r="CD77" s="1280"/>
      <c r="CE77" s="1280"/>
      <c r="CF77" s="1280">
        <v>30.2</v>
      </c>
      <c r="CG77" s="1280"/>
      <c r="CH77" s="1280"/>
      <c r="CI77" s="1280"/>
      <c r="CJ77" s="1280"/>
      <c r="CK77" s="1280"/>
      <c r="CL77" s="1280"/>
      <c r="CM77" s="1280"/>
      <c r="CN77" s="1280">
        <v>25.4</v>
      </c>
      <c r="CO77" s="1280"/>
      <c r="CP77" s="1280"/>
      <c r="CQ77" s="1280"/>
      <c r="CR77" s="1280"/>
      <c r="CS77" s="1280"/>
      <c r="CT77" s="1280"/>
      <c r="CU77" s="1280"/>
      <c r="CV77" s="1280">
        <v>22.9</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622</v>
      </c>
      <c r="BC79" s="1281"/>
      <c r="BD79" s="1281"/>
      <c r="BE79" s="1281"/>
      <c r="BF79" s="1281"/>
      <c r="BG79" s="1281"/>
      <c r="BH79" s="1281"/>
      <c r="BI79" s="1281"/>
      <c r="BJ79" s="1281"/>
      <c r="BK79" s="1281"/>
      <c r="BL79" s="1281"/>
      <c r="BM79" s="1281"/>
      <c r="BN79" s="1281"/>
      <c r="BO79" s="1281"/>
      <c r="BP79" s="1280">
        <v>9</v>
      </c>
      <c r="BQ79" s="1280"/>
      <c r="BR79" s="1280"/>
      <c r="BS79" s="1280"/>
      <c r="BT79" s="1280"/>
      <c r="BU79" s="1280"/>
      <c r="BV79" s="1280"/>
      <c r="BW79" s="1280"/>
      <c r="BX79" s="1280">
        <v>8.1999999999999993</v>
      </c>
      <c r="BY79" s="1280"/>
      <c r="BZ79" s="1280"/>
      <c r="CA79" s="1280"/>
      <c r="CB79" s="1280"/>
      <c r="CC79" s="1280"/>
      <c r="CD79" s="1280"/>
      <c r="CE79" s="1280"/>
      <c r="CF79" s="1280">
        <v>8</v>
      </c>
      <c r="CG79" s="1280"/>
      <c r="CH79" s="1280"/>
      <c r="CI79" s="1280"/>
      <c r="CJ79" s="1280"/>
      <c r="CK79" s="1280"/>
      <c r="CL79" s="1280"/>
      <c r="CM79" s="1280"/>
      <c r="CN79" s="1280">
        <v>7.8</v>
      </c>
      <c r="CO79" s="1280"/>
      <c r="CP79" s="1280"/>
      <c r="CQ79" s="1280"/>
      <c r="CR79" s="1280"/>
      <c r="CS79" s="1280"/>
      <c r="CT79" s="1280"/>
      <c r="CU79" s="1280"/>
      <c r="CV79" s="1280">
        <v>7.7</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Yx9G8/iMmUbe3bK8xBe5UkRwT07Fh190geURybNG2iXYZSY8OGuIA/PUjkxpq0hc14xfEK1FM+eYxK70u9im0A==" saltValue="MPYXyTMPiXOl8PBEfmfLA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F106" zoomScale="85" zoomScaleNormal="85" zoomScaleSheetLayoutView="70" workbookViewId="0">
      <selection activeCell="BY40" sqref="BY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x7Atm9OJoqaYkYxZ+bvSLyxHDvPZXdheOOd+G/UFtSzGhR+hzyRvFbh6NCHm6bnJ0oOWP3glSHJfFhjQCAz+Vw==" saltValue="tvclYyqe2aTYvLGBy/4n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55" workbookViewId="0">
      <selection activeCell="BY40" sqref="BY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EFK37JjxUjg7getzO65c3H9+NfpciAn3xti8mF1OrEOdXIPNYTgjYJP4qneufSaaW1h9n5Q4Dh9ngKE4cVrnYg==" saltValue="BBhLWDQoLcXjmrHEe17m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79291</v>
      </c>
      <c r="E3" s="162"/>
      <c r="F3" s="163">
        <v>92247</v>
      </c>
      <c r="G3" s="164"/>
      <c r="H3" s="165"/>
    </row>
    <row r="4" spans="1:8" x14ac:dyDescent="0.15">
      <c r="A4" s="166"/>
      <c r="B4" s="167"/>
      <c r="C4" s="168"/>
      <c r="D4" s="169">
        <v>38876</v>
      </c>
      <c r="E4" s="170"/>
      <c r="F4" s="171">
        <v>37204</v>
      </c>
      <c r="G4" s="172"/>
      <c r="H4" s="173"/>
    </row>
    <row r="5" spans="1:8" x14ac:dyDescent="0.15">
      <c r="A5" s="154" t="s">
        <v>551</v>
      </c>
      <c r="B5" s="159"/>
      <c r="C5" s="160"/>
      <c r="D5" s="161">
        <v>86968</v>
      </c>
      <c r="E5" s="162"/>
      <c r="F5" s="163">
        <v>67319</v>
      </c>
      <c r="G5" s="164"/>
      <c r="H5" s="165"/>
    </row>
    <row r="6" spans="1:8" x14ac:dyDescent="0.15">
      <c r="A6" s="166"/>
      <c r="B6" s="167"/>
      <c r="C6" s="168"/>
      <c r="D6" s="169">
        <v>30856</v>
      </c>
      <c r="E6" s="170"/>
      <c r="F6" s="171">
        <v>38101</v>
      </c>
      <c r="G6" s="172"/>
      <c r="H6" s="173"/>
    </row>
    <row r="7" spans="1:8" x14ac:dyDescent="0.15">
      <c r="A7" s="154" t="s">
        <v>552</v>
      </c>
      <c r="B7" s="159"/>
      <c r="C7" s="160"/>
      <c r="D7" s="161">
        <v>85185</v>
      </c>
      <c r="E7" s="162"/>
      <c r="F7" s="163">
        <v>70615</v>
      </c>
      <c r="G7" s="164"/>
      <c r="H7" s="165"/>
    </row>
    <row r="8" spans="1:8" x14ac:dyDescent="0.15">
      <c r="A8" s="166"/>
      <c r="B8" s="167"/>
      <c r="C8" s="168"/>
      <c r="D8" s="169">
        <v>43609</v>
      </c>
      <c r="E8" s="170"/>
      <c r="F8" s="171">
        <v>37382</v>
      </c>
      <c r="G8" s="172"/>
      <c r="H8" s="173"/>
    </row>
    <row r="9" spans="1:8" x14ac:dyDescent="0.15">
      <c r="A9" s="154" t="s">
        <v>553</v>
      </c>
      <c r="B9" s="159"/>
      <c r="C9" s="160"/>
      <c r="D9" s="161">
        <v>51501</v>
      </c>
      <c r="E9" s="162"/>
      <c r="F9" s="163">
        <v>69185</v>
      </c>
      <c r="G9" s="164"/>
      <c r="H9" s="165"/>
    </row>
    <row r="10" spans="1:8" x14ac:dyDescent="0.15">
      <c r="A10" s="166"/>
      <c r="B10" s="167"/>
      <c r="C10" s="168"/>
      <c r="D10" s="169">
        <v>26347</v>
      </c>
      <c r="E10" s="170"/>
      <c r="F10" s="171">
        <v>38519</v>
      </c>
      <c r="G10" s="172"/>
      <c r="H10" s="173"/>
    </row>
    <row r="11" spans="1:8" x14ac:dyDescent="0.15">
      <c r="A11" s="154" t="s">
        <v>554</v>
      </c>
      <c r="B11" s="159"/>
      <c r="C11" s="160"/>
      <c r="D11" s="161">
        <v>71280</v>
      </c>
      <c r="E11" s="162"/>
      <c r="F11" s="163">
        <v>70166</v>
      </c>
      <c r="G11" s="164"/>
      <c r="H11" s="165"/>
    </row>
    <row r="12" spans="1:8" x14ac:dyDescent="0.15">
      <c r="A12" s="166"/>
      <c r="B12" s="167"/>
      <c r="C12" s="174"/>
      <c r="D12" s="169">
        <v>38120</v>
      </c>
      <c r="E12" s="170"/>
      <c r="F12" s="171">
        <v>36115</v>
      </c>
      <c r="G12" s="172"/>
      <c r="H12" s="173"/>
    </row>
    <row r="13" spans="1:8" x14ac:dyDescent="0.15">
      <c r="A13" s="154"/>
      <c r="B13" s="159"/>
      <c r="C13" s="175"/>
      <c r="D13" s="176">
        <v>74845</v>
      </c>
      <c r="E13" s="177"/>
      <c r="F13" s="178">
        <v>73906</v>
      </c>
      <c r="G13" s="179"/>
      <c r="H13" s="165"/>
    </row>
    <row r="14" spans="1:8" x14ac:dyDescent="0.15">
      <c r="A14" s="166"/>
      <c r="B14" s="167"/>
      <c r="C14" s="168"/>
      <c r="D14" s="169">
        <v>35562</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9.9600000000000009</v>
      </c>
      <c r="C19" s="180">
        <f>ROUND(VALUE(SUBSTITUTE(実質収支比率等に係る経年分析!G$48,"▲","-")),2)</f>
        <v>6.73</v>
      </c>
      <c r="D19" s="180">
        <f>ROUND(VALUE(SUBSTITUTE(実質収支比率等に係る経年分析!H$48,"▲","-")),2)</f>
        <v>4.18</v>
      </c>
      <c r="E19" s="180">
        <f>ROUND(VALUE(SUBSTITUTE(実質収支比率等に係る経年分析!I$48,"▲","-")),2)</f>
        <v>2.27</v>
      </c>
      <c r="F19" s="180">
        <f>ROUND(VALUE(SUBSTITUTE(実質収支比率等に係る経年分析!J$48,"▲","-")),2)</f>
        <v>3.89</v>
      </c>
    </row>
    <row r="20" spans="1:11" x14ac:dyDescent="0.15">
      <c r="A20" s="180" t="s">
        <v>55</v>
      </c>
      <c r="B20" s="180">
        <f>ROUND(VALUE(SUBSTITUTE(実質収支比率等に係る経年分析!F$47,"▲","-")),2)</f>
        <v>82.69</v>
      </c>
      <c r="C20" s="180">
        <f>ROUND(VALUE(SUBSTITUTE(実質収支比率等に係る経年分析!G$47,"▲","-")),2)</f>
        <v>93.45</v>
      </c>
      <c r="D20" s="180">
        <f>ROUND(VALUE(SUBSTITUTE(実質収支比率等に係る経年分析!H$47,"▲","-")),2)</f>
        <v>95.95</v>
      </c>
      <c r="E20" s="180">
        <f>ROUND(VALUE(SUBSTITUTE(実質収支比率等に係る経年分析!I$47,"▲","-")),2)</f>
        <v>93.26</v>
      </c>
      <c r="F20" s="180">
        <f>ROUND(VALUE(SUBSTITUTE(実質収支比率等に係る経年分析!J$47,"▲","-")),2)</f>
        <v>86.43</v>
      </c>
    </row>
    <row r="21" spans="1:11" x14ac:dyDescent="0.15">
      <c r="A21" s="180" t="s">
        <v>56</v>
      </c>
      <c r="B21" s="180">
        <f>IF(ISNUMBER(VALUE(SUBSTITUTE(実質収支比率等に係る経年分析!F$49,"▲","-"))),ROUND(VALUE(SUBSTITUTE(実質収支比率等に係る経年分析!F$49,"▲","-")),2),NA())</f>
        <v>5.19</v>
      </c>
      <c r="C21" s="180">
        <f>IF(ISNUMBER(VALUE(SUBSTITUTE(実質収支比率等に係る経年分析!G$49,"▲","-"))),ROUND(VALUE(SUBSTITUTE(実質収支比率等に係る経年分析!G$49,"▲","-")),2),NA())</f>
        <v>-2.99</v>
      </c>
      <c r="D21" s="180">
        <f>IF(ISNUMBER(VALUE(SUBSTITUTE(実質収支比率等に係る経年分析!H$49,"▲","-"))),ROUND(VALUE(SUBSTITUTE(実質収支比率等に係る経年分析!H$49,"▲","-")),2),NA())</f>
        <v>-7.05</v>
      </c>
      <c r="E21" s="180">
        <f>IF(ISNUMBER(VALUE(SUBSTITUTE(実質収支比率等に係る経年分析!I$49,"▲","-"))),ROUND(VALUE(SUBSTITUTE(実質収支比率等に係る経年分析!I$49,"▲","-")),2),NA())</f>
        <v>-9.3000000000000007</v>
      </c>
      <c r="F21" s="180">
        <f>IF(ISNUMBER(VALUE(SUBSTITUTE(実質収支比率等に係る経年分析!J$49,"▲","-"))),ROUND(VALUE(SUBSTITUTE(実質収支比率等に係る経年分析!J$49,"▲","-")),2),NA())</f>
        <v>-7.5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国民健康保険事業特別会計（直診勘定）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0.23</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0.56000000000000005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9.9499999999999993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8.7100000000000009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9.0399999999999991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5274</v>
      </c>
      <c r="E42" s="182"/>
      <c r="F42" s="182"/>
      <c r="G42" s="182">
        <f>'実質公債費比率（分子）の構造'!L$52</f>
        <v>4641</v>
      </c>
      <c r="H42" s="182"/>
      <c r="I42" s="182"/>
      <c r="J42" s="182">
        <f>'実質公債費比率（分子）の構造'!M$52</f>
        <v>4449</v>
      </c>
      <c r="K42" s="182"/>
      <c r="L42" s="182"/>
      <c r="M42" s="182">
        <f>'実質公債費比率（分子）の構造'!N$52</f>
        <v>4444</v>
      </c>
      <c r="N42" s="182"/>
      <c r="O42" s="182"/>
      <c r="P42" s="182">
        <f>'実質公債費比率（分子）の構造'!O$52</f>
        <v>4371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389</v>
      </c>
      <c r="C44" s="182"/>
      <c r="D44" s="182"/>
      <c r="E44" s="182">
        <f>'実質公債費比率（分子）の構造'!L$50</f>
        <v>535</v>
      </c>
      <c r="F44" s="182"/>
      <c r="G44" s="182"/>
      <c r="H44" s="182">
        <f>'実質公債費比率（分子）の構造'!M$50</f>
        <v>883</v>
      </c>
      <c r="I44" s="182"/>
      <c r="J44" s="182"/>
      <c r="K44" s="182">
        <f>'実質公債費比率（分子）の構造'!N$50</f>
        <v>98</v>
      </c>
      <c r="L44" s="182"/>
      <c r="M44" s="182"/>
      <c r="N44" s="182">
        <f>'実質公債費比率（分子）の構造'!O$50</f>
        <v>78</v>
      </c>
      <c r="O44" s="182"/>
      <c r="P44" s="182"/>
    </row>
    <row r="45" spans="1:16" x14ac:dyDescent="0.15">
      <c r="A45" s="182" t="s">
        <v>66</v>
      </c>
      <c r="B45" s="182">
        <f>'実質公債費比率（分子）の構造'!K$49</f>
        <v>9</v>
      </c>
      <c r="C45" s="182"/>
      <c r="D45" s="182"/>
      <c r="E45" s="182">
        <f>'実質公債費比率（分子）の構造'!L$49</f>
        <v>9</v>
      </c>
      <c r="F45" s="182"/>
      <c r="G45" s="182"/>
      <c r="H45" s="182">
        <f>'実質公債費比率（分子）の構造'!M$49</f>
        <v>9</v>
      </c>
      <c r="I45" s="182"/>
      <c r="J45" s="182"/>
      <c r="K45" s="182">
        <f>'実質公債費比率（分子）の構造'!N$49</f>
        <v>9</v>
      </c>
      <c r="L45" s="182"/>
      <c r="M45" s="182"/>
      <c r="N45" s="182">
        <f>'実質公債費比率（分子）の構造'!O$49</f>
        <v>9</v>
      </c>
      <c r="O45" s="182"/>
      <c r="P45" s="182"/>
    </row>
    <row r="46" spans="1:16" x14ac:dyDescent="0.15">
      <c r="A46" s="182" t="s">
        <v>67</v>
      </c>
      <c r="B46" s="182">
        <f>'実質公債費比率（分子）の構造'!K$48</f>
        <v>1570</v>
      </c>
      <c r="C46" s="182"/>
      <c r="D46" s="182"/>
      <c r="E46" s="182">
        <f>'実質公債費比率（分子）の構造'!L$48</f>
        <v>1581</v>
      </c>
      <c r="F46" s="182"/>
      <c r="G46" s="182"/>
      <c r="H46" s="182">
        <f>'実質公債費比率（分子）の構造'!M$48</f>
        <v>1543</v>
      </c>
      <c r="I46" s="182"/>
      <c r="J46" s="182"/>
      <c r="K46" s="182">
        <f>'実質公債費比率（分子）の構造'!N$48</f>
        <v>1387</v>
      </c>
      <c r="L46" s="182"/>
      <c r="M46" s="182"/>
      <c r="N46" s="182">
        <f>'実質公債費比率（分子）の構造'!O$48</f>
        <v>1499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5715</v>
      </c>
      <c r="C49" s="182"/>
      <c r="D49" s="182"/>
      <c r="E49" s="182">
        <f>'実質公債費比率（分子）の構造'!L$45</f>
        <v>4861</v>
      </c>
      <c r="F49" s="182"/>
      <c r="G49" s="182"/>
      <c r="H49" s="182">
        <f>'実質公債費比率（分子）の構造'!M$45</f>
        <v>4628</v>
      </c>
      <c r="I49" s="182"/>
      <c r="J49" s="182"/>
      <c r="K49" s="182">
        <f>'実質公債費比率（分子）の構造'!N$45</f>
        <v>4420</v>
      </c>
      <c r="L49" s="182"/>
      <c r="M49" s="182"/>
      <c r="N49" s="182">
        <f>'実質公債費比率（分子）の構造'!O$45</f>
        <v>4149</v>
      </c>
      <c r="O49" s="182"/>
      <c r="P49" s="182"/>
    </row>
    <row r="50" spans="1:16" x14ac:dyDescent="0.15">
      <c r="A50" s="182" t="s">
        <v>71</v>
      </c>
      <c r="B50" s="182" t="e">
        <f>NA()</f>
        <v>#N/A</v>
      </c>
      <c r="C50" s="182">
        <f>IF(ISNUMBER('実質公債費比率（分子）の構造'!K$53),'実質公債費比率（分子）の構造'!K$53,NA())</f>
        <v>2409</v>
      </c>
      <c r="D50" s="182" t="e">
        <f>NA()</f>
        <v>#N/A</v>
      </c>
      <c r="E50" s="182" t="e">
        <f>NA()</f>
        <v>#N/A</v>
      </c>
      <c r="F50" s="182">
        <f>IF(ISNUMBER('実質公債費比率（分子）の構造'!L$53),'実質公債費比率（分子）の構造'!L$53,NA())</f>
        <v>2345</v>
      </c>
      <c r="G50" s="182" t="e">
        <f>NA()</f>
        <v>#N/A</v>
      </c>
      <c r="H50" s="182" t="e">
        <f>NA()</f>
        <v>#N/A</v>
      </c>
      <c r="I50" s="182">
        <f>IF(ISNUMBER('実質公債費比率（分子）の構造'!M$53),'実質公債費比率（分子）の構造'!M$53,NA())</f>
        <v>2614</v>
      </c>
      <c r="J50" s="182" t="e">
        <f>NA()</f>
        <v>#N/A</v>
      </c>
      <c r="K50" s="182" t="e">
        <f>NA()</f>
        <v>#N/A</v>
      </c>
      <c r="L50" s="182">
        <f>IF(ISNUMBER('実質公債費比率（分子）の構造'!N$53),'実質公債費比率（分子）の構造'!N$53,NA())</f>
        <v>1470</v>
      </c>
      <c r="M50" s="182" t="e">
        <f>NA()</f>
        <v>#N/A</v>
      </c>
      <c r="N50" s="182" t="e">
        <f>NA()</f>
        <v>#N/A</v>
      </c>
      <c r="O50" s="182">
        <f>IF(ISNUMBER('実質公債費比率（分子）の構造'!O$53),'実質公債費比率（分子）の構造'!O$53,NA())</f>
        <v>1364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43556</v>
      </c>
      <c r="E56" s="181"/>
      <c r="F56" s="181"/>
      <c r="G56" s="181">
        <f>'将来負担比率（分子）の構造'!J$52</f>
        <v>41357</v>
      </c>
      <c r="H56" s="181"/>
      <c r="I56" s="181"/>
      <c r="J56" s="181">
        <f>'将来負担比率（分子）の構造'!K$52</f>
        <v>39890</v>
      </c>
      <c r="K56" s="181"/>
      <c r="L56" s="181"/>
      <c r="M56" s="181">
        <f>'将来負担比率（分子）の構造'!L$52</f>
        <v>38102</v>
      </c>
      <c r="N56" s="181"/>
      <c r="O56" s="181"/>
      <c r="P56" s="181">
        <f>'将来負担比率（分子）の構造'!M$52</f>
        <v>36546</v>
      </c>
    </row>
    <row r="57" spans="1:16" x14ac:dyDescent="0.15">
      <c r="A57" s="181" t="s">
        <v>42</v>
      </c>
      <c r="B57" s="181"/>
      <c r="C57" s="181"/>
      <c r="D57" s="181">
        <f>'将来負担比率（分子）の構造'!I$51</f>
        <v>3853</v>
      </c>
      <c r="E57" s="181"/>
      <c r="F57" s="181"/>
      <c r="G57" s="181">
        <f>'将来負担比率（分子）の構造'!J$51</f>
        <v>2810</v>
      </c>
      <c r="H57" s="181"/>
      <c r="I57" s="181"/>
      <c r="J57" s="181">
        <f>'将来負担比率（分子）の構造'!K$51</f>
        <v>2399</v>
      </c>
      <c r="K57" s="181"/>
      <c r="L57" s="181"/>
      <c r="M57" s="181">
        <f>'将来負担比率（分子）の構造'!L$51</f>
        <v>2837</v>
      </c>
      <c r="N57" s="181"/>
      <c r="O57" s="181"/>
      <c r="P57" s="181">
        <f>'将来負担比率（分子）の構造'!M$51</f>
        <v>6945</v>
      </c>
    </row>
    <row r="58" spans="1:16" x14ac:dyDescent="0.15">
      <c r="A58" s="181" t="s">
        <v>41</v>
      </c>
      <c r="B58" s="181"/>
      <c r="C58" s="181"/>
      <c r="D58" s="181">
        <f>'将来負担比率（分子）の構造'!I$50</f>
        <v>47064</v>
      </c>
      <c r="E58" s="181"/>
      <c r="F58" s="181"/>
      <c r="G58" s="181">
        <f>'将来負担比率（分子）の構造'!J$50</f>
        <v>49258</v>
      </c>
      <c r="H58" s="181"/>
      <c r="I58" s="181"/>
      <c r="J58" s="181">
        <f>'将来負担比率（分子）の構造'!K$50</f>
        <v>49947</v>
      </c>
      <c r="K58" s="181"/>
      <c r="L58" s="181"/>
      <c r="M58" s="181">
        <f>'将来負担比率（分子）の構造'!L$50</f>
        <v>50806</v>
      </c>
      <c r="N58" s="181"/>
      <c r="O58" s="181"/>
      <c r="P58" s="181">
        <f>'将来負担比率（分子）の構造'!M$50</f>
        <v>51687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7493</v>
      </c>
      <c r="C62" s="181"/>
      <c r="D62" s="181"/>
      <c r="E62" s="181">
        <f>'将来負担比率（分子）の構造'!J$45</f>
        <v>7596</v>
      </c>
      <c r="F62" s="181"/>
      <c r="G62" s="181"/>
      <c r="H62" s="181">
        <f>'将来負担比率（分子）の構造'!K$45</f>
        <v>7783</v>
      </c>
      <c r="I62" s="181"/>
      <c r="J62" s="181"/>
      <c r="K62" s="181">
        <f>'将来負担比率（分子）の構造'!L$45</f>
        <v>7806</v>
      </c>
      <c r="L62" s="181"/>
      <c r="M62" s="181"/>
      <c r="N62" s="181">
        <f>'将来負担比率（分子）の構造'!M$45</f>
        <v>7570</v>
      </c>
      <c r="O62" s="181"/>
      <c r="P62" s="181"/>
    </row>
    <row r="63" spans="1:16" x14ac:dyDescent="0.15">
      <c r="A63" s="181" t="s">
        <v>34</v>
      </c>
      <c r="B63" s="181">
        <f>'将来負担比率（分子）の構造'!I$44</f>
        <v>63</v>
      </c>
      <c r="C63" s="181"/>
      <c r="D63" s="181"/>
      <c r="E63" s="181">
        <f>'将来負担比率（分子）の構造'!J$44</f>
        <v>54</v>
      </c>
      <c r="F63" s="181"/>
      <c r="G63" s="181"/>
      <c r="H63" s="181">
        <f>'将来負担比率（分子）の構造'!K$44</f>
        <v>45</v>
      </c>
      <c r="I63" s="181"/>
      <c r="J63" s="181"/>
      <c r="K63" s="181">
        <f>'将来負担比率（分子）の構造'!L$44</f>
        <v>37</v>
      </c>
      <c r="L63" s="181"/>
      <c r="M63" s="181"/>
      <c r="N63" s="181">
        <f>'将来負担比率（分子）の構造'!M$44</f>
        <v>27</v>
      </c>
      <c r="O63" s="181"/>
      <c r="P63" s="181"/>
    </row>
    <row r="64" spans="1:16" x14ac:dyDescent="0.15">
      <c r="A64" s="181" t="s">
        <v>33</v>
      </c>
      <c r="B64" s="181">
        <f>'将来負担比率（分子）の構造'!I$43</f>
        <v>16774</v>
      </c>
      <c r="C64" s="181"/>
      <c r="D64" s="181"/>
      <c r="E64" s="181">
        <f>'将来負担比率（分子）の構造'!J$43</f>
        <v>15847</v>
      </c>
      <c r="F64" s="181"/>
      <c r="G64" s="181"/>
      <c r="H64" s="181">
        <f>'将来負担比率（分子）の構造'!K$43</f>
        <v>15085</v>
      </c>
      <c r="I64" s="181"/>
      <c r="J64" s="181"/>
      <c r="K64" s="181">
        <f>'将来負担比率（分子）の構造'!L$43</f>
        <v>14214</v>
      </c>
      <c r="L64" s="181"/>
      <c r="M64" s="181"/>
      <c r="N64" s="181">
        <f>'将来負担比率（分子）の構造'!M$43</f>
        <v>13425</v>
      </c>
      <c r="O64" s="181"/>
      <c r="P64" s="181"/>
    </row>
    <row r="65" spans="1:16" x14ac:dyDescent="0.15">
      <c r="A65" s="181" t="s">
        <v>32</v>
      </c>
      <c r="B65" s="181">
        <f>'将来負担比率（分子）の構造'!I$42</f>
        <v>1796</v>
      </c>
      <c r="C65" s="181"/>
      <c r="D65" s="181"/>
      <c r="E65" s="181">
        <f>'将来負担比率（分子）の構造'!J$42</f>
        <v>1366</v>
      </c>
      <c r="F65" s="181"/>
      <c r="G65" s="181"/>
      <c r="H65" s="181">
        <f>'将来負担比率（分子）の構造'!K$42</f>
        <v>366</v>
      </c>
      <c r="I65" s="181"/>
      <c r="J65" s="181"/>
      <c r="K65" s="181">
        <f>'将来負担比率（分子）の構造'!L$42</f>
        <v>335</v>
      </c>
      <c r="L65" s="181"/>
      <c r="M65" s="181"/>
      <c r="N65" s="181">
        <f>'将来負担比率（分子）の構造'!M$42</f>
        <v>305</v>
      </c>
      <c r="O65" s="181"/>
      <c r="P65" s="181"/>
    </row>
    <row r="66" spans="1:16" x14ac:dyDescent="0.15">
      <c r="A66" s="181" t="s">
        <v>31</v>
      </c>
      <c r="B66" s="181">
        <f>'将来負担比率（分子）の構造'!I$41</f>
        <v>32492</v>
      </c>
      <c r="C66" s="181"/>
      <c r="D66" s="181"/>
      <c r="E66" s="181">
        <f>'将来負担比率（分子）の構造'!J$41</f>
        <v>29410</v>
      </c>
      <c r="F66" s="181"/>
      <c r="G66" s="181"/>
      <c r="H66" s="181">
        <f>'将来負担比率（分子）の構造'!K$41</f>
        <v>27071</v>
      </c>
      <c r="I66" s="181"/>
      <c r="J66" s="181"/>
      <c r="K66" s="181">
        <f>'将来負担比率（分子）の構造'!L$41</f>
        <v>24439</v>
      </c>
      <c r="L66" s="181"/>
      <c r="M66" s="181"/>
      <c r="N66" s="181">
        <f>'将来負担比率（分子）の構造'!M$41</f>
        <v>22450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27009</v>
      </c>
      <c r="C72" s="185">
        <f>基金残高に係る経年分析!G55</f>
        <v>25697</v>
      </c>
      <c r="D72" s="185">
        <f>基金残高に係る経年分析!H55</f>
        <v>23699</v>
      </c>
    </row>
    <row r="73" spans="1:16" x14ac:dyDescent="0.15">
      <c r="A73" s="184" t="s">
        <v>78</v>
      </c>
      <c r="B73" s="185">
        <f>基金残高に係る経年分析!F56</f>
        <v>5727</v>
      </c>
      <c r="C73" s="185">
        <f>基金残高に係る経年分析!G56</f>
        <v>5746</v>
      </c>
      <c r="D73" s="185">
        <f>基金残高に係る経年分析!H56</f>
        <v>5771</v>
      </c>
    </row>
    <row r="74" spans="1:16" x14ac:dyDescent="0.15">
      <c r="A74" s="184" t="s">
        <v>79</v>
      </c>
      <c r="B74" s="185">
        <f>基金残高に係る経年分析!F57</f>
        <v>18020</v>
      </c>
      <c r="C74" s="185">
        <f>基金残高に係る経年分析!G57</f>
        <v>20211</v>
      </c>
      <c r="D74" s="185">
        <f>基金残高に係る経年分析!H57</f>
        <v>22105</v>
      </c>
    </row>
  </sheetData>
  <sheetProtection algorithmName="SHA-512" hashValue="AW7I5x7EBS29dXlnwxtPdG5G7mmTUOUPFiUU2jBOQyLt1OMm8kbazWL3HHUsdRximuGo3mD2pMyplQdKBcykYQ==" saltValue="OQ1XDhQNzX2g84+y3yTE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222</v>
      </c>
      <c r="C5" s="709"/>
      <c r="D5" s="709"/>
      <c r="E5" s="709"/>
      <c r="F5" s="709"/>
      <c r="G5" s="709"/>
      <c r="H5" s="709"/>
      <c r="I5" s="709"/>
      <c r="J5" s="709"/>
      <c r="K5" s="709"/>
      <c r="L5" s="709"/>
      <c r="M5" s="709"/>
      <c r="N5" s="709"/>
      <c r="O5" s="709"/>
      <c r="P5" s="709"/>
      <c r="Q5" s="710"/>
      <c r="R5" s="695">
        <v>13612887</v>
      </c>
      <c r="S5" s="696"/>
      <c r="T5" s="696"/>
      <c r="U5" s="696"/>
      <c r="V5" s="696"/>
      <c r="W5" s="696"/>
      <c r="X5" s="696"/>
      <c r="Y5" s="739"/>
      <c r="Z5" s="757">
        <v>27.1</v>
      </c>
      <c r="AA5" s="757"/>
      <c r="AB5" s="757"/>
      <c r="AC5" s="757"/>
      <c r="AD5" s="758">
        <v>12732376</v>
      </c>
      <c r="AE5" s="758"/>
      <c r="AF5" s="758"/>
      <c r="AG5" s="758"/>
      <c r="AH5" s="758"/>
      <c r="AI5" s="758"/>
      <c r="AJ5" s="758"/>
      <c r="AK5" s="758"/>
      <c r="AL5" s="740">
        <v>47.3</v>
      </c>
      <c r="AM5" s="713"/>
      <c r="AN5" s="713"/>
      <c r="AO5" s="741"/>
      <c r="AP5" s="708" t="s">
        <v>223</v>
      </c>
      <c r="AQ5" s="709"/>
      <c r="AR5" s="709"/>
      <c r="AS5" s="709"/>
      <c r="AT5" s="709"/>
      <c r="AU5" s="709"/>
      <c r="AV5" s="709"/>
      <c r="AW5" s="709"/>
      <c r="AX5" s="709"/>
      <c r="AY5" s="709"/>
      <c r="AZ5" s="709"/>
      <c r="BA5" s="709"/>
      <c r="BB5" s="709"/>
      <c r="BC5" s="709"/>
      <c r="BD5" s="709"/>
      <c r="BE5" s="709"/>
      <c r="BF5" s="710"/>
      <c r="BG5" s="640">
        <v>12487008</v>
      </c>
      <c r="BH5" s="641"/>
      <c r="BI5" s="641"/>
      <c r="BJ5" s="641"/>
      <c r="BK5" s="641"/>
      <c r="BL5" s="641"/>
      <c r="BM5" s="641"/>
      <c r="BN5" s="642"/>
      <c r="BO5" s="677">
        <v>91.7</v>
      </c>
      <c r="BP5" s="677"/>
      <c r="BQ5" s="677"/>
      <c r="BR5" s="677"/>
      <c r="BS5" s="678" t="s">
        <v>224</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216</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638983</v>
      </c>
      <c r="S6" s="641"/>
      <c r="T6" s="641"/>
      <c r="U6" s="641"/>
      <c r="V6" s="641"/>
      <c r="W6" s="641"/>
      <c r="X6" s="641"/>
      <c r="Y6" s="642"/>
      <c r="Z6" s="677">
        <v>1.3</v>
      </c>
      <c r="AA6" s="677"/>
      <c r="AB6" s="677"/>
      <c r="AC6" s="677"/>
      <c r="AD6" s="678">
        <v>638983</v>
      </c>
      <c r="AE6" s="678"/>
      <c r="AF6" s="678"/>
      <c r="AG6" s="678"/>
      <c r="AH6" s="678"/>
      <c r="AI6" s="678"/>
      <c r="AJ6" s="678"/>
      <c r="AK6" s="678"/>
      <c r="AL6" s="643">
        <v>2.4</v>
      </c>
      <c r="AM6" s="644"/>
      <c r="AN6" s="644"/>
      <c r="AO6" s="679"/>
      <c r="AP6" s="637" t="s">
        <v>229</v>
      </c>
      <c r="AQ6" s="638"/>
      <c r="AR6" s="638"/>
      <c r="AS6" s="638"/>
      <c r="AT6" s="638"/>
      <c r="AU6" s="638"/>
      <c r="AV6" s="638"/>
      <c r="AW6" s="638"/>
      <c r="AX6" s="638"/>
      <c r="AY6" s="638"/>
      <c r="AZ6" s="638"/>
      <c r="BA6" s="638"/>
      <c r="BB6" s="638"/>
      <c r="BC6" s="638"/>
      <c r="BD6" s="638"/>
      <c r="BE6" s="638"/>
      <c r="BF6" s="639"/>
      <c r="BG6" s="640">
        <v>12487008</v>
      </c>
      <c r="BH6" s="641"/>
      <c r="BI6" s="641"/>
      <c r="BJ6" s="641"/>
      <c r="BK6" s="641"/>
      <c r="BL6" s="641"/>
      <c r="BM6" s="641"/>
      <c r="BN6" s="642"/>
      <c r="BO6" s="677">
        <v>91.7</v>
      </c>
      <c r="BP6" s="677"/>
      <c r="BQ6" s="677"/>
      <c r="BR6" s="677"/>
      <c r="BS6" s="678" t="s">
        <v>224</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297720</v>
      </c>
      <c r="CS6" s="641"/>
      <c r="CT6" s="641"/>
      <c r="CU6" s="641"/>
      <c r="CV6" s="641"/>
      <c r="CW6" s="641"/>
      <c r="CX6" s="641"/>
      <c r="CY6" s="642"/>
      <c r="CZ6" s="740">
        <v>0.6</v>
      </c>
      <c r="DA6" s="713"/>
      <c r="DB6" s="713"/>
      <c r="DC6" s="743"/>
      <c r="DD6" s="646" t="s">
        <v>128</v>
      </c>
      <c r="DE6" s="641"/>
      <c r="DF6" s="641"/>
      <c r="DG6" s="641"/>
      <c r="DH6" s="641"/>
      <c r="DI6" s="641"/>
      <c r="DJ6" s="641"/>
      <c r="DK6" s="641"/>
      <c r="DL6" s="641"/>
      <c r="DM6" s="641"/>
      <c r="DN6" s="641"/>
      <c r="DO6" s="641"/>
      <c r="DP6" s="642"/>
      <c r="DQ6" s="646">
        <v>297720</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12478</v>
      </c>
      <c r="S7" s="641"/>
      <c r="T7" s="641"/>
      <c r="U7" s="641"/>
      <c r="V7" s="641"/>
      <c r="W7" s="641"/>
      <c r="X7" s="641"/>
      <c r="Y7" s="642"/>
      <c r="Z7" s="677">
        <v>0</v>
      </c>
      <c r="AA7" s="677"/>
      <c r="AB7" s="677"/>
      <c r="AC7" s="677"/>
      <c r="AD7" s="678">
        <v>12478</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5097116</v>
      </c>
      <c r="BH7" s="641"/>
      <c r="BI7" s="641"/>
      <c r="BJ7" s="641"/>
      <c r="BK7" s="641"/>
      <c r="BL7" s="641"/>
      <c r="BM7" s="641"/>
      <c r="BN7" s="642"/>
      <c r="BO7" s="677">
        <v>37.4</v>
      </c>
      <c r="BP7" s="677"/>
      <c r="BQ7" s="677"/>
      <c r="BR7" s="677"/>
      <c r="BS7" s="678" t="s">
        <v>224</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6342263</v>
      </c>
      <c r="CS7" s="641"/>
      <c r="CT7" s="641"/>
      <c r="CU7" s="641"/>
      <c r="CV7" s="641"/>
      <c r="CW7" s="641"/>
      <c r="CX7" s="641"/>
      <c r="CY7" s="642"/>
      <c r="CZ7" s="677">
        <v>13.2</v>
      </c>
      <c r="DA7" s="677"/>
      <c r="DB7" s="677"/>
      <c r="DC7" s="677"/>
      <c r="DD7" s="646">
        <v>351341</v>
      </c>
      <c r="DE7" s="641"/>
      <c r="DF7" s="641"/>
      <c r="DG7" s="641"/>
      <c r="DH7" s="641"/>
      <c r="DI7" s="641"/>
      <c r="DJ7" s="641"/>
      <c r="DK7" s="641"/>
      <c r="DL7" s="641"/>
      <c r="DM7" s="641"/>
      <c r="DN7" s="641"/>
      <c r="DO7" s="641"/>
      <c r="DP7" s="642"/>
      <c r="DQ7" s="646">
        <v>4998679</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49764</v>
      </c>
      <c r="S8" s="641"/>
      <c r="T8" s="641"/>
      <c r="U8" s="641"/>
      <c r="V8" s="641"/>
      <c r="W8" s="641"/>
      <c r="X8" s="641"/>
      <c r="Y8" s="642"/>
      <c r="Z8" s="677">
        <v>0.1</v>
      </c>
      <c r="AA8" s="677"/>
      <c r="AB8" s="677"/>
      <c r="AC8" s="677"/>
      <c r="AD8" s="678">
        <v>49764</v>
      </c>
      <c r="AE8" s="678"/>
      <c r="AF8" s="678"/>
      <c r="AG8" s="678"/>
      <c r="AH8" s="678"/>
      <c r="AI8" s="678"/>
      <c r="AJ8" s="678"/>
      <c r="AK8" s="678"/>
      <c r="AL8" s="643">
        <v>0.2</v>
      </c>
      <c r="AM8" s="644"/>
      <c r="AN8" s="644"/>
      <c r="AO8" s="679"/>
      <c r="AP8" s="637" t="s">
        <v>235</v>
      </c>
      <c r="AQ8" s="638"/>
      <c r="AR8" s="638"/>
      <c r="AS8" s="638"/>
      <c r="AT8" s="638"/>
      <c r="AU8" s="638"/>
      <c r="AV8" s="638"/>
      <c r="AW8" s="638"/>
      <c r="AX8" s="638"/>
      <c r="AY8" s="638"/>
      <c r="AZ8" s="638"/>
      <c r="BA8" s="638"/>
      <c r="BB8" s="638"/>
      <c r="BC8" s="638"/>
      <c r="BD8" s="638"/>
      <c r="BE8" s="638"/>
      <c r="BF8" s="639"/>
      <c r="BG8" s="640">
        <v>170022</v>
      </c>
      <c r="BH8" s="641"/>
      <c r="BI8" s="641"/>
      <c r="BJ8" s="641"/>
      <c r="BK8" s="641"/>
      <c r="BL8" s="641"/>
      <c r="BM8" s="641"/>
      <c r="BN8" s="642"/>
      <c r="BO8" s="677">
        <v>1.2</v>
      </c>
      <c r="BP8" s="677"/>
      <c r="BQ8" s="677"/>
      <c r="BR8" s="677"/>
      <c r="BS8" s="646" t="s">
        <v>128</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13507006</v>
      </c>
      <c r="CS8" s="641"/>
      <c r="CT8" s="641"/>
      <c r="CU8" s="641"/>
      <c r="CV8" s="641"/>
      <c r="CW8" s="641"/>
      <c r="CX8" s="641"/>
      <c r="CY8" s="642"/>
      <c r="CZ8" s="677">
        <v>28.1</v>
      </c>
      <c r="DA8" s="677"/>
      <c r="DB8" s="677"/>
      <c r="DC8" s="677"/>
      <c r="DD8" s="646">
        <v>481900</v>
      </c>
      <c r="DE8" s="641"/>
      <c r="DF8" s="641"/>
      <c r="DG8" s="641"/>
      <c r="DH8" s="641"/>
      <c r="DI8" s="641"/>
      <c r="DJ8" s="641"/>
      <c r="DK8" s="641"/>
      <c r="DL8" s="641"/>
      <c r="DM8" s="641"/>
      <c r="DN8" s="641"/>
      <c r="DO8" s="641"/>
      <c r="DP8" s="642"/>
      <c r="DQ8" s="646">
        <v>7236154</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26611</v>
      </c>
      <c r="S9" s="641"/>
      <c r="T9" s="641"/>
      <c r="U9" s="641"/>
      <c r="V9" s="641"/>
      <c r="W9" s="641"/>
      <c r="X9" s="641"/>
      <c r="Y9" s="642"/>
      <c r="Z9" s="677">
        <v>0.1</v>
      </c>
      <c r="AA9" s="677"/>
      <c r="AB9" s="677"/>
      <c r="AC9" s="677"/>
      <c r="AD9" s="678">
        <v>26611</v>
      </c>
      <c r="AE9" s="678"/>
      <c r="AF9" s="678"/>
      <c r="AG9" s="678"/>
      <c r="AH9" s="678"/>
      <c r="AI9" s="678"/>
      <c r="AJ9" s="678"/>
      <c r="AK9" s="678"/>
      <c r="AL9" s="643">
        <v>0.1</v>
      </c>
      <c r="AM9" s="644"/>
      <c r="AN9" s="644"/>
      <c r="AO9" s="679"/>
      <c r="AP9" s="637" t="s">
        <v>238</v>
      </c>
      <c r="AQ9" s="638"/>
      <c r="AR9" s="638"/>
      <c r="AS9" s="638"/>
      <c r="AT9" s="638"/>
      <c r="AU9" s="638"/>
      <c r="AV9" s="638"/>
      <c r="AW9" s="638"/>
      <c r="AX9" s="638"/>
      <c r="AY9" s="638"/>
      <c r="AZ9" s="638"/>
      <c r="BA9" s="638"/>
      <c r="BB9" s="638"/>
      <c r="BC9" s="638"/>
      <c r="BD9" s="638"/>
      <c r="BE9" s="638"/>
      <c r="BF9" s="639"/>
      <c r="BG9" s="640">
        <v>4082195</v>
      </c>
      <c r="BH9" s="641"/>
      <c r="BI9" s="641"/>
      <c r="BJ9" s="641"/>
      <c r="BK9" s="641"/>
      <c r="BL9" s="641"/>
      <c r="BM9" s="641"/>
      <c r="BN9" s="642"/>
      <c r="BO9" s="677">
        <v>30</v>
      </c>
      <c r="BP9" s="677"/>
      <c r="BQ9" s="677"/>
      <c r="BR9" s="677"/>
      <c r="BS9" s="646" t="s">
        <v>128</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3501939</v>
      </c>
      <c r="CS9" s="641"/>
      <c r="CT9" s="641"/>
      <c r="CU9" s="641"/>
      <c r="CV9" s="641"/>
      <c r="CW9" s="641"/>
      <c r="CX9" s="641"/>
      <c r="CY9" s="642"/>
      <c r="CZ9" s="677">
        <v>7.3</v>
      </c>
      <c r="DA9" s="677"/>
      <c r="DB9" s="677"/>
      <c r="DC9" s="677"/>
      <c r="DD9" s="646">
        <v>52735</v>
      </c>
      <c r="DE9" s="641"/>
      <c r="DF9" s="641"/>
      <c r="DG9" s="641"/>
      <c r="DH9" s="641"/>
      <c r="DI9" s="641"/>
      <c r="DJ9" s="641"/>
      <c r="DK9" s="641"/>
      <c r="DL9" s="641"/>
      <c r="DM9" s="641"/>
      <c r="DN9" s="641"/>
      <c r="DO9" s="641"/>
      <c r="DP9" s="642"/>
      <c r="DQ9" s="646">
        <v>3225591</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224</v>
      </c>
      <c r="AA10" s="677"/>
      <c r="AB10" s="677"/>
      <c r="AC10" s="677"/>
      <c r="AD10" s="678" t="s">
        <v>224</v>
      </c>
      <c r="AE10" s="678"/>
      <c r="AF10" s="678"/>
      <c r="AG10" s="678"/>
      <c r="AH10" s="678"/>
      <c r="AI10" s="678"/>
      <c r="AJ10" s="678"/>
      <c r="AK10" s="678"/>
      <c r="AL10" s="643" t="s">
        <v>128</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321095</v>
      </c>
      <c r="BH10" s="641"/>
      <c r="BI10" s="641"/>
      <c r="BJ10" s="641"/>
      <c r="BK10" s="641"/>
      <c r="BL10" s="641"/>
      <c r="BM10" s="641"/>
      <c r="BN10" s="642"/>
      <c r="BO10" s="677">
        <v>2.4</v>
      </c>
      <c r="BP10" s="677"/>
      <c r="BQ10" s="677"/>
      <c r="BR10" s="677"/>
      <c r="BS10" s="646" t="s">
        <v>224</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316128</v>
      </c>
      <c r="CS10" s="641"/>
      <c r="CT10" s="641"/>
      <c r="CU10" s="641"/>
      <c r="CV10" s="641"/>
      <c r="CW10" s="641"/>
      <c r="CX10" s="641"/>
      <c r="CY10" s="642"/>
      <c r="CZ10" s="677">
        <v>0.7</v>
      </c>
      <c r="DA10" s="677"/>
      <c r="DB10" s="677"/>
      <c r="DC10" s="677"/>
      <c r="DD10" s="646" t="s">
        <v>224</v>
      </c>
      <c r="DE10" s="641"/>
      <c r="DF10" s="641"/>
      <c r="DG10" s="641"/>
      <c r="DH10" s="641"/>
      <c r="DI10" s="641"/>
      <c r="DJ10" s="641"/>
      <c r="DK10" s="641"/>
      <c r="DL10" s="641"/>
      <c r="DM10" s="641"/>
      <c r="DN10" s="641"/>
      <c r="DO10" s="641"/>
      <c r="DP10" s="642"/>
      <c r="DQ10" s="646">
        <v>158777</v>
      </c>
      <c r="DR10" s="641"/>
      <c r="DS10" s="641"/>
      <c r="DT10" s="641"/>
      <c r="DU10" s="641"/>
      <c r="DV10" s="641"/>
      <c r="DW10" s="641"/>
      <c r="DX10" s="641"/>
      <c r="DY10" s="641"/>
      <c r="DZ10" s="641"/>
      <c r="EA10" s="641"/>
      <c r="EB10" s="641"/>
      <c r="EC10" s="684"/>
    </row>
    <row r="11" spans="2:143" ht="11.25" customHeight="1" x14ac:dyDescent="0.15">
      <c r="B11" s="637" t="s">
        <v>243</v>
      </c>
      <c r="C11" s="638"/>
      <c r="D11" s="638"/>
      <c r="E11" s="638"/>
      <c r="F11" s="638"/>
      <c r="G11" s="638"/>
      <c r="H11" s="638"/>
      <c r="I11" s="638"/>
      <c r="J11" s="638"/>
      <c r="K11" s="638"/>
      <c r="L11" s="638"/>
      <c r="M11" s="638"/>
      <c r="N11" s="638"/>
      <c r="O11" s="638"/>
      <c r="P11" s="638"/>
      <c r="Q11" s="639"/>
      <c r="R11" s="640">
        <v>1685044</v>
      </c>
      <c r="S11" s="641"/>
      <c r="T11" s="641"/>
      <c r="U11" s="641"/>
      <c r="V11" s="641"/>
      <c r="W11" s="641"/>
      <c r="X11" s="641"/>
      <c r="Y11" s="642"/>
      <c r="Z11" s="643">
        <v>3.4</v>
      </c>
      <c r="AA11" s="644"/>
      <c r="AB11" s="644"/>
      <c r="AC11" s="645"/>
      <c r="AD11" s="646">
        <v>1685044</v>
      </c>
      <c r="AE11" s="641"/>
      <c r="AF11" s="641"/>
      <c r="AG11" s="641"/>
      <c r="AH11" s="641"/>
      <c r="AI11" s="641"/>
      <c r="AJ11" s="641"/>
      <c r="AK11" s="642"/>
      <c r="AL11" s="643">
        <v>6.3</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523804</v>
      </c>
      <c r="BH11" s="641"/>
      <c r="BI11" s="641"/>
      <c r="BJ11" s="641"/>
      <c r="BK11" s="641"/>
      <c r="BL11" s="641"/>
      <c r="BM11" s="641"/>
      <c r="BN11" s="642"/>
      <c r="BO11" s="677">
        <v>3.8</v>
      </c>
      <c r="BP11" s="677"/>
      <c r="BQ11" s="677"/>
      <c r="BR11" s="677"/>
      <c r="BS11" s="646" t="s">
        <v>128</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2563289</v>
      </c>
      <c r="CS11" s="641"/>
      <c r="CT11" s="641"/>
      <c r="CU11" s="641"/>
      <c r="CV11" s="641"/>
      <c r="CW11" s="641"/>
      <c r="CX11" s="641"/>
      <c r="CY11" s="642"/>
      <c r="CZ11" s="677">
        <v>5.3</v>
      </c>
      <c r="DA11" s="677"/>
      <c r="DB11" s="677"/>
      <c r="DC11" s="677"/>
      <c r="DD11" s="646">
        <v>593112</v>
      </c>
      <c r="DE11" s="641"/>
      <c r="DF11" s="641"/>
      <c r="DG11" s="641"/>
      <c r="DH11" s="641"/>
      <c r="DI11" s="641"/>
      <c r="DJ11" s="641"/>
      <c r="DK11" s="641"/>
      <c r="DL11" s="641"/>
      <c r="DM11" s="641"/>
      <c r="DN11" s="641"/>
      <c r="DO11" s="641"/>
      <c r="DP11" s="642"/>
      <c r="DQ11" s="646">
        <v>1707319</v>
      </c>
      <c r="DR11" s="641"/>
      <c r="DS11" s="641"/>
      <c r="DT11" s="641"/>
      <c r="DU11" s="641"/>
      <c r="DV11" s="641"/>
      <c r="DW11" s="641"/>
      <c r="DX11" s="641"/>
      <c r="DY11" s="641"/>
      <c r="DZ11" s="641"/>
      <c r="EA11" s="641"/>
      <c r="EB11" s="641"/>
      <c r="EC11" s="684"/>
    </row>
    <row r="12" spans="2:143" ht="11.25" customHeight="1" x14ac:dyDescent="0.15">
      <c r="B12" s="637" t="s">
        <v>246</v>
      </c>
      <c r="C12" s="638"/>
      <c r="D12" s="638"/>
      <c r="E12" s="638"/>
      <c r="F12" s="638"/>
      <c r="G12" s="638"/>
      <c r="H12" s="638"/>
      <c r="I12" s="638"/>
      <c r="J12" s="638"/>
      <c r="K12" s="638"/>
      <c r="L12" s="638"/>
      <c r="M12" s="638"/>
      <c r="N12" s="638"/>
      <c r="O12" s="638"/>
      <c r="P12" s="638"/>
      <c r="Q12" s="639"/>
      <c r="R12" s="640">
        <v>24402</v>
      </c>
      <c r="S12" s="641"/>
      <c r="T12" s="641"/>
      <c r="U12" s="641"/>
      <c r="V12" s="641"/>
      <c r="W12" s="641"/>
      <c r="X12" s="641"/>
      <c r="Y12" s="642"/>
      <c r="Z12" s="677">
        <v>0</v>
      </c>
      <c r="AA12" s="677"/>
      <c r="AB12" s="677"/>
      <c r="AC12" s="677"/>
      <c r="AD12" s="678">
        <v>24402</v>
      </c>
      <c r="AE12" s="678"/>
      <c r="AF12" s="678"/>
      <c r="AG12" s="678"/>
      <c r="AH12" s="678"/>
      <c r="AI12" s="678"/>
      <c r="AJ12" s="678"/>
      <c r="AK12" s="678"/>
      <c r="AL12" s="643">
        <v>0.1</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6505831</v>
      </c>
      <c r="BH12" s="641"/>
      <c r="BI12" s="641"/>
      <c r="BJ12" s="641"/>
      <c r="BK12" s="641"/>
      <c r="BL12" s="641"/>
      <c r="BM12" s="641"/>
      <c r="BN12" s="642"/>
      <c r="BO12" s="677">
        <v>47.8</v>
      </c>
      <c r="BP12" s="677"/>
      <c r="BQ12" s="677"/>
      <c r="BR12" s="677"/>
      <c r="BS12" s="646" t="s">
        <v>224</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2284325</v>
      </c>
      <c r="CS12" s="641"/>
      <c r="CT12" s="641"/>
      <c r="CU12" s="641"/>
      <c r="CV12" s="641"/>
      <c r="CW12" s="641"/>
      <c r="CX12" s="641"/>
      <c r="CY12" s="642"/>
      <c r="CZ12" s="677">
        <v>4.8</v>
      </c>
      <c r="DA12" s="677"/>
      <c r="DB12" s="677"/>
      <c r="DC12" s="677"/>
      <c r="DD12" s="646">
        <v>70903</v>
      </c>
      <c r="DE12" s="641"/>
      <c r="DF12" s="641"/>
      <c r="DG12" s="641"/>
      <c r="DH12" s="641"/>
      <c r="DI12" s="641"/>
      <c r="DJ12" s="641"/>
      <c r="DK12" s="641"/>
      <c r="DL12" s="641"/>
      <c r="DM12" s="641"/>
      <c r="DN12" s="641"/>
      <c r="DO12" s="641"/>
      <c r="DP12" s="642"/>
      <c r="DQ12" s="646">
        <v>1226924</v>
      </c>
      <c r="DR12" s="641"/>
      <c r="DS12" s="641"/>
      <c r="DT12" s="641"/>
      <c r="DU12" s="641"/>
      <c r="DV12" s="641"/>
      <c r="DW12" s="641"/>
      <c r="DX12" s="641"/>
      <c r="DY12" s="641"/>
      <c r="DZ12" s="641"/>
      <c r="EA12" s="641"/>
      <c r="EB12" s="641"/>
      <c r="EC12" s="684"/>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224</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6478595</v>
      </c>
      <c r="BH13" s="641"/>
      <c r="BI13" s="641"/>
      <c r="BJ13" s="641"/>
      <c r="BK13" s="641"/>
      <c r="BL13" s="641"/>
      <c r="BM13" s="641"/>
      <c r="BN13" s="642"/>
      <c r="BO13" s="677">
        <v>47.6</v>
      </c>
      <c r="BP13" s="677"/>
      <c r="BQ13" s="677"/>
      <c r="BR13" s="677"/>
      <c r="BS13" s="646" t="s">
        <v>128</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5786990</v>
      </c>
      <c r="CS13" s="641"/>
      <c r="CT13" s="641"/>
      <c r="CU13" s="641"/>
      <c r="CV13" s="641"/>
      <c r="CW13" s="641"/>
      <c r="CX13" s="641"/>
      <c r="CY13" s="642"/>
      <c r="CZ13" s="677">
        <v>12</v>
      </c>
      <c r="DA13" s="677"/>
      <c r="DB13" s="677"/>
      <c r="DC13" s="677"/>
      <c r="DD13" s="646">
        <v>2520127</v>
      </c>
      <c r="DE13" s="641"/>
      <c r="DF13" s="641"/>
      <c r="DG13" s="641"/>
      <c r="DH13" s="641"/>
      <c r="DI13" s="641"/>
      <c r="DJ13" s="641"/>
      <c r="DK13" s="641"/>
      <c r="DL13" s="641"/>
      <c r="DM13" s="641"/>
      <c r="DN13" s="641"/>
      <c r="DO13" s="641"/>
      <c r="DP13" s="642"/>
      <c r="DQ13" s="646">
        <v>3907205</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95999</v>
      </c>
      <c r="S14" s="641"/>
      <c r="T14" s="641"/>
      <c r="U14" s="641"/>
      <c r="V14" s="641"/>
      <c r="W14" s="641"/>
      <c r="X14" s="641"/>
      <c r="Y14" s="642"/>
      <c r="Z14" s="677">
        <v>0.2</v>
      </c>
      <c r="AA14" s="677"/>
      <c r="AB14" s="677"/>
      <c r="AC14" s="677"/>
      <c r="AD14" s="678">
        <v>95999</v>
      </c>
      <c r="AE14" s="678"/>
      <c r="AF14" s="678"/>
      <c r="AG14" s="678"/>
      <c r="AH14" s="678"/>
      <c r="AI14" s="678"/>
      <c r="AJ14" s="678"/>
      <c r="AK14" s="678"/>
      <c r="AL14" s="643">
        <v>0.4</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313280</v>
      </c>
      <c r="BH14" s="641"/>
      <c r="BI14" s="641"/>
      <c r="BJ14" s="641"/>
      <c r="BK14" s="641"/>
      <c r="BL14" s="641"/>
      <c r="BM14" s="641"/>
      <c r="BN14" s="642"/>
      <c r="BO14" s="677">
        <v>2.2999999999999998</v>
      </c>
      <c r="BP14" s="677"/>
      <c r="BQ14" s="677"/>
      <c r="BR14" s="677"/>
      <c r="BS14" s="646" t="s">
        <v>224</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2072640</v>
      </c>
      <c r="CS14" s="641"/>
      <c r="CT14" s="641"/>
      <c r="CU14" s="641"/>
      <c r="CV14" s="641"/>
      <c r="CW14" s="641"/>
      <c r="CX14" s="641"/>
      <c r="CY14" s="642"/>
      <c r="CZ14" s="677">
        <v>4.3</v>
      </c>
      <c r="DA14" s="677"/>
      <c r="DB14" s="677"/>
      <c r="DC14" s="677"/>
      <c r="DD14" s="646">
        <v>317560</v>
      </c>
      <c r="DE14" s="641"/>
      <c r="DF14" s="641"/>
      <c r="DG14" s="641"/>
      <c r="DH14" s="641"/>
      <c r="DI14" s="641"/>
      <c r="DJ14" s="641"/>
      <c r="DK14" s="641"/>
      <c r="DL14" s="641"/>
      <c r="DM14" s="641"/>
      <c r="DN14" s="641"/>
      <c r="DO14" s="641"/>
      <c r="DP14" s="642"/>
      <c r="DQ14" s="646">
        <v>1686179</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224</v>
      </c>
      <c r="S15" s="641"/>
      <c r="T15" s="641"/>
      <c r="U15" s="641"/>
      <c r="V15" s="641"/>
      <c r="W15" s="641"/>
      <c r="X15" s="641"/>
      <c r="Y15" s="642"/>
      <c r="Z15" s="677" t="s">
        <v>128</v>
      </c>
      <c r="AA15" s="677"/>
      <c r="AB15" s="677"/>
      <c r="AC15" s="677"/>
      <c r="AD15" s="678" t="s">
        <v>128</v>
      </c>
      <c r="AE15" s="678"/>
      <c r="AF15" s="678"/>
      <c r="AG15" s="678"/>
      <c r="AH15" s="678"/>
      <c r="AI15" s="678"/>
      <c r="AJ15" s="678"/>
      <c r="AK15" s="678"/>
      <c r="AL15" s="643" t="s">
        <v>224</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570781</v>
      </c>
      <c r="BH15" s="641"/>
      <c r="BI15" s="641"/>
      <c r="BJ15" s="641"/>
      <c r="BK15" s="641"/>
      <c r="BL15" s="641"/>
      <c r="BM15" s="641"/>
      <c r="BN15" s="642"/>
      <c r="BO15" s="677">
        <v>4.2</v>
      </c>
      <c r="BP15" s="677"/>
      <c r="BQ15" s="677"/>
      <c r="BR15" s="677"/>
      <c r="BS15" s="646" t="s">
        <v>128</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5567608</v>
      </c>
      <c r="CS15" s="641"/>
      <c r="CT15" s="641"/>
      <c r="CU15" s="641"/>
      <c r="CV15" s="641"/>
      <c r="CW15" s="641"/>
      <c r="CX15" s="641"/>
      <c r="CY15" s="642"/>
      <c r="CZ15" s="677">
        <v>11.6</v>
      </c>
      <c r="DA15" s="677"/>
      <c r="DB15" s="677"/>
      <c r="DC15" s="677"/>
      <c r="DD15" s="646">
        <v>1856051</v>
      </c>
      <c r="DE15" s="641"/>
      <c r="DF15" s="641"/>
      <c r="DG15" s="641"/>
      <c r="DH15" s="641"/>
      <c r="DI15" s="641"/>
      <c r="DJ15" s="641"/>
      <c r="DK15" s="641"/>
      <c r="DL15" s="641"/>
      <c r="DM15" s="641"/>
      <c r="DN15" s="641"/>
      <c r="DO15" s="641"/>
      <c r="DP15" s="642"/>
      <c r="DQ15" s="646">
        <v>3372062</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28468</v>
      </c>
      <c r="S16" s="641"/>
      <c r="T16" s="641"/>
      <c r="U16" s="641"/>
      <c r="V16" s="641"/>
      <c r="W16" s="641"/>
      <c r="X16" s="641"/>
      <c r="Y16" s="642"/>
      <c r="Z16" s="677">
        <v>0.1</v>
      </c>
      <c r="AA16" s="677"/>
      <c r="AB16" s="677"/>
      <c r="AC16" s="677"/>
      <c r="AD16" s="678">
        <v>28468</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224</v>
      </c>
      <c r="BH16" s="641"/>
      <c r="BI16" s="641"/>
      <c r="BJ16" s="641"/>
      <c r="BK16" s="641"/>
      <c r="BL16" s="641"/>
      <c r="BM16" s="641"/>
      <c r="BN16" s="642"/>
      <c r="BO16" s="677" t="s">
        <v>128</v>
      </c>
      <c r="BP16" s="677"/>
      <c r="BQ16" s="677"/>
      <c r="BR16" s="677"/>
      <c r="BS16" s="646" t="s">
        <v>128</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1714743</v>
      </c>
      <c r="CS16" s="641"/>
      <c r="CT16" s="641"/>
      <c r="CU16" s="641"/>
      <c r="CV16" s="641"/>
      <c r="CW16" s="641"/>
      <c r="CX16" s="641"/>
      <c r="CY16" s="642"/>
      <c r="CZ16" s="677">
        <v>3.6</v>
      </c>
      <c r="DA16" s="677"/>
      <c r="DB16" s="677"/>
      <c r="DC16" s="677"/>
      <c r="DD16" s="646" t="s">
        <v>128</v>
      </c>
      <c r="DE16" s="641"/>
      <c r="DF16" s="641"/>
      <c r="DG16" s="641"/>
      <c r="DH16" s="641"/>
      <c r="DI16" s="641"/>
      <c r="DJ16" s="641"/>
      <c r="DK16" s="641"/>
      <c r="DL16" s="641"/>
      <c r="DM16" s="641"/>
      <c r="DN16" s="641"/>
      <c r="DO16" s="641"/>
      <c r="DP16" s="642"/>
      <c r="DQ16" s="646">
        <v>1412</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201613</v>
      </c>
      <c r="S17" s="641"/>
      <c r="T17" s="641"/>
      <c r="U17" s="641"/>
      <c r="V17" s="641"/>
      <c r="W17" s="641"/>
      <c r="X17" s="641"/>
      <c r="Y17" s="642"/>
      <c r="Z17" s="677">
        <v>0.4</v>
      </c>
      <c r="AA17" s="677"/>
      <c r="AB17" s="677"/>
      <c r="AC17" s="677"/>
      <c r="AD17" s="678">
        <v>201613</v>
      </c>
      <c r="AE17" s="678"/>
      <c r="AF17" s="678"/>
      <c r="AG17" s="678"/>
      <c r="AH17" s="678"/>
      <c r="AI17" s="678"/>
      <c r="AJ17" s="678"/>
      <c r="AK17" s="678"/>
      <c r="AL17" s="643">
        <v>0.7</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224</v>
      </c>
      <c r="BP17" s="677"/>
      <c r="BQ17" s="677"/>
      <c r="BR17" s="677"/>
      <c r="BS17" s="646" t="s">
        <v>128</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4126833</v>
      </c>
      <c r="CS17" s="641"/>
      <c r="CT17" s="641"/>
      <c r="CU17" s="641"/>
      <c r="CV17" s="641"/>
      <c r="CW17" s="641"/>
      <c r="CX17" s="641"/>
      <c r="CY17" s="642"/>
      <c r="CZ17" s="677">
        <v>8.6</v>
      </c>
      <c r="DA17" s="677"/>
      <c r="DB17" s="677"/>
      <c r="DC17" s="677"/>
      <c r="DD17" s="646" t="s">
        <v>128</v>
      </c>
      <c r="DE17" s="641"/>
      <c r="DF17" s="641"/>
      <c r="DG17" s="641"/>
      <c r="DH17" s="641"/>
      <c r="DI17" s="641"/>
      <c r="DJ17" s="641"/>
      <c r="DK17" s="641"/>
      <c r="DL17" s="641"/>
      <c r="DM17" s="641"/>
      <c r="DN17" s="641"/>
      <c r="DO17" s="641"/>
      <c r="DP17" s="642"/>
      <c r="DQ17" s="646">
        <v>4083971</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58288</v>
      </c>
      <c r="S18" s="641"/>
      <c r="T18" s="641"/>
      <c r="U18" s="641"/>
      <c r="V18" s="641"/>
      <c r="W18" s="641"/>
      <c r="X18" s="641"/>
      <c r="Y18" s="642"/>
      <c r="Z18" s="677">
        <v>0.1</v>
      </c>
      <c r="AA18" s="677"/>
      <c r="AB18" s="677"/>
      <c r="AC18" s="677"/>
      <c r="AD18" s="678">
        <v>58288</v>
      </c>
      <c r="AE18" s="678"/>
      <c r="AF18" s="678"/>
      <c r="AG18" s="678"/>
      <c r="AH18" s="678"/>
      <c r="AI18" s="678"/>
      <c r="AJ18" s="678"/>
      <c r="AK18" s="678"/>
      <c r="AL18" s="643">
        <v>0.2</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224</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224</v>
      </c>
      <c r="DA18" s="677"/>
      <c r="DB18" s="677"/>
      <c r="DC18" s="677"/>
      <c r="DD18" s="646" t="s">
        <v>224</v>
      </c>
      <c r="DE18" s="641"/>
      <c r="DF18" s="641"/>
      <c r="DG18" s="641"/>
      <c r="DH18" s="641"/>
      <c r="DI18" s="641"/>
      <c r="DJ18" s="641"/>
      <c r="DK18" s="641"/>
      <c r="DL18" s="641"/>
      <c r="DM18" s="641"/>
      <c r="DN18" s="641"/>
      <c r="DO18" s="641"/>
      <c r="DP18" s="642"/>
      <c r="DQ18" s="646" t="s">
        <v>224</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13737</v>
      </c>
      <c r="S19" s="641"/>
      <c r="T19" s="641"/>
      <c r="U19" s="641"/>
      <c r="V19" s="641"/>
      <c r="W19" s="641"/>
      <c r="X19" s="641"/>
      <c r="Y19" s="642"/>
      <c r="Z19" s="677">
        <v>0</v>
      </c>
      <c r="AA19" s="677"/>
      <c r="AB19" s="677"/>
      <c r="AC19" s="677"/>
      <c r="AD19" s="678">
        <v>13737</v>
      </c>
      <c r="AE19" s="678"/>
      <c r="AF19" s="678"/>
      <c r="AG19" s="678"/>
      <c r="AH19" s="678"/>
      <c r="AI19" s="678"/>
      <c r="AJ19" s="678"/>
      <c r="AK19" s="678"/>
      <c r="AL19" s="643">
        <v>0.1</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1125879</v>
      </c>
      <c r="BH19" s="641"/>
      <c r="BI19" s="641"/>
      <c r="BJ19" s="641"/>
      <c r="BK19" s="641"/>
      <c r="BL19" s="641"/>
      <c r="BM19" s="641"/>
      <c r="BN19" s="642"/>
      <c r="BO19" s="677">
        <v>8.3000000000000007</v>
      </c>
      <c r="BP19" s="677"/>
      <c r="BQ19" s="677"/>
      <c r="BR19" s="677"/>
      <c r="BS19" s="646" t="s">
        <v>224</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2916</v>
      </c>
      <c r="S20" s="641"/>
      <c r="T20" s="641"/>
      <c r="U20" s="641"/>
      <c r="V20" s="641"/>
      <c r="W20" s="641"/>
      <c r="X20" s="641"/>
      <c r="Y20" s="642"/>
      <c r="Z20" s="677">
        <v>0</v>
      </c>
      <c r="AA20" s="677"/>
      <c r="AB20" s="677"/>
      <c r="AC20" s="677"/>
      <c r="AD20" s="678">
        <v>2916</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1125879</v>
      </c>
      <c r="BH20" s="641"/>
      <c r="BI20" s="641"/>
      <c r="BJ20" s="641"/>
      <c r="BK20" s="641"/>
      <c r="BL20" s="641"/>
      <c r="BM20" s="641"/>
      <c r="BN20" s="642"/>
      <c r="BO20" s="677">
        <v>8.3000000000000007</v>
      </c>
      <c r="BP20" s="677"/>
      <c r="BQ20" s="677"/>
      <c r="BR20" s="677"/>
      <c r="BS20" s="646" t="s">
        <v>128</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48081484</v>
      </c>
      <c r="CS20" s="641"/>
      <c r="CT20" s="641"/>
      <c r="CU20" s="641"/>
      <c r="CV20" s="641"/>
      <c r="CW20" s="641"/>
      <c r="CX20" s="641"/>
      <c r="CY20" s="642"/>
      <c r="CZ20" s="677">
        <v>100</v>
      </c>
      <c r="DA20" s="677"/>
      <c r="DB20" s="677"/>
      <c r="DC20" s="677"/>
      <c r="DD20" s="646">
        <v>6243729</v>
      </c>
      <c r="DE20" s="641"/>
      <c r="DF20" s="641"/>
      <c r="DG20" s="641"/>
      <c r="DH20" s="641"/>
      <c r="DI20" s="641"/>
      <c r="DJ20" s="641"/>
      <c r="DK20" s="641"/>
      <c r="DL20" s="641"/>
      <c r="DM20" s="641"/>
      <c r="DN20" s="641"/>
      <c r="DO20" s="641"/>
      <c r="DP20" s="642"/>
      <c r="DQ20" s="646">
        <v>31901993</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126672</v>
      </c>
      <c r="S21" s="641"/>
      <c r="T21" s="641"/>
      <c r="U21" s="641"/>
      <c r="V21" s="641"/>
      <c r="W21" s="641"/>
      <c r="X21" s="641"/>
      <c r="Y21" s="642"/>
      <c r="Z21" s="677">
        <v>0.3</v>
      </c>
      <c r="AA21" s="677"/>
      <c r="AB21" s="677"/>
      <c r="AC21" s="677"/>
      <c r="AD21" s="678">
        <v>126672</v>
      </c>
      <c r="AE21" s="678"/>
      <c r="AF21" s="678"/>
      <c r="AG21" s="678"/>
      <c r="AH21" s="678"/>
      <c r="AI21" s="678"/>
      <c r="AJ21" s="678"/>
      <c r="AK21" s="678"/>
      <c r="AL21" s="643">
        <v>0.5</v>
      </c>
      <c r="AM21" s="644"/>
      <c r="AN21" s="644"/>
      <c r="AO21" s="679"/>
      <c r="AP21" s="735" t="s">
        <v>274</v>
      </c>
      <c r="AQ21" s="742"/>
      <c r="AR21" s="742"/>
      <c r="AS21" s="742"/>
      <c r="AT21" s="742"/>
      <c r="AU21" s="742"/>
      <c r="AV21" s="742"/>
      <c r="AW21" s="742"/>
      <c r="AX21" s="742"/>
      <c r="AY21" s="742"/>
      <c r="AZ21" s="742"/>
      <c r="BA21" s="742"/>
      <c r="BB21" s="742"/>
      <c r="BC21" s="742"/>
      <c r="BD21" s="742"/>
      <c r="BE21" s="742"/>
      <c r="BF21" s="737"/>
      <c r="BG21" s="640">
        <v>245368</v>
      </c>
      <c r="BH21" s="641"/>
      <c r="BI21" s="641"/>
      <c r="BJ21" s="641"/>
      <c r="BK21" s="641"/>
      <c r="BL21" s="641"/>
      <c r="BM21" s="641"/>
      <c r="BN21" s="642"/>
      <c r="BO21" s="677">
        <v>1.8</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12808834</v>
      </c>
      <c r="S22" s="641"/>
      <c r="T22" s="641"/>
      <c r="U22" s="641"/>
      <c r="V22" s="641"/>
      <c r="W22" s="641"/>
      <c r="X22" s="641"/>
      <c r="Y22" s="642"/>
      <c r="Z22" s="677">
        <v>25.5</v>
      </c>
      <c r="AA22" s="677"/>
      <c r="AB22" s="677"/>
      <c r="AC22" s="677"/>
      <c r="AD22" s="678">
        <v>11203779</v>
      </c>
      <c r="AE22" s="678"/>
      <c r="AF22" s="678"/>
      <c r="AG22" s="678"/>
      <c r="AH22" s="678"/>
      <c r="AI22" s="678"/>
      <c r="AJ22" s="678"/>
      <c r="AK22" s="678"/>
      <c r="AL22" s="643">
        <v>41.6</v>
      </c>
      <c r="AM22" s="644"/>
      <c r="AN22" s="644"/>
      <c r="AO22" s="679"/>
      <c r="AP22" s="735" t="s">
        <v>276</v>
      </c>
      <c r="AQ22" s="742"/>
      <c r="AR22" s="742"/>
      <c r="AS22" s="742"/>
      <c r="AT22" s="742"/>
      <c r="AU22" s="742"/>
      <c r="AV22" s="742"/>
      <c r="AW22" s="742"/>
      <c r="AX22" s="742"/>
      <c r="AY22" s="742"/>
      <c r="AZ22" s="742"/>
      <c r="BA22" s="742"/>
      <c r="BB22" s="742"/>
      <c r="BC22" s="742"/>
      <c r="BD22" s="742"/>
      <c r="BE22" s="742"/>
      <c r="BF22" s="737"/>
      <c r="BG22" s="640" t="s">
        <v>224</v>
      </c>
      <c r="BH22" s="641"/>
      <c r="BI22" s="641"/>
      <c r="BJ22" s="641"/>
      <c r="BK22" s="641"/>
      <c r="BL22" s="641"/>
      <c r="BM22" s="641"/>
      <c r="BN22" s="642"/>
      <c r="BO22" s="677" t="s">
        <v>128</v>
      </c>
      <c r="BP22" s="677"/>
      <c r="BQ22" s="677"/>
      <c r="BR22" s="677"/>
      <c r="BS22" s="646" t="s">
        <v>224</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11203779</v>
      </c>
      <c r="S23" s="641"/>
      <c r="T23" s="641"/>
      <c r="U23" s="641"/>
      <c r="V23" s="641"/>
      <c r="W23" s="641"/>
      <c r="X23" s="641"/>
      <c r="Y23" s="642"/>
      <c r="Z23" s="677">
        <v>22.3</v>
      </c>
      <c r="AA23" s="677"/>
      <c r="AB23" s="677"/>
      <c r="AC23" s="677"/>
      <c r="AD23" s="678">
        <v>11203779</v>
      </c>
      <c r="AE23" s="678"/>
      <c r="AF23" s="678"/>
      <c r="AG23" s="678"/>
      <c r="AH23" s="678"/>
      <c r="AI23" s="678"/>
      <c r="AJ23" s="678"/>
      <c r="AK23" s="678"/>
      <c r="AL23" s="643">
        <v>41.6</v>
      </c>
      <c r="AM23" s="644"/>
      <c r="AN23" s="644"/>
      <c r="AO23" s="679"/>
      <c r="AP23" s="735" t="s">
        <v>279</v>
      </c>
      <c r="AQ23" s="742"/>
      <c r="AR23" s="742"/>
      <c r="AS23" s="742"/>
      <c r="AT23" s="742"/>
      <c r="AU23" s="742"/>
      <c r="AV23" s="742"/>
      <c r="AW23" s="742"/>
      <c r="AX23" s="742"/>
      <c r="AY23" s="742"/>
      <c r="AZ23" s="742"/>
      <c r="BA23" s="742"/>
      <c r="BB23" s="742"/>
      <c r="BC23" s="742"/>
      <c r="BD23" s="742"/>
      <c r="BE23" s="742"/>
      <c r="BF23" s="737"/>
      <c r="BG23" s="640">
        <v>880511</v>
      </c>
      <c r="BH23" s="641"/>
      <c r="BI23" s="641"/>
      <c r="BJ23" s="641"/>
      <c r="BK23" s="641"/>
      <c r="BL23" s="641"/>
      <c r="BM23" s="641"/>
      <c r="BN23" s="642"/>
      <c r="BO23" s="677">
        <v>6.5</v>
      </c>
      <c r="BP23" s="677"/>
      <c r="BQ23" s="677"/>
      <c r="BR23" s="677"/>
      <c r="BS23" s="646" t="s">
        <v>128</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1605027</v>
      </c>
      <c r="S24" s="641"/>
      <c r="T24" s="641"/>
      <c r="U24" s="641"/>
      <c r="V24" s="641"/>
      <c r="W24" s="641"/>
      <c r="X24" s="641"/>
      <c r="Y24" s="642"/>
      <c r="Z24" s="677">
        <v>3.2</v>
      </c>
      <c r="AA24" s="677"/>
      <c r="AB24" s="677"/>
      <c r="AC24" s="677"/>
      <c r="AD24" s="678" t="s">
        <v>128</v>
      </c>
      <c r="AE24" s="678"/>
      <c r="AF24" s="678"/>
      <c r="AG24" s="678"/>
      <c r="AH24" s="678"/>
      <c r="AI24" s="678"/>
      <c r="AJ24" s="678"/>
      <c r="AK24" s="678"/>
      <c r="AL24" s="643" t="s">
        <v>128</v>
      </c>
      <c r="AM24" s="644"/>
      <c r="AN24" s="644"/>
      <c r="AO24" s="679"/>
      <c r="AP24" s="735" t="s">
        <v>286</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18871956</v>
      </c>
      <c r="CS24" s="696"/>
      <c r="CT24" s="696"/>
      <c r="CU24" s="696"/>
      <c r="CV24" s="696"/>
      <c r="CW24" s="696"/>
      <c r="CX24" s="696"/>
      <c r="CY24" s="739"/>
      <c r="CZ24" s="740">
        <v>39.200000000000003</v>
      </c>
      <c r="DA24" s="713"/>
      <c r="DB24" s="713"/>
      <c r="DC24" s="743"/>
      <c r="DD24" s="738">
        <v>13275650</v>
      </c>
      <c r="DE24" s="696"/>
      <c r="DF24" s="696"/>
      <c r="DG24" s="696"/>
      <c r="DH24" s="696"/>
      <c r="DI24" s="696"/>
      <c r="DJ24" s="696"/>
      <c r="DK24" s="739"/>
      <c r="DL24" s="738">
        <v>12930961</v>
      </c>
      <c r="DM24" s="696"/>
      <c r="DN24" s="696"/>
      <c r="DO24" s="696"/>
      <c r="DP24" s="696"/>
      <c r="DQ24" s="696"/>
      <c r="DR24" s="696"/>
      <c r="DS24" s="696"/>
      <c r="DT24" s="696"/>
      <c r="DU24" s="696"/>
      <c r="DV24" s="739"/>
      <c r="DW24" s="740">
        <v>46.2</v>
      </c>
      <c r="DX24" s="713"/>
      <c r="DY24" s="713"/>
      <c r="DZ24" s="713"/>
      <c r="EA24" s="713"/>
      <c r="EB24" s="713"/>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v>28</v>
      </c>
      <c r="S25" s="641"/>
      <c r="T25" s="641"/>
      <c r="U25" s="641"/>
      <c r="V25" s="641"/>
      <c r="W25" s="641"/>
      <c r="X25" s="641"/>
      <c r="Y25" s="642"/>
      <c r="Z25" s="677">
        <v>0</v>
      </c>
      <c r="AA25" s="677"/>
      <c r="AB25" s="677"/>
      <c r="AC25" s="677"/>
      <c r="AD25" s="678" t="s">
        <v>128</v>
      </c>
      <c r="AE25" s="678"/>
      <c r="AF25" s="678"/>
      <c r="AG25" s="678"/>
      <c r="AH25" s="678"/>
      <c r="AI25" s="678"/>
      <c r="AJ25" s="678"/>
      <c r="AK25" s="678"/>
      <c r="AL25" s="643" t="s">
        <v>128</v>
      </c>
      <c r="AM25" s="644"/>
      <c r="AN25" s="644"/>
      <c r="AO25" s="679"/>
      <c r="AP25" s="735" t="s">
        <v>289</v>
      </c>
      <c r="AQ25" s="742"/>
      <c r="AR25" s="742"/>
      <c r="AS25" s="742"/>
      <c r="AT25" s="742"/>
      <c r="AU25" s="742"/>
      <c r="AV25" s="742"/>
      <c r="AW25" s="742"/>
      <c r="AX25" s="742"/>
      <c r="AY25" s="742"/>
      <c r="AZ25" s="742"/>
      <c r="BA25" s="742"/>
      <c r="BB25" s="742"/>
      <c r="BC25" s="742"/>
      <c r="BD25" s="742"/>
      <c r="BE25" s="742"/>
      <c r="BF25" s="737"/>
      <c r="BG25" s="640" t="s">
        <v>128</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6864992</v>
      </c>
      <c r="CS25" s="659"/>
      <c r="CT25" s="659"/>
      <c r="CU25" s="659"/>
      <c r="CV25" s="659"/>
      <c r="CW25" s="659"/>
      <c r="CX25" s="659"/>
      <c r="CY25" s="660"/>
      <c r="CZ25" s="643">
        <v>14.3</v>
      </c>
      <c r="DA25" s="661"/>
      <c r="DB25" s="661"/>
      <c r="DC25" s="662"/>
      <c r="DD25" s="646">
        <v>6448165</v>
      </c>
      <c r="DE25" s="659"/>
      <c r="DF25" s="659"/>
      <c r="DG25" s="659"/>
      <c r="DH25" s="659"/>
      <c r="DI25" s="659"/>
      <c r="DJ25" s="659"/>
      <c r="DK25" s="660"/>
      <c r="DL25" s="646">
        <v>6329014</v>
      </c>
      <c r="DM25" s="659"/>
      <c r="DN25" s="659"/>
      <c r="DO25" s="659"/>
      <c r="DP25" s="659"/>
      <c r="DQ25" s="659"/>
      <c r="DR25" s="659"/>
      <c r="DS25" s="659"/>
      <c r="DT25" s="659"/>
      <c r="DU25" s="659"/>
      <c r="DV25" s="660"/>
      <c r="DW25" s="643">
        <v>22.6</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29185083</v>
      </c>
      <c r="S26" s="641"/>
      <c r="T26" s="641"/>
      <c r="U26" s="641"/>
      <c r="V26" s="641"/>
      <c r="W26" s="641"/>
      <c r="X26" s="641"/>
      <c r="Y26" s="642"/>
      <c r="Z26" s="677">
        <v>58.1</v>
      </c>
      <c r="AA26" s="677"/>
      <c r="AB26" s="677"/>
      <c r="AC26" s="677"/>
      <c r="AD26" s="678">
        <v>26699517</v>
      </c>
      <c r="AE26" s="678"/>
      <c r="AF26" s="678"/>
      <c r="AG26" s="678"/>
      <c r="AH26" s="678"/>
      <c r="AI26" s="678"/>
      <c r="AJ26" s="678"/>
      <c r="AK26" s="678"/>
      <c r="AL26" s="643">
        <v>99.2</v>
      </c>
      <c r="AM26" s="644"/>
      <c r="AN26" s="644"/>
      <c r="AO26" s="679"/>
      <c r="AP26" s="735" t="s">
        <v>292</v>
      </c>
      <c r="AQ26" s="736"/>
      <c r="AR26" s="736"/>
      <c r="AS26" s="736"/>
      <c r="AT26" s="736"/>
      <c r="AU26" s="736"/>
      <c r="AV26" s="736"/>
      <c r="AW26" s="736"/>
      <c r="AX26" s="736"/>
      <c r="AY26" s="736"/>
      <c r="AZ26" s="736"/>
      <c r="BA26" s="736"/>
      <c r="BB26" s="736"/>
      <c r="BC26" s="736"/>
      <c r="BD26" s="736"/>
      <c r="BE26" s="736"/>
      <c r="BF26" s="737"/>
      <c r="BG26" s="640" t="s">
        <v>224</v>
      </c>
      <c r="BH26" s="641"/>
      <c r="BI26" s="641"/>
      <c r="BJ26" s="641"/>
      <c r="BK26" s="641"/>
      <c r="BL26" s="641"/>
      <c r="BM26" s="641"/>
      <c r="BN26" s="642"/>
      <c r="BO26" s="677" t="s">
        <v>128</v>
      </c>
      <c r="BP26" s="677"/>
      <c r="BQ26" s="677"/>
      <c r="BR26" s="677"/>
      <c r="BS26" s="646" t="s">
        <v>128</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4501124</v>
      </c>
      <c r="CS26" s="641"/>
      <c r="CT26" s="641"/>
      <c r="CU26" s="641"/>
      <c r="CV26" s="641"/>
      <c r="CW26" s="641"/>
      <c r="CX26" s="641"/>
      <c r="CY26" s="642"/>
      <c r="CZ26" s="643">
        <v>9.4</v>
      </c>
      <c r="DA26" s="661"/>
      <c r="DB26" s="661"/>
      <c r="DC26" s="662"/>
      <c r="DD26" s="646">
        <v>4143123</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9536</v>
      </c>
      <c r="S27" s="641"/>
      <c r="T27" s="641"/>
      <c r="U27" s="641"/>
      <c r="V27" s="641"/>
      <c r="W27" s="641"/>
      <c r="X27" s="641"/>
      <c r="Y27" s="642"/>
      <c r="Z27" s="677">
        <v>0</v>
      </c>
      <c r="AA27" s="677"/>
      <c r="AB27" s="677"/>
      <c r="AC27" s="677"/>
      <c r="AD27" s="678">
        <v>9536</v>
      </c>
      <c r="AE27" s="678"/>
      <c r="AF27" s="678"/>
      <c r="AG27" s="678"/>
      <c r="AH27" s="678"/>
      <c r="AI27" s="678"/>
      <c r="AJ27" s="678"/>
      <c r="AK27" s="678"/>
      <c r="AL27" s="643">
        <v>0</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13612887</v>
      </c>
      <c r="BH27" s="641"/>
      <c r="BI27" s="641"/>
      <c r="BJ27" s="641"/>
      <c r="BK27" s="641"/>
      <c r="BL27" s="641"/>
      <c r="BM27" s="641"/>
      <c r="BN27" s="642"/>
      <c r="BO27" s="677">
        <v>100</v>
      </c>
      <c r="BP27" s="677"/>
      <c r="BQ27" s="677"/>
      <c r="BR27" s="677"/>
      <c r="BS27" s="646" t="s">
        <v>224</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7880131</v>
      </c>
      <c r="CS27" s="659"/>
      <c r="CT27" s="659"/>
      <c r="CU27" s="659"/>
      <c r="CV27" s="659"/>
      <c r="CW27" s="659"/>
      <c r="CX27" s="659"/>
      <c r="CY27" s="660"/>
      <c r="CZ27" s="643">
        <v>16.399999999999999</v>
      </c>
      <c r="DA27" s="661"/>
      <c r="DB27" s="661"/>
      <c r="DC27" s="662"/>
      <c r="DD27" s="646">
        <v>2743514</v>
      </c>
      <c r="DE27" s="659"/>
      <c r="DF27" s="659"/>
      <c r="DG27" s="659"/>
      <c r="DH27" s="659"/>
      <c r="DI27" s="659"/>
      <c r="DJ27" s="659"/>
      <c r="DK27" s="660"/>
      <c r="DL27" s="646">
        <v>2517976</v>
      </c>
      <c r="DM27" s="659"/>
      <c r="DN27" s="659"/>
      <c r="DO27" s="659"/>
      <c r="DP27" s="659"/>
      <c r="DQ27" s="659"/>
      <c r="DR27" s="659"/>
      <c r="DS27" s="659"/>
      <c r="DT27" s="659"/>
      <c r="DU27" s="659"/>
      <c r="DV27" s="660"/>
      <c r="DW27" s="643">
        <v>9</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435519</v>
      </c>
      <c r="S28" s="641"/>
      <c r="T28" s="641"/>
      <c r="U28" s="641"/>
      <c r="V28" s="641"/>
      <c r="W28" s="641"/>
      <c r="X28" s="641"/>
      <c r="Y28" s="642"/>
      <c r="Z28" s="677">
        <v>0.9</v>
      </c>
      <c r="AA28" s="677"/>
      <c r="AB28" s="677"/>
      <c r="AC28" s="677"/>
      <c r="AD28" s="678" t="s">
        <v>128</v>
      </c>
      <c r="AE28" s="678"/>
      <c r="AF28" s="678"/>
      <c r="AG28" s="678"/>
      <c r="AH28" s="678"/>
      <c r="AI28" s="678"/>
      <c r="AJ28" s="678"/>
      <c r="AK28" s="678"/>
      <c r="AL28" s="643" t="s">
        <v>224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4126833</v>
      </c>
      <c r="CS28" s="641"/>
      <c r="CT28" s="641"/>
      <c r="CU28" s="641"/>
      <c r="CV28" s="641"/>
      <c r="CW28" s="641"/>
      <c r="CX28" s="641"/>
      <c r="CY28" s="642"/>
      <c r="CZ28" s="643">
        <v>8.6</v>
      </c>
      <c r="DA28" s="661"/>
      <c r="DB28" s="661"/>
      <c r="DC28" s="662"/>
      <c r="DD28" s="646">
        <v>4083971</v>
      </c>
      <c r="DE28" s="641"/>
      <c r="DF28" s="641"/>
      <c r="DG28" s="641"/>
      <c r="DH28" s="641"/>
      <c r="DI28" s="641"/>
      <c r="DJ28" s="641"/>
      <c r="DK28" s="642"/>
      <c r="DL28" s="646">
        <v>4083971</v>
      </c>
      <c r="DM28" s="641"/>
      <c r="DN28" s="641"/>
      <c r="DO28" s="641"/>
      <c r="DP28" s="641"/>
      <c r="DQ28" s="641"/>
      <c r="DR28" s="641"/>
      <c r="DS28" s="641"/>
      <c r="DT28" s="641"/>
      <c r="DU28" s="641"/>
      <c r="DV28" s="642"/>
      <c r="DW28" s="643">
        <v>14.6</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416662</v>
      </c>
      <c r="S29" s="641"/>
      <c r="T29" s="641"/>
      <c r="U29" s="641"/>
      <c r="V29" s="641"/>
      <c r="W29" s="641"/>
      <c r="X29" s="641"/>
      <c r="Y29" s="642"/>
      <c r="Z29" s="677">
        <v>0.8</v>
      </c>
      <c r="AA29" s="677"/>
      <c r="AB29" s="677"/>
      <c r="AC29" s="677"/>
      <c r="AD29" s="678">
        <v>108139</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300</v>
      </c>
      <c r="CE29" s="730"/>
      <c r="CF29" s="673" t="s">
        <v>301</v>
      </c>
      <c r="CG29" s="674"/>
      <c r="CH29" s="674"/>
      <c r="CI29" s="674"/>
      <c r="CJ29" s="674"/>
      <c r="CK29" s="674"/>
      <c r="CL29" s="674"/>
      <c r="CM29" s="674"/>
      <c r="CN29" s="674"/>
      <c r="CO29" s="674"/>
      <c r="CP29" s="674"/>
      <c r="CQ29" s="675"/>
      <c r="CR29" s="640">
        <v>4126833</v>
      </c>
      <c r="CS29" s="659"/>
      <c r="CT29" s="659"/>
      <c r="CU29" s="659"/>
      <c r="CV29" s="659"/>
      <c r="CW29" s="659"/>
      <c r="CX29" s="659"/>
      <c r="CY29" s="660"/>
      <c r="CZ29" s="643">
        <v>8.6</v>
      </c>
      <c r="DA29" s="661"/>
      <c r="DB29" s="661"/>
      <c r="DC29" s="662"/>
      <c r="DD29" s="646">
        <v>4083971</v>
      </c>
      <c r="DE29" s="659"/>
      <c r="DF29" s="659"/>
      <c r="DG29" s="659"/>
      <c r="DH29" s="659"/>
      <c r="DI29" s="659"/>
      <c r="DJ29" s="659"/>
      <c r="DK29" s="660"/>
      <c r="DL29" s="646">
        <v>4083971</v>
      </c>
      <c r="DM29" s="659"/>
      <c r="DN29" s="659"/>
      <c r="DO29" s="659"/>
      <c r="DP29" s="659"/>
      <c r="DQ29" s="659"/>
      <c r="DR29" s="659"/>
      <c r="DS29" s="659"/>
      <c r="DT29" s="659"/>
      <c r="DU29" s="659"/>
      <c r="DV29" s="660"/>
      <c r="DW29" s="643">
        <v>14.6</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170962</v>
      </c>
      <c r="S30" s="641"/>
      <c r="T30" s="641"/>
      <c r="U30" s="641"/>
      <c r="V30" s="641"/>
      <c r="W30" s="641"/>
      <c r="X30" s="641"/>
      <c r="Y30" s="642"/>
      <c r="Z30" s="677">
        <v>0.3</v>
      </c>
      <c r="AA30" s="677"/>
      <c r="AB30" s="677"/>
      <c r="AC30" s="677"/>
      <c r="AD30" s="678" t="s">
        <v>128</v>
      </c>
      <c r="AE30" s="678"/>
      <c r="AF30" s="678"/>
      <c r="AG30" s="678"/>
      <c r="AH30" s="678"/>
      <c r="AI30" s="678"/>
      <c r="AJ30" s="678"/>
      <c r="AK30" s="678"/>
      <c r="AL30" s="643" t="s">
        <v>128</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73" t="s">
        <v>305</v>
      </c>
      <c r="CG30" s="674"/>
      <c r="CH30" s="674"/>
      <c r="CI30" s="674"/>
      <c r="CJ30" s="674"/>
      <c r="CK30" s="674"/>
      <c r="CL30" s="674"/>
      <c r="CM30" s="674"/>
      <c r="CN30" s="674"/>
      <c r="CO30" s="674"/>
      <c r="CP30" s="674"/>
      <c r="CQ30" s="675"/>
      <c r="CR30" s="640">
        <v>4006321</v>
      </c>
      <c r="CS30" s="641"/>
      <c r="CT30" s="641"/>
      <c r="CU30" s="641"/>
      <c r="CV30" s="641"/>
      <c r="CW30" s="641"/>
      <c r="CX30" s="641"/>
      <c r="CY30" s="642"/>
      <c r="CZ30" s="643">
        <v>8.3000000000000007</v>
      </c>
      <c r="DA30" s="661"/>
      <c r="DB30" s="661"/>
      <c r="DC30" s="662"/>
      <c r="DD30" s="646">
        <v>3965773</v>
      </c>
      <c r="DE30" s="641"/>
      <c r="DF30" s="641"/>
      <c r="DG30" s="641"/>
      <c r="DH30" s="641"/>
      <c r="DI30" s="641"/>
      <c r="DJ30" s="641"/>
      <c r="DK30" s="642"/>
      <c r="DL30" s="646">
        <v>3965773</v>
      </c>
      <c r="DM30" s="641"/>
      <c r="DN30" s="641"/>
      <c r="DO30" s="641"/>
      <c r="DP30" s="641"/>
      <c r="DQ30" s="641"/>
      <c r="DR30" s="641"/>
      <c r="DS30" s="641"/>
      <c r="DT30" s="641"/>
      <c r="DU30" s="641"/>
      <c r="DV30" s="642"/>
      <c r="DW30" s="643">
        <v>14.2</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5194813</v>
      </c>
      <c r="S31" s="641"/>
      <c r="T31" s="641"/>
      <c r="U31" s="641"/>
      <c r="V31" s="641"/>
      <c r="W31" s="641"/>
      <c r="X31" s="641"/>
      <c r="Y31" s="642"/>
      <c r="Z31" s="677">
        <v>10.3</v>
      </c>
      <c r="AA31" s="677"/>
      <c r="AB31" s="677"/>
      <c r="AC31" s="677"/>
      <c r="AD31" s="678" t="s">
        <v>128</v>
      </c>
      <c r="AE31" s="678"/>
      <c r="AF31" s="678"/>
      <c r="AG31" s="678"/>
      <c r="AH31" s="678"/>
      <c r="AI31" s="678"/>
      <c r="AJ31" s="678"/>
      <c r="AK31" s="678"/>
      <c r="AL31" s="643" t="s">
        <v>128</v>
      </c>
      <c r="AM31" s="644"/>
      <c r="AN31" s="644"/>
      <c r="AO31" s="679"/>
      <c r="AP31" s="715" t="s">
        <v>307</v>
      </c>
      <c r="AQ31" s="716"/>
      <c r="AR31" s="716"/>
      <c r="AS31" s="716"/>
      <c r="AT31" s="721" t="s">
        <v>308</v>
      </c>
      <c r="AU31" s="231"/>
      <c r="AV31" s="231"/>
      <c r="AW31" s="231"/>
      <c r="AX31" s="708" t="s">
        <v>185</v>
      </c>
      <c r="AY31" s="709"/>
      <c r="AZ31" s="709"/>
      <c r="BA31" s="709"/>
      <c r="BB31" s="709"/>
      <c r="BC31" s="709"/>
      <c r="BD31" s="709"/>
      <c r="BE31" s="709"/>
      <c r="BF31" s="710"/>
      <c r="BG31" s="711">
        <v>99.1</v>
      </c>
      <c r="BH31" s="712"/>
      <c r="BI31" s="712"/>
      <c r="BJ31" s="712"/>
      <c r="BK31" s="712"/>
      <c r="BL31" s="712"/>
      <c r="BM31" s="713">
        <v>94.1</v>
      </c>
      <c r="BN31" s="712"/>
      <c r="BO31" s="712"/>
      <c r="BP31" s="712"/>
      <c r="BQ31" s="714"/>
      <c r="BR31" s="711">
        <v>99.1</v>
      </c>
      <c r="BS31" s="712"/>
      <c r="BT31" s="712"/>
      <c r="BU31" s="712"/>
      <c r="BV31" s="712"/>
      <c r="BW31" s="712"/>
      <c r="BX31" s="713">
        <v>93.6</v>
      </c>
      <c r="BY31" s="712"/>
      <c r="BZ31" s="712"/>
      <c r="CA31" s="712"/>
      <c r="CB31" s="714"/>
      <c r="CD31" s="731"/>
      <c r="CE31" s="732"/>
      <c r="CF31" s="673" t="s">
        <v>309</v>
      </c>
      <c r="CG31" s="674"/>
      <c r="CH31" s="674"/>
      <c r="CI31" s="674"/>
      <c r="CJ31" s="674"/>
      <c r="CK31" s="674"/>
      <c r="CL31" s="674"/>
      <c r="CM31" s="674"/>
      <c r="CN31" s="674"/>
      <c r="CO31" s="674"/>
      <c r="CP31" s="674"/>
      <c r="CQ31" s="675"/>
      <c r="CR31" s="640">
        <v>120512</v>
      </c>
      <c r="CS31" s="659"/>
      <c r="CT31" s="659"/>
      <c r="CU31" s="659"/>
      <c r="CV31" s="659"/>
      <c r="CW31" s="659"/>
      <c r="CX31" s="659"/>
      <c r="CY31" s="660"/>
      <c r="CZ31" s="643">
        <v>0.3</v>
      </c>
      <c r="DA31" s="661"/>
      <c r="DB31" s="661"/>
      <c r="DC31" s="662"/>
      <c r="DD31" s="646">
        <v>118198</v>
      </c>
      <c r="DE31" s="659"/>
      <c r="DF31" s="659"/>
      <c r="DG31" s="659"/>
      <c r="DH31" s="659"/>
      <c r="DI31" s="659"/>
      <c r="DJ31" s="659"/>
      <c r="DK31" s="660"/>
      <c r="DL31" s="646">
        <v>118198</v>
      </c>
      <c r="DM31" s="659"/>
      <c r="DN31" s="659"/>
      <c r="DO31" s="659"/>
      <c r="DP31" s="659"/>
      <c r="DQ31" s="659"/>
      <c r="DR31" s="659"/>
      <c r="DS31" s="659"/>
      <c r="DT31" s="659"/>
      <c r="DU31" s="659"/>
      <c r="DV31" s="660"/>
      <c r="DW31" s="643">
        <v>0.4</v>
      </c>
      <c r="DX31" s="661"/>
      <c r="DY31" s="661"/>
      <c r="DZ31" s="661"/>
      <c r="EA31" s="661"/>
      <c r="EB31" s="661"/>
      <c r="EC31" s="676"/>
    </row>
    <row r="32" spans="2:133" ht="11.25" customHeight="1" x14ac:dyDescent="0.15">
      <c r="B32" s="704" t="s">
        <v>310</v>
      </c>
      <c r="C32" s="705"/>
      <c r="D32" s="705"/>
      <c r="E32" s="705"/>
      <c r="F32" s="705"/>
      <c r="G32" s="705"/>
      <c r="H32" s="705"/>
      <c r="I32" s="705"/>
      <c r="J32" s="705"/>
      <c r="K32" s="705"/>
      <c r="L32" s="705"/>
      <c r="M32" s="705"/>
      <c r="N32" s="705"/>
      <c r="O32" s="705"/>
      <c r="P32" s="705"/>
      <c r="Q32" s="706"/>
      <c r="R32" s="640" t="s">
        <v>128</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224</v>
      </c>
      <c r="AM32" s="644"/>
      <c r="AN32" s="644"/>
      <c r="AO32" s="679"/>
      <c r="AP32" s="717"/>
      <c r="AQ32" s="718"/>
      <c r="AR32" s="718"/>
      <c r="AS32" s="718"/>
      <c r="AT32" s="722"/>
      <c r="AU32" s="230" t="s">
        <v>311</v>
      </c>
      <c r="AV32" s="230"/>
      <c r="AW32" s="230"/>
      <c r="AX32" s="637" t="s">
        <v>312</v>
      </c>
      <c r="AY32" s="638"/>
      <c r="AZ32" s="638"/>
      <c r="BA32" s="638"/>
      <c r="BB32" s="638"/>
      <c r="BC32" s="638"/>
      <c r="BD32" s="638"/>
      <c r="BE32" s="638"/>
      <c r="BF32" s="639"/>
      <c r="BG32" s="724">
        <v>99.4</v>
      </c>
      <c r="BH32" s="659"/>
      <c r="BI32" s="659"/>
      <c r="BJ32" s="659"/>
      <c r="BK32" s="659"/>
      <c r="BL32" s="659"/>
      <c r="BM32" s="644">
        <v>97</v>
      </c>
      <c r="BN32" s="725"/>
      <c r="BO32" s="725"/>
      <c r="BP32" s="725"/>
      <c r="BQ32" s="683"/>
      <c r="BR32" s="724">
        <v>99.3</v>
      </c>
      <c r="BS32" s="659"/>
      <c r="BT32" s="659"/>
      <c r="BU32" s="659"/>
      <c r="BV32" s="659"/>
      <c r="BW32" s="659"/>
      <c r="BX32" s="644">
        <v>96.7</v>
      </c>
      <c r="BY32" s="725"/>
      <c r="BZ32" s="725"/>
      <c r="CA32" s="725"/>
      <c r="CB32" s="683"/>
      <c r="CD32" s="733"/>
      <c r="CE32" s="734"/>
      <c r="CF32" s="673" t="s">
        <v>313</v>
      </c>
      <c r="CG32" s="674"/>
      <c r="CH32" s="674"/>
      <c r="CI32" s="674"/>
      <c r="CJ32" s="674"/>
      <c r="CK32" s="674"/>
      <c r="CL32" s="674"/>
      <c r="CM32" s="674"/>
      <c r="CN32" s="674"/>
      <c r="CO32" s="674"/>
      <c r="CP32" s="674"/>
      <c r="CQ32" s="675"/>
      <c r="CR32" s="640" t="s">
        <v>128</v>
      </c>
      <c r="CS32" s="641"/>
      <c r="CT32" s="641"/>
      <c r="CU32" s="641"/>
      <c r="CV32" s="641"/>
      <c r="CW32" s="641"/>
      <c r="CX32" s="641"/>
      <c r="CY32" s="642"/>
      <c r="CZ32" s="643" t="s">
        <v>224</v>
      </c>
      <c r="DA32" s="661"/>
      <c r="DB32" s="661"/>
      <c r="DC32" s="662"/>
      <c r="DD32" s="646" t="s">
        <v>128</v>
      </c>
      <c r="DE32" s="641"/>
      <c r="DF32" s="641"/>
      <c r="DG32" s="641"/>
      <c r="DH32" s="641"/>
      <c r="DI32" s="641"/>
      <c r="DJ32" s="641"/>
      <c r="DK32" s="642"/>
      <c r="DL32" s="646" t="s">
        <v>224</v>
      </c>
      <c r="DM32" s="641"/>
      <c r="DN32" s="641"/>
      <c r="DO32" s="641"/>
      <c r="DP32" s="641"/>
      <c r="DQ32" s="641"/>
      <c r="DR32" s="641"/>
      <c r="DS32" s="641"/>
      <c r="DT32" s="641"/>
      <c r="DU32" s="641"/>
      <c r="DV32" s="642"/>
      <c r="DW32" s="643" t="s">
        <v>224</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3872179</v>
      </c>
      <c r="S33" s="641"/>
      <c r="T33" s="641"/>
      <c r="U33" s="641"/>
      <c r="V33" s="641"/>
      <c r="W33" s="641"/>
      <c r="X33" s="641"/>
      <c r="Y33" s="642"/>
      <c r="Z33" s="677">
        <v>7.7</v>
      </c>
      <c r="AA33" s="677"/>
      <c r="AB33" s="677"/>
      <c r="AC33" s="677"/>
      <c r="AD33" s="678" t="s">
        <v>128</v>
      </c>
      <c r="AE33" s="678"/>
      <c r="AF33" s="678"/>
      <c r="AG33" s="678"/>
      <c r="AH33" s="678"/>
      <c r="AI33" s="678"/>
      <c r="AJ33" s="678"/>
      <c r="AK33" s="678"/>
      <c r="AL33" s="643" t="s">
        <v>128</v>
      </c>
      <c r="AM33" s="644"/>
      <c r="AN33" s="644"/>
      <c r="AO33" s="679"/>
      <c r="AP33" s="719"/>
      <c r="AQ33" s="720"/>
      <c r="AR33" s="720"/>
      <c r="AS33" s="720"/>
      <c r="AT33" s="723"/>
      <c r="AU33" s="232"/>
      <c r="AV33" s="232"/>
      <c r="AW33" s="232"/>
      <c r="AX33" s="621" t="s">
        <v>315</v>
      </c>
      <c r="AY33" s="622"/>
      <c r="AZ33" s="622"/>
      <c r="BA33" s="622"/>
      <c r="BB33" s="622"/>
      <c r="BC33" s="622"/>
      <c r="BD33" s="622"/>
      <c r="BE33" s="622"/>
      <c r="BF33" s="623"/>
      <c r="BG33" s="707">
        <v>98.8</v>
      </c>
      <c r="BH33" s="625"/>
      <c r="BI33" s="625"/>
      <c r="BJ33" s="625"/>
      <c r="BK33" s="625"/>
      <c r="BL33" s="625"/>
      <c r="BM33" s="668">
        <v>92</v>
      </c>
      <c r="BN33" s="625"/>
      <c r="BO33" s="625"/>
      <c r="BP33" s="625"/>
      <c r="BQ33" s="689"/>
      <c r="BR33" s="707">
        <v>98.9</v>
      </c>
      <c r="BS33" s="625"/>
      <c r="BT33" s="625"/>
      <c r="BU33" s="625"/>
      <c r="BV33" s="625"/>
      <c r="BW33" s="625"/>
      <c r="BX33" s="668">
        <v>91.3</v>
      </c>
      <c r="BY33" s="625"/>
      <c r="BZ33" s="625"/>
      <c r="CA33" s="625"/>
      <c r="CB33" s="689"/>
      <c r="CD33" s="673" t="s">
        <v>316</v>
      </c>
      <c r="CE33" s="674"/>
      <c r="CF33" s="674"/>
      <c r="CG33" s="674"/>
      <c r="CH33" s="674"/>
      <c r="CI33" s="674"/>
      <c r="CJ33" s="674"/>
      <c r="CK33" s="674"/>
      <c r="CL33" s="674"/>
      <c r="CM33" s="674"/>
      <c r="CN33" s="674"/>
      <c r="CO33" s="674"/>
      <c r="CP33" s="674"/>
      <c r="CQ33" s="675"/>
      <c r="CR33" s="640">
        <v>21251056</v>
      </c>
      <c r="CS33" s="659"/>
      <c r="CT33" s="659"/>
      <c r="CU33" s="659"/>
      <c r="CV33" s="659"/>
      <c r="CW33" s="659"/>
      <c r="CX33" s="659"/>
      <c r="CY33" s="660"/>
      <c r="CZ33" s="643">
        <v>44.2</v>
      </c>
      <c r="DA33" s="661"/>
      <c r="DB33" s="661"/>
      <c r="DC33" s="662"/>
      <c r="DD33" s="646">
        <v>16567236</v>
      </c>
      <c r="DE33" s="659"/>
      <c r="DF33" s="659"/>
      <c r="DG33" s="659"/>
      <c r="DH33" s="659"/>
      <c r="DI33" s="659"/>
      <c r="DJ33" s="659"/>
      <c r="DK33" s="660"/>
      <c r="DL33" s="646">
        <v>10762389</v>
      </c>
      <c r="DM33" s="659"/>
      <c r="DN33" s="659"/>
      <c r="DO33" s="659"/>
      <c r="DP33" s="659"/>
      <c r="DQ33" s="659"/>
      <c r="DR33" s="659"/>
      <c r="DS33" s="659"/>
      <c r="DT33" s="659"/>
      <c r="DU33" s="659"/>
      <c r="DV33" s="660"/>
      <c r="DW33" s="643">
        <v>38.4</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380047</v>
      </c>
      <c r="S34" s="641"/>
      <c r="T34" s="641"/>
      <c r="U34" s="641"/>
      <c r="V34" s="641"/>
      <c r="W34" s="641"/>
      <c r="X34" s="641"/>
      <c r="Y34" s="642"/>
      <c r="Z34" s="677">
        <v>0.8</v>
      </c>
      <c r="AA34" s="677"/>
      <c r="AB34" s="677"/>
      <c r="AC34" s="677"/>
      <c r="AD34" s="678">
        <v>69507</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7118446</v>
      </c>
      <c r="CS34" s="641"/>
      <c r="CT34" s="641"/>
      <c r="CU34" s="641"/>
      <c r="CV34" s="641"/>
      <c r="CW34" s="641"/>
      <c r="CX34" s="641"/>
      <c r="CY34" s="642"/>
      <c r="CZ34" s="643">
        <v>14.8</v>
      </c>
      <c r="DA34" s="661"/>
      <c r="DB34" s="661"/>
      <c r="DC34" s="662"/>
      <c r="DD34" s="646">
        <v>5780747</v>
      </c>
      <c r="DE34" s="641"/>
      <c r="DF34" s="641"/>
      <c r="DG34" s="641"/>
      <c r="DH34" s="641"/>
      <c r="DI34" s="641"/>
      <c r="DJ34" s="641"/>
      <c r="DK34" s="642"/>
      <c r="DL34" s="646">
        <v>4699179</v>
      </c>
      <c r="DM34" s="641"/>
      <c r="DN34" s="641"/>
      <c r="DO34" s="641"/>
      <c r="DP34" s="641"/>
      <c r="DQ34" s="641"/>
      <c r="DR34" s="641"/>
      <c r="DS34" s="641"/>
      <c r="DT34" s="641"/>
      <c r="DU34" s="641"/>
      <c r="DV34" s="642"/>
      <c r="DW34" s="643">
        <v>16.8</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387297</v>
      </c>
      <c r="S35" s="641"/>
      <c r="T35" s="641"/>
      <c r="U35" s="641"/>
      <c r="V35" s="641"/>
      <c r="W35" s="641"/>
      <c r="X35" s="641"/>
      <c r="Y35" s="642"/>
      <c r="Z35" s="677">
        <v>0.8</v>
      </c>
      <c r="AA35" s="677"/>
      <c r="AB35" s="677"/>
      <c r="AC35" s="677"/>
      <c r="AD35" s="678" t="s">
        <v>128</v>
      </c>
      <c r="AE35" s="678"/>
      <c r="AF35" s="678"/>
      <c r="AG35" s="678"/>
      <c r="AH35" s="678"/>
      <c r="AI35" s="678"/>
      <c r="AJ35" s="678"/>
      <c r="AK35" s="678"/>
      <c r="AL35" s="643" t="s">
        <v>128</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890050</v>
      </c>
      <c r="CS35" s="659"/>
      <c r="CT35" s="659"/>
      <c r="CU35" s="659"/>
      <c r="CV35" s="659"/>
      <c r="CW35" s="659"/>
      <c r="CX35" s="659"/>
      <c r="CY35" s="660"/>
      <c r="CZ35" s="643">
        <v>1.9</v>
      </c>
      <c r="DA35" s="661"/>
      <c r="DB35" s="661"/>
      <c r="DC35" s="662"/>
      <c r="DD35" s="646">
        <v>818577</v>
      </c>
      <c r="DE35" s="659"/>
      <c r="DF35" s="659"/>
      <c r="DG35" s="659"/>
      <c r="DH35" s="659"/>
      <c r="DI35" s="659"/>
      <c r="DJ35" s="659"/>
      <c r="DK35" s="660"/>
      <c r="DL35" s="646">
        <v>810721</v>
      </c>
      <c r="DM35" s="659"/>
      <c r="DN35" s="659"/>
      <c r="DO35" s="659"/>
      <c r="DP35" s="659"/>
      <c r="DQ35" s="659"/>
      <c r="DR35" s="659"/>
      <c r="DS35" s="659"/>
      <c r="DT35" s="659"/>
      <c r="DU35" s="659"/>
      <c r="DV35" s="660"/>
      <c r="DW35" s="643">
        <v>2.9</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3838056</v>
      </c>
      <c r="S36" s="641"/>
      <c r="T36" s="641"/>
      <c r="U36" s="641"/>
      <c r="V36" s="641"/>
      <c r="W36" s="641"/>
      <c r="X36" s="641"/>
      <c r="Y36" s="642"/>
      <c r="Z36" s="677">
        <v>7.6</v>
      </c>
      <c r="AA36" s="677"/>
      <c r="AB36" s="677"/>
      <c r="AC36" s="677"/>
      <c r="AD36" s="678">
        <v>23266</v>
      </c>
      <c r="AE36" s="678"/>
      <c r="AF36" s="678"/>
      <c r="AG36" s="678"/>
      <c r="AH36" s="678"/>
      <c r="AI36" s="678"/>
      <c r="AJ36" s="678"/>
      <c r="AK36" s="678"/>
      <c r="AL36" s="643">
        <v>0.1</v>
      </c>
      <c r="AM36" s="644"/>
      <c r="AN36" s="644"/>
      <c r="AO36" s="679"/>
      <c r="AP36" s="235"/>
      <c r="AQ36" s="692" t="s">
        <v>324</v>
      </c>
      <c r="AR36" s="693"/>
      <c r="AS36" s="693"/>
      <c r="AT36" s="693"/>
      <c r="AU36" s="693"/>
      <c r="AV36" s="693"/>
      <c r="AW36" s="693"/>
      <c r="AX36" s="693"/>
      <c r="AY36" s="694"/>
      <c r="AZ36" s="695">
        <v>5401583</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267224</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3894974</v>
      </c>
      <c r="CS36" s="641"/>
      <c r="CT36" s="641"/>
      <c r="CU36" s="641"/>
      <c r="CV36" s="641"/>
      <c r="CW36" s="641"/>
      <c r="CX36" s="641"/>
      <c r="CY36" s="642"/>
      <c r="CZ36" s="643">
        <v>8.1</v>
      </c>
      <c r="DA36" s="661"/>
      <c r="DB36" s="661"/>
      <c r="DC36" s="662"/>
      <c r="DD36" s="646">
        <v>2845867</v>
      </c>
      <c r="DE36" s="641"/>
      <c r="DF36" s="641"/>
      <c r="DG36" s="641"/>
      <c r="DH36" s="641"/>
      <c r="DI36" s="641"/>
      <c r="DJ36" s="641"/>
      <c r="DK36" s="642"/>
      <c r="DL36" s="646">
        <v>1370237</v>
      </c>
      <c r="DM36" s="641"/>
      <c r="DN36" s="641"/>
      <c r="DO36" s="641"/>
      <c r="DP36" s="641"/>
      <c r="DQ36" s="641"/>
      <c r="DR36" s="641"/>
      <c r="DS36" s="641"/>
      <c r="DT36" s="641"/>
      <c r="DU36" s="641"/>
      <c r="DV36" s="642"/>
      <c r="DW36" s="643">
        <v>4.9000000000000004</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1934770</v>
      </c>
      <c r="S37" s="641"/>
      <c r="T37" s="641"/>
      <c r="U37" s="641"/>
      <c r="V37" s="641"/>
      <c r="W37" s="641"/>
      <c r="X37" s="641"/>
      <c r="Y37" s="642"/>
      <c r="Z37" s="677">
        <v>3.9</v>
      </c>
      <c r="AA37" s="677"/>
      <c r="AB37" s="677"/>
      <c r="AC37" s="677"/>
      <c r="AD37" s="678" t="s">
        <v>224</v>
      </c>
      <c r="AE37" s="678"/>
      <c r="AF37" s="678"/>
      <c r="AG37" s="678"/>
      <c r="AH37" s="678"/>
      <c r="AI37" s="678"/>
      <c r="AJ37" s="678"/>
      <c r="AK37" s="678"/>
      <c r="AL37" s="643" t="s">
        <v>224</v>
      </c>
      <c r="AM37" s="644"/>
      <c r="AN37" s="644"/>
      <c r="AO37" s="679"/>
      <c r="AQ37" s="680" t="s">
        <v>328</v>
      </c>
      <c r="AR37" s="681"/>
      <c r="AS37" s="681"/>
      <c r="AT37" s="681"/>
      <c r="AU37" s="681"/>
      <c r="AV37" s="681"/>
      <c r="AW37" s="681"/>
      <c r="AX37" s="681"/>
      <c r="AY37" s="682"/>
      <c r="AZ37" s="640">
        <v>1510000</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219465</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79731</v>
      </c>
      <c r="CS37" s="659"/>
      <c r="CT37" s="659"/>
      <c r="CU37" s="659"/>
      <c r="CV37" s="659"/>
      <c r="CW37" s="659"/>
      <c r="CX37" s="659"/>
      <c r="CY37" s="660"/>
      <c r="CZ37" s="643">
        <v>0.2</v>
      </c>
      <c r="DA37" s="661"/>
      <c r="DB37" s="661"/>
      <c r="DC37" s="662"/>
      <c r="DD37" s="646">
        <v>79031</v>
      </c>
      <c r="DE37" s="659"/>
      <c r="DF37" s="659"/>
      <c r="DG37" s="659"/>
      <c r="DH37" s="659"/>
      <c r="DI37" s="659"/>
      <c r="DJ37" s="659"/>
      <c r="DK37" s="660"/>
      <c r="DL37" s="646">
        <v>79031</v>
      </c>
      <c r="DM37" s="659"/>
      <c r="DN37" s="659"/>
      <c r="DO37" s="659"/>
      <c r="DP37" s="659"/>
      <c r="DQ37" s="659"/>
      <c r="DR37" s="659"/>
      <c r="DS37" s="659"/>
      <c r="DT37" s="659"/>
      <c r="DU37" s="659"/>
      <c r="DV37" s="660"/>
      <c r="DW37" s="643">
        <v>0.3</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2354772</v>
      </c>
      <c r="S38" s="641"/>
      <c r="T38" s="641"/>
      <c r="U38" s="641"/>
      <c r="V38" s="641"/>
      <c r="W38" s="641"/>
      <c r="X38" s="641"/>
      <c r="Y38" s="642"/>
      <c r="Z38" s="677">
        <v>4.7</v>
      </c>
      <c r="AA38" s="677"/>
      <c r="AB38" s="677"/>
      <c r="AC38" s="677"/>
      <c r="AD38" s="678">
        <v>3379</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180741</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11917</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5142063</v>
      </c>
      <c r="CS38" s="641"/>
      <c r="CT38" s="641"/>
      <c r="CU38" s="641"/>
      <c r="CV38" s="641"/>
      <c r="CW38" s="641"/>
      <c r="CX38" s="641"/>
      <c r="CY38" s="642"/>
      <c r="CZ38" s="643">
        <v>10.7</v>
      </c>
      <c r="DA38" s="661"/>
      <c r="DB38" s="661"/>
      <c r="DC38" s="662"/>
      <c r="DD38" s="646">
        <v>4462696</v>
      </c>
      <c r="DE38" s="641"/>
      <c r="DF38" s="641"/>
      <c r="DG38" s="641"/>
      <c r="DH38" s="641"/>
      <c r="DI38" s="641"/>
      <c r="DJ38" s="641"/>
      <c r="DK38" s="642"/>
      <c r="DL38" s="646">
        <v>3882252</v>
      </c>
      <c r="DM38" s="641"/>
      <c r="DN38" s="641"/>
      <c r="DO38" s="641"/>
      <c r="DP38" s="641"/>
      <c r="DQ38" s="641"/>
      <c r="DR38" s="641"/>
      <c r="DS38" s="641"/>
      <c r="DT38" s="641"/>
      <c r="DU38" s="641"/>
      <c r="DV38" s="642"/>
      <c r="DW38" s="643">
        <v>13.9</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2037500</v>
      </c>
      <c r="S39" s="641"/>
      <c r="T39" s="641"/>
      <c r="U39" s="641"/>
      <c r="V39" s="641"/>
      <c r="W39" s="641"/>
      <c r="X39" s="641"/>
      <c r="Y39" s="642"/>
      <c r="Z39" s="677">
        <v>4.0999999999999996</v>
      </c>
      <c r="AA39" s="677"/>
      <c r="AB39" s="677"/>
      <c r="AC39" s="677"/>
      <c r="AD39" s="678" t="s">
        <v>128</v>
      </c>
      <c r="AE39" s="678"/>
      <c r="AF39" s="678"/>
      <c r="AG39" s="678"/>
      <c r="AH39" s="678"/>
      <c r="AI39" s="678"/>
      <c r="AJ39" s="678"/>
      <c r="AK39" s="678"/>
      <c r="AL39" s="643" t="s">
        <v>224</v>
      </c>
      <c r="AM39" s="644"/>
      <c r="AN39" s="644"/>
      <c r="AO39" s="679"/>
      <c r="AQ39" s="680" t="s">
        <v>336</v>
      </c>
      <c r="AR39" s="681"/>
      <c r="AS39" s="681"/>
      <c r="AT39" s="681"/>
      <c r="AU39" s="681"/>
      <c r="AV39" s="681"/>
      <c r="AW39" s="681"/>
      <c r="AX39" s="681"/>
      <c r="AY39" s="682"/>
      <c r="AZ39" s="640">
        <v>154086</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19496</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3179523</v>
      </c>
      <c r="CS39" s="659"/>
      <c r="CT39" s="659"/>
      <c r="CU39" s="659"/>
      <c r="CV39" s="659"/>
      <c r="CW39" s="659"/>
      <c r="CX39" s="659"/>
      <c r="CY39" s="660"/>
      <c r="CZ39" s="643">
        <v>6.6</v>
      </c>
      <c r="DA39" s="661"/>
      <c r="DB39" s="661"/>
      <c r="DC39" s="662"/>
      <c r="DD39" s="646">
        <v>2659349</v>
      </c>
      <c r="DE39" s="659"/>
      <c r="DF39" s="659"/>
      <c r="DG39" s="659"/>
      <c r="DH39" s="659"/>
      <c r="DI39" s="659"/>
      <c r="DJ39" s="659"/>
      <c r="DK39" s="660"/>
      <c r="DL39" s="646" t="s">
        <v>224</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224</v>
      </c>
      <c r="AE40" s="678"/>
      <c r="AF40" s="678"/>
      <c r="AG40" s="678"/>
      <c r="AH40" s="678"/>
      <c r="AI40" s="678"/>
      <c r="AJ40" s="678"/>
      <c r="AK40" s="678"/>
      <c r="AL40" s="643" t="s">
        <v>224</v>
      </c>
      <c r="AM40" s="644"/>
      <c r="AN40" s="644"/>
      <c r="AO40" s="679"/>
      <c r="AQ40" s="680" t="s">
        <v>340</v>
      </c>
      <c r="AR40" s="681"/>
      <c r="AS40" s="681"/>
      <c r="AT40" s="681"/>
      <c r="AU40" s="681"/>
      <c r="AV40" s="681"/>
      <c r="AW40" s="681"/>
      <c r="AX40" s="681"/>
      <c r="AY40" s="682"/>
      <c r="AZ40" s="640">
        <v>101772</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115</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1026000</v>
      </c>
      <c r="CS40" s="641"/>
      <c r="CT40" s="641"/>
      <c r="CU40" s="641"/>
      <c r="CV40" s="641"/>
      <c r="CW40" s="641"/>
      <c r="CX40" s="641"/>
      <c r="CY40" s="642"/>
      <c r="CZ40" s="643">
        <v>2.1</v>
      </c>
      <c r="DA40" s="661"/>
      <c r="DB40" s="661"/>
      <c r="DC40" s="662"/>
      <c r="DD40" s="646" t="s">
        <v>128</v>
      </c>
      <c r="DE40" s="641"/>
      <c r="DF40" s="641"/>
      <c r="DG40" s="641"/>
      <c r="DH40" s="641"/>
      <c r="DI40" s="641"/>
      <c r="DJ40" s="641"/>
      <c r="DK40" s="642"/>
      <c r="DL40" s="646" t="s">
        <v>224</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1100000</v>
      </c>
      <c r="S41" s="641"/>
      <c r="T41" s="641"/>
      <c r="U41" s="641"/>
      <c r="V41" s="641"/>
      <c r="W41" s="641"/>
      <c r="X41" s="641"/>
      <c r="Y41" s="642"/>
      <c r="Z41" s="677">
        <v>2.2000000000000002</v>
      </c>
      <c r="AA41" s="677"/>
      <c r="AB41" s="677"/>
      <c r="AC41" s="677"/>
      <c r="AD41" s="678" t="s">
        <v>128</v>
      </c>
      <c r="AE41" s="678"/>
      <c r="AF41" s="678"/>
      <c r="AG41" s="678"/>
      <c r="AH41" s="678"/>
      <c r="AI41" s="678"/>
      <c r="AJ41" s="678"/>
      <c r="AK41" s="678"/>
      <c r="AL41" s="643" t="s">
        <v>224</v>
      </c>
      <c r="AM41" s="644"/>
      <c r="AN41" s="644"/>
      <c r="AO41" s="679"/>
      <c r="AQ41" s="680" t="s">
        <v>345</v>
      </c>
      <c r="AR41" s="681"/>
      <c r="AS41" s="681"/>
      <c r="AT41" s="681"/>
      <c r="AU41" s="681"/>
      <c r="AV41" s="681"/>
      <c r="AW41" s="681"/>
      <c r="AX41" s="681"/>
      <c r="AY41" s="682"/>
      <c r="AZ41" s="640">
        <v>887641</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128</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224</v>
      </c>
      <c r="CS41" s="659"/>
      <c r="CT41" s="659"/>
      <c r="CU41" s="659"/>
      <c r="CV41" s="659"/>
      <c r="CW41" s="659"/>
      <c r="CX41" s="659"/>
      <c r="CY41" s="660"/>
      <c r="CZ41" s="643" t="s">
        <v>224</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50217196</v>
      </c>
      <c r="S42" s="663"/>
      <c r="T42" s="663"/>
      <c r="U42" s="663"/>
      <c r="V42" s="663"/>
      <c r="W42" s="663"/>
      <c r="X42" s="663"/>
      <c r="Y42" s="665"/>
      <c r="Z42" s="666">
        <v>100</v>
      </c>
      <c r="AA42" s="666"/>
      <c r="AB42" s="666"/>
      <c r="AC42" s="666"/>
      <c r="AD42" s="667">
        <v>26913344</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2567343</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295</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7958472</v>
      </c>
      <c r="CS42" s="641"/>
      <c r="CT42" s="641"/>
      <c r="CU42" s="641"/>
      <c r="CV42" s="641"/>
      <c r="CW42" s="641"/>
      <c r="CX42" s="641"/>
      <c r="CY42" s="642"/>
      <c r="CZ42" s="643">
        <v>16.600000000000001</v>
      </c>
      <c r="DA42" s="644"/>
      <c r="DB42" s="644"/>
      <c r="DC42" s="645"/>
      <c r="DD42" s="646">
        <v>2059107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163929</v>
      </c>
      <c r="CS43" s="659"/>
      <c r="CT43" s="659"/>
      <c r="CU43" s="659"/>
      <c r="CV43" s="659"/>
      <c r="CW43" s="659"/>
      <c r="CX43" s="659"/>
      <c r="CY43" s="660"/>
      <c r="CZ43" s="643">
        <v>0.3</v>
      </c>
      <c r="DA43" s="661"/>
      <c r="DB43" s="661"/>
      <c r="DC43" s="662"/>
      <c r="DD43" s="646">
        <v>163929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353</v>
      </c>
      <c r="CG44" s="638"/>
      <c r="CH44" s="638"/>
      <c r="CI44" s="638"/>
      <c r="CJ44" s="638"/>
      <c r="CK44" s="638"/>
      <c r="CL44" s="638"/>
      <c r="CM44" s="638"/>
      <c r="CN44" s="638"/>
      <c r="CO44" s="638"/>
      <c r="CP44" s="638"/>
      <c r="CQ44" s="639"/>
      <c r="CR44" s="640">
        <v>6243729</v>
      </c>
      <c r="CS44" s="641"/>
      <c r="CT44" s="641"/>
      <c r="CU44" s="641"/>
      <c r="CV44" s="641"/>
      <c r="CW44" s="641"/>
      <c r="CX44" s="641"/>
      <c r="CY44" s="642"/>
      <c r="CZ44" s="643">
        <v>13</v>
      </c>
      <c r="DA44" s="644"/>
      <c r="DB44" s="644"/>
      <c r="DC44" s="645"/>
      <c r="DD44" s="646">
        <v>2057695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2580075</v>
      </c>
      <c r="CS45" s="659"/>
      <c r="CT45" s="659"/>
      <c r="CU45" s="659"/>
      <c r="CV45" s="659"/>
      <c r="CW45" s="659"/>
      <c r="CX45" s="659"/>
      <c r="CY45" s="660"/>
      <c r="CZ45" s="643">
        <v>5.4</v>
      </c>
      <c r="DA45" s="661"/>
      <c r="DB45" s="661"/>
      <c r="DC45" s="662"/>
      <c r="DD45" s="646">
        <v>358395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3339136</v>
      </c>
      <c r="CS46" s="641"/>
      <c r="CT46" s="641"/>
      <c r="CU46" s="641"/>
      <c r="CV46" s="641"/>
      <c r="CW46" s="641"/>
      <c r="CX46" s="641"/>
      <c r="CY46" s="642"/>
      <c r="CZ46" s="643">
        <v>6.9</v>
      </c>
      <c r="DA46" s="644"/>
      <c r="DB46" s="644"/>
      <c r="DC46" s="645"/>
      <c r="DD46" s="646">
        <v>1395094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1714743</v>
      </c>
      <c r="CS47" s="659"/>
      <c r="CT47" s="659"/>
      <c r="CU47" s="659"/>
      <c r="CV47" s="659"/>
      <c r="CW47" s="659"/>
      <c r="CX47" s="659"/>
      <c r="CY47" s="660"/>
      <c r="CZ47" s="643">
        <v>3.6</v>
      </c>
      <c r="DA47" s="661"/>
      <c r="DB47" s="661"/>
      <c r="DC47" s="662"/>
      <c r="DD47" s="646">
        <v>1412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224</v>
      </c>
      <c r="CS48" s="641"/>
      <c r="CT48" s="641"/>
      <c r="CU48" s="641"/>
      <c r="CV48" s="641"/>
      <c r="CW48" s="641"/>
      <c r="CX48" s="641"/>
      <c r="CY48" s="642"/>
      <c r="CZ48" s="643" t="s">
        <v>224</v>
      </c>
      <c r="DA48" s="644"/>
      <c r="DB48" s="644"/>
      <c r="DC48" s="645"/>
      <c r="DD48" s="646" t="s">
        <v>224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48081484</v>
      </c>
      <c r="CS49" s="625"/>
      <c r="CT49" s="625"/>
      <c r="CU49" s="625"/>
      <c r="CV49" s="625"/>
      <c r="CW49" s="625"/>
      <c r="CX49" s="625"/>
      <c r="CY49" s="626"/>
      <c r="CZ49" s="627">
        <v>100</v>
      </c>
      <c r="DA49" s="628"/>
      <c r="DB49" s="628"/>
      <c r="DC49" s="629"/>
      <c r="DD49" s="630">
        <v>31901993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2Df+zOMacT8AeR4hmA3uIZBIdFTxxD/uci5h9dBccRZdYO6BTzv9CeNIxqNjjarbub61tE9X8vqt3nNx2yqlA==" saltValue="IDgvFni7JaWxFejuRIyzX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363</v>
      </c>
      <c r="DK2" s="1167"/>
      <c r="DL2" s="1167"/>
      <c r="DM2" s="1167"/>
      <c r="DN2" s="1167"/>
      <c r="DO2" s="1168"/>
      <c r="DP2" s="250"/>
      <c r="DQ2" s="1166" t="s">
        <v>364</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9"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4" t="s">
        <v>381</v>
      </c>
      <c r="DH5" s="1155"/>
      <c r="DI5" s="1155"/>
      <c r="DJ5" s="1155"/>
      <c r="DK5" s="1156"/>
      <c r="DL5" s="1154" t="s">
        <v>382</v>
      </c>
      <c r="DM5" s="1155"/>
      <c r="DN5" s="1155"/>
      <c r="DO5" s="1155"/>
      <c r="DP5" s="1156"/>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0"/>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7"/>
      <c r="DH6" s="1158"/>
      <c r="DI6" s="1158"/>
      <c r="DJ6" s="1158"/>
      <c r="DK6" s="1159"/>
      <c r="DL6" s="1157"/>
      <c r="DM6" s="1158"/>
      <c r="DN6" s="1158"/>
      <c r="DO6" s="1158"/>
      <c r="DP6" s="1159"/>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60">
        <v>49962</v>
      </c>
      <c r="R7" s="1161"/>
      <c r="S7" s="1161"/>
      <c r="T7" s="1161"/>
      <c r="U7" s="1161"/>
      <c r="V7" s="1161">
        <v>47827</v>
      </c>
      <c r="W7" s="1161"/>
      <c r="X7" s="1161"/>
      <c r="Y7" s="1161"/>
      <c r="Z7" s="1161"/>
      <c r="AA7" s="1161">
        <v>2135</v>
      </c>
      <c r="AB7" s="1161"/>
      <c r="AC7" s="1161"/>
      <c r="AD7" s="1161"/>
      <c r="AE7" s="1162"/>
      <c r="AF7" s="1163">
        <v>1066</v>
      </c>
      <c r="AG7" s="1164"/>
      <c r="AH7" s="1164"/>
      <c r="AI7" s="1164"/>
      <c r="AJ7" s="1165"/>
      <c r="AK7" s="1147">
        <v>3760</v>
      </c>
      <c r="AL7" s="1148"/>
      <c r="AM7" s="1148"/>
      <c r="AN7" s="1148"/>
      <c r="AO7" s="1148"/>
      <c r="AP7" s="1148">
        <v>22450</v>
      </c>
      <c r="AQ7" s="1148"/>
      <c r="AR7" s="1148"/>
      <c r="AS7" s="1148"/>
      <c r="AT7" s="1148"/>
      <c r="AU7" s="1149" t="s">
        <v>613</v>
      </c>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587</v>
      </c>
      <c r="BT7" s="1152"/>
      <c r="BU7" s="1152"/>
      <c r="BV7" s="1152"/>
      <c r="BW7" s="1152"/>
      <c r="BX7" s="1152"/>
      <c r="BY7" s="1152"/>
      <c r="BZ7" s="1152"/>
      <c r="CA7" s="1152"/>
      <c r="CB7" s="1152"/>
      <c r="CC7" s="1152"/>
      <c r="CD7" s="1152"/>
      <c r="CE7" s="1152"/>
      <c r="CF7" s="1152"/>
      <c r="CG7" s="1153"/>
      <c r="CH7" s="1144">
        <v>7</v>
      </c>
      <c r="CI7" s="1145"/>
      <c r="CJ7" s="1145"/>
      <c r="CK7" s="1145"/>
      <c r="CL7" s="1146"/>
      <c r="CM7" s="1144">
        <v>128</v>
      </c>
      <c r="CN7" s="1145"/>
      <c r="CO7" s="1145"/>
      <c r="CP7" s="1145"/>
      <c r="CQ7" s="1146"/>
      <c r="CR7" s="1144">
        <v>5</v>
      </c>
      <c r="CS7" s="1145"/>
      <c r="CT7" s="1145"/>
      <c r="CU7" s="1145"/>
      <c r="CV7" s="1146"/>
      <c r="CW7" s="1144" t="s">
        <v>586</v>
      </c>
      <c r="CX7" s="1145"/>
      <c r="CY7" s="1145"/>
      <c r="CZ7" s="1145"/>
      <c r="DA7" s="1146"/>
      <c r="DB7" s="1144" t="s">
        <v>586</v>
      </c>
      <c r="DC7" s="1145"/>
      <c r="DD7" s="1145"/>
      <c r="DE7" s="1145"/>
      <c r="DF7" s="1146"/>
      <c r="DG7" s="1144" t="s">
        <v>586</v>
      </c>
      <c r="DH7" s="1145"/>
      <c r="DI7" s="1145"/>
      <c r="DJ7" s="1145"/>
      <c r="DK7" s="1146"/>
      <c r="DL7" s="1144" t="s">
        <v>586</v>
      </c>
      <c r="DM7" s="1145"/>
      <c r="DN7" s="1145"/>
      <c r="DO7" s="1145"/>
      <c r="DP7" s="1146"/>
      <c r="DQ7" s="1144" t="s">
        <v>586</v>
      </c>
      <c r="DR7" s="1145"/>
      <c r="DS7" s="1145"/>
      <c r="DT7" s="1145"/>
      <c r="DU7" s="1146"/>
      <c r="DV7" s="1171"/>
      <c r="DW7" s="1172"/>
      <c r="DX7" s="1172"/>
      <c r="DY7" s="1172"/>
      <c r="DZ7" s="1173"/>
      <c r="EA7" s="255"/>
    </row>
    <row r="8" spans="1:131" s="256" customFormat="1" ht="26.25" customHeight="1" x14ac:dyDescent="0.15">
      <c r="A8" s="262">
        <v>2</v>
      </c>
      <c r="B8" s="1086" t="s">
        <v>385</v>
      </c>
      <c r="C8" s="1087"/>
      <c r="D8" s="1087"/>
      <c r="E8" s="1087"/>
      <c r="F8" s="1087"/>
      <c r="G8" s="1087"/>
      <c r="H8" s="1087"/>
      <c r="I8" s="1087"/>
      <c r="J8" s="1087"/>
      <c r="K8" s="1087"/>
      <c r="L8" s="1087"/>
      <c r="M8" s="1087"/>
      <c r="N8" s="1087"/>
      <c r="O8" s="1087"/>
      <c r="P8" s="1088"/>
      <c r="Q8" s="1098">
        <v>364</v>
      </c>
      <c r="R8" s="1099"/>
      <c r="S8" s="1099"/>
      <c r="T8" s="1099"/>
      <c r="U8" s="1099"/>
      <c r="V8" s="1099">
        <v>363</v>
      </c>
      <c r="W8" s="1099"/>
      <c r="X8" s="1099"/>
      <c r="Y8" s="1099"/>
      <c r="Z8" s="1099"/>
      <c r="AA8" s="1099">
        <v>0</v>
      </c>
      <c r="AB8" s="1099"/>
      <c r="AC8" s="1099"/>
      <c r="AD8" s="1099"/>
      <c r="AE8" s="1100"/>
      <c r="AF8" s="1092">
        <v>0</v>
      </c>
      <c r="AG8" s="1093"/>
      <c r="AH8" s="1093"/>
      <c r="AI8" s="1093"/>
      <c r="AJ8" s="1094"/>
      <c r="AK8" s="1141">
        <v>109</v>
      </c>
      <c r="AL8" s="1142"/>
      <c r="AM8" s="1142"/>
      <c r="AN8" s="1142"/>
      <c r="AO8" s="1142"/>
      <c r="AP8" s="1142" t="s">
        <v>604</v>
      </c>
      <c r="AQ8" s="1142"/>
      <c r="AR8" s="1142"/>
      <c r="AS8" s="1142"/>
      <c r="AT8" s="1142"/>
      <c r="AU8" s="1143" t="s">
        <v>620</v>
      </c>
      <c r="AV8" s="1048"/>
      <c r="AW8" s="1048"/>
      <c r="AX8" s="1048"/>
      <c r="AY8" s="1049"/>
      <c r="AZ8" s="253"/>
      <c r="BA8" s="253"/>
      <c r="BB8" s="253"/>
      <c r="BC8" s="253"/>
      <c r="BD8" s="253"/>
      <c r="BE8" s="254"/>
      <c r="BF8" s="254"/>
      <c r="BG8" s="254"/>
      <c r="BH8" s="254"/>
      <c r="BI8" s="254"/>
      <c r="BJ8" s="254"/>
      <c r="BK8" s="254"/>
      <c r="BL8" s="254"/>
      <c r="BM8" s="254"/>
      <c r="BN8" s="254"/>
      <c r="BO8" s="254"/>
      <c r="BP8" s="254"/>
      <c r="BQ8" s="263">
        <v>2</v>
      </c>
      <c r="BR8" s="264"/>
      <c r="BS8" s="1069" t="s">
        <v>588</v>
      </c>
      <c r="BT8" s="1070"/>
      <c r="BU8" s="1070"/>
      <c r="BV8" s="1070"/>
      <c r="BW8" s="1070"/>
      <c r="BX8" s="1070"/>
      <c r="BY8" s="1070"/>
      <c r="BZ8" s="1070"/>
      <c r="CA8" s="1070"/>
      <c r="CB8" s="1070"/>
      <c r="CC8" s="1070"/>
      <c r="CD8" s="1070"/>
      <c r="CE8" s="1070"/>
      <c r="CF8" s="1070"/>
      <c r="CG8" s="1071"/>
      <c r="CH8" s="1044">
        <v>-21</v>
      </c>
      <c r="CI8" s="1045"/>
      <c r="CJ8" s="1045"/>
      <c r="CK8" s="1045"/>
      <c r="CL8" s="1046"/>
      <c r="CM8" s="1044">
        <v>509</v>
      </c>
      <c r="CN8" s="1045"/>
      <c r="CO8" s="1045"/>
      <c r="CP8" s="1045"/>
      <c r="CQ8" s="1046"/>
      <c r="CR8" s="1044">
        <v>110</v>
      </c>
      <c r="CS8" s="1045"/>
      <c r="CT8" s="1045"/>
      <c r="CU8" s="1045"/>
      <c r="CV8" s="1046"/>
      <c r="CW8" s="1044">
        <v>3</v>
      </c>
      <c r="CX8" s="1045"/>
      <c r="CY8" s="1045"/>
      <c r="CZ8" s="1045"/>
      <c r="DA8" s="1046"/>
      <c r="DB8" s="1044" t="s">
        <v>586</v>
      </c>
      <c r="DC8" s="1045"/>
      <c r="DD8" s="1045"/>
      <c r="DE8" s="1045"/>
      <c r="DF8" s="1046"/>
      <c r="DG8" s="1044" t="s">
        <v>586</v>
      </c>
      <c r="DH8" s="1045"/>
      <c r="DI8" s="1045"/>
      <c r="DJ8" s="1045"/>
      <c r="DK8" s="1046"/>
      <c r="DL8" s="1044" t="s">
        <v>586</v>
      </c>
      <c r="DM8" s="1045"/>
      <c r="DN8" s="1045"/>
      <c r="DO8" s="1045"/>
      <c r="DP8" s="1046"/>
      <c r="DQ8" s="1044" t="s">
        <v>586</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t="s">
        <v>584</v>
      </c>
      <c r="BS9" s="1069" t="s">
        <v>589</v>
      </c>
      <c r="BT9" s="1070"/>
      <c r="BU9" s="1070"/>
      <c r="BV9" s="1070"/>
      <c r="BW9" s="1070"/>
      <c r="BX9" s="1070"/>
      <c r="BY9" s="1070"/>
      <c r="BZ9" s="1070"/>
      <c r="CA9" s="1070"/>
      <c r="CB9" s="1070"/>
      <c r="CC9" s="1070"/>
      <c r="CD9" s="1070"/>
      <c r="CE9" s="1070"/>
      <c r="CF9" s="1070"/>
      <c r="CG9" s="1071"/>
      <c r="CH9" s="1044">
        <v>0</v>
      </c>
      <c r="CI9" s="1045"/>
      <c r="CJ9" s="1045"/>
      <c r="CK9" s="1045"/>
      <c r="CL9" s="1046"/>
      <c r="CM9" s="1044">
        <v>10</v>
      </c>
      <c r="CN9" s="1045"/>
      <c r="CO9" s="1045"/>
      <c r="CP9" s="1045"/>
      <c r="CQ9" s="1046"/>
      <c r="CR9" s="1044">
        <v>8</v>
      </c>
      <c r="CS9" s="1045"/>
      <c r="CT9" s="1045"/>
      <c r="CU9" s="1045"/>
      <c r="CV9" s="1046"/>
      <c r="CW9" s="1044" t="s">
        <v>586</v>
      </c>
      <c r="CX9" s="1045"/>
      <c r="CY9" s="1045"/>
      <c r="CZ9" s="1045"/>
      <c r="DA9" s="1046"/>
      <c r="DB9" s="1044" t="s">
        <v>586</v>
      </c>
      <c r="DC9" s="1045"/>
      <c r="DD9" s="1045"/>
      <c r="DE9" s="1045"/>
      <c r="DF9" s="1046"/>
      <c r="DG9" s="1044">
        <v>590</v>
      </c>
      <c r="DH9" s="1045"/>
      <c r="DI9" s="1045"/>
      <c r="DJ9" s="1045"/>
      <c r="DK9" s="1046"/>
      <c r="DL9" s="1044">
        <v>285</v>
      </c>
      <c r="DM9" s="1045"/>
      <c r="DN9" s="1045"/>
      <c r="DO9" s="1045"/>
      <c r="DP9" s="1046"/>
      <c r="DQ9" s="1044" t="s">
        <v>586</v>
      </c>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590</v>
      </c>
      <c r="BT10" s="1070"/>
      <c r="BU10" s="1070"/>
      <c r="BV10" s="1070"/>
      <c r="BW10" s="1070"/>
      <c r="BX10" s="1070"/>
      <c r="BY10" s="1070"/>
      <c r="BZ10" s="1070"/>
      <c r="CA10" s="1070"/>
      <c r="CB10" s="1070"/>
      <c r="CC10" s="1070"/>
      <c r="CD10" s="1070"/>
      <c r="CE10" s="1070"/>
      <c r="CF10" s="1070"/>
      <c r="CG10" s="1071"/>
      <c r="CH10" s="1044">
        <v>3</v>
      </c>
      <c r="CI10" s="1045"/>
      <c r="CJ10" s="1045"/>
      <c r="CK10" s="1045"/>
      <c r="CL10" s="1046"/>
      <c r="CM10" s="1044">
        <v>179</v>
      </c>
      <c r="CN10" s="1045"/>
      <c r="CO10" s="1045"/>
      <c r="CP10" s="1045"/>
      <c r="CQ10" s="1046"/>
      <c r="CR10" s="1044">
        <v>69</v>
      </c>
      <c r="CS10" s="1045"/>
      <c r="CT10" s="1045"/>
      <c r="CU10" s="1045"/>
      <c r="CV10" s="1046"/>
      <c r="CW10" s="1044" t="s">
        <v>586</v>
      </c>
      <c r="CX10" s="1045"/>
      <c r="CY10" s="1045"/>
      <c r="CZ10" s="1045"/>
      <c r="DA10" s="1046"/>
      <c r="DB10" s="1044" t="s">
        <v>586</v>
      </c>
      <c r="DC10" s="1045"/>
      <c r="DD10" s="1045"/>
      <c r="DE10" s="1045"/>
      <c r="DF10" s="1046"/>
      <c r="DG10" s="1044" t="s">
        <v>586</v>
      </c>
      <c r="DH10" s="1045"/>
      <c r="DI10" s="1045"/>
      <c r="DJ10" s="1045"/>
      <c r="DK10" s="1046"/>
      <c r="DL10" s="1044" t="s">
        <v>586</v>
      </c>
      <c r="DM10" s="1045"/>
      <c r="DN10" s="1045"/>
      <c r="DO10" s="1045"/>
      <c r="DP10" s="1046"/>
      <c r="DQ10" s="1044" t="s">
        <v>586</v>
      </c>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591</v>
      </c>
      <c r="BT11" s="1070"/>
      <c r="BU11" s="1070"/>
      <c r="BV11" s="1070"/>
      <c r="BW11" s="1070"/>
      <c r="BX11" s="1070"/>
      <c r="BY11" s="1070"/>
      <c r="BZ11" s="1070"/>
      <c r="CA11" s="1070"/>
      <c r="CB11" s="1070"/>
      <c r="CC11" s="1070"/>
      <c r="CD11" s="1070"/>
      <c r="CE11" s="1070"/>
      <c r="CF11" s="1070"/>
      <c r="CG11" s="1071"/>
      <c r="CH11" s="1044">
        <v>11</v>
      </c>
      <c r="CI11" s="1045"/>
      <c r="CJ11" s="1045"/>
      <c r="CK11" s="1045"/>
      <c r="CL11" s="1046"/>
      <c r="CM11" s="1044">
        <v>186</v>
      </c>
      <c r="CN11" s="1045"/>
      <c r="CO11" s="1045"/>
      <c r="CP11" s="1045"/>
      <c r="CQ11" s="1046"/>
      <c r="CR11" s="1044">
        <v>29</v>
      </c>
      <c r="CS11" s="1045"/>
      <c r="CT11" s="1045"/>
      <c r="CU11" s="1045"/>
      <c r="CV11" s="1046"/>
      <c r="CW11" s="1044" t="s">
        <v>586</v>
      </c>
      <c r="CX11" s="1045"/>
      <c r="CY11" s="1045"/>
      <c r="CZ11" s="1045"/>
      <c r="DA11" s="1046"/>
      <c r="DB11" s="1044" t="s">
        <v>586</v>
      </c>
      <c r="DC11" s="1045"/>
      <c r="DD11" s="1045"/>
      <c r="DE11" s="1045"/>
      <c r="DF11" s="1046"/>
      <c r="DG11" s="1044" t="s">
        <v>586</v>
      </c>
      <c r="DH11" s="1045"/>
      <c r="DI11" s="1045"/>
      <c r="DJ11" s="1045"/>
      <c r="DK11" s="1046"/>
      <c r="DL11" s="1044" t="s">
        <v>586</v>
      </c>
      <c r="DM11" s="1045"/>
      <c r="DN11" s="1045"/>
      <c r="DO11" s="1045"/>
      <c r="DP11" s="1046"/>
      <c r="DQ11" s="1044" t="s">
        <v>586</v>
      </c>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592</v>
      </c>
      <c r="BT12" s="1070"/>
      <c r="BU12" s="1070"/>
      <c r="BV12" s="1070"/>
      <c r="BW12" s="1070"/>
      <c r="BX12" s="1070"/>
      <c r="BY12" s="1070"/>
      <c r="BZ12" s="1070"/>
      <c r="CA12" s="1070"/>
      <c r="CB12" s="1070"/>
      <c r="CC12" s="1070"/>
      <c r="CD12" s="1070"/>
      <c r="CE12" s="1070"/>
      <c r="CF12" s="1070"/>
      <c r="CG12" s="1071"/>
      <c r="CH12" s="1044">
        <v>24</v>
      </c>
      <c r="CI12" s="1045"/>
      <c r="CJ12" s="1045"/>
      <c r="CK12" s="1045"/>
      <c r="CL12" s="1046"/>
      <c r="CM12" s="1044">
        <v>605</v>
      </c>
      <c r="CN12" s="1045"/>
      <c r="CO12" s="1045"/>
      <c r="CP12" s="1045"/>
      <c r="CQ12" s="1046"/>
      <c r="CR12" s="1044">
        <v>5</v>
      </c>
      <c r="CS12" s="1045"/>
      <c r="CT12" s="1045"/>
      <c r="CU12" s="1045"/>
      <c r="CV12" s="1046"/>
      <c r="CW12" s="1044" t="s">
        <v>586</v>
      </c>
      <c r="CX12" s="1045"/>
      <c r="CY12" s="1045"/>
      <c r="CZ12" s="1045"/>
      <c r="DA12" s="1046"/>
      <c r="DB12" s="1044" t="s">
        <v>586</v>
      </c>
      <c r="DC12" s="1045"/>
      <c r="DD12" s="1045"/>
      <c r="DE12" s="1045"/>
      <c r="DF12" s="1046"/>
      <c r="DG12" s="1044" t="s">
        <v>586</v>
      </c>
      <c r="DH12" s="1045"/>
      <c r="DI12" s="1045"/>
      <c r="DJ12" s="1045"/>
      <c r="DK12" s="1046"/>
      <c r="DL12" s="1044" t="s">
        <v>586</v>
      </c>
      <c r="DM12" s="1045"/>
      <c r="DN12" s="1045"/>
      <c r="DO12" s="1045"/>
      <c r="DP12" s="1046"/>
      <c r="DQ12" s="1044" t="s">
        <v>586</v>
      </c>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593</v>
      </c>
      <c r="BT13" s="1070"/>
      <c r="BU13" s="1070"/>
      <c r="BV13" s="1070"/>
      <c r="BW13" s="1070"/>
      <c r="BX13" s="1070"/>
      <c r="BY13" s="1070"/>
      <c r="BZ13" s="1070"/>
      <c r="CA13" s="1070"/>
      <c r="CB13" s="1070"/>
      <c r="CC13" s="1070"/>
      <c r="CD13" s="1070"/>
      <c r="CE13" s="1070"/>
      <c r="CF13" s="1070"/>
      <c r="CG13" s="1071"/>
      <c r="CH13" s="1044">
        <v>-3</v>
      </c>
      <c r="CI13" s="1045"/>
      <c r="CJ13" s="1045"/>
      <c r="CK13" s="1045"/>
      <c r="CL13" s="1046"/>
      <c r="CM13" s="1044">
        <v>9</v>
      </c>
      <c r="CN13" s="1045"/>
      <c r="CO13" s="1045"/>
      <c r="CP13" s="1045"/>
      <c r="CQ13" s="1046"/>
      <c r="CR13" s="1044">
        <v>20</v>
      </c>
      <c r="CS13" s="1045"/>
      <c r="CT13" s="1045"/>
      <c r="CU13" s="1045"/>
      <c r="CV13" s="1046"/>
      <c r="CW13" s="1044" t="s">
        <v>586</v>
      </c>
      <c r="CX13" s="1045"/>
      <c r="CY13" s="1045"/>
      <c r="CZ13" s="1045"/>
      <c r="DA13" s="1046"/>
      <c r="DB13" s="1044" t="s">
        <v>586</v>
      </c>
      <c r="DC13" s="1045"/>
      <c r="DD13" s="1045"/>
      <c r="DE13" s="1045"/>
      <c r="DF13" s="1046"/>
      <c r="DG13" s="1044" t="s">
        <v>586</v>
      </c>
      <c r="DH13" s="1045"/>
      <c r="DI13" s="1045"/>
      <c r="DJ13" s="1045"/>
      <c r="DK13" s="1046"/>
      <c r="DL13" s="1044" t="s">
        <v>586</v>
      </c>
      <c r="DM13" s="1045"/>
      <c r="DN13" s="1045"/>
      <c r="DO13" s="1045"/>
      <c r="DP13" s="1046"/>
      <c r="DQ13" s="1044" t="s">
        <v>586</v>
      </c>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594</v>
      </c>
      <c r="BT14" s="1070"/>
      <c r="BU14" s="1070"/>
      <c r="BV14" s="1070"/>
      <c r="BW14" s="1070"/>
      <c r="BX14" s="1070"/>
      <c r="BY14" s="1070"/>
      <c r="BZ14" s="1070"/>
      <c r="CA14" s="1070"/>
      <c r="CB14" s="1070"/>
      <c r="CC14" s="1070"/>
      <c r="CD14" s="1070"/>
      <c r="CE14" s="1070"/>
      <c r="CF14" s="1070"/>
      <c r="CG14" s="1071"/>
      <c r="CH14" s="1044">
        <v>-3</v>
      </c>
      <c r="CI14" s="1045"/>
      <c r="CJ14" s="1045"/>
      <c r="CK14" s="1045"/>
      <c r="CL14" s="1046"/>
      <c r="CM14" s="1044">
        <v>7</v>
      </c>
      <c r="CN14" s="1045"/>
      <c r="CO14" s="1045"/>
      <c r="CP14" s="1045"/>
      <c r="CQ14" s="1046"/>
      <c r="CR14" s="1044">
        <v>30</v>
      </c>
      <c r="CS14" s="1045"/>
      <c r="CT14" s="1045"/>
      <c r="CU14" s="1045"/>
      <c r="CV14" s="1046"/>
      <c r="CW14" s="1044" t="s">
        <v>586</v>
      </c>
      <c r="CX14" s="1045"/>
      <c r="CY14" s="1045"/>
      <c r="CZ14" s="1045"/>
      <c r="DA14" s="1046"/>
      <c r="DB14" s="1044" t="s">
        <v>586</v>
      </c>
      <c r="DC14" s="1045"/>
      <c r="DD14" s="1045"/>
      <c r="DE14" s="1045"/>
      <c r="DF14" s="1046"/>
      <c r="DG14" s="1044" t="s">
        <v>586</v>
      </c>
      <c r="DH14" s="1045"/>
      <c r="DI14" s="1045"/>
      <c r="DJ14" s="1045"/>
      <c r="DK14" s="1046"/>
      <c r="DL14" s="1044" t="s">
        <v>586</v>
      </c>
      <c r="DM14" s="1045"/>
      <c r="DN14" s="1045"/>
      <c r="DO14" s="1045"/>
      <c r="DP14" s="1046"/>
      <c r="DQ14" s="1044" t="s">
        <v>586</v>
      </c>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595</v>
      </c>
      <c r="BT15" s="1070"/>
      <c r="BU15" s="1070"/>
      <c r="BV15" s="1070"/>
      <c r="BW15" s="1070"/>
      <c r="BX15" s="1070"/>
      <c r="BY15" s="1070"/>
      <c r="BZ15" s="1070"/>
      <c r="CA15" s="1070"/>
      <c r="CB15" s="1070"/>
      <c r="CC15" s="1070"/>
      <c r="CD15" s="1070"/>
      <c r="CE15" s="1070"/>
      <c r="CF15" s="1070"/>
      <c r="CG15" s="1071"/>
      <c r="CH15" s="1044">
        <v>6</v>
      </c>
      <c r="CI15" s="1045"/>
      <c r="CJ15" s="1045"/>
      <c r="CK15" s="1045"/>
      <c r="CL15" s="1046"/>
      <c r="CM15" s="1044">
        <v>32</v>
      </c>
      <c r="CN15" s="1045"/>
      <c r="CO15" s="1045"/>
      <c r="CP15" s="1045"/>
      <c r="CQ15" s="1046"/>
      <c r="CR15" s="1044">
        <v>4</v>
      </c>
      <c r="CS15" s="1045"/>
      <c r="CT15" s="1045"/>
      <c r="CU15" s="1045"/>
      <c r="CV15" s="1046"/>
      <c r="CW15" s="1044" t="s">
        <v>586</v>
      </c>
      <c r="CX15" s="1045"/>
      <c r="CY15" s="1045"/>
      <c r="CZ15" s="1045"/>
      <c r="DA15" s="1046"/>
      <c r="DB15" s="1044" t="s">
        <v>586</v>
      </c>
      <c r="DC15" s="1045"/>
      <c r="DD15" s="1045"/>
      <c r="DE15" s="1045"/>
      <c r="DF15" s="1046"/>
      <c r="DG15" s="1044" t="s">
        <v>586</v>
      </c>
      <c r="DH15" s="1045"/>
      <c r="DI15" s="1045"/>
      <c r="DJ15" s="1045"/>
      <c r="DK15" s="1046"/>
      <c r="DL15" s="1044" t="s">
        <v>586</v>
      </c>
      <c r="DM15" s="1045"/>
      <c r="DN15" s="1045"/>
      <c r="DO15" s="1045"/>
      <c r="DP15" s="1046"/>
      <c r="DQ15" s="1044" t="s">
        <v>586</v>
      </c>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585</v>
      </c>
      <c r="BT16" s="1070"/>
      <c r="BU16" s="1070"/>
      <c r="BV16" s="1070"/>
      <c r="BW16" s="1070"/>
      <c r="BX16" s="1070"/>
      <c r="BY16" s="1070"/>
      <c r="BZ16" s="1070"/>
      <c r="CA16" s="1070"/>
      <c r="CB16" s="1070"/>
      <c r="CC16" s="1070"/>
      <c r="CD16" s="1070"/>
      <c r="CE16" s="1070"/>
      <c r="CF16" s="1070"/>
      <c r="CG16" s="1071"/>
      <c r="CH16" s="1044">
        <v>1</v>
      </c>
      <c r="CI16" s="1045"/>
      <c r="CJ16" s="1045"/>
      <c r="CK16" s="1045"/>
      <c r="CL16" s="1046"/>
      <c r="CM16" s="1044">
        <v>8</v>
      </c>
      <c r="CN16" s="1045"/>
      <c r="CO16" s="1045"/>
      <c r="CP16" s="1045"/>
      <c r="CQ16" s="1046"/>
      <c r="CR16" s="1044">
        <v>9</v>
      </c>
      <c r="CS16" s="1045"/>
      <c r="CT16" s="1045"/>
      <c r="CU16" s="1045"/>
      <c r="CV16" s="1046"/>
      <c r="CW16" s="1044" t="s">
        <v>586</v>
      </c>
      <c r="CX16" s="1045"/>
      <c r="CY16" s="1045"/>
      <c r="CZ16" s="1045"/>
      <c r="DA16" s="1046"/>
      <c r="DB16" s="1044" t="s">
        <v>586</v>
      </c>
      <c r="DC16" s="1045"/>
      <c r="DD16" s="1045"/>
      <c r="DE16" s="1045"/>
      <c r="DF16" s="1046"/>
      <c r="DG16" s="1044" t="s">
        <v>586</v>
      </c>
      <c r="DH16" s="1045"/>
      <c r="DI16" s="1045"/>
      <c r="DJ16" s="1045"/>
      <c r="DK16" s="1046"/>
      <c r="DL16" s="1044" t="s">
        <v>586</v>
      </c>
      <c r="DM16" s="1045"/>
      <c r="DN16" s="1045"/>
      <c r="DO16" s="1045"/>
      <c r="DP16" s="1046"/>
      <c r="DQ16" s="1044" t="s">
        <v>586</v>
      </c>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596</v>
      </c>
      <c r="BT17" s="1070"/>
      <c r="BU17" s="1070"/>
      <c r="BV17" s="1070"/>
      <c r="BW17" s="1070"/>
      <c r="BX17" s="1070"/>
      <c r="BY17" s="1070"/>
      <c r="BZ17" s="1070"/>
      <c r="CA17" s="1070"/>
      <c r="CB17" s="1070"/>
      <c r="CC17" s="1070"/>
      <c r="CD17" s="1070"/>
      <c r="CE17" s="1070"/>
      <c r="CF17" s="1070"/>
      <c r="CG17" s="1071"/>
      <c r="CH17" s="1044">
        <v>4</v>
      </c>
      <c r="CI17" s="1045"/>
      <c r="CJ17" s="1045"/>
      <c r="CK17" s="1045"/>
      <c r="CL17" s="1046"/>
      <c r="CM17" s="1044">
        <v>29</v>
      </c>
      <c r="CN17" s="1045"/>
      <c r="CO17" s="1045"/>
      <c r="CP17" s="1045"/>
      <c r="CQ17" s="1046"/>
      <c r="CR17" s="1044">
        <v>33</v>
      </c>
      <c r="CS17" s="1045"/>
      <c r="CT17" s="1045"/>
      <c r="CU17" s="1045"/>
      <c r="CV17" s="1046"/>
      <c r="CW17" s="1044" t="s">
        <v>586</v>
      </c>
      <c r="CX17" s="1045"/>
      <c r="CY17" s="1045"/>
      <c r="CZ17" s="1045"/>
      <c r="DA17" s="1046"/>
      <c r="DB17" s="1044" t="s">
        <v>586</v>
      </c>
      <c r="DC17" s="1045"/>
      <c r="DD17" s="1045"/>
      <c r="DE17" s="1045"/>
      <c r="DF17" s="1046"/>
      <c r="DG17" s="1044" t="s">
        <v>586</v>
      </c>
      <c r="DH17" s="1045"/>
      <c r="DI17" s="1045"/>
      <c r="DJ17" s="1045"/>
      <c r="DK17" s="1046"/>
      <c r="DL17" s="1044" t="s">
        <v>586</v>
      </c>
      <c r="DM17" s="1045"/>
      <c r="DN17" s="1045"/>
      <c r="DO17" s="1045"/>
      <c r="DP17" s="1046"/>
      <c r="DQ17" s="1044" t="s">
        <v>586</v>
      </c>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597</v>
      </c>
      <c r="BT18" s="1070"/>
      <c r="BU18" s="1070"/>
      <c r="BV18" s="1070"/>
      <c r="BW18" s="1070"/>
      <c r="BX18" s="1070"/>
      <c r="BY18" s="1070"/>
      <c r="BZ18" s="1070"/>
      <c r="CA18" s="1070"/>
      <c r="CB18" s="1070"/>
      <c r="CC18" s="1070"/>
      <c r="CD18" s="1070"/>
      <c r="CE18" s="1070"/>
      <c r="CF18" s="1070"/>
      <c r="CG18" s="1071"/>
      <c r="CH18" s="1044">
        <v>-33</v>
      </c>
      <c r="CI18" s="1045"/>
      <c r="CJ18" s="1045"/>
      <c r="CK18" s="1045"/>
      <c r="CL18" s="1046"/>
      <c r="CM18" s="1044">
        <v>-106</v>
      </c>
      <c r="CN18" s="1045"/>
      <c r="CO18" s="1045"/>
      <c r="CP18" s="1045"/>
      <c r="CQ18" s="1046"/>
      <c r="CR18" s="1044">
        <v>39</v>
      </c>
      <c r="CS18" s="1045"/>
      <c r="CT18" s="1045"/>
      <c r="CU18" s="1045"/>
      <c r="CV18" s="1046"/>
      <c r="CW18" s="1044" t="s">
        <v>586</v>
      </c>
      <c r="CX18" s="1045"/>
      <c r="CY18" s="1045"/>
      <c r="CZ18" s="1045"/>
      <c r="DA18" s="1046"/>
      <c r="DB18" s="1044" t="s">
        <v>586</v>
      </c>
      <c r="DC18" s="1045"/>
      <c r="DD18" s="1045"/>
      <c r="DE18" s="1045"/>
      <c r="DF18" s="1046"/>
      <c r="DG18" s="1044" t="s">
        <v>586</v>
      </c>
      <c r="DH18" s="1045"/>
      <c r="DI18" s="1045"/>
      <c r="DJ18" s="1045"/>
      <c r="DK18" s="1046"/>
      <c r="DL18" s="1044" t="s">
        <v>586</v>
      </c>
      <c r="DM18" s="1045"/>
      <c r="DN18" s="1045"/>
      <c r="DO18" s="1045"/>
      <c r="DP18" s="1046"/>
      <c r="DQ18" s="1044" t="s">
        <v>586</v>
      </c>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t="s">
        <v>598</v>
      </c>
      <c r="BT19" s="1070"/>
      <c r="BU19" s="1070"/>
      <c r="BV19" s="1070"/>
      <c r="BW19" s="1070"/>
      <c r="BX19" s="1070"/>
      <c r="BY19" s="1070"/>
      <c r="BZ19" s="1070"/>
      <c r="CA19" s="1070"/>
      <c r="CB19" s="1070"/>
      <c r="CC19" s="1070"/>
      <c r="CD19" s="1070"/>
      <c r="CE19" s="1070"/>
      <c r="CF19" s="1070"/>
      <c r="CG19" s="1071"/>
      <c r="CH19" s="1044">
        <v>5</v>
      </c>
      <c r="CI19" s="1045"/>
      <c r="CJ19" s="1045"/>
      <c r="CK19" s="1045"/>
      <c r="CL19" s="1046"/>
      <c r="CM19" s="1044">
        <v>100</v>
      </c>
      <c r="CN19" s="1045"/>
      <c r="CO19" s="1045"/>
      <c r="CP19" s="1045"/>
      <c r="CQ19" s="1046"/>
      <c r="CR19" s="1044">
        <v>34</v>
      </c>
      <c r="CS19" s="1045"/>
      <c r="CT19" s="1045"/>
      <c r="CU19" s="1045"/>
      <c r="CV19" s="1046"/>
      <c r="CW19" s="1044" t="s">
        <v>586</v>
      </c>
      <c r="CX19" s="1045"/>
      <c r="CY19" s="1045"/>
      <c r="CZ19" s="1045"/>
      <c r="DA19" s="1046"/>
      <c r="DB19" s="1044" t="s">
        <v>586</v>
      </c>
      <c r="DC19" s="1045"/>
      <c r="DD19" s="1045"/>
      <c r="DE19" s="1045"/>
      <c r="DF19" s="1046"/>
      <c r="DG19" s="1044" t="s">
        <v>586</v>
      </c>
      <c r="DH19" s="1045"/>
      <c r="DI19" s="1045"/>
      <c r="DJ19" s="1045"/>
      <c r="DK19" s="1046"/>
      <c r="DL19" s="1044" t="s">
        <v>586</v>
      </c>
      <c r="DM19" s="1045"/>
      <c r="DN19" s="1045"/>
      <c r="DO19" s="1045"/>
      <c r="DP19" s="1046"/>
      <c r="DQ19" s="1044" t="s">
        <v>586</v>
      </c>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t="s">
        <v>599</v>
      </c>
      <c r="BT20" s="1070"/>
      <c r="BU20" s="1070"/>
      <c r="BV20" s="1070"/>
      <c r="BW20" s="1070"/>
      <c r="BX20" s="1070"/>
      <c r="BY20" s="1070"/>
      <c r="BZ20" s="1070"/>
      <c r="CA20" s="1070"/>
      <c r="CB20" s="1070"/>
      <c r="CC20" s="1070"/>
      <c r="CD20" s="1070"/>
      <c r="CE20" s="1070"/>
      <c r="CF20" s="1070"/>
      <c r="CG20" s="1071"/>
      <c r="CH20" s="1044">
        <v>0</v>
      </c>
      <c r="CI20" s="1045"/>
      <c r="CJ20" s="1045"/>
      <c r="CK20" s="1045"/>
      <c r="CL20" s="1046"/>
      <c r="CM20" s="1044">
        <v>84</v>
      </c>
      <c r="CN20" s="1045"/>
      <c r="CO20" s="1045"/>
      <c r="CP20" s="1045"/>
      <c r="CQ20" s="1046"/>
      <c r="CR20" s="1044">
        <v>6</v>
      </c>
      <c r="CS20" s="1045"/>
      <c r="CT20" s="1045"/>
      <c r="CU20" s="1045"/>
      <c r="CV20" s="1046"/>
      <c r="CW20" s="1044">
        <v>22</v>
      </c>
      <c r="CX20" s="1045"/>
      <c r="CY20" s="1045"/>
      <c r="CZ20" s="1045"/>
      <c r="DA20" s="1046"/>
      <c r="DB20" s="1044" t="s">
        <v>586</v>
      </c>
      <c r="DC20" s="1045"/>
      <c r="DD20" s="1045"/>
      <c r="DE20" s="1045"/>
      <c r="DF20" s="1046"/>
      <c r="DG20" s="1044" t="s">
        <v>586</v>
      </c>
      <c r="DH20" s="1045"/>
      <c r="DI20" s="1045"/>
      <c r="DJ20" s="1045"/>
      <c r="DK20" s="1046"/>
      <c r="DL20" s="1044" t="s">
        <v>586</v>
      </c>
      <c r="DM20" s="1045"/>
      <c r="DN20" s="1045"/>
      <c r="DO20" s="1045"/>
      <c r="DP20" s="1046"/>
      <c r="DQ20" s="1044" t="s">
        <v>586</v>
      </c>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t="s">
        <v>600</v>
      </c>
      <c r="BT21" s="1070"/>
      <c r="BU21" s="1070"/>
      <c r="BV21" s="1070"/>
      <c r="BW21" s="1070"/>
      <c r="BX21" s="1070"/>
      <c r="BY21" s="1070"/>
      <c r="BZ21" s="1070"/>
      <c r="CA21" s="1070"/>
      <c r="CB21" s="1070"/>
      <c r="CC21" s="1070"/>
      <c r="CD21" s="1070"/>
      <c r="CE21" s="1070"/>
      <c r="CF21" s="1070"/>
      <c r="CG21" s="1071"/>
      <c r="CH21" s="1044">
        <v>-3</v>
      </c>
      <c r="CI21" s="1045"/>
      <c r="CJ21" s="1045"/>
      <c r="CK21" s="1045"/>
      <c r="CL21" s="1046"/>
      <c r="CM21" s="1044">
        <v>156</v>
      </c>
      <c r="CN21" s="1045"/>
      <c r="CO21" s="1045"/>
      <c r="CP21" s="1045"/>
      <c r="CQ21" s="1046"/>
      <c r="CR21" s="1044">
        <v>46</v>
      </c>
      <c r="CS21" s="1045"/>
      <c r="CT21" s="1045"/>
      <c r="CU21" s="1045"/>
      <c r="CV21" s="1046"/>
      <c r="CW21" s="1044" t="s">
        <v>586</v>
      </c>
      <c r="CX21" s="1045"/>
      <c r="CY21" s="1045"/>
      <c r="CZ21" s="1045"/>
      <c r="DA21" s="1046"/>
      <c r="DB21" s="1044" t="s">
        <v>586</v>
      </c>
      <c r="DC21" s="1045"/>
      <c r="DD21" s="1045"/>
      <c r="DE21" s="1045"/>
      <c r="DF21" s="1046"/>
      <c r="DG21" s="1044" t="s">
        <v>586</v>
      </c>
      <c r="DH21" s="1045"/>
      <c r="DI21" s="1045"/>
      <c r="DJ21" s="1045"/>
      <c r="DK21" s="1046"/>
      <c r="DL21" s="1044" t="s">
        <v>586</v>
      </c>
      <c r="DM21" s="1045"/>
      <c r="DN21" s="1045"/>
      <c r="DO21" s="1045"/>
      <c r="DP21" s="1046"/>
      <c r="DQ21" s="1044" t="s">
        <v>586</v>
      </c>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386</v>
      </c>
      <c r="BA22" s="1084"/>
      <c r="BB22" s="1084"/>
      <c r="BC22" s="1084"/>
      <c r="BD22" s="1085"/>
      <c r="BE22" s="254"/>
      <c r="BF22" s="254"/>
      <c r="BG22" s="254"/>
      <c r="BH22" s="254"/>
      <c r="BI22" s="254"/>
      <c r="BJ22" s="254"/>
      <c r="BK22" s="254"/>
      <c r="BL22" s="254"/>
      <c r="BM22" s="254"/>
      <c r="BN22" s="254"/>
      <c r="BO22" s="254"/>
      <c r="BP22" s="254"/>
      <c r="BQ22" s="263">
        <v>16</v>
      </c>
      <c r="BR22" s="264"/>
      <c r="BS22" s="1069" t="s">
        <v>601</v>
      </c>
      <c r="BT22" s="1070"/>
      <c r="BU22" s="1070"/>
      <c r="BV22" s="1070"/>
      <c r="BW22" s="1070"/>
      <c r="BX22" s="1070"/>
      <c r="BY22" s="1070"/>
      <c r="BZ22" s="1070"/>
      <c r="CA22" s="1070"/>
      <c r="CB22" s="1070"/>
      <c r="CC22" s="1070"/>
      <c r="CD22" s="1070"/>
      <c r="CE22" s="1070"/>
      <c r="CF22" s="1070"/>
      <c r="CG22" s="1071"/>
      <c r="CH22" s="1044">
        <v>3</v>
      </c>
      <c r="CI22" s="1045"/>
      <c r="CJ22" s="1045"/>
      <c r="CK22" s="1045"/>
      <c r="CL22" s="1046"/>
      <c r="CM22" s="1044">
        <v>15</v>
      </c>
      <c r="CN22" s="1045"/>
      <c r="CO22" s="1045"/>
      <c r="CP22" s="1045"/>
      <c r="CQ22" s="1046"/>
      <c r="CR22" s="1044">
        <v>20</v>
      </c>
      <c r="CS22" s="1045"/>
      <c r="CT22" s="1045"/>
      <c r="CU22" s="1045"/>
      <c r="CV22" s="1046"/>
      <c r="CW22" s="1044">
        <v>1</v>
      </c>
      <c r="CX22" s="1045"/>
      <c r="CY22" s="1045"/>
      <c r="CZ22" s="1045"/>
      <c r="DA22" s="1046"/>
      <c r="DB22" s="1044" t="s">
        <v>586</v>
      </c>
      <c r="DC22" s="1045"/>
      <c r="DD22" s="1045"/>
      <c r="DE22" s="1045"/>
      <c r="DF22" s="1046"/>
      <c r="DG22" s="1044" t="s">
        <v>586</v>
      </c>
      <c r="DH22" s="1045"/>
      <c r="DI22" s="1045"/>
      <c r="DJ22" s="1045"/>
      <c r="DK22" s="1046"/>
      <c r="DL22" s="1044" t="s">
        <v>586</v>
      </c>
      <c r="DM22" s="1045"/>
      <c r="DN22" s="1045"/>
      <c r="DO22" s="1045"/>
      <c r="DP22" s="1046"/>
      <c r="DQ22" s="1044" t="s">
        <v>586</v>
      </c>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v>50326</v>
      </c>
      <c r="R23" s="1124"/>
      <c r="S23" s="1124"/>
      <c r="T23" s="1124"/>
      <c r="U23" s="1124"/>
      <c r="V23" s="1124">
        <v>48190</v>
      </c>
      <c r="W23" s="1124"/>
      <c r="X23" s="1124"/>
      <c r="Y23" s="1124"/>
      <c r="Z23" s="1124"/>
      <c r="AA23" s="1124">
        <v>2136</v>
      </c>
      <c r="AB23" s="1124"/>
      <c r="AC23" s="1124"/>
      <c r="AD23" s="1124"/>
      <c r="AE23" s="1125"/>
      <c r="AF23" s="1126">
        <v>1066</v>
      </c>
      <c r="AG23" s="1124"/>
      <c r="AH23" s="1124"/>
      <c r="AI23" s="1124"/>
      <c r="AJ23" s="1127"/>
      <c r="AK23" s="1128"/>
      <c r="AL23" s="1129"/>
      <c r="AM23" s="1129"/>
      <c r="AN23" s="1129"/>
      <c r="AO23" s="1129"/>
      <c r="AP23" s="1124">
        <v>22450</v>
      </c>
      <c r="AQ23" s="1124"/>
      <c r="AR23" s="1124"/>
      <c r="AS23" s="1124"/>
      <c r="AT23" s="1124"/>
      <c r="AU23" s="1130"/>
      <c r="AV23" s="1130"/>
      <c r="AW23" s="1130"/>
      <c r="AX23" s="1130"/>
      <c r="AY23" s="1131"/>
      <c r="AZ23" s="1120" t="s">
        <v>389</v>
      </c>
      <c r="BA23" s="1121"/>
      <c r="BB23" s="1121"/>
      <c r="BC23" s="1121"/>
      <c r="BD23" s="1122"/>
      <c r="BE23" s="254"/>
      <c r="BF23" s="254"/>
      <c r="BG23" s="254"/>
      <c r="BH23" s="254"/>
      <c r="BI23" s="254"/>
      <c r="BJ23" s="254"/>
      <c r="BK23" s="254"/>
      <c r="BL23" s="254"/>
      <c r="BM23" s="254"/>
      <c r="BN23" s="254"/>
      <c r="BO23" s="254"/>
      <c r="BP23" s="254"/>
      <c r="BQ23" s="263">
        <v>17</v>
      </c>
      <c r="BR23" s="264"/>
      <c r="BS23" s="1069" t="s">
        <v>602</v>
      </c>
      <c r="BT23" s="1070"/>
      <c r="BU23" s="1070"/>
      <c r="BV23" s="1070"/>
      <c r="BW23" s="1070"/>
      <c r="BX23" s="1070"/>
      <c r="BY23" s="1070"/>
      <c r="BZ23" s="1070"/>
      <c r="CA23" s="1070"/>
      <c r="CB23" s="1070"/>
      <c r="CC23" s="1070"/>
      <c r="CD23" s="1070"/>
      <c r="CE23" s="1070"/>
      <c r="CF23" s="1070"/>
      <c r="CG23" s="1071"/>
      <c r="CH23" s="1044">
        <v>1</v>
      </c>
      <c r="CI23" s="1045"/>
      <c r="CJ23" s="1045"/>
      <c r="CK23" s="1045"/>
      <c r="CL23" s="1046"/>
      <c r="CM23" s="1044">
        <v>86</v>
      </c>
      <c r="CN23" s="1045"/>
      <c r="CO23" s="1045"/>
      <c r="CP23" s="1045"/>
      <c r="CQ23" s="1046"/>
      <c r="CR23" s="1044">
        <v>40</v>
      </c>
      <c r="CS23" s="1045"/>
      <c r="CT23" s="1045"/>
      <c r="CU23" s="1045"/>
      <c r="CV23" s="1046"/>
      <c r="CW23" s="1044">
        <v>38</v>
      </c>
      <c r="CX23" s="1045"/>
      <c r="CY23" s="1045"/>
      <c r="CZ23" s="1045"/>
      <c r="DA23" s="1046"/>
      <c r="DB23" s="1044" t="s">
        <v>586</v>
      </c>
      <c r="DC23" s="1045"/>
      <c r="DD23" s="1045"/>
      <c r="DE23" s="1045"/>
      <c r="DF23" s="1046"/>
      <c r="DG23" s="1044" t="s">
        <v>586</v>
      </c>
      <c r="DH23" s="1045"/>
      <c r="DI23" s="1045"/>
      <c r="DJ23" s="1045"/>
      <c r="DK23" s="1046"/>
      <c r="DL23" s="1044" t="s">
        <v>586</v>
      </c>
      <c r="DM23" s="1045"/>
      <c r="DN23" s="1045"/>
      <c r="DO23" s="1045"/>
      <c r="DP23" s="1046"/>
      <c r="DQ23" s="1044" t="s">
        <v>586</v>
      </c>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t="s">
        <v>603</v>
      </c>
      <c r="BT24" s="1070"/>
      <c r="BU24" s="1070"/>
      <c r="BV24" s="1070"/>
      <c r="BW24" s="1070"/>
      <c r="BX24" s="1070"/>
      <c r="BY24" s="1070"/>
      <c r="BZ24" s="1070"/>
      <c r="CA24" s="1070"/>
      <c r="CB24" s="1070"/>
      <c r="CC24" s="1070"/>
      <c r="CD24" s="1070"/>
      <c r="CE24" s="1070"/>
      <c r="CF24" s="1070"/>
      <c r="CG24" s="1071"/>
      <c r="CH24" s="1044">
        <v>-1</v>
      </c>
      <c r="CI24" s="1045"/>
      <c r="CJ24" s="1045"/>
      <c r="CK24" s="1045"/>
      <c r="CL24" s="1046"/>
      <c r="CM24" s="1044">
        <v>5</v>
      </c>
      <c r="CN24" s="1045"/>
      <c r="CO24" s="1045"/>
      <c r="CP24" s="1045"/>
      <c r="CQ24" s="1046"/>
      <c r="CR24" s="1044">
        <v>3</v>
      </c>
      <c r="CS24" s="1045"/>
      <c r="CT24" s="1045"/>
      <c r="CU24" s="1045"/>
      <c r="CV24" s="1046"/>
      <c r="CW24" s="1044">
        <v>9</v>
      </c>
      <c r="CX24" s="1045"/>
      <c r="CY24" s="1045"/>
      <c r="CZ24" s="1045"/>
      <c r="DA24" s="1046"/>
      <c r="DB24" s="1044" t="s">
        <v>586</v>
      </c>
      <c r="DC24" s="1045"/>
      <c r="DD24" s="1045"/>
      <c r="DE24" s="1045"/>
      <c r="DF24" s="1046"/>
      <c r="DG24" s="1044" t="s">
        <v>586</v>
      </c>
      <c r="DH24" s="1045"/>
      <c r="DI24" s="1045"/>
      <c r="DJ24" s="1045"/>
      <c r="DK24" s="1046"/>
      <c r="DL24" s="1044" t="s">
        <v>586</v>
      </c>
      <c r="DM24" s="1045"/>
      <c r="DN24" s="1045"/>
      <c r="DO24" s="1045"/>
      <c r="DP24" s="1046"/>
      <c r="DQ24" s="1044" t="s">
        <v>586</v>
      </c>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9336</v>
      </c>
      <c r="R28" s="1109"/>
      <c r="S28" s="1109"/>
      <c r="T28" s="1109"/>
      <c r="U28" s="1109"/>
      <c r="V28" s="1109">
        <v>9069</v>
      </c>
      <c r="W28" s="1109"/>
      <c r="X28" s="1109"/>
      <c r="Y28" s="1109"/>
      <c r="Z28" s="1109"/>
      <c r="AA28" s="1109">
        <v>267</v>
      </c>
      <c r="AB28" s="1109"/>
      <c r="AC28" s="1109"/>
      <c r="AD28" s="1109"/>
      <c r="AE28" s="1110"/>
      <c r="AF28" s="1111">
        <v>267</v>
      </c>
      <c r="AG28" s="1109"/>
      <c r="AH28" s="1109"/>
      <c r="AI28" s="1109"/>
      <c r="AJ28" s="1112"/>
      <c r="AK28" s="1113">
        <v>768</v>
      </c>
      <c r="AL28" s="1101"/>
      <c r="AM28" s="1101"/>
      <c r="AN28" s="1101"/>
      <c r="AO28" s="1101"/>
      <c r="AP28" s="1101" t="s">
        <v>604</v>
      </c>
      <c r="AQ28" s="1101"/>
      <c r="AR28" s="1101"/>
      <c r="AS28" s="1101"/>
      <c r="AT28" s="1101"/>
      <c r="AU28" s="1101" t="s">
        <v>604</v>
      </c>
      <c r="AV28" s="1101"/>
      <c r="AW28" s="1101"/>
      <c r="AX28" s="1101"/>
      <c r="AY28" s="1101"/>
      <c r="AZ28" s="1102" t="s">
        <v>586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401</v>
      </c>
      <c r="C29" s="1087"/>
      <c r="D29" s="1087"/>
      <c r="E29" s="1087"/>
      <c r="F29" s="1087"/>
      <c r="G29" s="1087"/>
      <c r="H29" s="1087"/>
      <c r="I29" s="1087"/>
      <c r="J29" s="1087"/>
      <c r="K29" s="1087"/>
      <c r="L29" s="1087"/>
      <c r="M29" s="1087"/>
      <c r="N29" s="1087"/>
      <c r="O29" s="1087"/>
      <c r="P29" s="1088"/>
      <c r="Q29" s="1098">
        <v>436</v>
      </c>
      <c r="R29" s="1099"/>
      <c r="S29" s="1099"/>
      <c r="T29" s="1099"/>
      <c r="U29" s="1099"/>
      <c r="V29" s="1099">
        <v>406</v>
      </c>
      <c r="W29" s="1099"/>
      <c r="X29" s="1099"/>
      <c r="Y29" s="1099"/>
      <c r="Z29" s="1099"/>
      <c r="AA29" s="1099">
        <v>30</v>
      </c>
      <c r="AB29" s="1099"/>
      <c r="AC29" s="1099"/>
      <c r="AD29" s="1099"/>
      <c r="AE29" s="1100"/>
      <c r="AF29" s="1092">
        <v>30</v>
      </c>
      <c r="AG29" s="1093"/>
      <c r="AH29" s="1093"/>
      <c r="AI29" s="1093"/>
      <c r="AJ29" s="1094"/>
      <c r="AK29" s="1035">
        <v>120</v>
      </c>
      <c r="AL29" s="1026"/>
      <c r="AM29" s="1026"/>
      <c r="AN29" s="1026"/>
      <c r="AO29" s="1026"/>
      <c r="AP29" s="1026">
        <v>12</v>
      </c>
      <c r="AQ29" s="1026"/>
      <c r="AR29" s="1026"/>
      <c r="AS29" s="1026"/>
      <c r="AT29" s="1026"/>
      <c r="AU29" s="1026">
        <v>3</v>
      </c>
      <c r="AV29" s="1026"/>
      <c r="AW29" s="1026"/>
      <c r="AX29" s="1026"/>
      <c r="AY29" s="1026"/>
      <c r="AZ29" s="1097" t="s">
        <v>586</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402</v>
      </c>
      <c r="C30" s="1087"/>
      <c r="D30" s="1087"/>
      <c r="E30" s="1087"/>
      <c r="F30" s="1087"/>
      <c r="G30" s="1087"/>
      <c r="H30" s="1087"/>
      <c r="I30" s="1087"/>
      <c r="J30" s="1087"/>
      <c r="K30" s="1087"/>
      <c r="L30" s="1087"/>
      <c r="M30" s="1087"/>
      <c r="N30" s="1087"/>
      <c r="O30" s="1087"/>
      <c r="P30" s="1088"/>
      <c r="Q30" s="1098">
        <v>9376</v>
      </c>
      <c r="R30" s="1099"/>
      <c r="S30" s="1099"/>
      <c r="T30" s="1099"/>
      <c r="U30" s="1099"/>
      <c r="V30" s="1099">
        <v>9192</v>
      </c>
      <c r="W30" s="1099"/>
      <c r="X30" s="1099"/>
      <c r="Y30" s="1099"/>
      <c r="Z30" s="1099"/>
      <c r="AA30" s="1099">
        <v>185</v>
      </c>
      <c r="AB30" s="1099"/>
      <c r="AC30" s="1099"/>
      <c r="AD30" s="1099"/>
      <c r="AE30" s="1100"/>
      <c r="AF30" s="1092">
        <v>185</v>
      </c>
      <c r="AG30" s="1093"/>
      <c r="AH30" s="1093"/>
      <c r="AI30" s="1093"/>
      <c r="AJ30" s="1094"/>
      <c r="AK30" s="1035">
        <v>1386</v>
      </c>
      <c r="AL30" s="1026"/>
      <c r="AM30" s="1026"/>
      <c r="AN30" s="1026"/>
      <c r="AO30" s="1026"/>
      <c r="AP30" s="1026" t="s">
        <v>604</v>
      </c>
      <c r="AQ30" s="1026"/>
      <c r="AR30" s="1026"/>
      <c r="AS30" s="1026"/>
      <c r="AT30" s="1026"/>
      <c r="AU30" s="1026" t="s">
        <v>604</v>
      </c>
      <c r="AV30" s="1026"/>
      <c r="AW30" s="1026"/>
      <c r="AX30" s="1026"/>
      <c r="AY30" s="1026"/>
      <c r="AZ30" s="1097" t="s">
        <v>586</v>
      </c>
      <c r="BA30" s="1097"/>
      <c r="BB30" s="1097"/>
      <c r="BC30" s="1097"/>
      <c r="BD30" s="1097"/>
      <c r="BE30" s="1081" t="s">
        <v>612</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403</v>
      </c>
      <c r="C31" s="1087"/>
      <c r="D31" s="1087"/>
      <c r="E31" s="1087"/>
      <c r="F31" s="1087"/>
      <c r="G31" s="1087"/>
      <c r="H31" s="1087"/>
      <c r="I31" s="1087"/>
      <c r="J31" s="1087"/>
      <c r="K31" s="1087"/>
      <c r="L31" s="1087"/>
      <c r="M31" s="1087"/>
      <c r="N31" s="1087"/>
      <c r="O31" s="1087"/>
      <c r="P31" s="1088"/>
      <c r="Q31" s="1098">
        <v>1266</v>
      </c>
      <c r="R31" s="1099"/>
      <c r="S31" s="1099"/>
      <c r="T31" s="1099"/>
      <c r="U31" s="1099"/>
      <c r="V31" s="1099">
        <v>1202</v>
      </c>
      <c r="W31" s="1099"/>
      <c r="X31" s="1099"/>
      <c r="Y31" s="1099"/>
      <c r="Z31" s="1099"/>
      <c r="AA31" s="1099">
        <v>64</v>
      </c>
      <c r="AB31" s="1099"/>
      <c r="AC31" s="1099"/>
      <c r="AD31" s="1099"/>
      <c r="AE31" s="1100"/>
      <c r="AF31" s="1092">
        <v>64</v>
      </c>
      <c r="AG31" s="1093"/>
      <c r="AH31" s="1093"/>
      <c r="AI31" s="1093"/>
      <c r="AJ31" s="1094"/>
      <c r="AK31" s="1035">
        <v>299</v>
      </c>
      <c r="AL31" s="1026"/>
      <c r="AM31" s="1026"/>
      <c r="AN31" s="1026"/>
      <c r="AO31" s="1026"/>
      <c r="AP31" s="1026" t="s">
        <v>604</v>
      </c>
      <c r="AQ31" s="1026"/>
      <c r="AR31" s="1026"/>
      <c r="AS31" s="1026"/>
      <c r="AT31" s="1026"/>
      <c r="AU31" s="1026" t="s">
        <v>604</v>
      </c>
      <c r="AV31" s="1026"/>
      <c r="AW31" s="1026"/>
      <c r="AX31" s="1026"/>
      <c r="AY31" s="1026"/>
      <c r="AZ31" s="1097" t="s">
        <v>586</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404</v>
      </c>
      <c r="C32" s="1087"/>
      <c r="D32" s="1087"/>
      <c r="E32" s="1087"/>
      <c r="F32" s="1087"/>
      <c r="G32" s="1087"/>
      <c r="H32" s="1087"/>
      <c r="I32" s="1087"/>
      <c r="J32" s="1087"/>
      <c r="K32" s="1087"/>
      <c r="L32" s="1087"/>
      <c r="M32" s="1087"/>
      <c r="N32" s="1087"/>
      <c r="O32" s="1087"/>
      <c r="P32" s="1088"/>
      <c r="Q32" s="1098">
        <v>2019</v>
      </c>
      <c r="R32" s="1099"/>
      <c r="S32" s="1099"/>
      <c r="T32" s="1099"/>
      <c r="U32" s="1099"/>
      <c r="V32" s="1099">
        <v>1792</v>
      </c>
      <c r="W32" s="1099"/>
      <c r="X32" s="1099"/>
      <c r="Y32" s="1099"/>
      <c r="Z32" s="1099"/>
      <c r="AA32" s="1099">
        <v>227</v>
      </c>
      <c r="AB32" s="1099"/>
      <c r="AC32" s="1099"/>
      <c r="AD32" s="1099"/>
      <c r="AE32" s="1100"/>
      <c r="AF32" s="1092">
        <v>2480</v>
      </c>
      <c r="AG32" s="1093"/>
      <c r="AH32" s="1093"/>
      <c r="AI32" s="1093"/>
      <c r="AJ32" s="1094"/>
      <c r="AK32" s="1035">
        <v>180</v>
      </c>
      <c r="AL32" s="1026"/>
      <c r="AM32" s="1026"/>
      <c r="AN32" s="1026"/>
      <c r="AO32" s="1026"/>
      <c r="AP32" s="1026">
        <v>6508</v>
      </c>
      <c r="AQ32" s="1026"/>
      <c r="AR32" s="1026"/>
      <c r="AS32" s="1026"/>
      <c r="AT32" s="1026"/>
      <c r="AU32" s="1026">
        <v>1699</v>
      </c>
      <c r="AV32" s="1026"/>
      <c r="AW32" s="1026"/>
      <c r="AX32" s="1026"/>
      <c r="AY32" s="1026"/>
      <c r="AZ32" s="1097" t="s">
        <v>586</v>
      </c>
      <c r="BA32" s="1097"/>
      <c r="BB32" s="1097"/>
      <c r="BC32" s="1097"/>
      <c r="BD32" s="1097"/>
      <c r="BE32" s="1081" t="s">
        <v>405</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406</v>
      </c>
      <c r="C33" s="1087"/>
      <c r="D33" s="1087"/>
      <c r="E33" s="1087"/>
      <c r="F33" s="1087"/>
      <c r="G33" s="1087"/>
      <c r="H33" s="1087"/>
      <c r="I33" s="1087"/>
      <c r="J33" s="1087"/>
      <c r="K33" s="1087"/>
      <c r="L33" s="1087"/>
      <c r="M33" s="1087"/>
      <c r="N33" s="1087"/>
      <c r="O33" s="1087"/>
      <c r="P33" s="1088"/>
      <c r="Q33" s="1098">
        <v>3094</v>
      </c>
      <c r="R33" s="1099"/>
      <c r="S33" s="1099"/>
      <c r="T33" s="1099"/>
      <c r="U33" s="1099"/>
      <c r="V33" s="1099">
        <v>2896</v>
      </c>
      <c r="W33" s="1099"/>
      <c r="X33" s="1099"/>
      <c r="Y33" s="1099"/>
      <c r="Z33" s="1099"/>
      <c r="AA33" s="1099">
        <v>198</v>
      </c>
      <c r="AB33" s="1099"/>
      <c r="AC33" s="1099"/>
      <c r="AD33" s="1099"/>
      <c r="AE33" s="1100"/>
      <c r="AF33" s="1092">
        <v>191</v>
      </c>
      <c r="AG33" s="1093"/>
      <c r="AH33" s="1093"/>
      <c r="AI33" s="1093"/>
      <c r="AJ33" s="1094"/>
      <c r="AK33" s="1035">
        <v>1040</v>
      </c>
      <c r="AL33" s="1026"/>
      <c r="AM33" s="1026"/>
      <c r="AN33" s="1026"/>
      <c r="AO33" s="1026"/>
      <c r="AP33" s="1026">
        <v>16136</v>
      </c>
      <c r="AQ33" s="1026"/>
      <c r="AR33" s="1026"/>
      <c r="AS33" s="1026"/>
      <c r="AT33" s="1026"/>
      <c r="AU33" s="1026">
        <v>9004</v>
      </c>
      <c r="AV33" s="1026"/>
      <c r="AW33" s="1026"/>
      <c r="AX33" s="1026"/>
      <c r="AY33" s="1026"/>
      <c r="AZ33" s="1097" t="s">
        <v>586</v>
      </c>
      <c r="BA33" s="1097"/>
      <c r="BB33" s="1097"/>
      <c r="BC33" s="1097"/>
      <c r="BD33" s="1097"/>
      <c r="BE33" s="1081" t="s">
        <v>407</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408</v>
      </c>
      <c r="C34" s="1087"/>
      <c r="D34" s="1087"/>
      <c r="E34" s="1087"/>
      <c r="F34" s="1087"/>
      <c r="G34" s="1087"/>
      <c r="H34" s="1087"/>
      <c r="I34" s="1087"/>
      <c r="J34" s="1087"/>
      <c r="K34" s="1087"/>
      <c r="L34" s="1087"/>
      <c r="M34" s="1087"/>
      <c r="N34" s="1087"/>
      <c r="O34" s="1087"/>
      <c r="P34" s="1088"/>
      <c r="Q34" s="1098">
        <v>31</v>
      </c>
      <c r="R34" s="1099"/>
      <c r="S34" s="1099"/>
      <c r="T34" s="1099"/>
      <c r="U34" s="1099"/>
      <c r="V34" s="1099">
        <v>26</v>
      </c>
      <c r="W34" s="1099"/>
      <c r="X34" s="1099"/>
      <c r="Y34" s="1099"/>
      <c r="Z34" s="1099"/>
      <c r="AA34" s="1099">
        <v>5</v>
      </c>
      <c r="AB34" s="1099"/>
      <c r="AC34" s="1099"/>
      <c r="AD34" s="1099"/>
      <c r="AE34" s="1100"/>
      <c r="AF34" s="1092">
        <v>5</v>
      </c>
      <c r="AG34" s="1093"/>
      <c r="AH34" s="1093"/>
      <c r="AI34" s="1093"/>
      <c r="AJ34" s="1094"/>
      <c r="AK34" s="1035" t="s">
        <v>604</v>
      </c>
      <c r="AL34" s="1026"/>
      <c r="AM34" s="1026"/>
      <c r="AN34" s="1026"/>
      <c r="AO34" s="1026"/>
      <c r="AP34" s="1026" t="s">
        <v>604</v>
      </c>
      <c r="AQ34" s="1026"/>
      <c r="AR34" s="1026"/>
      <c r="AS34" s="1026"/>
      <c r="AT34" s="1026"/>
      <c r="AU34" s="1026" t="s">
        <v>604</v>
      </c>
      <c r="AV34" s="1026"/>
      <c r="AW34" s="1026"/>
      <c r="AX34" s="1026"/>
      <c r="AY34" s="1026"/>
      <c r="AZ34" s="1097" t="s">
        <v>586</v>
      </c>
      <c r="BA34" s="1097"/>
      <c r="BB34" s="1097"/>
      <c r="BC34" s="1097"/>
      <c r="BD34" s="1097"/>
      <c r="BE34" s="1081" t="s">
        <v>407</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409</v>
      </c>
      <c r="C35" s="1087"/>
      <c r="D35" s="1087"/>
      <c r="E35" s="1087"/>
      <c r="F35" s="1087"/>
      <c r="G35" s="1087"/>
      <c r="H35" s="1087"/>
      <c r="I35" s="1087"/>
      <c r="J35" s="1087"/>
      <c r="K35" s="1087"/>
      <c r="L35" s="1087"/>
      <c r="M35" s="1087"/>
      <c r="N35" s="1087"/>
      <c r="O35" s="1087"/>
      <c r="P35" s="1088"/>
      <c r="Q35" s="1098">
        <v>689</v>
      </c>
      <c r="R35" s="1099"/>
      <c r="S35" s="1099"/>
      <c r="T35" s="1099"/>
      <c r="U35" s="1099"/>
      <c r="V35" s="1099">
        <v>610</v>
      </c>
      <c r="W35" s="1099"/>
      <c r="X35" s="1099"/>
      <c r="Y35" s="1099"/>
      <c r="Z35" s="1099"/>
      <c r="AA35" s="1099">
        <v>79</v>
      </c>
      <c r="AB35" s="1099"/>
      <c r="AC35" s="1099"/>
      <c r="AD35" s="1099"/>
      <c r="AE35" s="1100"/>
      <c r="AF35" s="1092">
        <v>79</v>
      </c>
      <c r="AG35" s="1093"/>
      <c r="AH35" s="1093"/>
      <c r="AI35" s="1093"/>
      <c r="AJ35" s="1094"/>
      <c r="AK35" s="1035">
        <v>470</v>
      </c>
      <c r="AL35" s="1026"/>
      <c r="AM35" s="1026"/>
      <c r="AN35" s="1026"/>
      <c r="AO35" s="1026"/>
      <c r="AP35" s="1026">
        <v>2719</v>
      </c>
      <c r="AQ35" s="1026"/>
      <c r="AR35" s="1026"/>
      <c r="AS35" s="1026"/>
      <c r="AT35" s="1026"/>
      <c r="AU35" s="1026">
        <v>2719</v>
      </c>
      <c r="AV35" s="1026"/>
      <c r="AW35" s="1026"/>
      <c r="AX35" s="1026"/>
      <c r="AY35" s="1026"/>
      <c r="AZ35" s="1097" t="s">
        <v>586</v>
      </c>
      <c r="BA35" s="1097"/>
      <c r="BB35" s="1097"/>
      <c r="BC35" s="1097"/>
      <c r="BD35" s="1097"/>
      <c r="BE35" s="1081" t="s">
        <v>410</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411</v>
      </c>
      <c r="C36" s="1087"/>
      <c r="D36" s="1087"/>
      <c r="E36" s="1087"/>
      <c r="F36" s="1087"/>
      <c r="G36" s="1087"/>
      <c r="H36" s="1087"/>
      <c r="I36" s="1087"/>
      <c r="J36" s="1087"/>
      <c r="K36" s="1087"/>
      <c r="L36" s="1087"/>
      <c r="M36" s="1087"/>
      <c r="N36" s="1087"/>
      <c r="O36" s="1087"/>
      <c r="P36" s="1088"/>
      <c r="Q36" s="1098">
        <v>100</v>
      </c>
      <c r="R36" s="1099"/>
      <c r="S36" s="1099"/>
      <c r="T36" s="1099"/>
      <c r="U36" s="1099"/>
      <c r="V36" s="1099">
        <v>89</v>
      </c>
      <c r="W36" s="1099"/>
      <c r="X36" s="1099"/>
      <c r="Y36" s="1099"/>
      <c r="Z36" s="1099"/>
      <c r="AA36" s="1099">
        <v>11</v>
      </c>
      <c r="AB36" s="1099"/>
      <c r="AC36" s="1099"/>
      <c r="AD36" s="1099"/>
      <c r="AE36" s="1100"/>
      <c r="AF36" s="1092">
        <v>11</v>
      </c>
      <c r="AG36" s="1093"/>
      <c r="AH36" s="1093"/>
      <c r="AI36" s="1093"/>
      <c r="AJ36" s="1094"/>
      <c r="AK36" s="1035">
        <v>21</v>
      </c>
      <c r="AL36" s="1026"/>
      <c r="AM36" s="1026"/>
      <c r="AN36" s="1026"/>
      <c r="AO36" s="1026"/>
      <c r="AP36" s="1026" t="s">
        <v>604</v>
      </c>
      <c r="AQ36" s="1026"/>
      <c r="AR36" s="1026"/>
      <c r="AS36" s="1026"/>
      <c r="AT36" s="1026"/>
      <c r="AU36" s="1026" t="s">
        <v>604</v>
      </c>
      <c r="AV36" s="1026"/>
      <c r="AW36" s="1026"/>
      <c r="AX36" s="1026"/>
      <c r="AY36" s="1026"/>
      <c r="AZ36" s="1097" t="s">
        <v>586</v>
      </c>
      <c r="BA36" s="1097"/>
      <c r="BB36" s="1097"/>
      <c r="BC36" s="1097"/>
      <c r="BD36" s="1097"/>
      <c r="BE36" s="1081" t="s">
        <v>412</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413</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3312</v>
      </c>
      <c r="AG63" s="1014"/>
      <c r="AH63" s="1014"/>
      <c r="AI63" s="1014"/>
      <c r="AJ63" s="1079"/>
      <c r="AK63" s="1080"/>
      <c r="AL63" s="1018"/>
      <c r="AM63" s="1018"/>
      <c r="AN63" s="1018"/>
      <c r="AO63" s="1018"/>
      <c r="AP63" s="1014">
        <v>25375</v>
      </c>
      <c r="AQ63" s="1014"/>
      <c r="AR63" s="1014"/>
      <c r="AS63" s="1014"/>
      <c r="AT63" s="1014"/>
      <c r="AU63" s="1014">
        <v>13425</v>
      </c>
      <c r="AV63" s="1014"/>
      <c r="AW63" s="1014"/>
      <c r="AX63" s="1014"/>
      <c r="AY63" s="1014"/>
      <c r="AZ63" s="1074"/>
      <c r="BA63" s="1074"/>
      <c r="BB63" s="1074"/>
      <c r="BC63" s="1074"/>
      <c r="BD63" s="1074"/>
      <c r="BE63" s="1015"/>
      <c r="BF63" s="1015"/>
      <c r="BG63" s="1015"/>
      <c r="BH63" s="1015"/>
      <c r="BI63" s="1016"/>
      <c r="BJ63" s="1075" t="s">
        <v>128</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394</v>
      </c>
      <c r="AB66" s="1057"/>
      <c r="AC66" s="1057"/>
      <c r="AD66" s="1057"/>
      <c r="AE66" s="1058"/>
      <c r="AF66" s="1062" t="s">
        <v>419</v>
      </c>
      <c r="AG66" s="1063"/>
      <c r="AH66" s="1063"/>
      <c r="AI66" s="1063"/>
      <c r="AJ66" s="1064"/>
      <c r="AK66" s="1056" t="s">
        <v>396</v>
      </c>
      <c r="AL66" s="1051"/>
      <c r="AM66" s="1051"/>
      <c r="AN66" s="1051"/>
      <c r="AO66" s="1052"/>
      <c r="AP66" s="1056" t="s">
        <v>420</v>
      </c>
      <c r="AQ66" s="1057"/>
      <c r="AR66" s="1057"/>
      <c r="AS66" s="1057"/>
      <c r="AT66" s="1058"/>
      <c r="AU66" s="1056" t="s">
        <v>421</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605</v>
      </c>
      <c r="C68" s="1041"/>
      <c r="D68" s="1041"/>
      <c r="E68" s="1041"/>
      <c r="F68" s="1041"/>
      <c r="G68" s="1041"/>
      <c r="H68" s="1041"/>
      <c r="I68" s="1041"/>
      <c r="J68" s="1041"/>
      <c r="K68" s="1041"/>
      <c r="L68" s="1041"/>
      <c r="M68" s="1041"/>
      <c r="N68" s="1041"/>
      <c r="O68" s="1041"/>
      <c r="P68" s="1042"/>
      <c r="Q68" s="1043">
        <v>72</v>
      </c>
      <c r="R68" s="1037"/>
      <c r="S68" s="1037"/>
      <c r="T68" s="1037"/>
      <c r="U68" s="1037"/>
      <c r="V68" s="1037">
        <v>69</v>
      </c>
      <c r="W68" s="1037"/>
      <c r="X68" s="1037"/>
      <c r="Y68" s="1037"/>
      <c r="Z68" s="1037"/>
      <c r="AA68" s="1037">
        <v>3</v>
      </c>
      <c r="AB68" s="1037"/>
      <c r="AC68" s="1037"/>
      <c r="AD68" s="1037"/>
      <c r="AE68" s="1037"/>
      <c r="AF68" s="1037">
        <v>3</v>
      </c>
      <c r="AG68" s="1037"/>
      <c r="AH68" s="1037"/>
      <c r="AI68" s="1037"/>
      <c r="AJ68" s="1037"/>
      <c r="AK68" s="1037" t="s">
        <v>604</v>
      </c>
      <c r="AL68" s="1037"/>
      <c r="AM68" s="1037"/>
      <c r="AN68" s="1037"/>
      <c r="AO68" s="1037"/>
      <c r="AP68" s="1037" t="s">
        <v>604</v>
      </c>
      <c r="AQ68" s="1037"/>
      <c r="AR68" s="1037"/>
      <c r="AS68" s="1037"/>
      <c r="AT68" s="1037"/>
      <c r="AU68" s="1037" t="s">
        <v>604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606</v>
      </c>
      <c r="C69" s="1030"/>
      <c r="D69" s="1030"/>
      <c r="E69" s="1030"/>
      <c r="F69" s="1030"/>
      <c r="G69" s="1030"/>
      <c r="H69" s="1030"/>
      <c r="I69" s="1030"/>
      <c r="J69" s="1030"/>
      <c r="K69" s="1030"/>
      <c r="L69" s="1030"/>
      <c r="M69" s="1030"/>
      <c r="N69" s="1030"/>
      <c r="O69" s="1030"/>
      <c r="P69" s="1031"/>
      <c r="Q69" s="1032">
        <v>735</v>
      </c>
      <c r="R69" s="1026"/>
      <c r="S69" s="1026"/>
      <c r="T69" s="1026"/>
      <c r="U69" s="1026"/>
      <c r="V69" s="1026">
        <v>731</v>
      </c>
      <c r="W69" s="1026"/>
      <c r="X69" s="1026"/>
      <c r="Y69" s="1026"/>
      <c r="Z69" s="1026"/>
      <c r="AA69" s="1026">
        <v>4</v>
      </c>
      <c r="AB69" s="1026"/>
      <c r="AC69" s="1026"/>
      <c r="AD69" s="1026"/>
      <c r="AE69" s="1026"/>
      <c r="AF69" s="1026">
        <v>0</v>
      </c>
      <c r="AG69" s="1026"/>
      <c r="AH69" s="1026"/>
      <c r="AI69" s="1026"/>
      <c r="AJ69" s="1026"/>
      <c r="AK69" s="1026" t="s">
        <v>604</v>
      </c>
      <c r="AL69" s="1026"/>
      <c r="AM69" s="1026"/>
      <c r="AN69" s="1026"/>
      <c r="AO69" s="1026"/>
      <c r="AP69" s="1026" t="s">
        <v>604</v>
      </c>
      <c r="AQ69" s="1026"/>
      <c r="AR69" s="1026"/>
      <c r="AS69" s="1026"/>
      <c r="AT69" s="1026"/>
      <c r="AU69" s="1026" t="s">
        <v>604</v>
      </c>
      <c r="AV69" s="1026"/>
      <c r="AW69" s="1026"/>
      <c r="AX69" s="1026"/>
      <c r="AY69" s="1026"/>
      <c r="AZ69" s="1027" t="s">
        <v>611</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607</v>
      </c>
      <c r="C70" s="1030"/>
      <c r="D70" s="1030"/>
      <c r="E70" s="1030"/>
      <c r="F70" s="1030"/>
      <c r="G70" s="1030"/>
      <c r="H70" s="1030"/>
      <c r="I70" s="1030"/>
      <c r="J70" s="1030"/>
      <c r="K70" s="1030"/>
      <c r="L70" s="1030"/>
      <c r="M70" s="1030"/>
      <c r="N70" s="1030"/>
      <c r="O70" s="1030"/>
      <c r="P70" s="1031"/>
      <c r="Q70" s="1032">
        <v>190</v>
      </c>
      <c r="R70" s="1026"/>
      <c r="S70" s="1026"/>
      <c r="T70" s="1026"/>
      <c r="U70" s="1026"/>
      <c r="V70" s="1026">
        <v>190</v>
      </c>
      <c r="W70" s="1026"/>
      <c r="X70" s="1026"/>
      <c r="Y70" s="1026"/>
      <c r="Z70" s="1026"/>
      <c r="AA70" s="1026" t="s">
        <v>619</v>
      </c>
      <c r="AB70" s="1026"/>
      <c r="AC70" s="1026"/>
      <c r="AD70" s="1026"/>
      <c r="AE70" s="1026"/>
      <c r="AF70" s="1026" t="s">
        <v>604</v>
      </c>
      <c r="AG70" s="1026"/>
      <c r="AH70" s="1026"/>
      <c r="AI70" s="1026"/>
      <c r="AJ70" s="1026"/>
      <c r="AK70" s="1026" t="s">
        <v>604</v>
      </c>
      <c r="AL70" s="1026"/>
      <c r="AM70" s="1026"/>
      <c r="AN70" s="1026"/>
      <c r="AO70" s="1026"/>
      <c r="AP70" s="1026">
        <v>79</v>
      </c>
      <c r="AQ70" s="1026"/>
      <c r="AR70" s="1026"/>
      <c r="AS70" s="1026"/>
      <c r="AT70" s="1026"/>
      <c r="AU70" s="1026">
        <v>27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608</v>
      </c>
      <c r="C71" s="1030"/>
      <c r="D71" s="1030"/>
      <c r="E71" s="1030"/>
      <c r="F71" s="1030"/>
      <c r="G71" s="1030"/>
      <c r="H71" s="1030"/>
      <c r="I71" s="1030"/>
      <c r="J71" s="1030"/>
      <c r="K71" s="1030"/>
      <c r="L71" s="1030"/>
      <c r="M71" s="1030"/>
      <c r="N71" s="1030"/>
      <c r="O71" s="1030"/>
      <c r="P71" s="1031"/>
      <c r="Q71" s="1032">
        <v>105</v>
      </c>
      <c r="R71" s="1026"/>
      <c r="S71" s="1026"/>
      <c r="T71" s="1026"/>
      <c r="U71" s="1026"/>
      <c r="V71" s="1026">
        <v>104</v>
      </c>
      <c r="W71" s="1026"/>
      <c r="X71" s="1026"/>
      <c r="Y71" s="1026"/>
      <c r="Z71" s="1026"/>
      <c r="AA71" s="1026">
        <v>0</v>
      </c>
      <c r="AB71" s="1026"/>
      <c r="AC71" s="1026"/>
      <c r="AD71" s="1026"/>
      <c r="AE71" s="1026"/>
      <c r="AF71" s="1026">
        <v>0</v>
      </c>
      <c r="AG71" s="1026"/>
      <c r="AH71" s="1026"/>
      <c r="AI71" s="1026"/>
      <c r="AJ71" s="1026"/>
      <c r="AK71" s="1026" t="s">
        <v>604</v>
      </c>
      <c r="AL71" s="1026"/>
      <c r="AM71" s="1026"/>
      <c r="AN71" s="1026"/>
      <c r="AO71" s="1026"/>
      <c r="AP71" s="1026" t="s">
        <v>604</v>
      </c>
      <c r="AQ71" s="1026"/>
      <c r="AR71" s="1026"/>
      <c r="AS71" s="1026"/>
      <c r="AT71" s="1026"/>
      <c r="AU71" s="1026" t="s">
        <v>604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609</v>
      </c>
      <c r="C72" s="1030"/>
      <c r="D72" s="1030"/>
      <c r="E72" s="1030"/>
      <c r="F72" s="1030"/>
      <c r="G72" s="1030"/>
      <c r="H72" s="1030"/>
      <c r="I72" s="1030"/>
      <c r="J72" s="1030"/>
      <c r="K72" s="1030"/>
      <c r="L72" s="1030"/>
      <c r="M72" s="1030"/>
      <c r="N72" s="1030"/>
      <c r="O72" s="1030"/>
      <c r="P72" s="1031"/>
      <c r="Q72" s="1032">
        <v>271</v>
      </c>
      <c r="R72" s="1026"/>
      <c r="S72" s="1026"/>
      <c r="T72" s="1026"/>
      <c r="U72" s="1026"/>
      <c r="V72" s="1026">
        <v>235</v>
      </c>
      <c r="W72" s="1026"/>
      <c r="X72" s="1026"/>
      <c r="Y72" s="1026"/>
      <c r="Z72" s="1026"/>
      <c r="AA72" s="1026">
        <v>37</v>
      </c>
      <c r="AB72" s="1026"/>
      <c r="AC72" s="1026"/>
      <c r="AD72" s="1026"/>
      <c r="AE72" s="1026"/>
      <c r="AF72" s="1026">
        <v>37</v>
      </c>
      <c r="AG72" s="1026"/>
      <c r="AH72" s="1026"/>
      <c r="AI72" s="1026"/>
      <c r="AJ72" s="1026"/>
      <c r="AK72" s="1026" t="s">
        <v>604</v>
      </c>
      <c r="AL72" s="1026"/>
      <c r="AM72" s="1026"/>
      <c r="AN72" s="1026"/>
      <c r="AO72" s="1026"/>
      <c r="AP72" s="1026" t="s">
        <v>604</v>
      </c>
      <c r="AQ72" s="1026"/>
      <c r="AR72" s="1026"/>
      <c r="AS72" s="1026"/>
      <c r="AT72" s="1026"/>
      <c r="AU72" s="1026" t="s">
        <v>604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610</v>
      </c>
      <c r="C73" s="1030"/>
      <c r="D73" s="1030"/>
      <c r="E73" s="1030"/>
      <c r="F73" s="1030"/>
      <c r="G73" s="1030"/>
      <c r="H73" s="1030"/>
      <c r="I73" s="1030"/>
      <c r="J73" s="1030"/>
      <c r="K73" s="1030"/>
      <c r="L73" s="1030"/>
      <c r="M73" s="1030"/>
      <c r="N73" s="1030"/>
      <c r="O73" s="1030"/>
      <c r="P73" s="1031"/>
      <c r="Q73" s="1032">
        <v>261265</v>
      </c>
      <c r="R73" s="1026"/>
      <c r="S73" s="1026"/>
      <c r="T73" s="1026"/>
      <c r="U73" s="1026"/>
      <c r="V73" s="1026">
        <v>253642</v>
      </c>
      <c r="W73" s="1026"/>
      <c r="X73" s="1026"/>
      <c r="Y73" s="1026"/>
      <c r="Z73" s="1026"/>
      <c r="AA73" s="1026">
        <v>7623</v>
      </c>
      <c r="AB73" s="1026"/>
      <c r="AC73" s="1026"/>
      <c r="AD73" s="1026"/>
      <c r="AE73" s="1026"/>
      <c r="AF73" s="1026">
        <v>7623</v>
      </c>
      <c r="AG73" s="1026"/>
      <c r="AH73" s="1026"/>
      <c r="AI73" s="1026"/>
      <c r="AJ73" s="1026"/>
      <c r="AK73" s="1026" t="s">
        <v>604</v>
      </c>
      <c r="AL73" s="1026"/>
      <c r="AM73" s="1026"/>
      <c r="AN73" s="1026"/>
      <c r="AO73" s="1026"/>
      <c r="AP73" s="1026" t="s">
        <v>604</v>
      </c>
      <c r="AQ73" s="1026"/>
      <c r="AR73" s="1026"/>
      <c r="AS73" s="1026"/>
      <c r="AT73" s="1026"/>
      <c r="AU73" s="1026" t="s">
        <v>604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7663</v>
      </c>
      <c r="AG88" s="1014"/>
      <c r="AH88" s="1014"/>
      <c r="AI88" s="1014"/>
      <c r="AJ88" s="1014"/>
      <c r="AK88" s="1018"/>
      <c r="AL88" s="1018"/>
      <c r="AM88" s="1018"/>
      <c r="AN88" s="1018"/>
      <c r="AO88" s="1018"/>
      <c r="AP88" s="1014">
        <v>79</v>
      </c>
      <c r="AQ88" s="1014"/>
      <c r="AR88" s="1014"/>
      <c r="AS88" s="1014"/>
      <c r="AT88" s="1014"/>
      <c r="AU88" s="1014">
        <v>27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510</v>
      </c>
      <c r="CS102" s="1006"/>
      <c r="CT102" s="1006"/>
      <c r="CU102" s="1006"/>
      <c r="CV102" s="1007"/>
      <c r="CW102" s="1005">
        <v>73</v>
      </c>
      <c r="CX102" s="1006"/>
      <c r="CY102" s="1006"/>
      <c r="CZ102" s="1006"/>
      <c r="DA102" s="1007"/>
      <c r="DB102" s="1005" t="s">
        <v>619</v>
      </c>
      <c r="DC102" s="1006"/>
      <c r="DD102" s="1006"/>
      <c r="DE102" s="1006"/>
      <c r="DF102" s="1007"/>
      <c r="DG102" s="1005">
        <v>590</v>
      </c>
      <c r="DH102" s="1006"/>
      <c r="DI102" s="1006"/>
      <c r="DJ102" s="1006"/>
      <c r="DK102" s="1007"/>
      <c r="DL102" s="1005">
        <v>285</v>
      </c>
      <c r="DM102" s="1006"/>
      <c r="DN102" s="1006"/>
      <c r="DO102" s="1006"/>
      <c r="DP102" s="1007"/>
      <c r="DQ102" s="1005" t="s">
        <v>619</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304</v>
      </c>
      <c r="AG109" s="949"/>
      <c r="AH109" s="949"/>
      <c r="AI109" s="949"/>
      <c r="AJ109" s="950"/>
      <c r="AK109" s="951" t="s">
        <v>303</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304</v>
      </c>
      <c r="BW109" s="949"/>
      <c r="BX109" s="949"/>
      <c r="BY109" s="949"/>
      <c r="BZ109" s="950"/>
      <c r="CA109" s="951" t="s">
        <v>303</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304</v>
      </c>
      <c r="DM109" s="949"/>
      <c r="DN109" s="949"/>
      <c r="DO109" s="949"/>
      <c r="DP109" s="950"/>
      <c r="DQ109" s="951" t="s">
        <v>303</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4627701</v>
      </c>
      <c r="AB110" s="942"/>
      <c r="AC110" s="942"/>
      <c r="AD110" s="942"/>
      <c r="AE110" s="943"/>
      <c r="AF110" s="944">
        <v>4420336</v>
      </c>
      <c r="AG110" s="942"/>
      <c r="AH110" s="942"/>
      <c r="AI110" s="942"/>
      <c r="AJ110" s="943"/>
      <c r="AK110" s="944">
        <v>4148864</v>
      </c>
      <c r="AL110" s="942"/>
      <c r="AM110" s="942"/>
      <c r="AN110" s="942"/>
      <c r="AO110" s="943"/>
      <c r="AP110" s="945">
        <v>17.600000000000001</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27071186</v>
      </c>
      <c r="BR110" s="889"/>
      <c r="BS110" s="889"/>
      <c r="BT110" s="889"/>
      <c r="BU110" s="889"/>
      <c r="BV110" s="889">
        <v>24438879</v>
      </c>
      <c r="BW110" s="889"/>
      <c r="BX110" s="889"/>
      <c r="BY110" s="889"/>
      <c r="BZ110" s="889"/>
      <c r="CA110" s="889">
        <v>22449777</v>
      </c>
      <c r="CB110" s="889"/>
      <c r="CC110" s="889"/>
      <c r="CD110" s="889"/>
      <c r="CE110" s="889"/>
      <c r="CF110" s="913">
        <v>95.1</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128</v>
      </c>
      <c r="DM110" s="889"/>
      <c r="DN110" s="889"/>
      <c r="DO110" s="889"/>
      <c r="DP110" s="889"/>
      <c r="DQ110" s="889" t="s">
        <v>128</v>
      </c>
      <c r="DR110" s="889"/>
      <c r="DS110" s="889"/>
      <c r="DT110" s="889"/>
      <c r="DU110" s="889"/>
      <c r="DV110" s="890" t="s">
        <v>128</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128</v>
      </c>
      <c r="AG111" s="970"/>
      <c r="AH111" s="970"/>
      <c r="AI111" s="970"/>
      <c r="AJ111" s="971"/>
      <c r="AK111" s="972" t="s">
        <v>128</v>
      </c>
      <c r="AL111" s="970"/>
      <c r="AM111" s="970"/>
      <c r="AN111" s="970"/>
      <c r="AO111" s="971"/>
      <c r="AP111" s="973" t="s">
        <v>438</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365992</v>
      </c>
      <c r="BR111" s="861"/>
      <c r="BS111" s="861"/>
      <c r="BT111" s="861"/>
      <c r="BU111" s="861"/>
      <c r="BV111" s="861">
        <v>335409</v>
      </c>
      <c r="BW111" s="861"/>
      <c r="BX111" s="861"/>
      <c r="BY111" s="861"/>
      <c r="BZ111" s="861"/>
      <c r="CA111" s="861">
        <v>305046</v>
      </c>
      <c r="CB111" s="861"/>
      <c r="CC111" s="861"/>
      <c r="CD111" s="861"/>
      <c r="CE111" s="861"/>
      <c r="CF111" s="922">
        <v>1.3</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438</v>
      </c>
      <c r="DH111" s="861"/>
      <c r="DI111" s="861"/>
      <c r="DJ111" s="861"/>
      <c r="DK111" s="861"/>
      <c r="DL111" s="861" t="s">
        <v>438</v>
      </c>
      <c r="DM111" s="861"/>
      <c r="DN111" s="861"/>
      <c r="DO111" s="861"/>
      <c r="DP111" s="861"/>
      <c r="DQ111" s="861" t="s">
        <v>438</v>
      </c>
      <c r="DR111" s="861"/>
      <c r="DS111" s="861"/>
      <c r="DT111" s="861"/>
      <c r="DU111" s="861"/>
      <c r="DV111" s="838" t="s">
        <v>438</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128</v>
      </c>
      <c r="AG112" s="824"/>
      <c r="AH112" s="824"/>
      <c r="AI112" s="824"/>
      <c r="AJ112" s="825"/>
      <c r="AK112" s="826" t="s">
        <v>438</v>
      </c>
      <c r="AL112" s="824"/>
      <c r="AM112" s="824"/>
      <c r="AN112" s="824"/>
      <c r="AO112" s="825"/>
      <c r="AP112" s="871" t="s">
        <v>128</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15085026</v>
      </c>
      <c r="BR112" s="861"/>
      <c r="BS112" s="861"/>
      <c r="BT112" s="861"/>
      <c r="BU112" s="861"/>
      <c r="BV112" s="861">
        <v>14213925</v>
      </c>
      <c r="BW112" s="861"/>
      <c r="BX112" s="861"/>
      <c r="BY112" s="861"/>
      <c r="BZ112" s="861"/>
      <c r="CA112" s="861">
        <v>13425315</v>
      </c>
      <c r="CB112" s="861"/>
      <c r="CC112" s="861"/>
      <c r="CD112" s="861"/>
      <c r="CE112" s="861"/>
      <c r="CF112" s="922">
        <v>56.9</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128</v>
      </c>
      <c r="DH112" s="861"/>
      <c r="DI112" s="861"/>
      <c r="DJ112" s="861"/>
      <c r="DK112" s="861"/>
      <c r="DL112" s="861" t="s">
        <v>128</v>
      </c>
      <c r="DM112" s="861"/>
      <c r="DN112" s="861"/>
      <c r="DO112" s="861"/>
      <c r="DP112" s="861"/>
      <c r="DQ112" s="861" t="s">
        <v>446</v>
      </c>
      <c r="DR112" s="861"/>
      <c r="DS112" s="861"/>
      <c r="DT112" s="861"/>
      <c r="DU112" s="861"/>
      <c r="DV112" s="838" t="s">
        <v>128</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1543247</v>
      </c>
      <c r="AB113" s="970"/>
      <c r="AC113" s="970"/>
      <c r="AD113" s="970"/>
      <c r="AE113" s="971"/>
      <c r="AF113" s="972">
        <v>1387071</v>
      </c>
      <c r="AG113" s="970"/>
      <c r="AH113" s="970"/>
      <c r="AI113" s="970"/>
      <c r="AJ113" s="971"/>
      <c r="AK113" s="972">
        <v>1499370</v>
      </c>
      <c r="AL113" s="970"/>
      <c r="AM113" s="970"/>
      <c r="AN113" s="970"/>
      <c r="AO113" s="971"/>
      <c r="AP113" s="973">
        <v>6.4</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45495</v>
      </c>
      <c r="BR113" s="861"/>
      <c r="BS113" s="861"/>
      <c r="BT113" s="861"/>
      <c r="BU113" s="861"/>
      <c r="BV113" s="861">
        <v>36521</v>
      </c>
      <c r="BW113" s="861"/>
      <c r="BX113" s="861"/>
      <c r="BY113" s="861"/>
      <c r="BZ113" s="861"/>
      <c r="CA113" s="861">
        <v>27484</v>
      </c>
      <c r="CB113" s="861"/>
      <c r="CC113" s="861"/>
      <c r="CD113" s="861"/>
      <c r="CE113" s="861"/>
      <c r="CF113" s="922">
        <v>0.1</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438</v>
      </c>
      <c r="DH113" s="824"/>
      <c r="DI113" s="824"/>
      <c r="DJ113" s="824"/>
      <c r="DK113" s="825"/>
      <c r="DL113" s="826" t="s">
        <v>438</v>
      </c>
      <c r="DM113" s="824"/>
      <c r="DN113" s="824"/>
      <c r="DO113" s="824"/>
      <c r="DP113" s="825"/>
      <c r="DQ113" s="826" t="s">
        <v>438</v>
      </c>
      <c r="DR113" s="824"/>
      <c r="DS113" s="824"/>
      <c r="DT113" s="824"/>
      <c r="DU113" s="825"/>
      <c r="DV113" s="871" t="s">
        <v>128</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9272</v>
      </c>
      <c r="AB114" s="824"/>
      <c r="AC114" s="824"/>
      <c r="AD114" s="824"/>
      <c r="AE114" s="825"/>
      <c r="AF114" s="826">
        <v>9272</v>
      </c>
      <c r="AG114" s="824"/>
      <c r="AH114" s="824"/>
      <c r="AI114" s="824"/>
      <c r="AJ114" s="825"/>
      <c r="AK114" s="826">
        <v>9272</v>
      </c>
      <c r="AL114" s="824"/>
      <c r="AM114" s="824"/>
      <c r="AN114" s="824"/>
      <c r="AO114" s="825"/>
      <c r="AP114" s="871">
        <v>0</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7783153</v>
      </c>
      <c r="BR114" s="861"/>
      <c r="BS114" s="861"/>
      <c r="BT114" s="861"/>
      <c r="BU114" s="861"/>
      <c r="BV114" s="861">
        <v>7806317</v>
      </c>
      <c r="BW114" s="861"/>
      <c r="BX114" s="861"/>
      <c r="BY114" s="861"/>
      <c r="BZ114" s="861"/>
      <c r="CA114" s="861">
        <v>7569681</v>
      </c>
      <c r="CB114" s="861"/>
      <c r="CC114" s="861"/>
      <c r="CD114" s="861"/>
      <c r="CE114" s="861"/>
      <c r="CF114" s="922">
        <v>32.1</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446</v>
      </c>
      <c r="DM114" s="824"/>
      <c r="DN114" s="824"/>
      <c r="DO114" s="824"/>
      <c r="DP114" s="825"/>
      <c r="DQ114" s="826" t="s">
        <v>438</v>
      </c>
      <c r="DR114" s="824"/>
      <c r="DS114" s="824"/>
      <c r="DT114" s="824"/>
      <c r="DU114" s="825"/>
      <c r="DV114" s="871" t="s">
        <v>128</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882829</v>
      </c>
      <c r="AB115" s="970"/>
      <c r="AC115" s="970"/>
      <c r="AD115" s="970"/>
      <c r="AE115" s="971"/>
      <c r="AF115" s="972">
        <v>97980</v>
      </c>
      <c r="AG115" s="970"/>
      <c r="AH115" s="970"/>
      <c r="AI115" s="970"/>
      <c r="AJ115" s="971"/>
      <c r="AK115" s="972">
        <v>78017</v>
      </c>
      <c r="AL115" s="970"/>
      <c r="AM115" s="970"/>
      <c r="AN115" s="970"/>
      <c r="AO115" s="971"/>
      <c r="AP115" s="973">
        <v>0.3</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128</v>
      </c>
      <c r="BR115" s="861"/>
      <c r="BS115" s="861"/>
      <c r="BT115" s="861"/>
      <c r="BU115" s="861"/>
      <c r="BV115" s="861" t="s">
        <v>438</v>
      </c>
      <c r="BW115" s="861"/>
      <c r="BX115" s="861"/>
      <c r="BY115" s="861"/>
      <c r="BZ115" s="861"/>
      <c r="CA115" s="861" t="s">
        <v>128</v>
      </c>
      <c r="CB115" s="861"/>
      <c r="CC115" s="861"/>
      <c r="CD115" s="861"/>
      <c r="CE115" s="861"/>
      <c r="CF115" s="922" t="s">
        <v>128</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227804</v>
      </c>
      <c r="DH115" s="824"/>
      <c r="DI115" s="824"/>
      <c r="DJ115" s="824"/>
      <c r="DK115" s="825"/>
      <c r="DL115" s="826">
        <v>225120</v>
      </c>
      <c r="DM115" s="824"/>
      <c r="DN115" s="824"/>
      <c r="DO115" s="824"/>
      <c r="DP115" s="825"/>
      <c r="DQ115" s="826">
        <v>223399</v>
      </c>
      <c r="DR115" s="824"/>
      <c r="DS115" s="824"/>
      <c r="DT115" s="824"/>
      <c r="DU115" s="825"/>
      <c r="DV115" s="871">
        <v>0.9</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438</v>
      </c>
      <c r="AB116" s="824"/>
      <c r="AC116" s="824"/>
      <c r="AD116" s="824"/>
      <c r="AE116" s="825"/>
      <c r="AF116" s="826" t="s">
        <v>128</v>
      </c>
      <c r="AG116" s="824"/>
      <c r="AH116" s="824"/>
      <c r="AI116" s="824"/>
      <c r="AJ116" s="825"/>
      <c r="AK116" s="826" t="s">
        <v>446</v>
      </c>
      <c r="AL116" s="824"/>
      <c r="AM116" s="824"/>
      <c r="AN116" s="824"/>
      <c r="AO116" s="825"/>
      <c r="AP116" s="871" t="s">
        <v>128</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438</v>
      </c>
      <c r="BR116" s="861"/>
      <c r="BS116" s="861"/>
      <c r="BT116" s="861"/>
      <c r="BU116" s="861"/>
      <c r="BV116" s="861" t="s">
        <v>438</v>
      </c>
      <c r="BW116" s="861"/>
      <c r="BX116" s="861"/>
      <c r="BY116" s="861"/>
      <c r="BZ116" s="861"/>
      <c r="CA116" s="861" t="s">
        <v>446</v>
      </c>
      <c r="CB116" s="861"/>
      <c r="CC116" s="861"/>
      <c r="CD116" s="861"/>
      <c r="CE116" s="861"/>
      <c r="CF116" s="922" t="s">
        <v>438</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128</v>
      </c>
      <c r="DM116" s="824"/>
      <c r="DN116" s="824"/>
      <c r="DO116" s="824"/>
      <c r="DP116" s="825"/>
      <c r="DQ116" s="826" t="s">
        <v>128</v>
      </c>
      <c r="DR116" s="824"/>
      <c r="DS116" s="824"/>
      <c r="DT116" s="824"/>
      <c r="DU116" s="825"/>
      <c r="DV116" s="871" t="s">
        <v>438</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7063049</v>
      </c>
      <c r="AB117" s="956"/>
      <c r="AC117" s="956"/>
      <c r="AD117" s="956"/>
      <c r="AE117" s="957"/>
      <c r="AF117" s="958">
        <v>5914659</v>
      </c>
      <c r="AG117" s="956"/>
      <c r="AH117" s="956"/>
      <c r="AI117" s="956"/>
      <c r="AJ117" s="957"/>
      <c r="AK117" s="958">
        <v>5735523</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461</v>
      </c>
      <c r="BW117" s="861"/>
      <c r="BX117" s="861"/>
      <c r="BY117" s="861"/>
      <c r="BZ117" s="861"/>
      <c r="CA117" s="861" t="s">
        <v>128</v>
      </c>
      <c r="CB117" s="861"/>
      <c r="CC117" s="861"/>
      <c r="CD117" s="861"/>
      <c r="CE117" s="861"/>
      <c r="CF117" s="922" t="s">
        <v>128</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463</v>
      </c>
      <c r="DM117" s="824"/>
      <c r="DN117" s="824"/>
      <c r="DO117" s="824"/>
      <c r="DP117" s="825"/>
      <c r="DQ117" s="826" t="s">
        <v>128</v>
      </c>
      <c r="DR117" s="824"/>
      <c r="DS117" s="824"/>
      <c r="DT117" s="824"/>
      <c r="DU117" s="825"/>
      <c r="DV117" s="871" t="s">
        <v>461</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304</v>
      </c>
      <c r="AG118" s="949"/>
      <c r="AH118" s="949"/>
      <c r="AI118" s="949"/>
      <c r="AJ118" s="950"/>
      <c r="AK118" s="951" t="s">
        <v>303</v>
      </c>
      <c r="AL118" s="949"/>
      <c r="AM118" s="949"/>
      <c r="AN118" s="949"/>
      <c r="AO118" s="950"/>
      <c r="AP118" s="952" t="s">
        <v>432</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128</v>
      </c>
      <c r="BW118" s="892"/>
      <c r="BX118" s="892"/>
      <c r="BY118" s="892"/>
      <c r="BZ118" s="892"/>
      <c r="CA118" s="892" t="s">
        <v>128</v>
      </c>
      <c r="CB118" s="892"/>
      <c r="CC118" s="892"/>
      <c r="CD118" s="892"/>
      <c r="CE118" s="892"/>
      <c r="CF118" s="922" t="s">
        <v>128</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128</v>
      </c>
      <c r="DR118" s="824"/>
      <c r="DS118" s="824"/>
      <c r="DT118" s="824"/>
      <c r="DU118" s="825"/>
      <c r="DV118" s="871" t="s">
        <v>128</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466</v>
      </c>
      <c r="AG119" s="942"/>
      <c r="AH119" s="942"/>
      <c r="AI119" s="942"/>
      <c r="AJ119" s="943"/>
      <c r="AK119" s="944" t="s">
        <v>461</v>
      </c>
      <c r="AL119" s="942"/>
      <c r="AM119" s="942"/>
      <c r="AN119" s="942"/>
      <c r="AO119" s="943"/>
      <c r="AP119" s="945" t="s">
        <v>128</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467</v>
      </c>
      <c r="BP119" s="925"/>
      <c r="BQ119" s="929">
        <v>50350852</v>
      </c>
      <c r="BR119" s="892"/>
      <c r="BS119" s="892"/>
      <c r="BT119" s="892"/>
      <c r="BU119" s="892"/>
      <c r="BV119" s="892">
        <v>46831051</v>
      </c>
      <c r="BW119" s="892"/>
      <c r="BX119" s="892"/>
      <c r="BY119" s="892"/>
      <c r="BZ119" s="892"/>
      <c r="CA119" s="892">
        <v>43777303</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138188</v>
      </c>
      <c r="DH119" s="807"/>
      <c r="DI119" s="807"/>
      <c r="DJ119" s="807"/>
      <c r="DK119" s="808"/>
      <c r="DL119" s="809">
        <v>110289</v>
      </c>
      <c r="DM119" s="807"/>
      <c r="DN119" s="807"/>
      <c r="DO119" s="807"/>
      <c r="DP119" s="808"/>
      <c r="DQ119" s="809">
        <v>81647</v>
      </c>
      <c r="DR119" s="807"/>
      <c r="DS119" s="807"/>
      <c r="DT119" s="807"/>
      <c r="DU119" s="808"/>
      <c r="DV119" s="895">
        <v>0.3</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463</v>
      </c>
      <c r="AL120" s="824"/>
      <c r="AM120" s="824"/>
      <c r="AN120" s="824"/>
      <c r="AO120" s="825"/>
      <c r="AP120" s="871" t="s">
        <v>461</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49946816</v>
      </c>
      <c r="BR120" s="889"/>
      <c r="BS120" s="889"/>
      <c r="BT120" s="889"/>
      <c r="BU120" s="889"/>
      <c r="BV120" s="889">
        <v>50805961</v>
      </c>
      <c r="BW120" s="889"/>
      <c r="BX120" s="889"/>
      <c r="BY120" s="889"/>
      <c r="BZ120" s="889"/>
      <c r="CA120" s="889">
        <v>51686558</v>
      </c>
      <c r="CB120" s="889"/>
      <c r="CC120" s="889"/>
      <c r="CD120" s="889"/>
      <c r="CE120" s="889"/>
      <c r="CF120" s="913">
        <v>219</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10448442</v>
      </c>
      <c r="DH120" s="889"/>
      <c r="DI120" s="889"/>
      <c r="DJ120" s="889"/>
      <c r="DK120" s="889"/>
      <c r="DL120" s="889">
        <v>9675064</v>
      </c>
      <c r="DM120" s="889"/>
      <c r="DN120" s="889"/>
      <c r="DO120" s="889"/>
      <c r="DP120" s="889"/>
      <c r="DQ120" s="889">
        <v>9003966</v>
      </c>
      <c r="DR120" s="889"/>
      <c r="DS120" s="889"/>
      <c r="DT120" s="889"/>
      <c r="DU120" s="889"/>
      <c r="DV120" s="890">
        <v>38.1</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128</v>
      </c>
      <c r="AG121" s="824"/>
      <c r="AH121" s="824"/>
      <c r="AI121" s="824"/>
      <c r="AJ121" s="825"/>
      <c r="AK121" s="826" t="s">
        <v>128</v>
      </c>
      <c r="AL121" s="824"/>
      <c r="AM121" s="824"/>
      <c r="AN121" s="824"/>
      <c r="AO121" s="825"/>
      <c r="AP121" s="871" t="s">
        <v>128</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2398533</v>
      </c>
      <c r="BR121" s="861"/>
      <c r="BS121" s="861"/>
      <c r="BT121" s="861"/>
      <c r="BU121" s="861"/>
      <c r="BV121" s="861">
        <v>2837267</v>
      </c>
      <c r="BW121" s="861"/>
      <c r="BX121" s="861"/>
      <c r="BY121" s="861"/>
      <c r="BZ121" s="861"/>
      <c r="CA121" s="861">
        <v>6944987</v>
      </c>
      <c r="CB121" s="861"/>
      <c r="CC121" s="861"/>
      <c r="CD121" s="861"/>
      <c r="CE121" s="861"/>
      <c r="CF121" s="922">
        <v>29.4</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2938260</v>
      </c>
      <c r="DH121" s="861"/>
      <c r="DI121" s="861"/>
      <c r="DJ121" s="861"/>
      <c r="DK121" s="861"/>
      <c r="DL121" s="861">
        <v>2829461</v>
      </c>
      <c r="DM121" s="861"/>
      <c r="DN121" s="861"/>
      <c r="DO121" s="861"/>
      <c r="DP121" s="861"/>
      <c r="DQ121" s="861">
        <v>2719490</v>
      </c>
      <c r="DR121" s="861"/>
      <c r="DS121" s="861"/>
      <c r="DT121" s="861"/>
      <c r="DU121" s="861"/>
      <c r="DV121" s="838">
        <v>11.5</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463</v>
      </c>
      <c r="AL122" s="824"/>
      <c r="AM122" s="824"/>
      <c r="AN122" s="824"/>
      <c r="AO122" s="825"/>
      <c r="AP122" s="871" t="s">
        <v>128</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39889831</v>
      </c>
      <c r="BR122" s="892"/>
      <c r="BS122" s="892"/>
      <c r="BT122" s="892"/>
      <c r="BU122" s="892"/>
      <c r="BV122" s="892">
        <v>38102469</v>
      </c>
      <c r="BW122" s="892"/>
      <c r="BX122" s="892"/>
      <c r="BY122" s="892"/>
      <c r="BZ122" s="892"/>
      <c r="CA122" s="892">
        <v>36546321</v>
      </c>
      <c r="CB122" s="892"/>
      <c r="CC122" s="892"/>
      <c r="CD122" s="892"/>
      <c r="CE122" s="892"/>
      <c r="CF122" s="893">
        <v>154.80000000000001</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v>1694780</v>
      </c>
      <c r="DH122" s="861"/>
      <c r="DI122" s="861"/>
      <c r="DJ122" s="861"/>
      <c r="DK122" s="861"/>
      <c r="DL122" s="861">
        <v>1705795</v>
      </c>
      <c r="DM122" s="861"/>
      <c r="DN122" s="861"/>
      <c r="DO122" s="861"/>
      <c r="DP122" s="861"/>
      <c r="DQ122" s="861">
        <v>1698686</v>
      </c>
      <c r="DR122" s="861"/>
      <c r="DS122" s="861"/>
      <c r="DT122" s="861"/>
      <c r="DU122" s="861"/>
      <c r="DV122" s="838">
        <v>7.2</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11685</v>
      </c>
      <c r="AB123" s="824"/>
      <c r="AC123" s="824"/>
      <c r="AD123" s="824"/>
      <c r="AE123" s="825"/>
      <c r="AF123" s="826" t="s">
        <v>128</v>
      </c>
      <c r="AG123" s="824"/>
      <c r="AH123" s="824"/>
      <c r="AI123" s="824"/>
      <c r="AJ123" s="825"/>
      <c r="AK123" s="826" t="s">
        <v>128</v>
      </c>
      <c r="AL123" s="824"/>
      <c r="AM123" s="824"/>
      <c r="AN123" s="824"/>
      <c r="AO123" s="825"/>
      <c r="AP123" s="871" t="s">
        <v>463</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478</v>
      </c>
      <c r="BP123" s="925"/>
      <c r="BQ123" s="879">
        <v>92235180</v>
      </c>
      <c r="BR123" s="880"/>
      <c r="BS123" s="880"/>
      <c r="BT123" s="880"/>
      <c r="BU123" s="880"/>
      <c r="BV123" s="880">
        <v>91745697</v>
      </c>
      <c r="BW123" s="880"/>
      <c r="BX123" s="880"/>
      <c r="BY123" s="880"/>
      <c r="BZ123" s="880"/>
      <c r="CA123" s="880">
        <v>95177866</v>
      </c>
      <c r="CB123" s="880"/>
      <c r="CC123" s="880"/>
      <c r="CD123" s="880"/>
      <c r="CE123" s="880"/>
      <c r="CF123" s="790"/>
      <c r="CG123" s="791"/>
      <c r="CH123" s="791"/>
      <c r="CI123" s="791"/>
      <c r="CJ123" s="881"/>
      <c r="CK123" s="916"/>
      <c r="CL123" s="902"/>
      <c r="CM123" s="902"/>
      <c r="CN123" s="902"/>
      <c r="CO123" s="903"/>
      <c r="CP123" s="882" t="s">
        <v>479</v>
      </c>
      <c r="CQ123" s="883"/>
      <c r="CR123" s="883"/>
      <c r="CS123" s="883"/>
      <c r="CT123" s="883"/>
      <c r="CU123" s="883"/>
      <c r="CV123" s="883"/>
      <c r="CW123" s="883"/>
      <c r="CX123" s="883"/>
      <c r="CY123" s="883"/>
      <c r="CZ123" s="883"/>
      <c r="DA123" s="883"/>
      <c r="DB123" s="883"/>
      <c r="DC123" s="883"/>
      <c r="DD123" s="883"/>
      <c r="DE123" s="883"/>
      <c r="DF123" s="884"/>
      <c r="DG123" s="823">
        <v>3544</v>
      </c>
      <c r="DH123" s="824"/>
      <c r="DI123" s="824"/>
      <c r="DJ123" s="824"/>
      <c r="DK123" s="825"/>
      <c r="DL123" s="826">
        <v>3605</v>
      </c>
      <c r="DM123" s="824"/>
      <c r="DN123" s="824"/>
      <c r="DO123" s="824"/>
      <c r="DP123" s="825"/>
      <c r="DQ123" s="826">
        <v>3173</v>
      </c>
      <c r="DR123" s="824"/>
      <c r="DS123" s="824"/>
      <c r="DT123" s="824"/>
      <c r="DU123" s="825"/>
      <c r="DV123" s="871">
        <v>0</v>
      </c>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128</v>
      </c>
      <c r="BR124" s="878"/>
      <c r="BS124" s="878"/>
      <c r="BT124" s="878"/>
      <c r="BU124" s="878"/>
      <c r="BV124" s="878" t="s">
        <v>128</v>
      </c>
      <c r="BW124" s="878"/>
      <c r="BX124" s="878"/>
      <c r="BY124" s="878"/>
      <c r="BZ124" s="878"/>
      <c r="CA124" s="878" t="s">
        <v>461</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128</v>
      </c>
      <c r="DM124" s="807"/>
      <c r="DN124" s="807"/>
      <c r="DO124" s="807"/>
      <c r="DP124" s="808"/>
      <c r="DQ124" s="809" t="s">
        <v>128</v>
      </c>
      <c r="DR124" s="807"/>
      <c r="DS124" s="807"/>
      <c r="DT124" s="807"/>
      <c r="DU124" s="808"/>
      <c r="DV124" s="895" t="s">
        <v>461</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461</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760177</v>
      </c>
      <c r="AB126" s="824"/>
      <c r="AC126" s="824"/>
      <c r="AD126" s="824"/>
      <c r="AE126" s="825"/>
      <c r="AF126" s="826">
        <v>37611</v>
      </c>
      <c r="AG126" s="824"/>
      <c r="AH126" s="824"/>
      <c r="AI126" s="824"/>
      <c r="AJ126" s="825"/>
      <c r="AK126" s="826">
        <v>35543</v>
      </c>
      <c r="AL126" s="824"/>
      <c r="AM126" s="824"/>
      <c r="AN126" s="824"/>
      <c r="AO126" s="825"/>
      <c r="AP126" s="871">
        <v>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128</v>
      </c>
      <c r="DR126" s="861"/>
      <c r="DS126" s="861"/>
      <c r="DT126" s="861"/>
      <c r="DU126" s="861"/>
      <c r="DV126" s="838" t="s">
        <v>128</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110967</v>
      </c>
      <c r="AB127" s="824"/>
      <c r="AC127" s="824"/>
      <c r="AD127" s="824"/>
      <c r="AE127" s="825"/>
      <c r="AF127" s="826">
        <v>60369</v>
      </c>
      <c r="AG127" s="824"/>
      <c r="AH127" s="824"/>
      <c r="AI127" s="824"/>
      <c r="AJ127" s="825"/>
      <c r="AK127" s="826">
        <v>42474</v>
      </c>
      <c r="AL127" s="824"/>
      <c r="AM127" s="824"/>
      <c r="AN127" s="824"/>
      <c r="AO127" s="825"/>
      <c r="AP127" s="871">
        <v>0.2</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327239</v>
      </c>
      <c r="AB128" s="845"/>
      <c r="AC128" s="845"/>
      <c r="AD128" s="845"/>
      <c r="AE128" s="846"/>
      <c r="AF128" s="847">
        <v>455987</v>
      </c>
      <c r="AG128" s="845"/>
      <c r="AH128" s="845"/>
      <c r="AI128" s="845"/>
      <c r="AJ128" s="846"/>
      <c r="AK128" s="847">
        <v>555110</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128</v>
      </c>
      <c r="BG128" s="831"/>
      <c r="BH128" s="831"/>
      <c r="BI128" s="831"/>
      <c r="BJ128" s="831"/>
      <c r="BK128" s="831"/>
      <c r="BL128" s="854"/>
      <c r="BM128" s="830">
        <v>11.94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461</v>
      </c>
      <c r="DM128" s="835"/>
      <c r="DN128" s="835"/>
      <c r="DO128" s="835"/>
      <c r="DP128" s="835"/>
      <c r="DQ128" s="835" t="s">
        <v>461</v>
      </c>
      <c r="DR128" s="835"/>
      <c r="DS128" s="835"/>
      <c r="DT128" s="835"/>
      <c r="DU128" s="835"/>
      <c r="DV128" s="836" t="s">
        <v>128</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28148502</v>
      </c>
      <c r="AB129" s="824"/>
      <c r="AC129" s="824"/>
      <c r="AD129" s="824"/>
      <c r="AE129" s="825"/>
      <c r="AF129" s="826">
        <v>27552986</v>
      </c>
      <c r="AG129" s="824"/>
      <c r="AH129" s="824"/>
      <c r="AI129" s="824"/>
      <c r="AJ129" s="825"/>
      <c r="AK129" s="826">
        <v>27420588</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128</v>
      </c>
      <c r="BG129" s="814"/>
      <c r="BH129" s="814"/>
      <c r="BI129" s="814"/>
      <c r="BJ129" s="814"/>
      <c r="BK129" s="814"/>
      <c r="BL129" s="815"/>
      <c r="BM129" s="813">
        <v>16.940000000000001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4122079</v>
      </c>
      <c r="AB130" s="824"/>
      <c r="AC130" s="824"/>
      <c r="AD130" s="824"/>
      <c r="AE130" s="825"/>
      <c r="AF130" s="826">
        <v>3987732</v>
      </c>
      <c r="AG130" s="824"/>
      <c r="AH130" s="824"/>
      <c r="AI130" s="824"/>
      <c r="AJ130" s="825"/>
      <c r="AK130" s="826">
        <v>3815331</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7.6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24026423</v>
      </c>
      <c r="AB131" s="807"/>
      <c r="AC131" s="807"/>
      <c r="AD131" s="807"/>
      <c r="AE131" s="808"/>
      <c r="AF131" s="809">
        <v>23565254</v>
      </c>
      <c r="AG131" s="807"/>
      <c r="AH131" s="807"/>
      <c r="AI131" s="807"/>
      <c r="AJ131" s="808"/>
      <c r="AK131" s="809">
        <v>23605257</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t="s">
        <v>128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10.878568980000001</v>
      </c>
      <c r="AB132" s="787"/>
      <c r="AC132" s="787"/>
      <c r="AD132" s="787"/>
      <c r="AE132" s="788"/>
      <c r="AF132" s="789">
        <v>6.2419866129999999</v>
      </c>
      <c r="AG132" s="787"/>
      <c r="AH132" s="787"/>
      <c r="AI132" s="787"/>
      <c r="AJ132" s="788"/>
      <c r="AK132" s="789">
        <v>5.782957584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9.9</v>
      </c>
      <c r="AB133" s="766"/>
      <c r="AC133" s="766"/>
      <c r="AD133" s="766"/>
      <c r="AE133" s="767"/>
      <c r="AF133" s="765">
        <v>8.8000000000000007</v>
      </c>
      <c r="AG133" s="766"/>
      <c r="AH133" s="766"/>
      <c r="AI133" s="766"/>
      <c r="AJ133" s="767"/>
      <c r="AK133" s="765">
        <v>7.6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Ms2KTxzCbgDSOPc4QCR5Ghk1TebW1UJceDPidP0xUmBPPlDn7pB3yh3W5NLp4xDmusXHU6ZSUBVUmydjPzcOw==" saltValue="RrncNdPmsQjnLGqTNm+z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2YpJeLFmHtN/lNXLcgUH1Qsoz+Yjno6dyJ2RdwPGMPabFaMq7LPr8e0YMtejBLbhYYrQodEOmlyCzUVJN1LfA==" saltValue="2NehJvZmUjB3cCV/6s/y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A+LLIb7GtJbupDp6UXnePmIydFFVUa36TyPpmIFJKE3+dshzai1z6TCpdhcsRcdBwd9w75i5OcWR9pLyX3bpw==" saltValue="UTVft7Q+mlX2UMxmJhfL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513</v>
      </c>
      <c r="AL9" s="1194"/>
      <c r="AM9" s="1194"/>
      <c r="AN9" s="1195"/>
      <c r="AO9" s="313">
        <v>6864992</v>
      </c>
      <c r="AP9" s="313">
        <v>78372</v>
      </c>
      <c r="AQ9" s="314">
        <v>73117</v>
      </c>
      <c r="AR9" s="315">
        <v>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514</v>
      </c>
      <c r="AL10" s="1194"/>
      <c r="AM10" s="1194"/>
      <c r="AN10" s="1195"/>
      <c r="AO10" s="316">
        <v>316325</v>
      </c>
      <c r="AP10" s="316">
        <v>3611</v>
      </c>
      <c r="AQ10" s="317">
        <v>5871</v>
      </c>
      <c r="AR10" s="318">
        <v>-38.5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515</v>
      </c>
      <c r="AL11" s="1194"/>
      <c r="AM11" s="1194"/>
      <c r="AN11" s="1195"/>
      <c r="AO11" s="316">
        <v>24905</v>
      </c>
      <c r="AP11" s="316">
        <v>284</v>
      </c>
      <c r="AQ11" s="317">
        <v>5513</v>
      </c>
      <c r="AR11" s="318">
        <v>-94.8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516</v>
      </c>
      <c r="AL12" s="1194"/>
      <c r="AM12" s="1194"/>
      <c r="AN12" s="1195"/>
      <c r="AO12" s="316">
        <v>78779</v>
      </c>
      <c r="AP12" s="316">
        <v>899</v>
      </c>
      <c r="AQ12" s="317">
        <v>1308</v>
      </c>
      <c r="AR12" s="318">
        <v>-31.3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517</v>
      </c>
      <c r="AL13" s="1194"/>
      <c r="AM13" s="1194"/>
      <c r="AN13" s="1195"/>
      <c r="AO13" s="316" t="s">
        <v>518</v>
      </c>
      <c r="AP13" s="316" t="s">
        <v>518</v>
      </c>
      <c r="AQ13" s="317">
        <v>3</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519</v>
      </c>
      <c r="AL14" s="1194"/>
      <c r="AM14" s="1194"/>
      <c r="AN14" s="1195"/>
      <c r="AO14" s="316">
        <v>388735</v>
      </c>
      <c r="AP14" s="316">
        <v>4438</v>
      </c>
      <c r="AQ14" s="317">
        <v>2952</v>
      </c>
      <c r="AR14" s="318">
        <v>50.3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520</v>
      </c>
      <c r="AL15" s="1194"/>
      <c r="AM15" s="1194"/>
      <c r="AN15" s="1195"/>
      <c r="AO15" s="316">
        <v>163929</v>
      </c>
      <c r="AP15" s="316">
        <v>1871</v>
      </c>
      <c r="AQ15" s="317">
        <v>1788</v>
      </c>
      <c r="AR15" s="318">
        <v>4.5999999999999996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521</v>
      </c>
      <c r="AL16" s="1197"/>
      <c r="AM16" s="1197"/>
      <c r="AN16" s="1198"/>
      <c r="AO16" s="316">
        <v>-570847</v>
      </c>
      <c r="AP16" s="316">
        <v>-6517</v>
      </c>
      <c r="AQ16" s="317">
        <v>-6565</v>
      </c>
      <c r="AR16" s="318">
        <v>-0.7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185</v>
      </c>
      <c r="AL17" s="1197"/>
      <c r="AM17" s="1197"/>
      <c r="AN17" s="1198"/>
      <c r="AO17" s="316">
        <v>7266818</v>
      </c>
      <c r="AP17" s="316">
        <v>82959</v>
      </c>
      <c r="AQ17" s="317">
        <v>83986</v>
      </c>
      <c r="AR17" s="318">
        <v>-1.2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526</v>
      </c>
      <c r="AL21" s="1191"/>
      <c r="AM21" s="1191"/>
      <c r="AN21" s="1192"/>
      <c r="AO21" s="328">
        <v>8.5299999999999994</v>
      </c>
      <c r="AP21" s="329">
        <v>8.24</v>
      </c>
      <c r="AQ21" s="330">
        <v>0.28999999999999998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527</v>
      </c>
      <c r="AL22" s="1191"/>
      <c r="AM22" s="1191"/>
      <c r="AN22" s="1192"/>
      <c r="AO22" s="333">
        <v>99.7</v>
      </c>
      <c r="AP22" s="334">
        <v>98.1</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531</v>
      </c>
      <c r="AL32" s="1182"/>
      <c r="AM32" s="1182"/>
      <c r="AN32" s="1183"/>
      <c r="AO32" s="343">
        <v>4148864</v>
      </c>
      <c r="AP32" s="343">
        <v>47364</v>
      </c>
      <c r="AQ32" s="344">
        <v>53780</v>
      </c>
      <c r="AR32" s="345">
        <v>-11.9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532</v>
      </c>
      <c r="AL33" s="1182"/>
      <c r="AM33" s="1182"/>
      <c r="AN33" s="1183"/>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533</v>
      </c>
      <c r="AL34" s="1182"/>
      <c r="AM34" s="1182"/>
      <c r="AN34" s="1183"/>
      <c r="AO34" s="343" t="s">
        <v>518</v>
      </c>
      <c r="AP34" s="343" t="s">
        <v>518</v>
      </c>
      <c r="AQ34" s="344">
        <v>5</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534</v>
      </c>
      <c r="AL35" s="1182"/>
      <c r="AM35" s="1182"/>
      <c r="AN35" s="1183"/>
      <c r="AO35" s="343">
        <v>1499370</v>
      </c>
      <c r="AP35" s="343">
        <v>17117</v>
      </c>
      <c r="AQ35" s="344">
        <v>13935</v>
      </c>
      <c r="AR35" s="345">
        <v>22.8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535</v>
      </c>
      <c r="AL36" s="1182"/>
      <c r="AM36" s="1182"/>
      <c r="AN36" s="1183"/>
      <c r="AO36" s="343">
        <v>9272</v>
      </c>
      <c r="AP36" s="343">
        <v>106</v>
      </c>
      <c r="AQ36" s="344">
        <v>1226</v>
      </c>
      <c r="AR36" s="345">
        <v>-91.4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536</v>
      </c>
      <c r="AL37" s="1182"/>
      <c r="AM37" s="1182"/>
      <c r="AN37" s="1183"/>
      <c r="AO37" s="343">
        <v>78017</v>
      </c>
      <c r="AP37" s="343">
        <v>891</v>
      </c>
      <c r="AQ37" s="344">
        <v>824</v>
      </c>
      <c r="AR37" s="345">
        <v>8.1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537</v>
      </c>
      <c r="AL38" s="1185"/>
      <c r="AM38" s="1185"/>
      <c r="AN38" s="1186"/>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538</v>
      </c>
      <c r="AL39" s="1185"/>
      <c r="AM39" s="1185"/>
      <c r="AN39" s="1186"/>
      <c r="AO39" s="343">
        <v>-555110</v>
      </c>
      <c r="AP39" s="343">
        <v>-6337</v>
      </c>
      <c r="AQ39" s="344">
        <v>-3983</v>
      </c>
      <c r="AR39" s="345">
        <v>59.1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539</v>
      </c>
      <c r="AL40" s="1182"/>
      <c r="AM40" s="1182"/>
      <c r="AN40" s="1183"/>
      <c r="AO40" s="343">
        <v>-3815331</v>
      </c>
      <c r="AP40" s="343">
        <v>-43556</v>
      </c>
      <c r="AQ40" s="344">
        <v>-48081</v>
      </c>
      <c r="AR40" s="345">
        <v>-9.4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295</v>
      </c>
      <c r="AL41" s="1188"/>
      <c r="AM41" s="1188"/>
      <c r="AN41" s="1189"/>
      <c r="AO41" s="343">
        <v>1365082</v>
      </c>
      <c r="AP41" s="343">
        <v>15584</v>
      </c>
      <c r="AQ41" s="344">
        <v>17707</v>
      </c>
      <c r="AR41" s="345">
        <v>-12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508</v>
      </c>
      <c r="AN49" s="1176" t="s">
        <v>543</v>
      </c>
      <c r="AO49" s="1177"/>
      <c r="AP49" s="1177"/>
      <c r="AQ49" s="1177"/>
      <c r="AR49" s="117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7196666</v>
      </c>
      <c r="AN51" s="365">
        <v>79291</v>
      </c>
      <c r="AO51" s="366">
        <v>22.8</v>
      </c>
      <c r="AP51" s="367">
        <v>92247</v>
      </c>
      <c r="AQ51" s="368">
        <v>39.200000000000003</v>
      </c>
      <c r="AR51" s="369">
        <v>-16.399999999999999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3528478</v>
      </c>
      <c r="AN52" s="373">
        <v>38876</v>
      </c>
      <c r="AO52" s="374">
        <v>12.9</v>
      </c>
      <c r="AP52" s="375">
        <v>37204</v>
      </c>
      <c r="AQ52" s="376">
        <v>16.899999999999999</v>
      </c>
      <c r="AR52" s="377">
        <v>-4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7819598</v>
      </c>
      <c r="AN53" s="365">
        <v>86968</v>
      </c>
      <c r="AO53" s="366">
        <v>9.6999999999999993</v>
      </c>
      <c r="AP53" s="367">
        <v>67319</v>
      </c>
      <c r="AQ53" s="368">
        <v>-27</v>
      </c>
      <c r="AR53" s="369">
        <v>36.700000000000003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2774352</v>
      </c>
      <c r="AN54" s="373">
        <v>30856</v>
      </c>
      <c r="AO54" s="374">
        <v>-20.6</v>
      </c>
      <c r="AP54" s="375">
        <v>38101</v>
      </c>
      <c r="AQ54" s="376">
        <v>2.4</v>
      </c>
      <c r="AR54" s="377">
        <v>-23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7599143</v>
      </c>
      <c r="AN55" s="365">
        <v>85185</v>
      </c>
      <c r="AO55" s="366">
        <v>-2.1</v>
      </c>
      <c r="AP55" s="367">
        <v>70615</v>
      </c>
      <c r="AQ55" s="368">
        <v>4.9000000000000004</v>
      </c>
      <c r="AR55" s="369">
        <v>-7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3890240</v>
      </c>
      <c r="AN56" s="373">
        <v>43609</v>
      </c>
      <c r="AO56" s="374">
        <v>41.3</v>
      </c>
      <c r="AP56" s="375">
        <v>37382</v>
      </c>
      <c r="AQ56" s="376">
        <v>-1.9</v>
      </c>
      <c r="AR56" s="377">
        <v>43.2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4556870</v>
      </c>
      <c r="AN57" s="365">
        <v>51501</v>
      </c>
      <c r="AO57" s="366">
        <v>-39.5</v>
      </c>
      <c r="AP57" s="367">
        <v>69185</v>
      </c>
      <c r="AQ57" s="368">
        <v>-2</v>
      </c>
      <c r="AR57" s="369">
        <v>-37.5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2331221</v>
      </c>
      <c r="AN58" s="373">
        <v>26347</v>
      </c>
      <c r="AO58" s="374">
        <v>-39.6</v>
      </c>
      <c r="AP58" s="375">
        <v>38519</v>
      </c>
      <c r="AQ58" s="376">
        <v>3</v>
      </c>
      <c r="AR58" s="377">
        <v>-42.6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6243729</v>
      </c>
      <c r="AN59" s="365">
        <v>71280</v>
      </c>
      <c r="AO59" s="366">
        <v>38.4</v>
      </c>
      <c r="AP59" s="367">
        <v>70166</v>
      </c>
      <c r="AQ59" s="368">
        <v>1.4</v>
      </c>
      <c r="AR59" s="369">
        <v>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3339136</v>
      </c>
      <c r="AN60" s="373">
        <v>38120</v>
      </c>
      <c r="AO60" s="374">
        <v>44.7</v>
      </c>
      <c r="AP60" s="375">
        <v>36115</v>
      </c>
      <c r="AQ60" s="376">
        <v>-6.2</v>
      </c>
      <c r="AR60" s="377">
        <v>50.9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6683201</v>
      </c>
      <c r="AN61" s="380">
        <v>74845</v>
      </c>
      <c r="AO61" s="381">
        <v>5.9</v>
      </c>
      <c r="AP61" s="382">
        <v>73906</v>
      </c>
      <c r="AQ61" s="383">
        <v>3.3</v>
      </c>
      <c r="AR61" s="369">
        <v>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3172685</v>
      </c>
      <c r="AN62" s="373">
        <v>35562</v>
      </c>
      <c r="AO62" s="374">
        <v>7.7</v>
      </c>
      <c r="AP62" s="375">
        <v>37464</v>
      </c>
      <c r="AQ62" s="376">
        <v>2.8</v>
      </c>
      <c r="AR62" s="377">
        <v>4.9000000000000004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cEJzFz00XjClFac1A6QzrGDNU2NA/CcJhybQSCHgFZVNNnMwHzxNKEebfk6tGx89K0xj22Elf1lIKGN0Zkzbg==" saltValue="WB/zBTFQ3P6xjKdcLBdc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vxSfkCg7FRumQONnKILRBrvN9l3HcgHh59HrF5jiN5QvcYcYTngGKq5/PG/N1Y13BQnBDwmXBe5hsJcC6jXleQ==" saltValue="9lK+1jn3spKIyf+hL1ON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EQvgg8I3qCtmzppVpZyZFybT2+211WeQhhlH/wGmQBV7Kxr+6X64Ecke+luTLykqT+6eCqh7i08U+lD94vFRzg==" saltValue="Q0bAHjJTNwzucdttBBFz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9" t="s">
        <v>3</v>
      </c>
      <c r="D47" s="1199"/>
      <c r="E47" s="1200"/>
      <c r="F47" s="11">
        <v>82.69</v>
      </c>
      <c r="G47" s="12">
        <v>93.45</v>
      </c>
      <c r="H47" s="12">
        <v>95.95</v>
      </c>
      <c r="I47" s="12">
        <v>93.26</v>
      </c>
      <c r="J47" s="13">
        <v>86.43</v>
      </c>
    </row>
    <row r="48" spans="2:10" ht="57.75" customHeight="1" x14ac:dyDescent="0.15">
      <c r="B48" s="14"/>
      <c r="C48" s="1201" t="s">
        <v>4</v>
      </c>
      <c r="D48" s="1201"/>
      <c r="E48" s="1202"/>
      <c r="F48" s="15">
        <v>9.9600000000000009</v>
      </c>
      <c r="G48" s="16">
        <v>6.73</v>
      </c>
      <c r="H48" s="16">
        <v>4.18</v>
      </c>
      <c r="I48" s="16">
        <v>2.27</v>
      </c>
      <c r="J48" s="17">
        <v>3.89</v>
      </c>
    </row>
    <row r="49" spans="2:10" ht="57.75" customHeight="1" thickBot="1" x14ac:dyDescent="0.2">
      <c r="B49" s="18"/>
      <c r="C49" s="1203" t="s">
        <v>5</v>
      </c>
      <c r="D49" s="1203"/>
      <c r="E49" s="1204"/>
      <c r="F49" s="19">
        <v>5.19</v>
      </c>
      <c r="G49" s="20" t="s">
        <v>564</v>
      </c>
      <c r="H49" s="20" t="s">
        <v>565</v>
      </c>
      <c r="I49" s="20" t="s">
        <v>566</v>
      </c>
      <c r="J49" s="21" t="s">
        <v>567</v>
      </c>
    </row>
    <row r="50" spans="2:10" ht="13.5" customHeight="1" x14ac:dyDescent="0.15"/>
  </sheetData>
  <sheetProtection algorithmName="SHA-512" hashValue="XOvWijwNIMAN17q9R2625EOgo/MqBawyksuJCrbkcCluPmWu3iFAgk1V3OraNvlBpJyPWVIn+HlzkCDeyLvXqw==" saltValue="mpTsRF0lisGjKC3scpku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2021-03-08T00:58:57Z</cp:lastPrinted>
  <dcterms:created xsi:type="dcterms:W3CDTF">2021-02-05T02:42:55Z</dcterms:created>
  <dcterms:modified xsi:type="dcterms:W3CDTF">2021-10-14T23:59:29Z</dcterms:modified>
  <cp:category/>
</cp:coreProperties>
</file>