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'Sheet1'!$A$1:$O$46</definedName>
    <definedName name="_xlnm.Print_Area">'Sheet1'!$I$2:$O$46</definedName>
    <definedName name="PRINT_AREA_MI">'Sheet1'!$I$2:$O$46</definedName>
  </definedNames>
  <calcPr fullCalcOnLoad="1"/>
</workbook>
</file>

<file path=xl/sharedStrings.xml><?xml version="1.0" encoding="utf-8"?>
<sst xmlns="http://schemas.openxmlformats.org/spreadsheetml/2006/main" count="191" uniqueCount="109">
  <si>
    <t>　ア　許可を要する施設（Ｔ１２－１）</t>
  </si>
  <si>
    <t>羽</t>
  </si>
  <si>
    <t>各</t>
  </si>
  <si>
    <t>岐</t>
  </si>
  <si>
    <t>笠</t>
  </si>
  <si>
    <t>市町村</t>
  </si>
  <si>
    <t>島</t>
  </si>
  <si>
    <t>務</t>
  </si>
  <si>
    <t>南</t>
  </si>
  <si>
    <t>松</t>
  </si>
  <si>
    <t xml:space="preserve"> 移動</t>
  </si>
  <si>
    <t>　監視回数</t>
  </si>
  <si>
    <t>市</t>
  </si>
  <si>
    <t>原</t>
  </si>
  <si>
    <t>町</t>
  </si>
  <si>
    <t xml:space="preserve"> 店舗</t>
  </si>
  <si>
    <t>　　業　　種</t>
  </si>
  <si>
    <t/>
  </si>
  <si>
    <t xml:space="preserve"> 管内</t>
  </si>
  <si>
    <t>県 *</t>
  </si>
  <si>
    <t xml:space="preserve"> 一般食堂・ﾚｽﾄﾗﾝ等</t>
  </si>
  <si>
    <t xml:space="preserve">・ </t>
  </si>
  <si>
    <t xml:space="preserve"> 仕出し屋・弁当屋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</si>
  <si>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</si>
  <si>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</si>
  <si>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</si>
  <si>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</si>
  <si>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</si>
  <si>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</si>
  <si>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</si>
  <si>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</si>
  <si>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</si>
  <si>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</si>
  <si>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</si>
  <si>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</si>
  <si>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</si>
  <si>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</si>
  <si>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</si>
  <si>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</si>
  <si>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</si>
  <si>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</si>
  <si>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</si>
  <si>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</si>
  <si>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</si>
  <si>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</si>
  <si>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</si>
  <si>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</si>
  <si>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</si>
  <si>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</si>
  <si>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</si>
  <si>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</si>
  <si>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</si>
  <si>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</si>
  <si>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</si>
  <si>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</si>
  <si>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</si>
  <si>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</si>
  <si>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</si>
  <si>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>＊監視状況の県欄は岐阜市を除いたもの</t>
  </si>
  <si>
    <t>飲食店営業</t>
  </si>
  <si>
    <t>改善　　　命令</t>
  </si>
  <si>
    <t>営業　　　　禁停止</t>
  </si>
  <si>
    <t xml:space="preserve"> 計  </t>
  </si>
  <si>
    <t>監視状況</t>
  </si>
  <si>
    <t>行 政 処 分</t>
  </si>
  <si>
    <t>施設数</t>
  </si>
  <si>
    <t>そ</t>
  </si>
  <si>
    <t>（回）B/A</t>
  </si>
  <si>
    <t>の</t>
  </si>
  <si>
    <t>A</t>
  </si>
  <si>
    <t>他</t>
  </si>
  <si>
    <t>（１）食品衛生関係施設数及び監視指導状況</t>
  </si>
  <si>
    <t>指導延</t>
  </si>
  <si>
    <t>監　視</t>
  </si>
  <si>
    <t>B</t>
  </si>
  <si>
    <t>-</t>
  </si>
  <si>
    <t>＜岐阜保健所（センターを除く）管内＞</t>
  </si>
  <si>
    <t>（平成20年度）</t>
  </si>
  <si>
    <t>＜本巣・山県センター管内＞</t>
  </si>
  <si>
    <t>山</t>
  </si>
  <si>
    <t>瑞</t>
  </si>
  <si>
    <t>本</t>
  </si>
  <si>
    <t>北</t>
  </si>
  <si>
    <t>監　視</t>
  </si>
  <si>
    <t>監視状況</t>
  </si>
  <si>
    <t>行 政 処 分</t>
  </si>
  <si>
    <t xml:space="preserve">        市  町</t>
  </si>
  <si>
    <t xml:space="preserve"> 施設数</t>
  </si>
  <si>
    <t>県</t>
  </si>
  <si>
    <t>穂</t>
  </si>
  <si>
    <t>巣</t>
  </si>
  <si>
    <t>方</t>
  </si>
  <si>
    <t>移動</t>
  </si>
  <si>
    <t>監視回数</t>
  </si>
  <si>
    <t>営業         禁停止</t>
  </si>
  <si>
    <t>改善        命令</t>
  </si>
  <si>
    <t>そ</t>
  </si>
  <si>
    <t>市</t>
  </si>
  <si>
    <t>店舗</t>
  </si>
  <si>
    <t>施設数</t>
  </si>
  <si>
    <t xml:space="preserve"> (回)B/A</t>
  </si>
  <si>
    <t>の</t>
  </si>
  <si>
    <t>A</t>
  </si>
  <si>
    <t>B</t>
  </si>
  <si>
    <t>管内</t>
  </si>
  <si>
    <t>他</t>
  </si>
  <si>
    <t>飲食店     営業</t>
  </si>
  <si>
    <t>-</t>
  </si>
  <si>
    <t xml:space="preserve">             計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</si>
</sst>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#,##0.0;\-#,##0.0;\-#"/>
  </numFmts>
  <fonts count="23">
    <font>
      <sz val="7.75"/>
      <name val="ＭＳ 明朝"/>
      <family val="1"/>
    </font>
    <font>
      <sz val="11"/>
      <name val="ＭＳ Ｐゴシック"/>
      <family val="3"/>
    </font>
    <font>
      <sz val="7.7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9" fontId="3" fillId="0" borderId="10" xfId="0" applyNumberFormat="1" applyFont="1" applyBorder="1" applyAlignment="1">
      <alignment horizontal="right"/>
    </xf>
    <xf numFmtId="179" fontId="3" fillId="0" borderId="10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right"/>
    </xf>
    <xf numFmtId="179" fontId="3" fillId="0" borderId="20" xfId="0" applyNumberFormat="1" applyFont="1" applyBorder="1" applyAlignment="1" applyProtection="1">
      <alignment horizontal="right"/>
      <protection locked="0"/>
    </xf>
    <xf numFmtId="178" fontId="3" fillId="0" borderId="21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SheetLayoutView="100" zoomScalePageLayoutView="0" workbookViewId="0" topLeftCell="A1">
      <selection activeCell="AA2" sqref="AA2"/>
    </sheetView>
  </sheetViews>
  <sheetFormatPr defaultColWidth="8.57421875" defaultRowHeight="9.75" customHeight="1"/>
  <cols>
    <col min="1" max="1" width="10.421875" style="0" customWidth="1"/>
    <col min="2" max="2" width="17.8515625" style="0" customWidth="1"/>
    <col min="3" max="3" width="12.421875" style="0" customWidth="1"/>
    <col min="4" max="15" width="12.140625" style="0" customWidth="1"/>
    <col min="18" max="18" width="10.421875" style="0" customWidth="1"/>
    <col min="19" max="19" width="17.8515625" style="0" customWidth="1"/>
    <col min="20" max="32" width="12.421875" style="0" customWidth="1"/>
  </cols>
  <sheetData>
    <row r="1" ht="17.25" customHeight="1">
      <c r="A1" s="5" t="s">
        <v>71</v>
      </c>
    </row>
    <row r="2" spans="1:15" ht="13.5" customHeight="1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2" ht="15.75" customHeight="1" thickBot="1">
      <c r="A3" s="4" t="s">
        <v>76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7" t="s">
        <v>77</v>
      </c>
      <c r="P3" s="1"/>
      <c r="R3" s="4" t="s">
        <v>78</v>
      </c>
      <c r="S3" s="4"/>
      <c r="T3" s="4"/>
      <c r="U3" s="4"/>
      <c r="V3" s="4"/>
      <c r="W3" s="4"/>
      <c r="X3" s="4"/>
      <c r="Y3" s="4"/>
      <c r="Z3" s="4"/>
      <c r="AA3" s="51"/>
      <c r="AB3" s="51"/>
      <c r="AC3" s="51"/>
      <c r="AD3" s="51"/>
      <c r="AE3" s="51"/>
      <c r="AF3" s="7" t="s">
        <v>77</v>
      </c>
    </row>
    <row r="4" spans="1:32" ht="14.25" customHeight="1">
      <c r="A4" s="12"/>
      <c r="B4" s="13"/>
      <c r="C4" s="13"/>
      <c r="D4" s="14"/>
      <c r="E4" s="15" t="s">
        <v>1</v>
      </c>
      <c r="F4" s="15" t="s">
        <v>2</v>
      </c>
      <c r="G4" s="15" t="s">
        <v>3</v>
      </c>
      <c r="H4" s="15" t="s">
        <v>4</v>
      </c>
      <c r="I4" s="15"/>
      <c r="J4" s="15" t="s">
        <v>73</v>
      </c>
      <c r="K4" s="40" t="s">
        <v>63</v>
      </c>
      <c r="L4" s="41"/>
      <c r="M4" s="40" t="s">
        <v>64</v>
      </c>
      <c r="N4" s="42"/>
      <c r="O4" s="43"/>
      <c r="P4" s="16"/>
      <c r="R4" s="12"/>
      <c r="S4" s="13"/>
      <c r="T4" s="13"/>
      <c r="U4" s="14"/>
      <c r="V4" s="15" t="s">
        <v>79</v>
      </c>
      <c r="W4" s="15" t="s">
        <v>80</v>
      </c>
      <c r="X4" s="15" t="s">
        <v>81</v>
      </c>
      <c r="Y4" s="15" t="s">
        <v>82</v>
      </c>
      <c r="Z4" s="15"/>
      <c r="AA4" s="15" t="s">
        <v>83</v>
      </c>
      <c r="AB4" s="40" t="s">
        <v>84</v>
      </c>
      <c r="AC4" s="41"/>
      <c r="AD4" s="40" t="s">
        <v>85</v>
      </c>
      <c r="AE4" s="42"/>
      <c r="AF4" s="43"/>
    </row>
    <row r="5" spans="1:32" ht="11.25">
      <c r="A5" s="17"/>
      <c r="B5" s="11"/>
      <c r="C5" s="11" t="s">
        <v>5</v>
      </c>
      <c r="D5" s="18" t="s">
        <v>65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72</v>
      </c>
      <c r="K5" s="44" t="s">
        <v>11</v>
      </c>
      <c r="L5" s="45"/>
      <c r="M5" s="48" t="s">
        <v>61</v>
      </c>
      <c r="N5" s="48" t="s">
        <v>60</v>
      </c>
      <c r="O5" s="21" t="s">
        <v>66</v>
      </c>
      <c r="P5" s="16"/>
      <c r="R5" s="17"/>
      <c r="S5" s="11"/>
      <c r="T5" s="52" t="s">
        <v>86</v>
      </c>
      <c r="U5" s="18" t="s">
        <v>87</v>
      </c>
      <c r="V5" s="18" t="s">
        <v>88</v>
      </c>
      <c r="W5" s="18" t="s">
        <v>89</v>
      </c>
      <c r="X5" s="18" t="s">
        <v>90</v>
      </c>
      <c r="Y5" s="18" t="s">
        <v>91</v>
      </c>
      <c r="Z5" s="18" t="s">
        <v>92</v>
      </c>
      <c r="AA5" s="18" t="s">
        <v>72</v>
      </c>
      <c r="AB5" s="44" t="s">
        <v>93</v>
      </c>
      <c r="AC5" s="45"/>
      <c r="AD5" s="48" t="s">
        <v>94</v>
      </c>
      <c r="AE5" s="48" t="s">
        <v>95</v>
      </c>
      <c r="AF5" s="21" t="s">
        <v>96</v>
      </c>
    </row>
    <row r="6" spans="1:32" ht="11.25">
      <c r="A6" s="17"/>
      <c r="B6" s="11"/>
      <c r="C6" s="11"/>
      <c r="D6" s="19"/>
      <c r="E6" s="18" t="s">
        <v>12</v>
      </c>
      <c r="F6" s="18" t="s">
        <v>13</v>
      </c>
      <c r="G6" s="18" t="s">
        <v>14</v>
      </c>
      <c r="H6" s="18" t="s">
        <v>14</v>
      </c>
      <c r="I6" s="18" t="s">
        <v>15</v>
      </c>
      <c r="J6" s="18" t="s">
        <v>65</v>
      </c>
      <c r="K6" s="46" t="s">
        <v>67</v>
      </c>
      <c r="L6" s="47"/>
      <c r="M6" s="49"/>
      <c r="N6" s="49"/>
      <c r="O6" s="22" t="s">
        <v>68</v>
      </c>
      <c r="P6" s="16"/>
      <c r="R6" s="17"/>
      <c r="S6" s="11"/>
      <c r="T6" s="11"/>
      <c r="U6" s="19"/>
      <c r="V6" s="18" t="s">
        <v>12</v>
      </c>
      <c r="W6" s="18" t="s">
        <v>97</v>
      </c>
      <c r="X6" s="18" t="s">
        <v>97</v>
      </c>
      <c r="Y6" s="18" t="s">
        <v>14</v>
      </c>
      <c r="Z6" s="18" t="s">
        <v>98</v>
      </c>
      <c r="AA6" s="18" t="s">
        <v>99</v>
      </c>
      <c r="AB6" s="46" t="s">
        <v>100</v>
      </c>
      <c r="AC6" s="47"/>
      <c r="AD6" s="49"/>
      <c r="AE6" s="49"/>
      <c r="AF6" s="22" t="s">
        <v>101</v>
      </c>
    </row>
    <row r="7" spans="1:32" ht="11.25">
      <c r="A7" s="17" t="s">
        <v>16</v>
      </c>
      <c r="B7" s="11"/>
      <c r="C7" s="11"/>
      <c r="D7" s="18" t="s">
        <v>69</v>
      </c>
      <c r="E7" s="18"/>
      <c r="F7" s="18" t="s">
        <v>12</v>
      </c>
      <c r="G7" s="18" t="s">
        <v>17</v>
      </c>
      <c r="H7" s="18"/>
      <c r="I7" s="18"/>
      <c r="J7" s="18" t="s">
        <v>74</v>
      </c>
      <c r="K7" s="20" t="s">
        <v>18</v>
      </c>
      <c r="L7" s="20" t="s">
        <v>19</v>
      </c>
      <c r="M7" s="50"/>
      <c r="N7" s="50"/>
      <c r="O7" s="22" t="s">
        <v>70</v>
      </c>
      <c r="P7" s="16"/>
      <c r="R7" s="17" t="s">
        <v>16</v>
      </c>
      <c r="S7" s="11"/>
      <c r="T7" s="11"/>
      <c r="U7" s="18" t="s">
        <v>102</v>
      </c>
      <c r="V7" s="18"/>
      <c r="W7" s="18"/>
      <c r="X7" s="18"/>
      <c r="Y7" s="18" t="s">
        <v>17</v>
      </c>
      <c r="Z7" s="18"/>
      <c r="AA7" s="18" t="s">
        <v>103</v>
      </c>
      <c r="AB7" s="20" t="s">
        <v>104</v>
      </c>
      <c r="AC7" s="20" t="s">
        <v>19</v>
      </c>
      <c r="AD7" s="50"/>
      <c r="AE7" s="50"/>
      <c r="AF7" s="22" t="s">
        <v>105</v>
      </c>
    </row>
    <row r="8" spans="1:32" ht="12.75" customHeight="1">
      <c r="A8" s="34" t="s">
        <v>59</v>
      </c>
      <c r="B8" s="8" t="s">
        <v>20</v>
      </c>
      <c r="C8" s="9"/>
      <c r="D8" s="23">
        <f aca="true" t="shared" si="0" ref="D8:D45">SUM(E8:I8)</f>
        <v>679</v>
      </c>
      <c r="E8" s="23">
        <v>162</v>
      </c>
      <c r="F8" s="23">
        <v>397</v>
      </c>
      <c r="G8" s="24">
        <v>73</v>
      </c>
      <c r="H8" s="24">
        <v>47</v>
      </c>
      <c r="I8" s="24" t="s">
        <v>21</v>
      </c>
      <c r="J8" s="24">
        <v>283</v>
      </c>
      <c r="K8" s="25">
        <f aca="true" t="shared" si="1" ref="K8:K45">IF(J8=0,0,ROUND(J8/D8,1))</f>
        <v>0.4</v>
      </c>
      <c r="L8" s="26">
        <v>0.5</v>
      </c>
      <c r="M8" s="23" t="s">
        <v>75</v>
      </c>
      <c r="N8" s="23">
        <v>0</v>
      </c>
      <c r="O8" s="27">
        <v>0</v>
      </c>
      <c r="P8" s="16"/>
      <c r="R8" s="34" t="s">
        <v>106</v>
      </c>
      <c r="S8" s="8" t="s">
        <v>20</v>
      </c>
      <c r="T8" s="9"/>
      <c r="U8" s="23">
        <f>SUM(V8:Z8)</f>
        <v>334</v>
      </c>
      <c r="V8" s="23">
        <v>57</v>
      </c>
      <c r="W8" s="23">
        <v>101</v>
      </c>
      <c r="X8" s="23">
        <v>123</v>
      </c>
      <c r="Y8" s="24">
        <v>53</v>
      </c>
      <c r="Z8" s="24">
        <v>0</v>
      </c>
      <c r="AA8" s="24">
        <v>514</v>
      </c>
      <c r="AB8" s="25">
        <f>IF(AA8=0,0,ROUND(AA8/U8,1))</f>
        <v>1.5</v>
      </c>
      <c r="AC8" s="26">
        <v>0.5</v>
      </c>
      <c r="AD8" s="23">
        <v>1</v>
      </c>
      <c r="AE8" s="23">
        <v>0</v>
      </c>
      <c r="AF8" s="27">
        <v>0</v>
      </c>
    </row>
    <row r="9" spans="1:32" ht="12.75" customHeight="1">
      <c r="A9" s="35"/>
      <c r="B9" s="8" t="s">
        <v>22</v>
      </c>
      <c r="C9" s="9"/>
      <c r="D9" s="23">
        <f t="shared" si="0"/>
        <v>169</v>
      </c>
      <c r="E9" s="23">
        <v>37</v>
      </c>
      <c r="F9" s="23">
        <v>81</v>
      </c>
      <c r="G9" s="24">
        <v>23</v>
      </c>
      <c r="H9" s="24">
        <v>28</v>
      </c>
      <c r="I9" s="24" t="s">
        <v>21</v>
      </c>
      <c r="J9" s="24">
        <v>49</v>
      </c>
      <c r="K9" s="25">
        <f t="shared" si="1"/>
        <v>0.3</v>
      </c>
      <c r="L9" s="26">
        <v>0.8</v>
      </c>
      <c r="M9" s="23">
        <v>0</v>
      </c>
      <c r="N9" s="23">
        <v>0</v>
      </c>
      <c r="O9" s="27">
        <v>0</v>
      </c>
      <c r="P9" s="16"/>
      <c r="R9" s="35"/>
      <c r="S9" s="8" t="s">
        <v>22</v>
      </c>
      <c r="T9" s="9"/>
      <c r="U9" s="23">
        <f aca="true" t="shared" si="2" ref="U9:U44">SUM(V9:Z9)</f>
        <v>98</v>
      </c>
      <c r="V9" s="23">
        <v>36</v>
      </c>
      <c r="W9" s="23">
        <v>21</v>
      </c>
      <c r="X9" s="23">
        <v>26</v>
      </c>
      <c r="Y9" s="24">
        <v>15</v>
      </c>
      <c r="Z9" s="24">
        <v>0</v>
      </c>
      <c r="AA9" s="24">
        <v>222</v>
      </c>
      <c r="AB9" s="25">
        <f aca="true" t="shared" si="3" ref="AB9:AB45">IF(AA9=0,0,ROUND(AA9/U9,1))</f>
        <v>2.3</v>
      </c>
      <c r="AC9" s="26">
        <v>0.8</v>
      </c>
      <c r="AD9" s="23">
        <v>0</v>
      </c>
      <c r="AE9" s="23">
        <v>0</v>
      </c>
      <c r="AF9" s="27">
        <v>0</v>
      </c>
    </row>
    <row r="10" spans="1:32" ht="12.75" customHeight="1">
      <c r="A10" s="35"/>
      <c r="B10" s="8" t="s">
        <v>23</v>
      </c>
      <c r="C10" s="9"/>
      <c r="D10" s="23">
        <f t="shared" si="0"/>
        <v>48</v>
      </c>
      <c r="E10" s="23">
        <v>16</v>
      </c>
      <c r="F10" s="23">
        <v>20</v>
      </c>
      <c r="G10" s="24">
        <v>7</v>
      </c>
      <c r="H10" s="24">
        <v>5</v>
      </c>
      <c r="I10" s="24" t="s">
        <v>21</v>
      </c>
      <c r="J10" s="24">
        <v>8</v>
      </c>
      <c r="K10" s="25">
        <f t="shared" si="1"/>
        <v>0.2</v>
      </c>
      <c r="L10" s="26">
        <v>0.8</v>
      </c>
      <c r="M10" s="23">
        <v>0</v>
      </c>
      <c r="N10" s="23">
        <v>0</v>
      </c>
      <c r="O10" s="27">
        <v>0</v>
      </c>
      <c r="P10" s="16"/>
      <c r="R10" s="35"/>
      <c r="S10" s="8" t="s">
        <v>23</v>
      </c>
      <c r="T10" s="9"/>
      <c r="U10" s="23">
        <f t="shared" si="2"/>
        <v>9</v>
      </c>
      <c r="V10" s="23">
        <v>4</v>
      </c>
      <c r="W10" s="23">
        <v>0</v>
      </c>
      <c r="X10" s="23">
        <v>3</v>
      </c>
      <c r="Y10" s="24">
        <v>2</v>
      </c>
      <c r="Z10" s="24">
        <v>0</v>
      </c>
      <c r="AA10" s="24">
        <v>8</v>
      </c>
      <c r="AB10" s="25">
        <f t="shared" si="3"/>
        <v>0.9</v>
      </c>
      <c r="AC10" s="26">
        <v>0.8</v>
      </c>
      <c r="AD10" s="23">
        <v>0</v>
      </c>
      <c r="AE10" s="23">
        <v>0</v>
      </c>
      <c r="AF10" s="27">
        <v>0</v>
      </c>
    </row>
    <row r="11" spans="1:32" ht="12.75" customHeight="1">
      <c r="A11" s="36"/>
      <c r="B11" s="8" t="s">
        <v>24</v>
      </c>
      <c r="C11" s="9"/>
      <c r="D11" s="23">
        <f>SUM(E11:I11)</f>
        <v>1382</v>
      </c>
      <c r="E11" s="23">
        <v>315</v>
      </c>
      <c r="F11" s="23">
        <v>742</v>
      </c>
      <c r="G11" s="24">
        <v>167</v>
      </c>
      <c r="H11" s="24">
        <v>117</v>
      </c>
      <c r="I11" s="23">
        <v>41</v>
      </c>
      <c r="J11" s="24">
        <v>406</v>
      </c>
      <c r="K11" s="25">
        <f t="shared" si="1"/>
        <v>0.3</v>
      </c>
      <c r="L11" s="26">
        <v>0.6</v>
      </c>
      <c r="M11" s="23">
        <v>1</v>
      </c>
      <c r="N11" s="23">
        <v>0</v>
      </c>
      <c r="O11" s="27">
        <v>0</v>
      </c>
      <c r="P11" s="16"/>
      <c r="R11" s="36"/>
      <c r="S11" s="8" t="s">
        <v>24</v>
      </c>
      <c r="T11" s="9"/>
      <c r="U11" s="23">
        <f t="shared" si="2"/>
        <v>713</v>
      </c>
      <c r="V11" s="23">
        <v>93</v>
      </c>
      <c r="W11" s="23">
        <v>209</v>
      </c>
      <c r="X11" s="23">
        <v>183</v>
      </c>
      <c r="Y11" s="24">
        <v>158</v>
      </c>
      <c r="Z11" s="24">
        <v>70</v>
      </c>
      <c r="AA11" s="24">
        <v>475</v>
      </c>
      <c r="AB11" s="25">
        <f t="shared" si="3"/>
        <v>0.7</v>
      </c>
      <c r="AC11" s="26">
        <v>0.6</v>
      </c>
      <c r="AD11" s="23" t="s">
        <v>107</v>
      </c>
      <c r="AE11" s="23">
        <v>0</v>
      </c>
      <c r="AF11" s="27">
        <v>0</v>
      </c>
    </row>
    <row r="12" spans="1:32" ht="12.75" customHeight="1">
      <c r="A12" s="10" t="s">
        <v>25</v>
      </c>
      <c r="B12" s="9"/>
      <c r="C12" s="9"/>
      <c r="D12" s="23">
        <f t="shared" si="0"/>
        <v>300</v>
      </c>
      <c r="E12" s="23">
        <v>65</v>
      </c>
      <c r="F12" s="23">
        <v>141</v>
      </c>
      <c r="G12" s="24">
        <v>36</v>
      </c>
      <c r="H12" s="24">
        <v>30</v>
      </c>
      <c r="I12" s="23">
        <v>28</v>
      </c>
      <c r="J12" s="24">
        <v>194</v>
      </c>
      <c r="K12" s="25">
        <f t="shared" si="1"/>
        <v>0.6</v>
      </c>
      <c r="L12" s="26">
        <v>1.6</v>
      </c>
      <c r="M12" s="23">
        <v>0</v>
      </c>
      <c r="N12" s="23">
        <v>0</v>
      </c>
      <c r="O12" s="27">
        <v>0</v>
      </c>
      <c r="P12" s="16"/>
      <c r="R12" s="10" t="s">
        <v>25</v>
      </c>
      <c r="S12" s="9"/>
      <c r="T12" s="9"/>
      <c r="U12" s="23">
        <f t="shared" si="2"/>
        <v>204</v>
      </c>
      <c r="V12" s="23">
        <v>39</v>
      </c>
      <c r="W12" s="23">
        <v>39</v>
      </c>
      <c r="X12" s="23">
        <v>60</v>
      </c>
      <c r="Y12" s="24">
        <v>28</v>
      </c>
      <c r="Z12" s="24">
        <v>38</v>
      </c>
      <c r="AA12" s="24">
        <v>115</v>
      </c>
      <c r="AB12" s="25">
        <f t="shared" si="3"/>
        <v>0.6</v>
      </c>
      <c r="AC12" s="26">
        <v>1</v>
      </c>
      <c r="AD12" s="23">
        <v>0</v>
      </c>
      <c r="AE12" s="23">
        <v>0</v>
      </c>
      <c r="AF12" s="27">
        <v>0</v>
      </c>
    </row>
    <row r="13" spans="1:32" ht="12.75" customHeight="1">
      <c r="A13" s="10" t="s">
        <v>26</v>
      </c>
      <c r="B13" s="9"/>
      <c r="C13" s="9"/>
      <c r="D13" s="23">
        <f t="shared" si="0"/>
        <v>3</v>
      </c>
      <c r="E13" s="23">
        <v>1</v>
      </c>
      <c r="F13" s="23">
        <v>2</v>
      </c>
      <c r="G13" s="23">
        <v>0</v>
      </c>
      <c r="H13" s="23">
        <v>0</v>
      </c>
      <c r="I13" s="24" t="s">
        <v>21</v>
      </c>
      <c r="J13" s="24">
        <v>9</v>
      </c>
      <c r="K13" s="25">
        <f t="shared" si="1"/>
        <v>3</v>
      </c>
      <c r="L13" s="26">
        <v>5.6</v>
      </c>
      <c r="M13" s="23">
        <v>0</v>
      </c>
      <c r="N13" s="23">
        <v>0</v>
      </c>
      <c r="O13" s="27">
        <v>1</v>
      </c>
      <c r="P13" s="16"/>
      <c r="R13" s="10" t="s">
        <v>26</v>
      </c>
      <c r="S13" s="9"/>
      <c r="T13" s="9"/>
      <c r="U13" s="23">
        <f t="shared" si="2"/>
        <v>2</v>
      </c>
      <c r="V13" s="23">
        <v>0</v>
      </c>
      <c r="W13" s="23">
        <v>0</v>
      </c>
      <c r="X13" s="23">
        <v>1</v>
      </c>
      <c r="Y13" s="23">
        <v>1</v>
      </c>
      <c r="Z13" s="23">
        <v>0</v>
      </c>
      <c r="AA13" s="24">
        <v>4</v>
      </c>
      <c r="AB13" s="25">
        <f t="shared" si="3"/>
        <v>2</v>
      </c>
      <c r="AC13" s="26">
        <v>5.6</v>
      </c>
      <c r="AD13" s="23">
        <v>0</v>
      </c>
      <c r="AE13" s="23">
        <v>0</v>
      </c>
      <c r="AF13" s="27">
        <v>0</v>
      </c>
    </row>
    <row r="14" spans="1:32" ht="12.75" customHeight="1">
      <c r="A14" s="10" t="s">
        <v>27</v>
      </c>
      <c r="B14" s="9"/>
      <c r="C14" s="9"/>
      <c r="D14" s="23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4" t="s">
        <v>21</v>
      </c>
      <c r="J14" s="23">
        <v>0</v>
      </c>
      <c r="K14" s="25">
        <f t="shared" si="1"/>
        <v>0</v>
      </c>
      <c r="L14" s="25">
        <v>0</v>
      </c>
      <c r="M14" s="23">
        <v>0</v>
      </c>
      <c r="N14" s="23">
        <v>0</v>
      </c>
      <c r="O14" s="27">
        <v>0</v>
      </c>
      <c r="P14" s="16"/>
      <c r="R14" s="10" t="s">
        <v>27</v>
      </c>
      <c r="S14" s="9"/>
      <c r="T14" s="9"/>
      <c r="U14" s="23">
        <f t="shared" si="2"/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5">
        <f t="shared" si="3"/>
        <v>0</v>
      </c>
      <c r="AC14" s="25">
        <v>0</v>
      </c>
      <c r="AD14" s="23">
        <v>0</v>
      </c>
      <c r="AE14" s="23">
        <v>0</v>
      </c>
      <c r="AF14" s="27">
        <v>0</v>
      </c>
    </row>
    <row r="15" spans="1:32" ht="12.75" customHeight="1">
      <c r="A15" s="10" t="s">
        <v>28</v>
      </c>
      <c r="B15" s="9"/>
      <c r="C15" s="9"/>
      <c r="D15" s="23">
        <f t="shared" si="0"/>
        <v>7</v>
      </c>
      <c r="E15" s="23">
        <v>1</v>
      </c>
      <c r="F15" s="23">
        <v>5</v>
      </c>
      <c r="G15" s="23">
        <v>0</v>
      </c>
      <c r="H15" s="24">
        <v>1</v>
      </c>
      <c r="I15" s="24" t="s">
        <v>21</v>
      </c>
      <c r="J15" s="24">
        <v>13</v>
      </c>
      <c r="K15" s="25">
        <f t="shared" si="1"/>
        <v>1.9</v>
      </c>
      <c r="L15" s="26">
        <v>4.8</v>
      </c>
      <c r="M15" s="23">
        <v>0</v>
      </c>
      <c r="N15" s="23">
        <v>0</v>
      </c>
      <c r="O15" s="27">
        <v>0</v>
      </c>
      <c r="P15" s="16"/>
      <c r="R15" s="10" t="s">
        <v>28</v>
      </c>
      <c r="S15" s="9"/>
      <c r="T15" s="9"/>
      <c r="U15" s="23">
        <f t="shared" si="2"/>
        <v>1</v>
      </c>
      <c r="V15" s="23">
        <v>0</v>
      </c>
      <c r="W15" s="23">
        <v>0</v>
      </c>
      <c r="X15" s="23">
        <v>1</v>
      </c>
      <c r="Y15" s="23">
        <v>0</v>
      </c>
      <c r="Z15" s="24">
        <v>0</v>
      </c>
      <c r="AA15" s="24">
        <v>2</v>
      </c>
      <c r="AB15" s="25">
        <f t="shared" si="3"/>
        <v>2</v>
      </c>
      <c r="AC15" s="26">
        <v>4.8</v>
      </c>
      <c r="AD15" s="23">
        <v>0</v>
      </c>
      <c r="AE15" s="23">
        <v>0</v>
      </c>
      <c r="AF15" s="27">
        <v>0</v>
      </c>
    </row>
    <row r="16" spans="1:32" ht="12.75" customHeight="1">
      <c r="A16" s="10" t="s">
        <v>29</v>
      </c>
      <c r="B16" s="9"/>
      <c r="C16" s="9"/>
      <c r="D16" s="23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4" t="s">
        <v>21</v>
      </c>
      <c r="J16" s="23">
        <v>0</v>
      </c>
      <c r="K16" s="25">
        <f t="shared" si="1"/>
        <v>0</v>
      </c>
      <c r="L16" s="25">
        <v>0</v>
      </c>
      <c r="M16" s="23">
        <v>0</v>
      </c>
      <c r="N16" s="23">
        <v>0</v>
      </c>
      <c r="O16" s="27">
        <v>0</v>
      </c>
      <c r="P16" s="16"/>
      <c r="R16" s="10" t="s">
        <v>29</v>
      </c>
      <c r="S16" s="9"/>
      <c r="T16" s="9"/>
      <c r="U16" s="23">
        <f t="shared" si="2"/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5">
        <f t="shared" si="3"/>
        <v>0</v>
      </c>
      <c r="AC16" s="25">
        <v>0</v>
      </c>
      <c r="AD16" s="23">
        <v>0</v>
      </c>
      <c r="AE16" s="23">
        <v>0</v>
      </c>
      <c r="AF16" s="27">
        <v>0</v>
      </c>
    </row>
    <row r="17" spans="1:32" ht="12.75" customHeight="1">
      <c r="A17" s="10" t="s">
        <v>30</v>
      </c>
      <c r="B17" s="9"/>
      <c r="C17" s="9"/>
      <c r="D17" s="23">
        <f t="shared" si="0"/>
        <v>237</v>
      </c>
      <c r="E17" s="23">
        <v>66</v>
      </c>
      <c r="F17" s="23">
        <v>104</v>
      </c>
      <c r="G17" s="24">
        <v>29</v>
      </c>
      <c r="H17" s="24">
        <v>33</v>
      </c>
      <c r="I17" s="23">
        <v>5</v>
      </c>
      <c r="J17" s="24">
        <v>95</v>
      </c>
      <c r="K17" s="25">
        <f t="shared" si="1"/>
        <v>0.4</v>
      </c>
      <c r="L17" s="26">
        <v>0.7</v>
      </c>
      <c r="M17" s="23">
        <v>0</v>
      </c>
      <c r="N17" s="23">
        <v>0</v>
      </c>
      <c r="O17" s="27">
        <v>1</v>
      </c>
      <c r="P17" s="16"/>
      <c r="R17" s="10" t="s">
        <v>30</v>
      </c>
      <c r="S17" s="9"/>
      <c r="T17" s="9"/>
      <c r="U17" s="23">
        <f t="shared" si="2"/>
        <v>115</v>
      </c>
      <c r="V17" s="23">
        <v>33</v>
      </c>
      <c r="W17" s="23">
        <v>30</v>
      </c>
      <c r="X17" s="23">
        <v>37</v>
      </c>
      <c r="Y17" s="24">
        <v>10</v>
      </c>
      <c r="Z17" s="24">
        <v>5</v>
      </c>
      <c r="AA17" s="24">
        <v>40</v>
      </c>
      <c r="AB17" s="25">
        <f t="shared" si="3"/>
        <v>0.3</v>
      </c>
      <c r="AC17" s="26">
        <v>0.7</v>
      </c>
      <c r="AD17" s="23">
        <v>0</v>
      </c>
      <c r="AE17" s="23">
        <v>0</v>
      </c>
      <c r="AF17" s="27">
        <v>0</v>
      </c>
    </row>
    <row r="18" spans="1:32" ht="12.75" customHeight="1">
      <c r="A18" s="10" t="s">
        <v>31</v>
      </c>
      <c r="B18" s="9"/>
      <c r="C18" s="9"/>
      <c r="D18" s="23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4" t="s">
        <v>21</v>
      </c>
      <c r="J18" s="23">
        <v>0</v>
      </c>
      <c r="K18" s="25">
        <f t="shared" si="1"/>
        <v>0</v>
      </c>
      <c r="L18" s="26">
        <v>3.3</v>
      </c>
      <c r="M18" s="23">
        <v>0</v>
      </c>
      <c r="N18" s="23">
        <v>0</v>
      </c>
      <c r="O18" s="27">
        <v>0</v>
      </c>
      <c r="P18" s="16"/>
      <c r="R18" s="10" t="s">
        <v>31</v>
      </c>
      <c r="S18" s="9"/>
      <c r="T18" s="9"/>
      <c r="U18" s="23">
        <f t="shared" si="2"/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5">
        <f t="shared" si="3"/>
        <v>0</v>
      </c>
      <c r="AC18" s="26">
        <v>3.3</v>
      </c>
      <c r="AD18" s="23">
        <v>0</v>
      </c>
      <c r="AE18" s="23">
        <v>0</v>
      </c>
      <c r="AF18" s="27">
        <v>0</v>
      </c>
    </row>
    <row r="19" spans="1:32" ht="12.75" customHeight="1">
      <c r="A19" s="10" t="s">
        <v>32</v>
      </c>
      <c r="B19" s="9"/>
      <c r="C19" s="9"/>
      <c r="D19" s="23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4" t="s">
        <v>21</v>
      </c>
      <c r="J19" s="23">
        <v>0</v>
      </c>
      <c r="K19" s="25">
        <f t="shared" si="1"/>
        <v>0</v>
      </c>
      <c r="L19" s="26">
        <v>4.3</v>
      </c>
      <c r="M19" s="23">
        <v>0</v>
      </c>
      <c r="N19" s="23">
        <v>0</v>
      </c>
      <c r="O19" s="27">
        <v>0</v>
      </c>
      <c r="P19" s="16"/>
      <c r="R19" s="10" t="s">
        <v>32</v>
      </c>
      <c r="S19" s="9"/>
      <c r="T19" s="9"/>
      <c r="U19" s="23">
        <f t="shared" si="2"/>
        <v>1</v>
      </c>
      <c r="V19" s="23">
        <v>0</v>
      </c>
      <c r="W19" s="23">
        <v>0</v>
      </c>
      <c r="X19" s="23">
        <v>1</v>
      </c>
      <c r="Y19" s="23">
        <v>0</v>
      </c>
      <c r="Z19" s="23">
        <v>0</v>
      </c>
      <c r="AA19" s="23">
        <v>2</v>
      </c>
      <c r="AB19" s="25">
        <f t="shared" si="3"/>
        <v>2</v>
      </c>
      <c r="AC19" s="26">
        <v>4.3</v>
      </c>
      <c r="AD19" s="23">
        <v>0</v>
      </c>
      <c r="AE19" s="23">
        <v>0</v>
      </c>
      <c r="AF19" s="27">
        <v>0</v>
      </c>
    </row>
    <row r="20" spans="1:32" ht="12.75" customHeight="1">
      <c r="A20" s="10" t="s">
        <v>33</v>
      </c>
      <c r="B20" s="9"/>
      <c r="C20" s="9"/>
      <c r="D20" s="23">
        <f t="shared" si="0"/>
        <v>12</v>
      </c>
      <c r="E20" s="24">
        <v>2</v>
      </c>
      <c r="F20" s="23">
        <v>4</v>
      </c>
      <c r="G20" s="24">
        <v>3</v>
      </c>
      <c r="H20" s="24">
        <v>3</v>
      </c>
      <c r="I20" s="24" t="s">
        <v>21</v>
      </c>
      <c r="J20" s="24">
        <v>11</v>
      </c>
      <c r="K20" s="25">
        <f t="shared" si="1"/>
        <v>0.9</v>
      </c>
      <c r="L20" s="26">
        <v>1.6</v>
      </c>
      <c r="M20" s="23">
        <v>0</v>
      </c>
      <c r="N20" s="23">
        <v>0</v>
      </c>
      <c r="O20" s="27">
        <v>1</v>
      </c>
      <c r="P20" s="16"/>
      <c r="R20" s="10" t="s">
        <v>33</v>
      </c>
      <c r="S20" s="9"/>
      <c r="T20" s="9"/>
      <c r="U20" s="23">
        <f t="shared" si="2"/>
        <v>7</v>
      </c>
      <c r="V20" s="24">
        <v>4</v>
      </c>
      <c r="W20" s="23">
        <v>1</v>
      </c>
      <c r="X20" s="23">
        <v>2</v>
      </c>
      <c r="Y20" s="24">
        <v>0</v>
      </c>
      <c r="Z20" s="24">
        <v>0</v>
      </c>
      <c r="AA20" s="24">
        <v>11</v>
      </c>
      <c r="AB20" s="25">
        <f t="shared" si="3"/>
        <v>1.6</v>
      </c>
      <c r="AC20" s="26">
        <v>1.6</v>
      </c>
      <c r="AD20" s="23">
        <v>0</v>
      </c>
      <c r="AE20" s="23">
        <v>0</v>
      </c>
      <c r="AF20" s="27">
        <v>0</v>
      </c>
    </row>
    <row r="21" spans="1:32" ht="12.75" customHeight="1">
      <c r="A21" s="10" t="s">
        <v>34</v>
      </c>
      <c r="B21" s="9"/>
      <c r="C21" s="9"/>
      <c r="D21" s="23">
        <f t="shared" si="0"/>
        <v>6</v>
      </c>
      <c r="E21" s="23">
        <v>0</v>
      </c>
      <c r="F21" s="23">
        <v>4</v>
      </c>
      <c r="G21" s="24">
        <v>1</v>
      </c>
      <c r="H21" s="24">
        <v>1</v>
      </c>
      <c r="I21" s="24" t="s">
        <v>21</v>
      </c>
      <c r="J21" s="24">
        <v>1</v>
      </c>
      <c r="K21" s="25">
        <f t="shared" si="1"/>
        <v>0.2</v>
      </c>
      <c r="L21" s="26">
        <v>0.8</v>
      </c>
      <c r="M21" s="23">
        <v>0</v>
      </c>
      <c r="N21" s="23">
        <v>0</v>
      </c>
      <c r="O21" s="27">
        <v>0</v>
      </c>
      <c r="P21" s="16"/>
      <c r="R21" s="10" t="s">
        <v>34</v>
      </c>
      <c r="S21" s="9"/>
      <c r="T21" s="9"/>
      <c r="U21" s="23">
        <f t="shared" si="2"/>
        <v>9</v>
      </c>
      <c r="V21" s="23">
        <v>2</v>
      </c>
      <c r="W21" s="23">
        <v>1</v>
      </c>
      <c r="X21" s="23">
        <v>5</v>
      </c>
      <c r="Y21" s="24">
        <v>1</v>
      </c>
      <c r="Z21" s="24">
        <v>0</v>
      </c>
      <c r="AA21" s="24">
        <v>9</v>
      </c>
      <c r="AB21" s="25">
        <f t="shared" si="3"/>
        <v>1</v>
      </c>
      <c r="AC21" s="26">
        <v>0.8</v>
      </c>
      <c r="AD21" s="23">
        <v>0</v>
      </c>
      <c r="AE21" s="23">
        <v>0</v>
      </c>
      <c r="AF21" s="27">
        <v>0</v>
      </c>
    </row>
    <row r="22" spans="1:32" ht="12.75" customHeight="1">
      <c r="A22" s="10" t="s">
        <v>35</v>
      </c>
      <c r="B22" s="9"/>
      <c r="C22" s="9"/>
      <c r="D22" s="23">
        <f t="shared" si="0"/>
        <v>823</v>
      </c>
      <c r="E22" s="24">
        <v>139</v>
      </c>
      <c r="F22" s="23">
        <v>489</v>
      </c>
      <c r="G22" s="24">
        <v>118</v>
      </c>
      <c r="H22" s="24">
        <v>74</v>
      </c>
      <c r="I22" s="23">
        <v>3</v>
      </c>
      <c r="J22" s="24">
        <v>421</v>
      </c>
      <c r="K22" s="25">
        <f t="shared" si="1"/>
        <v>0.5</v>
      </c>
      <c r="L22" s="26">
        <v>0.4</v>
      </c>
      <c r="M22" s="23">
        <v>0</v>
      </c>
      <c r="N22" s="23">
        <v>0</v>
      </c>
      <c r="O22" s="27">
        <v>0</v>
      </c>
      <c r="P22" s="16"/>
      <c r="R22" s="10" t="s">
        <v>35</v>
      </c>
      <c r="S22" s="9"/>
      <c r="T22" s="9"/>
      <c r="U22" s="23">
        <f t="shared" si="2"/>
        <v>355</v>
      </c>
      <c r="V22" s="24">
        <v>68</v>
      </c>
      <c r="W22" s="23">
        <v>117</v>
      </c>
      <c r="X22" s="23">
        <v>129</v>
      </c>
      <c r="Y22" s="24">
        <v>40</v>
      </c>
      <c r="Z22" s="24">
        <v>1</v>
      </c>
      <c r="AA22" s="24">
        <v>225</v>
      </c>
      <c r="AB22" s="25">
        <f t="shared" si="3"/>
        <v>0.6</v>
      </c>
      <c r="AC22" s="26">
        <v>0.4</v>
      </c>
      <c r="AD22" s="23">
        <v>0</v>
      </c>
      <c r="AE22" s="23">
        <v>0</v>
      </c>
      <c r="AF22" s="27">
        <v>0</v>
      </c>
    </row>
    <row r="23" spans="1:32" ht="12.75" customHeight="1">
      <c r="A23" s="10" t="s">
        <v>36</v>
      </c>
      <c r="B23" s="9"/>
      <c r="C23" s="9"/>
      <c r="D23" s="23">
        <f t="shared" si="0"/>
        <v>1</v>
      </c>
      <c r="E23" s="24">
        <v>1</v>
      </c>
      <c r="F23" s="23">
        <v>0</v>
      </c>
      <c r="G23" s="24">
        <v>0</v>
      </c>
      <c r="H23" s="24">
        <v>0</v>
      </c>
      <c r="I23" s="24" t="s">
        <v>21</v>
      </c>
      <c r="J23" s="23">
        <v>0</v>
      </c>
      <c r="K23" s="25">
        <f t="shared" si="1"/>
        <v>0</v>
      </c>
      <c r="L23" s="26">
        <v>1.4</v>
      </c>
      <c r="M23" s="23">
        <v>0</v>
      </c>
      <c r="N23" s="23">
        <v>0</v>
      </c>
      <c r="O23" s="27">
        <v>0</v>
      </c>
      <c r="P23" s="16"/>
      <c r="R23" s="10" t="s">
        <v>36</v>
      </c>
      <c r="S23" s="9"/>
      <c r="T23" s="9"/>
      <c r="U23" s="23">
        <f t="shared" si="2"/>
        <v>0</v>
      </c>
      <c r="V23" s="24">
        <v>0</v>
      </c>
      <c r="W23" s="23">
        <v>0</v>
      </c>
      <c r="X23" s="23">
        <v>0</v>
      </c>
      <c r="Y23" s="24">
        <v>0</v>
      </c>
      <c r="Z23" s="24">
        <v>0</v>
      </c>
      <c r="AA23" s="23">
        <v>0</v>
      </c>
      <c r="AB23" s="25">
        <f t="shared" si="3"/>
        <v>0</v>
      </c>
      <c r="AC23" s="26">
        <v>1.4</v>
      </c>
      <c r="AD23" s="23">
        <v>0</v>
      </c>
      <c r="AE23" s="23">
        <v>0</v>
      </c>
      <c r="AF23" s="27">
        <v>0</v>
      </c>
    </row>
    <row r="24" spans="1:32" ht="12.75" customHeight="1">
      <c r="A24" s="10" t="s">
        <v>37</v>
      </c>
      <c r="B24" s="9"/>
      <c r="C24" s="9"/>
      <c r="D24" s="23">
        <f t="shared" si="0"/>
        <v>71</v>
      </c>
      <c r="E24" s="24">
        <v>13</v>
      </c>
      <c r="F24" s="23">
        <v>41</v>
      </c>
      <c r="G24" s="24">
        <v>11</v>
      </c>
      <c r="H24" s="24">
        <v>6</v>
      </c>
      <c r="I24" s="24" t="s">
        <v>21</v>
      </c>
      <c r="J24" s="24">
        <v>78</v>
      </c>
      <c r="K24" s="25">
        <f t="shared" si="1"/>
        <v>1.1</v>
      </c>
      <c r="L24" s="26">
        <v>1.5</v>
      </c>
      <c r="M24" s="23">
        <v>0</v>
      </c>
      <c r="N24" s="23">
        <v>0</v>
      </c>
      <c r="O24" s="27">
        <v>0</v>
      </c>
      <c r="P24" s="16"/>
      <c r="R24" s="10" t="s">
        <v>37</v>
      </c>
      <c r="S24" s="9"/>
      <c r="T24" s="9"/>
      <c r="U24" s="23">
        <f t="shared" si="2"/>
        <v>42</v>
      </c>
      <c r="V24" s="24">
        <v>6</v>
      </c>
      <c r="W24" s="23">
        <v>11</v>
      </c>
      <c r="X24" s="23">
        <v>17</v>
      </c>
      <c r="Y24" s="24">
        <v>8</v>
      </c>
      <c r="Z24" s="24">
        <v>0</v>
      </c>
      <c r="AA24" s="24">
        <v>99</v>
      </c>
      <c r="AB24" s="25">
        <f t="shared" si="3"/>
        <v>2.4</v>
      </c>
      <c r="AC24" s="26">
        <v>1.5</v>
      </c>
      <c r="AD24" s="23">
        <v>0</v>
      </c>
      <c r="AE24" s="23">
        <v>0</v>
      </c>
      <c r="AF24" s="27">
        <v>0</v>
      </c>
    </row>
    <row r="25" spans="1:32" ht="12.75" customHeight="1">
      <c r="A25" s="10" t="s">
        <v>38</v>
      </c>
      <c r="B25" s="9"/>
      <c r="C25" s="9"/>
      <c r="D25" s="23">
        <f t="shared" si="0"/>
        <v>492</v>
      </c>
      <c r="E25" s="24">
        <v>130</v>
      </c>
      <c r="F25" s="23">
        <v>240</v>
      </c>
      <c r="G25" s="24">
        <v>52</v>
      </c>
      <c r="H25" s="24">
        <v>69</v>
      </c>
      <c r="I25" s="24">
        <v>1</v>
      </c>
      <c r="J25" s="24">
        <v>215</v>
      </c>
      <c r="K25" s="25">
        <f t="shared" si="1"/>
        <v>0.4</v>
      </c>
      <c r="L25" s="26">
        <v>0.5</v>
      </c>
      <c r="M25" s="23">
        <v>0</v>
      </c>
      <c r="N25" s="23">
        <v>0</v>
      </c>
      <c r="O25" s="27">
        <v>0</v>
      </c>
      <c r="P25" s="16"/>
      <c r="R25" s="10" t="s">
        <v>38</v>
      </c>
      <c r="S25" s="9"/>
      <c r="T25" s="9"/>
      <c r="U25" s="23">
        <f t="shared" si="2"/>
        <v>259</v>
      </c>
      <c r="V25" s="24">
        <v>57</v>
      </c>
      <c r="W25" s="23">
        <v>73</v>
      </c>
      <c r="X25" s="23">
        <v>69</v>
      </c>
      <c r="Y25" s="24">
        <v>38</v>
      </c>
      <c r="Z25" s="24">
        <v>22</v>
      </c>
      <c r="AA25" s="24">
        <v>179</v>
      </c>
      <c r="AB25" s="25">
        <f t="shared" si="3"/>
        <v>0.7</v>
      </c>
      <c r="AC25" s="26">
        <v>0.5</v>
      </c>
      <c r="AD25" s="23">
        <v>0</v>
      </c>
      <c r="AE25" s="23">
        <v>0</v>
      </c>
      <c r="AF25" s="27">
        <v>0</v>
      </c>
    </row>
    <row r="26" spans="1:32" ht="12.75" customHeight="1">
      <c r="A26" s="10" t="s">
        <v>39</v>
      </c>
      <c r="B26" s="9"/>
      <c r="C26" s="9"/>
      <c r="D26" s="23">
        <f t="shared" si="0"/>
        <v>6</v>
      </c>
      <c r="E26" s="23">
        <v>0</v>
      </c>
      <c r="F26" s="23">
        <v>4</v>
      </c>
      <c r="G26" s="24">
        <v>0</v>
      </c>
      <c r="H26" s="24">
        <v>2</v>
      </c>
      <c r="I26" s="24" t="s">
        <v>21</v>
      </c>
      <c r="J26" s="24">
        <v>9</v>
      </c>
      <c r="K26" s="25">
        <f t="shared" si="1"/>
        <v>1.5</v>
      </c>
      <c r="L26" s="26">
        <v>1.9</v>
      </c>
      <c r="M26" s="23">
        <v>0</v>
      </c>
      <c r="N26" s="23">
        <v>0</v>
      </c>
      <c r="O26" s="27">
        <v>0</v>
      </c>
      <c r="P26" s="16"/>
      <c r="R26" s="10" t="s">
        <v>39</v>
      </c>
      <c r="S26" s="9"/>
      <c r="T26" s="9"/>
      <c r="U26" s="23">
        <f t="shared" si="2"/>
        <v>16</v>
      </c>
      <c r="V26" s="23">
        <v>8</v>
      </c>
      <c r="W26" s="23">
        <v>3</v>
      </c>
      <c r="X26" s="23">
        <v>4</v>
      </c>
      <c r="Y26" s="24">
        <v>1</v>
      </c>
      <c r="Z26" s="24">
        <v>0</v>
      </c>
      <c r="AA26" s="24">
        <v>17</v>
      </c>
      <c r="AB26" s="25">
        <f t="shared" si="3"/>
        <v>1.1</v>
      </c>
      <c r="AC26" s="26">
        <v>1.9</v>
      </c>
      <c r="AD26" s="23">
        <v>0</v>
      </c>
      <c r="AE26" s="23">
        <v>0</v>
      </c>
      <c r="AF26" s="27">
        <v>0</v>
      </c>
    </row>
    <row r="27" spans="1:32" ht="12.75" customHeight="1">
      <c r="A27" s="10" t="s">
        <v>40</v>
      </c>
      <c r="B27" s="9"/>
      <c r="C27" s="9"/>
      <c r="D27" s="23">
        <f t="shared" si="0"/>
        <v>255</v>
      </c>
      <c r="E27" s="24">
        <v>74</v>
      </c>
      <c r="F27" s="23">
        <v>117</v>
      </c>
      <c r="G27" s="24">
        <v>32</v>
      </c>
      <c r="H27" s="24">
        <v>29</v>
      </c>
      <c r="I27" s="23">
        <v>3</v>
      </c>
      <c r="J27" s="24">
        <v>98</v>
      </c>
      <c r="K27" s="25">
        <f t="shared" si="1"/>
        <v>0.4</v>
      </c>
      <c r="L27" s="26">
        <v>0.7</v>
      </c>
      <c r="M27" s="23">
        <v>0</v>
      </c>
      <c r="N27" s="23">
        <v>0</v>
      </c>
      <c r="O27" s="27">
        <v>0</v>
      </c>
      <c r="P27" s="16"/>
      <c r="R27" s="10" t="s">
        <v>40</v>
      </c>
      <c r="S27" s="9"/>
      <c r="T27" s="9"/>
      <c r="U27" s="23">
        <f t="shared" si="2"/>
        <v>134</v>
      </c>
      <c r="V27" s="24">
        <v>47</v>
      </c>
      <c r="W27" s="23">
        <v>34</v>
      </c>
      <c r="X27" s="23">
        <v>36</v>
      </c>
      <c r="Y27" s="24">
        <v>13</v>
      </c>
      <c r="Z27" s="24">
        <v>4</v>
      </c>
      <c r="AA27" s="24">
        <v>138</v>
      </c>
      <c r="AB27" s="25">
        <f t="shared" si="3"/>
        <v>1</v>
      </c>
      <c r="AC27" s="26">
        <v>0.7</v>
      </c>
      <c r="AD27" s="23">
        <v>0</v>
      </c>
      <c r="AE27" s="23">
        <v>0</v>
      </c>
      <c r="AF27" s="27">
        <v>0</v>
      </c>
    </row>
    <row r="28" spans="1:32" ht="12.75" customHeight="1">
      <c r="A28" s="10" t="s">
        <v>41</v>
      </c>
      <c r="B28" s="9"/>
      <c r="C28" s="9"/>
      <c r="D28" s="23">
        <f t="shared" si="0"/>
        <v>2</v>
      </c>
      <c r="E28" s="23">
        <v>0</v>
      </c>
      <c r="F28" s="23">
        <v>1</v>
      </c>
      <c r="G28" s="23">
        <v>0</v>
      </c>
      <c r="H28" s="24">
        <v>1</v>
      </c>
      <c r="I28" s="24" t="s">
        <v>21</v>
      </c>
      <c r="J28" s="23">
        <v>4</v>
      </c>
      <c r="K28" s="25">
        <f t="shared" si="1"/>
        <v>2</v>
      </c>
      <c r="L28" s="26">
        <v>4.5</v>
      </c>
      <c r="M28" s="23">
        <v>0</v>
      </c>
      <c r="N28" s="23">
        <v>0</v>
      </c>
      <c r="O28" s="27">
        <v>0</v>
      </c>
      <c r="P28" s="16"/>
      <c r="R28" s="10" t="s">
        <v>41</v>
      </c>
      <c r="S28" s="9"/>
      <c r="T28" s="9"/>
      <c r="U28" s="23">
        <f t="shared" si="2"/>
        <v>4</v>
      </c>
      <c r="V28" s="23">
        <v>3</v>
      </c>
      <c r="W28" s="23">
        <v>0</v>
      </c>
      <c r="X28" s="23">
        <v>0</v>
      </c>
      <c r="Y28" s="23">
        <v>1</v>
      </c>
      <c r="Z28" s="24">
        <v>0</v>
      </c>
      <c r="AA28" s="23">
        <v>12</v>
      </c>
      <c r="AB28" s="25">
        <f t="shared" si="3"/>
        <v>3</v>
      </c>
      <c r="AC28" s="26">
        <v>4.5</v>
      </c>
      <c r="AD28" s="23">
        <v>0</v>
      </c>
      <c r="AE28" s="23">
        <v>0</v>
      </c>
      <c r="AF28" s="27" t="s">
        <v>107</v>
      </c>
    </row>
    <row r="29" spans="1:32" ht="12.75" customHeight="1">
      <c r="A29" s="10" t="s">
        <v>42</v>
      </c>
      <c r="B29" s="9"/>
      <c r="C29" s="9"/>
      <c r="D29" s="23">
        <f t="shared" si="0"/>
        <v>3</v>
      </c>
      <c r="E29" s="24">
        <v>1</v>
      </c>
      <c r="F29" s="23">
        <v>1</v>
      </c>
      <c r="G29" s="23">
        <v>0</v>
      </c>
      <c r="H29" s="24">
        <v>1</v>
      </c>
      <c r="I29" s="24" t="s">
        <v>21</v>
      </c>
      <c r="J29" s="24">
        <v>8</v>
      </c>
      <c r="K29" s="25">
        <f t="shared" si="1"/>
        <v>2.7</v>
      </c>
      <c r="L29" s="26">
        <v>4.7</v>
      </c>
      <c r="M29" s="23">
        <v>0</v>
      </c>
      <c r="N29" s="23">
        <v>0</v>
      </c>
      <c r="O29" s="27">
        <v>0</v>
      </c>
      <c r="P29" s="16"/>
      <c r="R29" s="10" t="s">
        <v>42</v>
      </c>
      <c r="S29" s="9"/>
      <c r="T29" s="9"/>
      <c r="U29" s="23">
        <f t="shared" si="2"/>
        <v>2</v>
      </c>
      <c r="V29" s="24">
        <v>0</v>
      </c>
      <c r="W29" s="23">
        <v>1</v>
      </c>
      <c r="X29" s="23">
        <v>1</v>
      </c>
      <c r="Y29" s="23">
        <v>0</v>
      </c>
      <c r="Z29" s="24">
        <v>0</v>
      </c>
      <c r="AA29" s="24">
        <v>6</v>
      </c>
      <c r="AB29" s="25">
        <f t="shared" si="3"/>
        <v>3</v>
      </c>
      <c r="AC29" s="26">
        <v>4.7</v>
      </c>
      <c r="AD29" s="23">
        <v>0</v>
      </c>
      <c r="AE29" s="23">
        <v>0</v>
      </c>
      <c r="AF29" s="27">
        <v>0</v>
      </c>
    </row>
    <row r="30" spans="1:32" ht="12.75" customHeight="1">
      <c r="A30" s="10" t="s">
        <v>43</v>
      </c>
      <c r="B30" s="9"/>
      <c r="C30" s="9"/>
      <c r="D30" s="23">
        <f t="shared" si="0"/>
        <v>0</v>
      </c>
      <c r="E30" s="23">
        <v>0</v>
      </c>
      <c r="F30" s="23">
        <v>0</v>
      </c>
      <c r="G30" s="23">
        <v>0</v>
      </c>
      <c r="H30" s="23">
        <v>0</v>
      </c>
      <c r="I30" s="24" t="s">
        <v>21</v>
      </c>
      <c r="J30" s="23">
        <v>0</v>
      </c>
      <c r="K30" s="25">
        <f t="shared" si="1"/>
        <v>0</v>
      </c>
      <c r="L30" s="26">
        <v>0.7</v>
      </c>
      <c r="M30" s="23">
        <v>0</v>
      </c>
      <c r="N30" s="23">
        <v>0</v>
      </c>
      <c r="O30" s="27">
        <v>0</v>
      </c>
      <c r="P30" s="16"/>
      <c r="R30" s="10" t="s">
        <v>43</v>
      </c>
      <c r="S30" s="9"/>
      <c r="T30" s="9"/>
      <c r="U30" s="23">
        <f t="shared" si="2"/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5">
        <f t="shared" si="3"/>
        <v>0</v>
      </c>
      <c r="AC30" s="26">
        <v>0.7</v>
      </c>
      <c r="AD30" s="23">
        <v>0</v>
      </c>
      <c r="AE30" s="23">
        <v>0</v>
      </c>
      <c r="AF30" s="27">
        <v>0</v>
      </c>
    </row>
    <row r="31" spans="1:32" ht="12.75" customHeight="1">
      <c r="A31" s="10" t="s">
        <v>44</v>
      </c>
      <c r="B31" s="9"/>
      <c r="C31" s="9"/>
      <c r="D31" s="23">
        <f t="shared" si="0"/>
        <v>0</v>
      </c>
      <c r="E31" s="23">
        <v>0</v>
      </c>
      <c r="F31" s="23">
        <v>0</v>
      </c>
      <c r="G31" s="23">
        <v>0</v>
      </c>
      <c r="H31" s="23">
        <v>0</v>
      </c>
      <c r="I31" s="24" t="s">
        <v>21</v>
      </c>
      <c r="J31" s="23">
        <v>0</v>
      </c>
      <c r="K31" s="25">
        <f t="shared" si="1"/>
        <v>0</v>
      </c>
      <c r="L31" s="25">
        <v>0</v>
      </c>
      <c r="M31" s="23">
        <v>0</v>
      </c>
      <c r="N31" s="23">
        <v>0</v>
      </c>
      <c r="O31" s="27">
        <v>0</v>
      </c>
      <c r="P31" s="16"/>
      <c r="R31" s="10" t="s">
        <v>44</v>
      </c>
      <c r="S31" s="9"/>
      <c r="T31" s="9"/>
      <c r="U31" s="23">
        <f t="shared" si="2"/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5">
        <f t="shared" si="3"/>
        <v>0</v>
      </c>
      <c r="AC31" s="25">
        <v>0</v>
      </c>
      <c r="AD31" s="23">
        <v>0</v>
      </c>
      <c r="AE31" s="23">
        <v>0</v>
      </c>
      <c r="AF31" s="27">
        <v>0</v>
      </c>
    </row>
    <row r="32" spans="1:32" ht="12.75" customHeight="1">
      <c r="A32" s="10" t="s">
        <v>45</v>
      </c>
      <c r="B32" s="9"/>
      <c r="C32" s="9"/>
      <c r="D32" s="23">
        <f t="shared" si="0"/>
        <v>4</v>
      </c>
      <c r="E32" s="24">
        <v>2</v>
      </c>
      <c r="F32" s="23">
        <v>2</v>
      </c>
      <c r="G32" s="23">
        <v>0</v>
      </c>
      <c r="H32" s="23">
        <v>0</v>
      </c>
      <c r="I32" s="24" t="s">
        <v>21</v>
      </c>
      <c r="J32" s="23">
        <v>0</v>
      </c>
      <c r="K32" s="25">
        <f t="shared" si="1"/>
        <v>0</v>
      </c>
      <c r="L32" s="26">
        <v>0.5</v>
      </c>
      <c r="M32" s="23">
        <v>0</v>
      </c>
      <c r="N32" s="23">
        <v>0</v>
      </c>
      <c r="O32" s="27">
        <v>0</v>
      </c>
      <c r="P32" s="16"/>
      <c r="R32" s="10" t="s">
        <v>45</v>
      </c>
      <c r="S32" s="9"/>
      <c r="T32" s="9"/>
      <c r="U32" s="23">
        <f t="shared" si="2"/>
        <v>10</v>
      </c>
      <c r="V32" s="24">
        <v>5</v>
      </c>
      <c r="W32" s="23">
        <v>0</v>
      </c>
      <c r="X32" s="23">
        <v>3</v>
      </c>
      <c r="Y32" s="23">
        <v>2</v>
      </c>
      <c r="Z32" s="23">
        <v>0</v>
      </c>
      <c r="AA32" s="24">
        <v>11</v>
      </c>
      <c r="AB32" s="25">
        <f t="shared" si="3"/>
        <v>1.1</v>
      </c>
      <c r="AC32" s="26">
        <v>0.5</v>
      </c>
      <c r="AD32" s="23">
        <v>0</v>
      </c>
      <c r="AE32" s="23">
        <v>0</v>
      </c>
      <c r="AF32" s="27">
        <v>0</v>
      </c>
    </row>
    <row r="33" spans="1:32" ht="12.75" customHeight="1">
      <c r="A33" s="10" t="s">
        <v>46</v>
      </c>
      <c r="B33" s="9"/>
      <c r="C33" s="9"/>
      <c r="D33" s="23">
        <f t="shared" si="0"/>
        <v>4</v>
      </c>
      <c r="E33" s="24">
        <v>2</v>
      </c>
      <c r="F33" s="23">
        <v>2</v>
      </c>
      <c r="G33" s="23">
        <v>0</v>
      </c>
      <c r="H33" s="23">
        <v>0</v>
      </c>
      <c r="I33" s="24" t="s">
        <v>21</v>
      </c>
      <c r="J33" s="23">
        <v>1</v>
      </c>
      <c r="K33" s="25">
        <f t="shared" si="1"/>
        <v>0.3</v>
      </c>
      <c r="L33" s="26">
        <v>0.7</v>
      </c>
      <c r="M33" s="23">
        <v>0</v>
      </c>
      <c r="N33" s="23">
        <v>0</v>
      </c>
      <c r="O33" s="27">
        <v>0</v>
      </c>
      <c r="P33" s="16"/>
      <c r="R33" s="10" t="s">
        <v>46</v>
      </c>
      <c r="S33" s="9"/>
      <c r="T33" s="9"/>
      <c r="U33" s="23">
        <f t="shared" si="2"/>
        <v>3</v>
      </c>
      <c r="V33" s="24">
        <v>1</v>
      </c>
      <c r="W33" s="23">
        <v>0</v>
      </c>
      <c r="X33" s="23">
        <v>0</v>
      </c>
      <c r="Y33" s="23">
        <v>2</v>
      </c>
      <c r="Z33" s="23">
        <v>0</v>
      </c>
      <c r="AA33" s="23">
        <v>6</v>
      </c>
      <c r="AB33" s="25">
        <f t="shared" si="3"/>
        <v>2</v>
      </c>
      <c r="AC33" s="26">
        <v>0.7</v>
      </c>
      <c r="AD33" s="23">
        <v>0</v>
      </c>
      <c r="AE33" s="23">
        <v>0</v>
      </c>
      <c r="AF33" s="27">
        <v>0</v>
      </c>
    </row>
    <row r="34" spans="1:32" ht="12.75" customHeight="1">
      <c r="A34" s="10" t="s">
        <v>47</v>
      </c>
      <c r="B34" s="9"/>
      <c r="C34" s="9"/>
      <c r="D34" s="23">
        <f t="shared" si="0"/>
        <v>1</v>
      </c>
      <c r="E34" s="23">
        <v>0</v>
      </c>
      <c r="F34" s="23">
        <v>1</v>
      </c>
      <c r="G34" s="23">
        <v>0</v>
      </c>
      <c r="H34" s="23">
        <v>0</v>
      </c>
      <c r="I34" s="24" t="s">
        <v>21</v>
      </c>
      <c r="J34" s="23">
        <v>1</v>
      </c>
      <c r="K34" s="25">
        <f t="shared" si="1"/>
        <v>1</v>
      </c>
      <c r="L34" s="26">
        <v>0.5</v>
      </c>
      <c r="M34" s="23">
        <v>0</v>
      </c>
      <c r="N34" s="23">
        <v>0</v>
      </c>
      <c r="O34" s="27">
        <v>0</v>
      </c>
      <c r="P34" s="16"/>
      <c r="R34" s="10" t="s">
        <v>47</v>
      </c>
      <c r="S34" s="9"/>
      <c r="T34" s="9"/>
      <c r="U34" s="23">
        <f t="shared" si="2"/>
        <v>3</v>
      </c>
      <c r="V34" s="23">
        <v>0</v>
      </c>
      <c r="W34" s="23">
        <v>0</v>
      </c>
      <c r="X34" s="23">
        <v>2</v>
      </c>
      <c r="Y34" s="23">
        <v>1</v>
      </c>
      <c r="Z34" s="24">
        <v>0</v>
      </c>
      <c r="AA34" s="23">
        <v>5</v>
      </c>
      <c r="AB34" s="25" t="s">
        <v>107</v>
      </c>
      <c r="AC34" s="26">
        <v>0.5</v>
      </c>
      <c r="AD34" s="23">
        <v>0</v>
      </c>
      <c r="AE34" s="23">
        <v>0</v>
      </c>
      <c r="AF34" s="27">
        <v>0</v>
      </c>
    </row>
    <row r="35" spans="1:32" ht="12.75" customHeight="1">
      <c r="A35" s="10" t="s">
        <v>48</v>
      </c>
      <c r="B35" s="9"/>
      <c r="C35" s="9"/>
      <c r="D35" s="23">
        <f t="shared" si="0"/>
        <v>7</v>
      </c>
      <c r="E35" s="24">
        <v>3</v>
      </c>
      <c r="F35" s="23">
        <v>3</v>
      </c>
      <c r="G35" s="23">
        <v>0</v>
      </c>
      <c r="H35" s="24">
        <v>1</v>
      </c>
      <c r="I35" s="24" t="s">
        <v>21</v>
      </c>
      <c r="J35" s="23">
        <v>0</v>
      </c>
      <c r="K35" s="25">
        <f t="shared" si="1"/>
        <v>0</v>
      </c>
      <c r="L35" s="26">
        <v>0.2</v>
      </c>
      <c r="M35" s="23">
        <v>0</v>
      </c>
      <c r="N35" s="23">
        <v>0</v>
      </c>
      <c r="O35" s="27">
        <v>0</v>
      </c>
      <c r="P35" s="16"/>
      <c r="R35" s="10" t="s">
        <v>48</v>
      </c>
      <c r="S35" s="9"/>
      <c r="T35" s="9"/>
      <c r="U35" s="23">
        <f t="shared" si="2"/>
        <v>0</v>
      </c>
      <c r="V35" s="24">
        <v>0</v>
      </c>
      <c r="W35" s="23">
        <v>0</v>
      </c>
      <c r="X35" s="23">
        <v>0</v>
      </c>
      <c r="Y35" s="23">
        <v>0</v>
      </c>
      <c r="Z35" s="24">
        <v>0</v>
      </c>
      <c r="AA35" s="24">
        <v>0</v>
      </c>
      <c r="AB35" s="25">
        <f t="shared" si="3"/>
        <v>0</v>
      </c>
      <c r="AC35" s="26">
        <v>0.2</v>
      </c>
      <c r="AD35" s="23">
        <v>0</v>
      </c>
      <c r="AE35" s="23">
        <v>0</v>
      </c>
      <c r="AF35" s="27">
        <v>0</v>
      </c>
    </row>
    <row r="36" spans="1:32" ht="12.75" customHeight="1">
      <c r="A36" s="10" t="s">
        <v>49</v>
      </c>
      <c r="B36" s="9"/>
      <c r="C36" s="9"/>
      <c r="D36" s="23">
        <f t="shared" si="0"/>
        <v>11</v>
      </c>
      <c r="E36" s="24">
        <v>3</v>
      </c>
      <c r="F36" s="23">
        <v>5</v>
      </c>
      <c r="G36" s="24">
        <v>1</v>
      </c>
      <c r="H36" s="24">
        <v>2</v>
      </c>
      <c r="I36" s="24" t="s">
        <v>21</v>
      </c>
      <c r="J36" s="24">
        <v>4</v>
      </c>
      <c r="K36" s="25">
        <f t="shared" si="1"/>
        <v>0.4</v>
      </c>
      <c r="L36" s="26">
        <v>0.9</v>
      </c>
      <c r="M36" s="23">
        <v>0</v>
      </c>
      <c r="N36" s="23">
        <v>0</v>
      </c>
      <c r="O36" s="27">
        <v>0</v>
      </c>
      <c r="P36" s="16"/>
      <c r="R36" s="10" t="s">
        <v>49</v>
      </c>
      <c r="S36" s="9"/>
      <c r="T36" s="9"/>
      <c r="U36" s="23">
        <f t="shared" si="2"/>
        <v>11</v>
      </c>
      <c r="V36" s="24">
        <v>5</v>
      </c>
      <c r="W36" s="23">
        <v>1</v>
      </c>
      <c r="X36" s="23">
        <v>4</v>
      </c>
      <c r="Y36" s="24">
        <v>1</v>
      </c>
      <c r="Z36" s="24">
        <v>0</v>
      </c>
      <c r="AA36" s="24">
        <v>10</v>
      </c>
      <c r="AB36" s="25">
        <f t="shared" si="3"/>
        <v>0.9</v>
      </c>
      <c r="AC36" s="26">
        <v>0.9</v>
      </c>
      <c r="AD36" s="23">
        <v>0</v>
      </c>
      <c r="AE36" s="23">
        <v>0</v>
      </c>
      <c r="AF36" s="27" t="s">
        <v>107</v>
      </c>
    </row>
    <row r="37" spans="1:32" ht="12.75" customHeight="1">
      <c r="A37" s="10" t="s">
        <v>50</v>
      </c>
      <c r="B37" s="9"/>
      <c r="C37" s="9"/>
      <c r="D37" s="23">
        <f t="shared" si="0"/>
        <v>0</v>
      </c>
      <c r="E37" s="23">
        <v>0</v>
      </c>
      <c r="F37" s="23">
        <v>0</v>
      </c>
      <c r="G37" s="23">
        <v>0</v>
      </c>
      <c r="H37" s="23">
        <v>0</v>
      </c>
      <c r="I37" s="24" t="s">
        <v>21</v>
      </c>
      <c r="J37" s="23">
        <v>0</v>
      </c>
      <c r="K37" s="25">
        <f t="shared" si="1"/>
        <v>0</v>
      </c>
      <c r="L37" s="26">
        <v>0.4</v>
      </c>
      <c r="M37" s="23">
        <v>0</v>
      </c>
      <c r="N37" s="23">
        <v>0</v>
      </c>
      <c r="O37" s="27">
        <v>0</v>
      </c>
      <c r="P37" s="16"/>
      <c r="R37" s="10" t="s">
        <v>50</v>
      </c>
      <c r="S37" s="9"/>
      <c r="T37" s="9"/>
      <c r="U37" s="23">
        <f t="shared" si="2"/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5">
        <f t="shared" si="3"/>
        <v>0</v>
      </c>
      <c r="AC37" s="26">
        <v>0.4</v>
      </c>
      <c r="AD37" s="23">
        <v>0</v>
      </c>
      <c r="AE37" s="23">
        <v>0</v>
      </c>
      <c r="AF37" s="27">
        <v>0</v>
      </c>
    </row>
    <row r="38" spans="1:32" ht="12.75" customHeight="1">
      <c r="A38" s="10" t="s">
        <v>51</v>
      </c>
      <c r="B38" s="9"/>
      <c r="C38" s="9"/>
      <c r="D38" s="23">
        <f t="shared" si="0"/>
        <v>8</v>
      </c>
      <c r="E38" s="24">
        <v>4</v>
      </c>
      <c r="F38" s="23">
        <v>2</v>
      </c>
      <c r="G38" s="24">
        <v>1</v>
      </c>
      <c r="H38" s="24">
        <v>1</v>
      </c>
      <c r="I38" s="24" t="s">
        <v>21</v>
      </c>
      <c r="J38" s="24">
        <v>1</v>
      </c>
      <c r="K38" s="25">
        <f t="shared" si="1"/>
        <v>0.1</v>
      </c>
      <c r="L38" s="26">
        <v>0.8</v>
      </c>
      <c r="M38" s="23">
        <v>0</v>
      </c>
      <c r="N38" s="23">
        <v>0</v>
      </c>
      <c r="O38" s="27">
        <v>0</v>
      </c>
      <c r="P38" s="16"/>
      <c r="R38" s="10" t="s">
        <v>51</v>
      </c>
      <c r="S38" s="9"/>
      <c r="T38" s="9"/>
      <c r="U38" s="23">
        <f t="shared" si="2"/>
        <v>13</v>
      </c>
      <c r="V38" s="24">
        <v>6</v>
      </c>
      <c r="W38" s="23">
        <v>1</v>
      </c>
      <c r="X38" s="23">
        <v>5</v>
      </c>
      <c r="Y38" s="24">
        <v>1</v>
      </c>
      <c r="Z38" s="24">
        <v>0</v>
      </c>
      <c r="AA38" s="24">
        <v>13</v>
      </c>
      <c r="AB38" s="25">
        <f t="shared" si="3"/>
        <v>1</v>
      </c>
      <c r="AC38" s="26">
        <v>0.8</v>
      </c>
      <c r="AD38" s="23">
        <v>0</v>
      </c>
      <c r="AE38" s="23">
        <v>0</v>
      </c>
      <c r="AF38" s="27">
        <v>0</v>
      </c>
    </row>
    <row r="39" spans="1:32" ht="12.75" customHeight="1">
      <c r="A39" s="10" t="s">
        <v>52</v>
      </c>
      <c r="B39" s="9"/>
      <c r="C39" s="9"/>
      <c r="D39" s="23">
        <f t="shared" si="0"/>
        <v>34</v>
      </c>
      <c r="E39" s="24">
        <v>7</v>
      </c>
      <c r="F39" s="23">
        <v>14</v>
      </c>
      <c r="G39" s="24">
        <v>3</v>
      </c>
      <c r="H39" s="24">
        <v>10</v>
      </c>
      <c r="I39" s="24" t="s">
        <v>21</v>
      </c>
      <c r="J39" s="24">
        <v>15</v>
      </c>
      <c r="K39" s="25">
        <f t="shared" si="1"/>
        <v>0.4</v>
      </c>
      <c r="L39" s="26">
        <v>1.5</v>
      </c>
      <c r="M39" s="23">
        <v>0</v>
      </c>
      <c r="N39" s="23">
        <v>0</v>
      </c>
      <c r="O39" s="27">
        <v>0</v>
      </c>
      <c r="P39" s="16"/>
      <c r="R39" s="10" t="s">
        <v>52</v>
      </c>
      <c r="S39" s="9"/>
      <c r="T39" s="9"/>
      <c r="U39" s="23">
        <f t="shared" si="2"/>
        <v>34</v>
      </c>
      <c r="V39" s="24">
        <v>15</v>
      </c>
      <c r="W39" s="23">
        <v>5</v>
      </c>
      <c r="X39" s="23">
        <v>12</v>
      </c>
      <c r="Y39" s="24">
        <v>2</v>
      </c>
      <c r="Z39" s="24">
        <v>0</v>
      </c>
      <c r="AA39" s="24">
        <v>65</v>
      </c>
      <c r="AB39" s="25">
        <f t="shared" si="3"/>
        <v>1.9</v>
      </c>
      <c r="AC39" s="26">
        <v>1.5</v>
      </c>
      <c r="AD39" s="23">
        <v>0</v>
      </c>
      <c r="AE39" s="23">
        <v>0</v>
      </c>
      <c r="AF39" s="27" t="s">
        <v>107</v>
      </c>
    </row>
    <row r="40" spans="1:32" ht="12.75" customHeight="1">
      <c r="A40" s="10" t="s">
        <v>53</v>
      </c>
      <c r="B40" s="9"/>
      <c r="C40" s="9"/>
      <c r="D40" s="23">
        <f t="shared" si="0"/>
        <v>6</v>
      </c>
      <c r="E40" s="24">
        <v>3</v>
      </c>
      <c r="F40" s="23">
        <v>2</v>
      </c>
      <c r="G40" s="24">
        <v>1</v>
      </c>
      <c r="H40" s="24">
        <v>0</v>
      </c>
      <c r="I40" s="24" t="s">
        <v>21</v>
      </c>
      <c r="J40" s="23">
        <v>5</v>
      </c>
      <c r="K40" s="25">
        <f t="shared" si="1"/>
        <v>0.8</v>
      </c>
      <c r="L40" s="26">
        <v>0.7</v>
      </c>
      <c r="M40" s="23">
        <v>0</v>
      </c>
      <c r="N40" s="23">
        <v>0</v>
      </c>
      <c r="O40" s="27">
        <v>0</v>
      </c>
      <c r="P40" s="16"/>
      <c r="R40" s="10" t="s">
        <v>53</v>
      </c>
      <c r="S40" s="9"/>
      <c r="T40" s="9"/>
      <c r="U40" s="23">
        <f t="shared" si="2"/>
        <v>4</v>
      </c>
      <c r="V40" s="24">
        <v>1</v>
      </c>
      <c r="W40" s="23">
        <v>1</v>
      </c>
      <c r="X40" s="23">
        <v>2</v>
      </c>
      <c r="Y40" s="24">
        <v>0</v>
      </c>
      <c r="Z40" s="24">
        <v>0</v>
      </c>
      <c r="AA40" s="24">
        <v>4</v>
      </c>
      <c r="AB40" s="25">
        <f t="shared" si="3"/>
        <v>1</v>
      </c>
      <c r="AC40" s="26">
        <v>0.7</v>
      </c>
      <c r="AD40" s="23">
        <v>0</v>
      </c>
      <c r="AE40" s="23">
        <v>0</v>
      </c>
      <c r="AF40" s="27">
        <v>0</v>
      </c>
    </row>
    <row r="41" spans="1:32" ht="12.75" customHeight="1">
      <c r="A41" s="10" t="s">
        <v>54</v>
      </c>
      <c r="B41" s="9"/>
      <c r="C41" s="9"/>
      <c r="D41" s="23">
        <f t="shared" si="0"/>
        <v>0</v>
      </c>
      <c r="E41" s="23">
        <v>0</v>
      </c>
      <c r="F41" s="23">
        <v>0</v>
      </c>
      <c r="G41" s="23">
        <v>0</v>
      </c>
      <c r="H41" s="23">
        <v>0</v>
      </c>
      <c r="I41" s="24" t="s">
        <v>21</v>
      </c>
      <c r="J41" s="23">
        <v>0</v>
      </c>
      <c r="K41" s="25">
        <f t="shared" si="1"/>
        <v>0</v>
      </c>
      <c r="L41" s="25">
        <v>0</v>
      </c>
      <c r="M41" s="23">
        <v>0</v>
      </c>
      <c r="N41" s="23">
        <v>0</v>
      </c>
      <c r="O41" s="27">
        <v>0</v>
      </c>
      <c r="P41" s="16"/>
      <c r="R41" s="10" t="s">
        <v>54</v>
      </c>
      <c r="S41" s="9"/>
      <c r="T41" s="9"/>
      <c r="U41" s="23">
        <f t="shared" si="2"/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5">
        <f t="shared" si="3"/>
        <v>0</v>
      </c>
      <c r="AC41" s="25">
        <v>0</v>
      </c>
      <c r="AD41" s="23">
        <v>0</v>
      </c>
      <c r="AE41" s="23">
        <v>0</v>
      </c>
      <c r="AF41" s="27">
        <v>0</v>
      </c>
    </row>
    <row r="42" spans="1:32" ht="12.75" customHeight="1">
      <c r="A42" s="10" t="s">
        <v>55</v>
      </c>
      <c r="B42" s="9"/>
      <c r="C42" s="9"/>
      <c r="D42" s="23">
        <f t="shared" si="0"/>
        <v>19</v>
      </c>
      <c r="E42" s="24">
        <v>7</v>
      </c>
      <c r="F42" s="23">
        <v>7</v>
      </c>
      <c r="G42" s="24">
        <v>1</v>
      </c>
      <c r="H42" s="24">
        <v>4</v>
      </c>
      <c r="I42" s="24" t="s">
        <v>21</v>
      </c>
      <c r="J42" s="24">
        <v>19</v>
      </c>
      <c r="K42" s="25">
        <f t="shared" si="1"/>
        <v>1</v>
      </c>
      <c r="L42" s="26">
        <v>1.8</v>
      </c>
      <c r="M42" s="23">
        <v>0</v>
      </c>
      <c r="N42" s="23">
        <v>0</v>
      </c>
      <c r="O42" s="27">
        <v>0</v>
      </c>
      <c r="P42" s="16"/>
      <c r="R42" s="10" t="s">
        <v>55</v>
      </c>
      <c r="S42" s="9"/>
      <c r="T42" s="9"/>
      <c r="U42" s="23">
        <f t="shared" si="2"/>
        <v>5</v>
      </c>
      <c r="V42" s="24">
        <v>0</v>
      </c>
      <c r="W42" s="23">
        <v>1</v>
      </c>
      <c r="X42" s="23">
        <v>3</v>
      </c>
      <c r="Y42" s="24">
        <v>1</v>
      </c>
      <c r="Z42" s="24">
        <v>0</v>
      </c>
      <c r="AA42" s="24">
        <v>8</v>
      </c>
      <c r="AB42" s="25">
        <f t="shared" si="3"/>
        <v>1.6</v>
      </c>
      <c r="AC42" s="26">
        <v>1.8</v>
      </c>
      <c r="AD42" s="23">
        <v>0</v>
      </c>
      <c r="AE42" s="23">
        <v>0</v>
      </c>
      <c r="AF42" s="27">
        <v>0</v>
      </c>
    </row>
    <row r="43" spans="1:32" ht="12.75" customHeight="1">
      <c r="A43" s="10" t="s">
        <v>56</v>
      </c>
      <c r="B43" s="9"/>
      <c r="C43" s="9"/>
      <c r="D43" s="23">
        <f t="shared" si="0"/>
        <v>0</v>
      </c>
      <c r="E43" s="23">
        <v>0</v>
      </c>
      <c r="F43" s="23">
        <v>0</v>
      </c>
      <c r="G43" s="23">
        <v>0</v>
      </c>
      <c r="H43" s="24">
        <v>0</v>
      </c>
      <c r="I43" s="24" t="s">
        <v>21</v>
      </c>
      <c r="J43" s="23">
        <v>0</v>
      </c>
      <c r="K43" s="25">
        <f t="shared" si="1"/>
        <v>0</v>
      </c>
      <c r="L43" s="26">
        <v>0</v>
      </c>
      <c r="M43" s="23">
        <v>0</v>
      </c>
      <c r="N43" s="23">
        <v>0</v>
      </c>
      <c r="O43" s="27">
        <v>0</v>
      </c>
      <c r="P43" s="16"/>
      <c r="R43" s="10" t="s">
        <v>56</v>
      </c>
      <c r="S43" s="9"/>
      <c r="T43" s="9"/>
      <c r="U43" s="23">
        <f t="shared" si="2"/>
        <v>1</v>
      </c>
      <c r="V43" s="23">
        <v>0</v>
      </c>
      <c r="W43" s="23">
        <v>1</v>
      </c>
      <c r="X43" s="23">
        <v>0</v>
      </c>
      <c r="Y43" s="23">
        <v>0</v>
      </c>
      <c r="Z43" s="24">
        <v>0</v>
      </c>
      <c r="AA43" s="23">
        <v>0</v>
      </c>
      <c r="AB43" s="25">
        <f t="shared" si="3"/>
        <v>0</v>
      </c>
      <c r="AC43" s="26">
        <v>0</v>
      </c>
      <c r="AD43" s="23">
        <v>0</v>
      </c>
      <c r="AE43" s="23">
        <v>0</v>
      </c>
      <c r="AF43" s="27">
        <v>0</v>
      </c>
    </row>
    <row r="44" spans="1:32" ht="12.75" customHeight="1">
      <c r="A44" s="10" t="s">
        <v>57</v>
      </c>
      <c r="B44" s="9"/>
      <c r="C44" s="9"/>
      <c r="D44" s="23">
        <f t="shared" si="0"/>
        <v>6</v>
      </c>
      <c r="E44" s="24">
        <v>1</v>
      </c>
      <c r="F44" s="23">
        <v>3</v>
      </c>
      <c r="G44" s="23">
        <v>0</v>
      </c>
      <c r="H44" s="24">
        <v>2</v>
      </c>
      <c r="I44" s="24" t="s">
        <v>21</v>
      </c>
      <c r="J44" s="23">
        <v>0</v>
      </c>
      <c r="K44" s="25">
        <f t="shared" si="1"/>
        <v>0</v>
      </c>
      <c r="L44" s="26">
        <v>0.1</v>
      </c>
      <c r="M44" s="23">
        <v>0</v>
      </c>
      <c r="N44" s="23">
        <v>0</v>
      </c>
      <c r="O44" s="27">
        <v>0</v>
      </c>
      <c r="P44" s="16"/>
      <c r="R44" s="10" t="s">
        <v>57</v>
      </c>
      <c r="S44" s="9"/>
      <c r="T44" s="9"/>
      <c r="U44" s="23">
        <f t="shared" si="2"/>
        <v>0</v>
      </c>
      <c r="V44" s="24">
        <v>0</v>
      </c>
      <c r="W44" s="23">
        <v>0</v>
      </c>
      <c r="X44" s="23">
        <v>0</v>
      </c>
      <c r="Y44" s="23">
        <v>0</v>
      </c>
      <c r="Z44" s="24">
        <v>0</v>
      </c>
      <c r="AA44" s="24">
        <v>0</v>
      </c>
      <c r="AB44" s="25">
        <f t="shared" si="3"/>
        <v>0</v>
      </c>
      <c r="AC44" s="26">
        <v>0.1</v>
      </c>
      <c r="AD44" s="23">
        <v>0</v>
      </c>
      <c r="AE44" s="23">
        <v>0</v>
      </c>
      <c r="AF44" s="27">
        <v>0</v>
      </c>
    </row>
    <row r="45" spans="1:32" ht="12.75" customHeight="1" thickBot="1">
      <c r="A45" s="37" t="s">
        <v>62</v>
      </c>
      <c r="B45" s="38"/>
      <c r="C45" s="39"/>
      <c r="D45" s="28">
        <f t="shared" si="0"/>
        <v>4596</v>
      </c>
      <c r="E45" s="28">
        <f aca="true" t="shared" si="4" ref="E45:J45">SUM(E8:E44)</f>
        <v>1055</v>
      </c>
      <c r="F45" s="28">
        <f t="shared" si="4"/>
        <v>2434</v>
      </c>
      <c r="G45" s="28">
        <f t="shared" si="4"/>
        <v>559</v>
      </c>
      <c r="H45" s="28">
        <f t="shared" si="4"/>
        <v>467</v>
      </c>
      <c r="I45" s="28">
        <f t="shared" si="4"/>
        <v>81</v>
      </c>
      <c r="J45" s="28">
        <f t="shared" si="4"/>
        <v>1948</v>
      </c>
      <c r="K45" s="29">
        <f t="shared" si="1"/>
        <v>0.4</v>
      </c>
      <c r="L45" s="30">
        <v>0.7</v>
      </c>
      <c r="M45" s="28">
        <f>IF(SUM(M8:M44)=0,0,SUM(M8:M44))</f>
        <v>1</v>
      </c>
      <c r="N45" s="28">
        <v>0</v>
      </c>
      <c r="O45" s="31">
        <f>IF(SUM(O8:O44)=0,0,SUM(O8:O44))</f>
        <v>3</v>
      </c>
      <c r="P45" s="16"/>
      <c r="R45" s="53" t="s">
        <v>108</v>
      </c>
      <c r="S45" s="54"/>
      <c r="T45" s="54"/>
      <c r="U45" s="28">
        <f aca="true" t="shared" si="5" ref="U45:AA45">SUM(U8:U44)</f>
        <v>2389</v>
      </c>
      <c r="V45" s="28">
        <f t="shared" si="5"/>
        <v>490</v>
      </c>
      <c r="W45" s="28">
        <f t="shared" si="5"/>
        <v>651</v>
      </c>
      <c r="X45" s="28">
        <f t="shared" si="5"/>
        <v>729</v>
      </c>
      <c r="Y45" s="28">
        <f t="shared" si="5"/>
        <v>379</v>
      </c>
      <c r="Z45" s="28">
        <f t="shared" si="5"/>
        <v>140</v>
      </c>
      <c r="AA45" s="28">
        <f t="shared" si="5"/>
        <v>2200</v>
      </c>
      <c r="AB45" s="29">
        <f t="shared" si="3"/>
        <v>0.9</v>
      </c>
      <c r="AC45" s="30">
        <v>0.7</v>
      </c>
      <c r="AD45" s="28">
        <f>IF(SUM(AD8:AD44)=0,0,SUM(AD8:AD44))</f>
        <v>1</v>
      </c>
      <c r="AE45" s="28">
        <v>0</v>
      </c>
      <c r="AF45" s="31">
        <f>IF(SUM(AF8:AF44)=0,0,SUM(AF8:AF44))</f>
        <v>0</v>
      </c>
    </row>
    <row r="46" spans="1:16" ht="13.5" customHeight="1">
      <c r="A46" s="11" t="s">
        <v>58</v>
      </c>
      <c r="B46" s="11"/>
      <c r="C46" s="11"/>
      <c r="D46" s="11"/>
      <c r="E46" s="11"/>
      <c r="F46" s="11"/>
      <c r="G46" s="11"/>
      <c r="H46" s="11"/>
      <c r="I46" s="32"/>
      <c r="J46" s="32"/>
      <c r="K46" s="32"/>
      <c r="L46" s="32"/>
      <c r="M46" s="32"/>
      <c r="N46" s="32"/>
      <c r="O46" s="32"/>
      <c r="P46" s="33"/>
    </row>
  </sheetData>
  <sheetProtection/>
  <mergeCells count="15">
    <mergeCell ref="R8:R11"/>
    <mergeCell ref="AB4:AC4"/>
    <mergeCell ref="AD4:AF4"/>
    <mergeCell ref="AB5:AC5"/>
    <mergeCell ref="AD5:AD7"/>
    <mergeCell ref="AE5:AE7"/>
    <mergeCell ref="AB6:AC6"/>
    <mergeCell ref="A8:A11"/>
    <mergeCell ref="A45:C45"/>
    <mergeCell ref="K4:L4"/>
    <mergeCell ref="M4:O4"/>
    <mergeCell ref="K5:L5"/>
    <mergeCell ref="K6:L6"/>
    <mergeCell ref="N5:N7"/>
    <mergeCell ref="M5:M7"/>
  </mergeCells>
  <printOptions/>
  <pageMargins left="0.984251968503937" right="0.984251968503937" top="0.7874015748031497" bottom="0.7874015748031497" header="0.1968503937007874" footer="0.1968503937007874"/>
  <pageSetup horizontalDpi="400" verticalDpi="4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D:\岐阜地域の公衆衛生２００４\チェック後\T12-01ﾎ.jsd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食品衛生関係施設及び監視指導状況（本所分）</dc:title>
  <dc:subject/>
  <dc:creator>岐阜県</dc:creator>
  <cp:keywords/>
  <dc:description/>
  <cp:lastModifiedBy>p22718</cp:lastModifiedBy>
  <cp:lastPrinted>2009-01-13T07:53:42Z</cp:lastPrinted>
  <dcterms:created xsi:type="dcterms:W3CDTF">2005-03-21T13:04:32Z</dcterms:created>
  <dcterms:modified xsi:type="dcterms:W3CDTF">2011-01-13T06:41:08Z</dcterms:modified>
  <cp:category/>
  <cp:version/>
  <cp:contentType/>
  <cp:contentStatus/>
  <cp:revision>72</cp:revision>
</cp:coreProperties>
</file>