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'Sheet1'!$A$1:$T$44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<sst xmlns="http://schemas.openxmlformats.org/spreadsheetml/2006/main" count="89" uniqueCount="71">
  <si>
    <t>（２）薬事関係施設数及び監視指導状況（Ｔ１１－２）</t>
  </si>
  <si>
    <t xml:space="preserve"> 総　数</t>
  </si>
  <si>
    <t>岐阜市</t>
  </si>
  <si>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</si>
  <si>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</si>
  <si>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</si>
  <si>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</si>
  <si>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</si>
  <si>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</si>
  <si>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</si>
  <si>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本巣市</t>
  </si>
  <si>
    <t xml:space="preserve"> 本巣郡小計</t>
  </si>
  <si>
    <t>北方町</t>
  </si>
  <si>
    <t xml:space="preserve"> 薬           局</t>
  </si>
  <si>
    <t xml:space="preserve"> 専  業</t>
  </si>
  <si>
    <t xml:space="preserve">   医</t>
  </si>
  <si>
    <t xml:space="preserve"> 薬  局</t>
  </si>
  <si>
    <t xml:space="preserve">   薬</t>
  </si>
  <si>
    <t xml:space="preserve"> 一 般  販 売 業</t>
  </si>
  <si>
    <t xml:space="preserve"> 卸売一般 販売業</t>
  </si>
  <si>
    <t xml:space="preserve">   品</t>
  </si>
  <si>
    <t xml:space="preserve"> 薬 種 商 販売業</t>
  </si>
  <si>
    <t xml:space="preserve"> 特 例  販 売 業</t>
  </si>
  <si>
    <t xml:space="preserve"> 配</t>
  </si>
  <si>
    <t>　業　　者</t>
  </si>
  <si>
    <t xml:space="preserve"> 置</t>
  </si>
  <si>
    <t>　従 事 者</t>
  </si>
  <si>
    <t xml:space="preserve"> 部外品</t>
  </si>
  <si>
    <t xml:space="preserve"> 製    造     業</t>
  </si>
  <si>
    <t xml:space="preserve"> 化粧品</t>
  </si>
  <si>
    <t xml:space="preserve"> 医 療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</si>
  <si>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</si>
  <si>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</si>
  <si>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</si>
  <si>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</si>
  <si>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</si>
  <si>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</si>
  <si>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</si>
  <si>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</si>
  <si>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</si>
  <si>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診  療  施  設</t>
  </si>
  <si>
    <t xml:space="preserve"> 麻  薬</t>
  </si>
  <si>
    <t xml:space="preserve"> 卸 売 業 者 </t>
  </si>
  <si>
    <t xml:space="preserve"> 小 売 業 者 </t>
  </si>
  <si>
    <t xml:space="preserve">  管    理    者</t>
  </si>
  <si>
    <t xml:space="preserve">  施    用    者</t>
  </si>
  <si>
    <t xml:space="preserve"> 取扱者</t>
  </si>
  <si>
    <t>ｾﾝﾀｰを除く小計</t>
  </si>
  <si>
    <t>監視件数　　　(ｾﾝﾀｰ）</t>
  </si>
  <si>
    <t xml:space="preserve"> 計</t>
  </si>
  <si>
    <t>計</t>
  </si>
  <si>
    <t>監視件数</t>
  </si>
  <si>
    <t>(ｾﾝﾀｰ除く)</t>
  </si>
  <si>
    <t>区分　　　　　　　　　　市町村</t>
  </si>
  <si>
    <t>ｾﾝﾀｰ     小計</t>
  </si>
  <si>
    <t xml:space="preserve"> 製  造  販 売 業</t>
  </si>
  <si>
    <t xml:space="preserve"> 製　造  販 売 業</t>
  </si>
  <si>
    <t xml:space="preserve"> 機 器</t>
  </si>
  <si>
    <t xml:space="preserve"> 修  理   業</t>
  </si>
  <si>
    <t xml:space="preserve"> 高度管理</t>
  </si>
  <si>
    <t>販売業</t>
  </si>
  <si>
    <t>賃貸業</t>
  </si>
  <si>
    <t xml:space="preserve"> 製 造 業</t>
  </si>
  <si>
    <t xml:space="preserve"> 研 究 施 設</t>
  </si>
  <si>
    <t xml:space="preserve">  研    究    者</t>
  </si>
  <si>
    <t xml:space="preserve"> 覚せい剤・覚せい剤原料取扱者</t>
  </si>
  <si>
    <t xml:space="preserve"> 覚せい剤・覚せい剤原料研究者</t>
  </si>
  <si>
    <t xml:space="preserve"> 管　　 理</t>
  </si>
  <si>
    <t xml:space="preserve"> 大   麻   研   究   者</t>
  </si>
  <si>
    <t>-</t>
  </si>
  <si>
    <t>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</si>
</sst>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"/>
      <name val="ＭＳ 明朝"/>
      <family val="1"/>
    </font>
    <font>
      <sz val="11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3" fillId="0" borderId="0" xfId="0" applyNumberFormat="1" applyFont="1" applyAlignment="1" applyProtection="1">
      <alignment horizontal="right"/>
      <protection locked="0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 horizontal="right"/>
    </xf>
    <xf numFmtId="178" fontId="6" fillId="0" borderId="23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>
      <alignment horizontal="right"/>
    </xf>
    <xf numFmtId="178" fontId="6" fillId="0" borderId="24" xfId="0" applyNumberFormat="1" applyFont="1" applyBorder="1" applyAlignment="1" applyProtection="1">
      <alignment horizontal="right"/>
      <protection locked="0"/>
    </xf>
    <xf numFmtId="178" fontId="6" fillId="0" borderId="25" xfId="0" applyNumberFormat="1" applyFont="1" applyBorder="1" applyAlignment="1" applyProtection="1">
      <alignment horizontal="right"/>
      <protection locked="0"/>
    </xf>
    <xf numFmtId="178" fontId="6" fillId="0" borderId="26" xfId="0" applyNumberFormat="1" applyFont="1" applyBorder="1" applyAlignment="1">
      <alignment horizontal="right"/>
    </xf>
    <xf numFmtId="178" fontId="6" fillId="0" borderId="26" xfId="0" applyNumberFormat="1" applyFont="1" applyBorder="1" applyAlignment="1" applyProtection="1">
      <alignment horizontal="right"/>
      <protection locked="0"/>
    </xf>
    <xf numFmtId="178" fontId="6" fillId="0" borderId="15" xfId="0" applyNumberFormat="1" applyFont="1" applyBorder="1" applyAlignment="1" applyProtection="1">
      <alignment horizontal="right"/>
      <protection locked="0"/>
    </xf>
    <xf numFmtId="178" fontId="6" fillId="0" borderId="15" xfId="0" applyNumberFormat="1" applyFont="1" applyBorder="1" applyAlignment="1">
      <alignment horizontal="right"/>
    </xf>
    <xf numFmtId="178" fontId="6" fillId="0" borderId="27" xfId="0" applyNumberFormat="1" applyFont="1" applyBorder="1" applyAlignment="1" applyProtection="1">
      <alignment horizontal="right"/>
      <protection locked="0"/>
    </xf>
    <xf numFmtId="178" fontId="6" fillId="0" borderId="28" xfId="0" applyNumberFormat="1" applyFont="1" applyBorder="1" applyAlignment="1" applyProtection="1">
      <alignment horizontal="right"/>
      <protection locked="0"/>
    </xf>
    <xf numFmtId="178" fontId="6" fillId="0" borderId="29" xfId="0" applyNumberFormat="1" applyFont="1" applyBorder="1" applyAlignment="1">
      <alignment horizontal="right"/>
    </xf>
    <xf numFmtId="178" fontId="6" fillId="0" borderId="30" xfId="0" applyNumberFormat="1" applyFont="1" applyBorder="1" applyAlignment="1">
      <alignment horizontal="right"/>
    </xf>
    <xf numFmtId="178" fontId="6" fillId="0" borderId="31" xfId="0" applyNumberFormat="1" applyFont="1" applyBorder="1" applyAlignment="1">
      <alignment horizontal="right"/>
    </xf>
    <xf numFmtId="178" fontId="6" fillId="0" borderId="32" xfId="0" applyNumberFormat="1" applyFont="1" applyBorder="1" applyAlignment="1">
      <alignment horizontal="right"/>
    </xf>
    <xf numFmtId="178" fontId="6" fillId="0" borderId="33" xfId="0" applyNumberFormat="1" applyFont="1" applyBorder="1" applyAlignment="1">
      <alignment horizontal="right"/>
    </xf>
    <xf numFmtId="178" fontId="6" fillId="0" borderId="34" xfId="0" applyNumberFormat="1" applyFont="1" applyBorder="1" applyAlignment="1">
      <alignment horizontal="right"/>
    </xf>
    <xf numFmtId="178" fontId="6" fillId="0" borderId="34" xfId="0" applyNumberFormat="1" applyFont="1" applyBorder="1" applyAlignment="1" applyProtection="1">
      <alignment horizontal="right"/>
      <protection locked="0"/>
    </xf>
    <xf numFmtId="178" fontId="6" fillId="0" borderId="35" xfId="0" applyNumberFormat="1" applyFont="1" applyBorder="1" applyAlignment="1" applyProtection="1">
      <alignment horizontal="right"/>
      <protection locked="0"/>
    </xf>
    <xf numFmtId="178" fontId="6" fillId="0" borderId="35" xfId="0" applyNumberFormat="1" applyFont="1" applyBorder="1" applyAlignment="1">
      <alignment horizontal="right"/>
    </xf>
    <xf numFmtId="178" fontId="6" fillId="0" borderId="36" xfId="0" applyNumberFormat="1" applyFont="1" applyBorder="1" applyAlignment="1" applyProtection="1">
      <alignment horizontal="right"/>
      <protection locked="0"/>
    </xf>
    <xf numFmtId="178" fontId="6" fillId="0" borderId="37" xfId="0" applyNumberFormat="1" applyFont="1" applyBorder="1" applyAlignment="1" applyProtection="1">
      <alignment horizontal="right"/>
      <protection locked="0"/>
    </xf>
    <xf numFmtId="178" fontId="6" fillId="0" borderId="26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 applyProtection="1">
      <alignment horizontal="right"/>
      <protection locked="0"/>
    </xf>
    <xf numFmtId="178" fontId="6" fillId="0" borderId="15" xfId="0" applyNumberFormat="1" applyFont="1" applyFill="1" applyBorder="1" applyAlignment="1" applyProtection="1">
      <alignment horizontal="right"/>
      <protection locked="0"/>
    </xf>
    <xf numFmtId="178" fontId="6" fillId="0" borderId="15" xfId="0" applyNumberFormat="1" applyFont="1" applyFill="1" applyBorder="1" applyAlignment="1">
      <alignment horizontal="right"/>
    </xf>
    <xf numFmtId="1" fontId="2" fillId="0" borderId="38" xfId="0" applyNumberFormat="1" applyFont="1" applyBorder="1" applyAlignment="1">
      <alignment horizontal="left"/>
    </xf>
    <xf numFmtId="1" fontId="2" fillId="0" borderId="39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vertical="center"/>
    </xf>
    <xf numFmtId="1" fontId="0" fillId="0" borderId="56" xfId="0" applyNumberFormat="1" applyBorder="1" applyAlignment="1">
      <alignment vertical="center"/>
    </xf>
    <xf numFmtId="1" fontId="0" fillId="0" borderId="57" xfId="0" applyNumberFormat="1" applyBorder="1" applyAlignment="1">
      <alignment vertical="center"/>
    </xf>
    <xf numFmtId="1" fontId="0" fillId="0" borderId="58" xfId="0" applyNumberFormat="1" applyBorder="1" applyAlignment="1">
      <alignment vertical="center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center" vertical="center" wrapText="1"/>
    </xf>
    <xf numFmtId="1" fontId="2" fillId="0" borderId="64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vertical="center"/>
    </xf>
    <xf numFmtId="1" fontId="0" fillId="0" borderId="66" xfId="0" applyNumberFormat="1" applyBorder="1" applyAlignment="1">
      <alignment vertical="center"/>
    </xf>
    <xf numFmtId="1" fontId="0" fillId="0" borderId="67" xfId="0" applyNumberFormat="1" applyBorder="1" applyAlignment="1">
      <alignment vertical="center"/>
    </xf>
    <xf numFmtId="1" fontId="2" fillId="0" borderId="6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SheetLayoutView="100" zoomScalePageLayoutView="0" workbookViewId="0" topLeftCell="A1">
      <selection activeCell="U15" sqref="U15"/>
    </sheetView>
  </sheetViews>
  <sheetFormatPr defaultColWidth="8.66015625" defaultRowHeight="10.5" customHeight="1"/>
  <cols>
    <col min="1" max="1" width="8.66015625" style="0" customWidth="1"/>
    <col min="2" max="2" width="3.66015625" style="0" customWidth="1"/>
    <col min="3" max="3" width="6.66015625" style="0" customWidth="1"/>
    <col min="4" max="4" width="11.16015625" style="0" customWidth="1"/>
    <col min="5" max="20" width="9.16015625" style="0" customWidth="1"/>
  </cols>
  <sheetData>
    <row r="1" spans="1:20" ht="13.5">
      <c r="A1" s="1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3"/>
      <c r="T2" s="13" t="s">
        <v>70</v>
      </c>
    </row>
    <row r="3" spans="1:21" ht="12.75" customHeight="1">
      <c r="A3" s="58" t="s">
        <v>53</v>
      </c>
      <c r="B3" s="59"/>
      <c r="C3" s="59"/>
      <c r="D3" s="60"/>
      <c r="E3" s="50" t="s">
        <v>1</v>
      </c>
      <c r="F3" s="56" t="s">
        <v>47</v>
      </c>
      <c r="G3" s="52" t="s">
        <v>2</v>
      </c>
      <c r="H3" s="54" t="s">
        <v>3</v>
      </c>
      <c r="I3" s="73" t="s">
        <v>4</v>
      </c>
      <c r="J3" s="52" t="s">
        <v>5</v>
      </c>
      <c r="K3" s="54" t="s">
        <v>6</v>
      </c>
      <c r="L3" s="54" t="s">
        <v>7</v>
      </c>
      <c r="M3" s="56" t="s">
        <v>54</v>
      </c>
      <c r="N3" s="52" t="s">
        <v>8</v>
      </c>
      <c r="O3" s="54" t="s">
        <v>9</v>
      </c>
      <c r="P3" s="73" t="s">
        <v>10</v>
      </c>
      <c r="Q3" s="52" t="s">
        <v>11</v>
      </c>
      <c r="R3" s="75" t="s">
        <v>12</v>
      </c>
      <c r="S3" s="14" t="s">
        <v>51</v>
      </c>
      <c r="T3" s="71" t="s">
        <v>48</v>
      </c>
      <c r="U3" s="1"/>
    </row>
    <row r="4" spans="1:21" ht="12.75" customHeight="1" thickBot="1">
      <c r="A4" s="61"/>
      <c r="B4" s="62"/>
      <c r="C4" s="62"/>
      <c r="D4" s="63"/>
      <c r="E4" s="51"/>
      <c r="F4" s="57"/>
      <c r="G4" s="53"/>
      <c r="H4" s="55"/>
      <c r="I4" s="74"/>
      <c r="J4" s="53"/>
      <c r="K4" s="55"/>
      <c r="L4" s="55"/>
      <c r="M4" s="57"/>
      <c r="N4" s="53"/>
      <c r="O4" s="55"/>
      <c r="P4" s="74"/>
      <c r="Q4" s="53"/>
      <c r="R4" s="76"/>
      <c r="S4" s="15" t="s">
        <v>52</v>
      </c>
      <c r="T4" s="72"/>
      <c r="U4" s="1"/>
    </row>
    <row r="5" spans="1:21" ht="12.75" customHeight="1">
      <c r="A5" s="7"/>
      <c r="B5" s="8" t="s">
        <v>13</v>
      </c>
      <c r="C5" s="9"/>
      <c r="D5" s="9"/>
      <c r="E5" s="20">
        <f aca="true" t="shared" si="0" ref="E5:E44">F5+M5</f>
        <v>416</v>
      </c>
      <c r="F5" s="20">
        <f aca="true" t="shared" si="1" ref="F5:F44">SUM(G5:J5)</f>
        <v>373</v>
      </c>
      <c r="G5" s="21">
        <v>276</v>
      </c>
      <c r="H5" s="22">
        <v>24</v>
      </c>
      <c r="I5" s="22">
        <v>51</v>
      </c>
      <c r="J5" s="20">
        <f aca="true" t="shared" si="2" ref="J5:J44">SUM(K5:L5)</f>
        <v>22</v>
      </c>
      <c r="K5" s="22">
        <v>6</v>
      </c>
      <c r="L5" s="22">
        <v>16</v>
      </c>
      <c r="M5" s="20">
        <f aca="true" t="shared" si="3" ref="M5:M44">SUM(N5:Q5)</f>
        <v>43</v>
      </c>
      <c r="N5" s="20">
        <v>10</v>
      </c>
      <c r="O5" s="23">
        <v>16</v>
      </c>
      <c r="P5" s="23">
        <v>6</v>
      </c>
      <c r="Q5" s="20">
        <f aca="true" t="shared" si="4" ref="Q5:Q44">SUM(R5:R5)</f>
        <v>11</v>
      </c>
      <c r="R5" s="22">
        <v>11</v>
      </c>
      <c r="S5" s="24">
        <v>135</v>
      </c>
      <c r="T5" s="25">
        <v>39</v>
      </c>
      <c r="U5" s="1"/>
    </row>
    <row r="6" spans="1:21" ht="12.75" customHeight="1">
      <c r="A6" s="4"/>
      <c r="B6" s="67" t="s">
        <v>62</v>
      </c>
      <c r="C6" s="68"/>
      <c r="D6" s="10" t="s">
        <v>14</v>
      </c>
      <c r="E6" s="43">
        <f t="shared" si="0"/>
        <v>31</v>
      </c>
      <c r="F6" s="43">
        <f t="shared" si="1"/>
        <v>24</v>
      </c>
      <c r="G6" s="44">
        <v>13</v>
      </c>
      <c r="H6" s="45">
        <v>7</v>
      </c>
      <c r="I6" s="45">
        <v>2</v>
      </c>
      <c r="J6" s="43">
        <f t="shared" si="2"/>
        <v>2</v>
      </c>
      <c r="K6" s="45">
        <v>2</v>
      </c>
      <c r="L6" s="45">
        <v>0</v>
      </c>
      <c r="M6" s="43">
        <f t="shared" si="3"/>
        <v>7</v>
      </c>
      <c r="N6" s="43">
        <v>2</v>
      </c>
      <c r="O6" s="46">
        <v>2</v>
      </c>
      <c r="P6" s="46">
        <v>1</v>
      </c>
      <c r="Q6" s="43">
        <f t="shared" si="4"/>
        <v>2</v>
      </c>
      <c r="R6" s="45">
        <v>2</v>
      </c>
      <c r="S6" s="30">
        <v>0</v>
      </c>
      <c r="T6" s="31">
        <v>0</v>
      </c>
      <c r="U6" s="1"/>
    </row>
    <row r="7" spans="1:21" ht="12.75" customHeight="1">
      <c r="A7" s="4" t="s">
        <v>15</v>
      </c>
      <c r="B7" s="69"/>
      <c r="C7" s="70"/>
      <c r="D7" s="10" t="s">
        <v>16</v>
      </c>
      <c r="E7" s="26">
        <f t="shared" si="0"/>
        <v>125</v>
      </c>
      <c r="F7" s="26">
        <f t="shared" si="1"/>
        <v>113</v>
      </c>
      <c r="G7" s="27">
        <v>87</v>
      </c>
      <c r="H7" s="28">
        <v>7</v>
      </c>
      <c r="I7" s="28">
        <v>13</v>
      </c>
      <c r="J7" s="26">
        <f t="shared" si="2"/>
        <v>6</v>
      </c>
      <c r="K7" s="28">
        <v>3</v>
      </c>
      <c r="L7" s="28">
        <v>3</v>
      </c>
      <c r="M7" s="26">
        <f t="shared" si="3"/>
        <v>12</v>
      </c>
      <c r="N7" s="26">
        <v>4</v>
      </c>
      <c r="O7" s="29">
        <v>2</v>
      </c>
      <c r="P7" s="29">
        <v>2</v>
      </c>
      <c r="Q7" s="26">
        <f t="shared" si="4"/>
        <v>4</v>
      </c>
      <c r="R7" s="28">
        <v>4</v>
      </c>
      <c r="S7" s="30">
        <v>30</v>
      </c>
      <c r="T7" s="31">
        <v>9</v>
      </c>
      <c r="U7" s="1"/>
    </row>
    <row r="8" spans="1:21" ht="12.75" customHeight="1">
      <c r="A8" s="4"/>
      <c r="B8" s="10" t="s">
        <v>55</v>
      </c>
      <c r="C8" s="11"/>
      <c r="D8" s="11"/>
      <c r="E8" s="43">
        <f t="shared" si="0"/>
        <v>11</v>
      </c>
      <c r="F8" s="43">
        <f t="shared" si="1"/>
        <v>11</v>
      </c>
      <c r="G8" s="44">
        <v>8</v>
      </c>
      <c r="H8" s="45">
        <v>2</v>
      </c>
      <c r="I8" s="45">
        <v>0</v>
      </c>
      <c r="J8" s="43">
        <f t="shared" si="2"/>
        <v>1</v>
      </c>
      <c r="K8" s="45">
        <v>1</v>
      </c>
      <c r="L8" s="45">
        <v>0</v>
      </c>
      <c r="M8" s="43">
        <f t="shared" si="3"/>
        <v>0</v>
      </c>
      <c r="N8" s="43">
        <v>0</v>
      </c>
      <c r="O8" s="46">
        <v>0</v>
      </c>
      <c r="P8" s="46">
        <v>0</v>
      </c>
      <c r="Q8" s="43">
        <f t="shared" si="4"/>
        <v>0</v>
      </c>
      <c r="R8" s="45">
        <v>0</v>
      </c>
      <c r="S8" s="30">
        <v>0</v>
      </c>
      <c r="T8" s="31">
        <v>0</v>
      </c>
      <c r="U8" s="1"/>
    </row>
    <row r="9" spans="1:21" ht="12.75" customHeight="1">
      <c r="A9" s="4" t="s">
        <v>17</v>
      </c>
      <c r="B9" s="10" t="s">
        <v>18</v>
      </c>
      <c r="C9" s="11"/>
      <c r="D9" s="11"/>
      <c r="E9" s="26">
        <f t="shared" si="0"/>
        <v>33</v>
      </c>
      <c r="F9" s="26">
        <f t="shared" si="1"/>
        <v>19</v>
      </c>
      <c r="G9" s="27">
        <v>0</v>
      </c>
      <c r="H9" s="28">
        <v>2</v>
      </c>
      <c r="I9" s="28">
        <v>11</v>
      </c>
      <c r="J9" s="26">
        <f t="shared" si="2"/>
        <v>6</v>
      </c>
      <c r="K9" s="28">
        <v>4</v>
      </c>
      <c r="L9" s="28">
        <v>2</v>
      </c>
      <c r="M9" s="26">
        <f t="shared" si="3"/>
        <v>14</v>
      </c>
      <c r="N9" s="26">
        <v>3</v>
      </c>
      <c r="O9" s="29">
        <v>2</v>
      </c>
      <c r="P9" s="29">
        <v>5</v>
      </c>
      <c r="Q9" s="26">
        <f t="shared" si="4"/>
        <v>4</v>
      </c>
      <c r="R9" s="28">
        <v>4</v>
      </c>
      <c r="S9" s="30">
        <v>6</v>
      </c>
      <c r="T9" s="31">
        <v>14</v>
      </c>
      <c r="U9" s="1"/>
    </row>
    <row r="10" spans="1:21" ht="12.75" customHeight="1">
      <c r="A10" s="4"/>
      <c r="B10" s="10" t="s">
        <v>19</v>
      </c>
      <c r="C10" s="11"/>
      <c r="D10" s="11"/>
      <c r="E10" s="26">
        <f t="shared" si="0"/>
        <v>90</v>
      </c>
      <c r="F10" s="26">
        <f t="shared" si="1"/>
        <v>85</v>
      </c>
      <c r="G10" s="27">
        <v>74</v>
      </c>
      <c r="H10" s="28">
        <v>5</v>
      </c>
      <c r="I10" s="28">
        <v>1</v>
      </c>
      <c r="J10" s="26">
        <f t="shared" si="2"/>
        <v>5</v>
      </c>
      <c r="K10" s="28">
        <v>3</v>
      </c>
      <c r="L10" s="28">
        <v>2</v>
      </c>
      <c r="M10" s="26">
        <f t="shared" si="3"/>
        <v>5</v>
      </c>
      <c r="N10" s="26">
        <v>2</v>
      </c>
      <c r="O10" s="29">
        <v>1</v>
      </c>
      <c r="P10" s="29">
        <v>1</v>
      </c>
      <c r="Q10" s="26">
        <f t="shared" si="4"/>
        <v>1</v>
      </c>
      <c r="R10" s="28">
        <v>1</v>
      </c>
      <c r="S10" s="30">
        <v>8</v>
      </c>
      <c r="T10" s="31">
        <v>0</v>
      </c>
      <c r="U10" s="1"/>
    </row>
    <row r="11" spans="1:21" ht="12.75" customHeight="1">
      <c r="A11" s="4" t="s">
        <v>20</v>
      </c>
      <c r="B11" s="10" t="s">
        <v>21</v>
      </c>
      <c r="C11" s="11"/>
      <c r="D11" s="11"/>
      <c r="E11" s="26">
        <f t="shared" si="0"/>
        <v>73</v>
      </c>
      <c r="F11" s="26">
        <f t="shared" si="1"/>
        <v>62</v>
      </c>
      <c r="G11" s="27">
        <v>51</v>
      </c>
      <c r="H11" s="28">
        <v>4</v>
      </c>
      <c r="I11" s="28">
        <v>6</v>
      </c>
      <c r="J11" s="26">
        <f t="shared" si="2"/>
        <v>1</v>
      </c>
      <c r="K11" s="28">
        <v>0</v>
      </c>
      <c r="L11" s="28">
        <v>1</v>
      </c>
      <c r="M11" s="26">
        <f t="shared" si="3"/>
        <v>11</v>
      </c>
      <c r="N11" s="26">
        <v>3</v>
      </c>
      <c r="O11" s="29">
        <v>2</v>
      </c>
      <c r="P11" s="29">
        <v>4</v>
      </c>
      <c r="Q11" s="26">
        <f t="shared" si="4"/>
        <v>2</v>
      </c>
      <c r="R11" s="28">
        <v>2</v>
      </c>
      <c r="S11" s="30">
        <v>7</v>
      </c>
      <c r="T11" s="31">
        <v>16</v>
      </c>
      <c r="U11" s="1"/>
    </row>
    <row r="12" spans="1:21" ht="12.75" customHeight="1">
      <c r="A12" s="4"/>
      <c r="B12" s="10" t="s">
        <v>22</v>
      </c>
      <c r="C12" s="11"/>
      <c r="D12" s="11"/>
      <c r="E12" s="26">
        <f t="shared" si="0"/>
        <v>17</v>
      </c>
      <c r="F12" s="26">
        <f t="shared" si="1"/>
        <v>11</v>
      </c>
      <c r="G12" s="27">
        <v>0</v>
      </c>
      <c r="H12" s="28">
        <v>0</v>
      </c>
      <c r="I12" s="28">
        <v>4</v>
      </c>
      <c r="J12" s="26">
        <f t="shared" si="2"/>
        <v>7</v>
      </c>
      <c r="K12" s="28">
        <v>7</v>
      </c>
      <c r="L12" s="28">
        <v>0</v>
      </c>
      <c r="M12" s="26">
        <f t="shared" si="3"/>
        <v>6</v>
      </c>
      <c r="N12" s="26" t="s">
        <v>69</v>
      </c>
      <c r="O12" s="29">
        <v>2</v>
      </c>
      <c r="P12" s="29">
        <v>4</v>
      </c>
      <c r="Q12" s="26">
        <f t="shared" si="4"/>
        <v>0</v>
      </c>
      <c r="R12" s="28">
        <v>0</v>
      </c>
      <c r="S12" s="30">
        <v>2</v>
      </c>
      <c r="T12" s="31">
        <v>11</v>
      </c>
      <c r="U12" s="1"/>
    </row>
    <row r="13" spans="1:21" ht="12.75" customHeight="1">
      <c r="A13" s="4"/>
      <c r="B13" s="10" t="s">
        <v>23</v>
      </c>
      <c r="C13" s="10" t="s">
        <v>24</v>
      </c>
      <c r="D13" s="11"/>
      <c r="E13" s="26">
        <f t="shared" si="0"/>
        <v>40</v>
      </c>
      <c r="F13" s="26">
        <f t="shared" si="1"/>
        <v>35</v>
      </c>
      <c r="G13" s="27">
        <v>26</v>
      </c>
      <c r="H13" s="28">
        <v>4</v>
      </c>
      <c r="I13" s="28">
        <v>3</v>
      </c>
      <c r="J13" s="26">
        <f t="shared" si="2"/>
        <v>2</v>
      </c>
      <c r="K13" s="28">
        <v>2</v>
      </c>
      <c r="L13" s="28">
        <v>0</v>
      </c>
      <c r="M13" s="26">
        <f t="shared" si="3"/>
        <v>5</v>
      </c>
      <c r="N13" s="26">
        <v>2</v>
      </c>
      <c r="O13" s="29">
        <v>2</v>
      </c>
      <c r="P13" s="29">
        <v>1</v>
      </c>
      <c r="Q13" s="26">
        <f t="shared" si="4"/>
        <v>0</v>
      </c>
      <c r="R13" s="28">
        <v>0</v>
      </c>
      <c r="S13" s="30">
        <v>0</v>
      </c>
      <c r="T13" s="31">
        <v>0</v>
      </c>
      <c r="U13" s="1"/>
    </row>
    <row r="14" spans="1:21" ht="12.75" customHeight="1">
      <c r="A14" s="4"/>
      <c r="B14" s="5" t="s">
        <v>25</v>
      </c>
      <c r="C14" s="10" t="s">
        <v>26</v>
      </c>
      <c r="D14" s="11"/>
      <c r="E14" s="43">
        <f t="shared" si="0"/>
        <v>200</v>
      </c>
      <c r="F14" s="43">
        <f t="shared" si="1"/>
        <v>172</v>
      </c>
      <c r="G14" s="44">
        <v>117</v>
      </c>
      <c r="H14" s="45">
        <v>19</v>
      </c>
      <c r="I14" s="45">
        <v>29</v>
      </c>
      <c r="J14" s="43">
        <f t="shared" si="2"/>
        <v>7</v>
      </c>
      <c r="K14" s="45">
        <v>5</v>
      </c>
      <c r="L14" s="45">
        <v>2</v>
      </c>
      <c r="M14" s="43">
        <f t="shared" si="3"/>
        <v>28</v>
      </c>
      <c r="N14" s="43">
        <v>6</v>
      </c>
      <c r="O14" s="46">
        <v>10</v>
      </c>
      <c r="P14" s="46">
        <v>8</v>
      </c>
      <c r="Q14" s="43">
        <f t="shared" si="4"/>
        <v>4</v>
      </c>
      <c r="R14" s="45">
        <v>4</v>
      </c>
      <c r="S14" s="30">
        <v>0</v>
      </c>
      <c r="T14" s="31">
        <v>0</v>
      </c>
      <c r="U14" s="1"/>
    </row>
    <row r="15" spans="1:21" ht="12.75" customHeight="1">
      <c r="A15" s="80" t="s">
        <v>27</v>
      </c>
      <c r="B15" s="10" t="s">
        <v>28</v>
      </c>
      <c r="C15" s="11"/>
      <c r="D15" s="11"/>
      <c r="E15" s="43">
        <f t="shared" si="0"/>
        <v>15</v>
      </c>
      <c r="F15" s="43">
        <f t="shared" si="1"/>
        <v>10</v>
      </c>
      <c r="G15" s="44">
        <v>5</v>
      </c>
      <c r="H15" s="45">
        <v>3</v>
      </c>
      <c r="I15" s="45">
        <v>2</v>
      </c>
      <c r="J15" s="43">
        <f t="shared" si="2"/>
        <v>0</v>
      </c>
      <c r="K15" s="45">
        <v>0</v>
      </c>
      <c r="L15" s="45">
        <v>0</v>
      </c>
      <c r="M15" s="43">
        <f t="shared" si="3"/>
        <v>5</v>
      </c>
      <c r="N15" s="43">
        <v>1</v>
      </c>
      <c r="O15" s="46">
        <v>0</v>
      </c>
      <c r="P15" s="46">
        <v>3</v>
      </c>
      <c r="Q15" s="43">
        <f t="shared" si="4"/>
        <v>1</v>
      </c>
      <c r="R15" s="45">
        <v>1</v>
      </c>
      <c r="S15" s="30">
        <v>0</v>
      </c>
      <c r="T15" s="31">
        <v>0</v>
      </c>
      <c r="U15" s="1"/>
    </row>
    <row r="16" spans="1:21" ht="12.75" customHeight="1">
      <c r="A16" s="79"/>
      <c r="B16" s="10" t="s">
        <v>56</v>
      </c>
      <c r="C16" s="11"/>
      <c r="D16" s="11"/>
      <c r="E16" s="43">
        <f t="shared" si="0"/>
        <v>14</v>
      </c>
      <c r="F16" s="43">
        <f t="shared" si="1"/>
        <v>10</v>
      </c>
      <c r="G16" s="44">
        <v>5</v>
      </c>
      <c r="H16" s="45">
        <v>4</v>
      </c>
      <c r="I16" s="45">
        <v>1</v>
      </c>
      <c r="J16" s="43">
        <f t="shared" si="2"/>
        <v>0</v>
      </c>
      <c r="K16" s="45">
        <v>0</v>
      </c>
      <c r="L16" s="45">
        <v>0</v>
      </c>
      <c r="M16" s="43">
        <f t="shared" si="3"/>
        <v>4</v>
      </c>
      <c r="N16" s="43">
        <v>0</v>
      </c>
      <c r="O16" s="46">
        <v>0</v>
      </c>
      <c r="P16" s="46">
        <v>3</v>
      </c>
      <c r="Q16" s="43">
        <f t="shared" si="4"/>
        <v>1</v>
      </c>
      <c r="R16" s="45">
        <v>1</v>
      </c>
      <c r="S16" s="30">
        <v>0</v>
      </c>
      <c r="T16" s="31">
        <v>0</v>
      </c>
      <c r="U16" s="1"/>
    </row>
    <row r="17" spans="1:21" ht="12.75" customHeight="1">
      <c r="A17" s="80" t="s">
        <v>29</v>
      </c>
      <c r="B17" s="10" t="s">
        <v>28</v>
      </c>
      <c r="C17" s="11"/>
      <c r="D17" s="11"/>
      <c r="E17" s="43">
        <f t="shared" si="0"/>
        <v>16</v>
      </c>
      <c r="F17" s="43">
        <f t="shared" si="1"/>
        <v>9</v>
      </c>
      <c r="G17" s="44">
        <v>3</v>
      </c>
      <c r="H17" s="45">
        <v>2</v>
      </c>
      <c r="I17" s="45">
        <v>4</v>
      </c>
      <c r="J17" s="43">
        <f t="shared" si="2"/>
        <v>0</v>
      </c>
      <c r="K17" s="45">
        <v>0</v>
      </c>
      <c r="L17" s="45">
        <v>0</v>
      </c>
      <c r="M17" s="43">
        <f t="shared" si="3"/>
        <v>7</v>
      </c>
      <c r="N17" s="43">
        <v>1</v>
      </c>
      <c r="O17" s="46">
        <v>2</v>
      </c>
      <c r="P17" s="46">
        <v>3</v>
      </c>
      <c r="Q17" s="43">
        <f t="shared" si="4"/>
        <v>1</v>
      </c>
      <c r="R17" s="45">
        <v>1</v>
      </c>
      <c r="S17" s="30">
        <v>0</v>
      </c>
      <c r="T17" s="31">
        <v>0</v>
      </c>
      <c r="U17" s="1"/>
    </row>
    <row r="18" spans="1:21" ht="12.75" customHeight="1">
      <c r="A18" s="79"/>
      <c r="B18" s="10" t="s">
        <v>56</v>
      </c>
      <c r="C18" s="11"/>
      <c r="D18" s="11"/>
      <c r="E18" s="43">
        <f t="shared" si="0"/>
        <v>14</v>
      </c>
      <c r="F18" s="43">
        <f t="shared" si="1"/>
        <v>8</v>
      </c>
      <c r="G18" s="44">
        <v>3</v>
      </c>
      <c r="H18" s="45">
        <v>2</v>
      </c>
      <c r="I18" s="45">
        <v>3</v>
      </c>
      <c r="J18" s="43">
        <f t="shared" si="2"/>
        <v>0</v>
      </c>
      <c r="K18" s="45">
        <v>0</v>
      </c>
      <c r="L18" s="45">
        <v>0</v>
      </c>
      <c r="M18" s="43">
        <f t="shared" si="3"/>
        <v>6</v>
      </c>
      <c r="N18" s="43">
        <f>-N1</f>
        <v>0</v>
      </c>
      <c r="O18" s="46">
        <v>2</v>
      </c>
      <c r="P18" s="46">
        <v>3</v>
      </c>
      <c r="Q18" s="43">
        <f t="shared" si="4"/>
        <v>1</v>
      </c>
      <c r="R18" s="45">
        <v>1</v>
      </c>
      <c r="S18" s="30">
        <v>0</v>
      </c>
      <c r="T18" s="31">
        <v>0</v>
      </c>
      <c r="U18" s="1"/>
    </row>
    <row r="19" spans="1:21" ht="12.75" customHeight="1">
      <c r="A19" s="12"/>
      <c r="B19" s="10" t="s">
        <v>28</v>
      </c>
      <c r="C19" s="11"/>
      <c r="D19" s="11"/>
      <c r="E19" s="43">
        <f t="shared" si="0"/>
        <v>6</v>
      </c>
      <c r="F19" s="43">
        <f t="shared" si="1"/>
        <v>5</v>
      </c>
      <c r="G19" s="44">
        <v>1</v>
      </c>
      <c r="H19" s="45">
        <v>0</v>
      </c>
      <c r="I19" s="45">
        <v>4</v>
      </c>
      <c r="J19" s="43">
        <f t="shared" si="2"/>
        <v>0</v>
      </c>
      <c r="K19" s="45">
        <v>0</v>
      </c>
      <c r="L19" s="45">
        <v>0</v>
      </c>
      <c r="M19" s="43">
        <f t="shared" si="3"/>
        <v>1</v>
      </c>
      <c r="N19" s="43">
        <v>1</v>
      </c>
      <c r="O19" s="46">
        <v>0</v>
      </c>
      <c r="P19" s="46">
        <v>0</v>
      </c>
      <c r="Q19" s="43">
        <f t="shared" si="4"/>
        <v>0</v>
      </c>
      <c r="R19" s="45">
        <v>0</v>
      </c>
      <c r="S19" s="30">
        <v>0</v>
      </c>
      <c r="T19" s="31">
        <v>0</v>
      </c>
      <c r="U19" s="1"/>
    </row>
    <row r="20" spans="1:21" ht="12.75" customHeight="1">
      <c r="A20" s="4"/>
      <c r="B20" s="10" t="s">
        <v>56</v>
      </c>
      <c r="C20" s="11"/>
      <c r="D20" s="11"/>
      <c r="E20" s="43">
        <f>F20+M20</f>
        <v>5</v>
      </c>
      <c r="F20" s="43">
        <f>SUM(G20:J20)</f>
        <v>4</v>
      </c>
      <c r="G20" s="44">
        <v>1</v>
      </c>
      <c r="H20" s="45">
        <v>0</v>
      </c>
      <c r="I20" s="45">
        <v>3</v>
      </c>
      <c r="J20" s="43">
        <f>SUM(K20:L20)</f>
        <v>0</v>
      </c>
      <c r="K20" s="45">
        <v>0</v>
      </c>
      <c r="L20" s="45">
        <v>0</v>
      </c>
      <c r="M20" s="43">
        <f>SUM(N20:Q20)</f>
        <v>1</v>
      </c>
      <c r="N20" s="43">
        <v>1</v>
      </c>
      <c r="O20" s="46">
        <v>0</v>
      </c>
      <c r="P20" s="46">
        <v>0</v>
      </c>
      <c r="Q20" s="43">
        <f>SUM(R20:R20)</f>
        <v>0</v>
      </c>
      <c r="R20" s="45">
        <v>0</v>
      </c>
      <c r="S20" s="30">
        <v>0</v>
      </c>
      <c r="T20" s="31">
        <v>0</v>
      </c>
      <c r="U20" s="1"/>
    </row>
    <row r="21" spans="1:21" ht="12.75" customHeight="1">
      <c r="A21" s="4" t="s">
        <v>30</v>
      </c>
      <c r="B21" s="10" t="s">
        <v>58</v>
      </c>
      <c r="C21" s="11"/>
      <c r="D21" s="11"/>
      <c r="E21" s="43">
        <f t="shared" si="0"/>
        <v>51</v>
      </c>
      <c r="F21" s="43">
        <f t="shared" si="1"/>
        <v>48</v>
      </c>
      <c r="G21" s="44">
        <v>39</v>
      </c>
      <c r="H21" s="45">
        <v>0</v>
      </c>
      <c r="I21" s="45">
        <v>3</v>
      </c>
      <c r="J21" s="43">
        <f t="shared" si="2"/>
        <v>6</v>
      </c>
      <c r="K21" s="45">
        <v>5</v>
      </c>
      <c r="L21" s="45">
        <v>1</v>
      </c>
      <c r="M21" s="43">
        <f t="shared" si="3"/>
        <v>3</v>
      </c>
      <c r="N21" s="43">
        <v>0</v>
      </c>
      <c r="O21" s="46">
        <v>2</v>
      </c>
      <c r="P21" s="46">
        <v>1</v>
      </c>
      <c r="Q21" s="43">
        <f t="shared" si="4"/>
        <v>0</v>
      </c>
      <c r="R21" s="45">
        <v>0</v>
      </c>
      <c r="S21" s="30">
        <v>0</v>
      </c>
      <c r="T21" s="31">
        <v>0</v>
      </c>
      <c r="U21" s="1"/>
    </row>
    <row r="22" spans="1:21" ht="12.75" customHeight="1">
      <c r="A22" s="4"/>
      <c r="B22" s="67" t="s">
        <v>59</v>
      </c>
      <c r="C22" s="68"/>
      <c r="D22" s="17" t="s">
        <v>60</v>
      </c>
      <c r="E22" s="26">
        <f t="shared" si="0"/>
        <v>381</v>
      </c>
      <c r="F22" s="26">
        <f t="shared" si="1"/>
        <v>351</v>
      </c>
      <c r="G22" s="27">
        <v>272</v>
      </c>
      <c r="H22" s="28">
        <v>19</v>
      </c>
      <c r="I22" s="28">
        <v>29</v>
      </c>
      <c r="J22" s="26">
        <f t="shared" si="2"/>
        <v>31</v>
      </c>
      <c r="K22" s="28">
        <v>16</v>
      </c>
      <c r="L22" s="28">
        <v>15</v>
      </c>
      <c r="M22" s="26">
        <f t="shared" si="3"/>
        <v>30</v>
      </c>
      <c r="N22" s="26">
        <v>5</v>
      </c>
      <c r="O22" s="29">
        <v>9</v>
      </c>
      <c r="P22" s="29">
        <v>10</v>
      </c>
      <c r="Q22" s="26">
        <f t="shared" si="4"/>
        <v>6</v>
      </c>
      <c r="R22" s="28">
        <v>6</v>
      </c>
      <c r="S22" s="30">
        <v>63</v>
      </c>
      <c r="T22" s="31">
        <v>22</v>
      </c>
      <c r="U22" s="1"/>
    </row>
    <row r="23" spans="1:21" ht="12.75" customHeight="1">
      <c r="A23" s="4" t="s">
        <v>57</v>
      </c>
      <c r="B23" s="69"/>
      <c r="C23" s="70"/>
      <c r="D23" s="17" t="s">
        <v>61</v>
      </c>
      <c r="E23" s="26">
        <f t="shared" si="0"/>
        <v>148</v>
      </c>
      <c r="F23" s="26">
        <f t="shared" si="1"/>
        <v>141</v>
      </c>
      <c r="G23" s="27">
        <v>110</v>
      </c>
      <c r="H23" s="28">
        <v>6</v>
      </c>
      <c r="I23" s="28">
        <v>9</v>
      </c>
      <c r="J23" s="26">
        <f t="shared" si="2"/>
        <v>16</v>
      </c>
      <c r="K23" s="28">
        <v>13</v>
      </c>
      <c r="L23" s="28">
        <v>3</v>
      </c>
      <c r="M23" s="26">
        <f t="shared" si="3"/>
        <v>7</v>
      </c>
      <c r="N23" s="26">
        <v>1</v>
      </c>
      <c r="O23" s="29">
        <v>4</v>
      </c>
      <c r="P23" s="29">
        <v>2</v>
      </c>
      <c r="Q23" s="26">
        <f t="shared" si="4"/>
        <v>0</v>
      </c>
      <c r="R23" s="28">
        <v>0</v>
      </c>
      <c r="S23" s="30">
        <v>25</v>
      </c>
      <c r="T23" s="31">
        <v>3</v>
      </c>
      <c r="U23" s="1"/>
    </row>
    <row r="24" spans="1:21" ht="12.75" customHeight="1">
      <c r="A24" s="4"/>
      <c r="B24" s="67" t="s">
        <v>67</v>
      </c>
      <c r="C24" s="68"/>
      <c r="D24" s="17" t="s">
        <v>60</v>
      </c>
      <c r="E24" s="26">
        <f t="shared" si="0"/>
        <v>926</v>
      </c>
      <c r="F24" s="26">
        <f t="shared" si="1"/>
        <v>814</v>
      </c>
      <c r="G24" s="27">
        <v>558</v>
      </c>
      <c r="H24" s="28">
        <v>61</v>
      </c>
      <c r="I24" s="28">
        <v>149</v>
      </c>
      <c r="J24" s="26">
        <f t="shared" si="2"/>
        <v>46</v>
      </c>
      <c r="K24" s="28">
        <v>24</v>
      </c>
      <c r="L24" s="28">
        <v>22</v>
      </c>
      <c r="M24" s="26">
        <f t="shared" si="3"/>
        <v>112</v>
      </c>
      <c r="N24" s="26">
        <v>26</v>
      </c>
      <c r="O24" s="29">
        <v>35</v>
      </c>
      <c r="P24" s="29">
        <v>29</v>
      </c>
      <c r="Q24" s="26">
        <f t="shared" si="4"/>
        <v>22</v>
      </c>
      <c r="R24" s="28">
        <v>22</v>
      </c>
      <c r="S24" s="30">
        <v>48</v>
      </c>
      <c r="T24" s="31">
        <v>43</v>
      </c>
      <c r="U24" s="1"/>
    </row>
    <row r="25" spans="1:21" ht="12.75" customHeight="1">
      <c r="A25" s="4"/>
      <c r="B25" s="69"/>
      <c r="C25" s="70"/>
      <c r="D25" s="18" t="s">
        <v>61</v>
      </c>
      <c r="E25" s="26">
        <f t="shared" si="0"/>
        <v>63</v>
      </c>
      <c r="F25" s="26">
        <f t="shared" si="1"/>
        <v>60</v>
      </c>
      <c r="G25" s="27">
        <v>41</v>
      </c>
      <c r="H25" s="28">
        <v>4</v>
      </c>
      <c r="I25" s="28">
        <v>11</v>
      </c>
      <c r="J25" s="26">
        <f t="shared" si="2"/>
        <v>4</v>
      </c>
      <c r="K25" s="28">
        <v>4</v>
      </c>
      <c r="L25" s="28">
        <v>0</v>
      </c>
      <c r="M25" s="26">
        <f t="shared" si="3"/>
        <v>3</v>
      </c>
      <c r="N25" s="26">
        <v>0</v>
      </c>
      <c r="O25" s="29">
        <v>2</v>
      </c>
      <c r="P25" s="29">
        <v>0</v>
      </c>
      <c r="Q25" s="26">
        <f t="shared" si="4"/>
        <v>1</v>
      </c>
      <c r="R25" s="28">
        <v>1</v>
      </c>
      <c r="S25" s="30">
        <v>0</v>
      </c>
      <c r="T25" s="31">
        <v>1</v>
      </c>
      <c r="U25" s="1"/>
    </row>
    <row r="26" spans="1:21" ht="12.75" customHeight="1" thickBot="1">
      <c r="A26" s="64" t="s">
        <v>49</v>
      </c>
      <c r="B26" s="65"/>
      <c r="C26" s="65"/>
      <c r="D26" s="66"/>
      <c r="E26" s="26">
        <f t="shared" si="0"/>
        <v>2675</v>
      </c>
      <c r="F26" s="26">
        <f t="shared" si="1"/>
        <v>2365</v>
      </c>
      <c r="G26" s="32">
        <f>SUM(G5:G25)</f>
        <v>1690</v>
      </c>
      <c r="H26" s="33">
        <f>SUM(H5:H25)</f>
        <v>175</v>
      </c>
      <c r="I26" s="34">
        <f>SUM(I5:I25)</f>
        <v>338</v>
      </c>
      <c r="J26" s="32">
        <f t="shared" si="2"/>
        <v>162</v>
      </c>
      <c r="K26" s="33">
        <f>SUM(K5:K25)</f>
        <v>95</v>
      </c>
      <c r="L26" s="34">
        <f>SUM(L5:L25)</f>
        <v>67</v>
      </c>
      <c r="M26" s="26">
        <f t="shared" si="3"/>
        <v>310</v>
      </c>
      <c r="N26" s="32">
        <f>SUM(N5:N25)</f>
        <v>68</v>
      </c>
      <c r="O26" s="33">
        <f>SUM(O5:O25)</f>
        <v>95</v>
      </c>
      <c r="P26" s="34">
        <f>SUM(P5:P25)</f>
        <v>86</v>
      </c>
      <c r="Q26" s="26">
        <f t="shared" si="4"/>
        <v>61</v>
      </c>
      <c r="R26" s="35">
        <f>SUM(R5:R25)</f>
        <v>61</v>
      </c>
      <c r="S26" s="36">
        <f>SUM(S5:S25)</f>
        <v>324</v>
      </c>
      <c r="T26" s="34">
        <f>SUM(T5:T25)</f>
        <v>158</v>
      </c>
      <c r="U26" s="1"/>
    </row>
    <row r="27" spans="1:21" ht="12.75" customHeight="1">
      <c r="A27" s="7"/>
      <c r="B27" s="8" t="s">
        <v>28</v>
      </c>
      <c r="C27" s="9"/>
      <c r="D27" s="9"/>
      <c r="E27" s="20">
        <f t="shared" si="0"/>
        <v>12</v>
      </c>
      <c r="F27" s="26">
        <f t="shared" si="1"/>
        <v>11</v>
      </c>
      <c r="G27" s="21">
        <v>8</v>
      </c>
      <c r="H27" s="22">
        <v>0</v>
      </c>
      <c r="I27" s="22">
        <v>1</v>
      </c>
      <c r="J27" s="20">
        <f t="shared" si="2"/>
        <v>2</v>
      </c>
      <c r="K27" s="22">
        <v>1</v>
      </c>
      <c r="L27" s="22">
        <v>1</v>
      </c>
      <c r="M27" s="20">
        <f t="shared" si="3"/>
        <v>1</v>
      </c>
      <c r="N27" s="20">
        <v>0</v>
      </c>
      <c r="O27" s="23">
        <v>1</v>
      </c>
      <c r="P27" s="23">
        <v>0</v>
      </c>
      <c r="Q27" s="20">
        <f t="shared" si="4"/>
        <v>0</v>
      </c>
      <c r="R27" s="22" t="s">
        <v>69</v>
      </c>
      <c r="S27" s="24">
        <v>1</v>
      </c>
      <c r="T27" s="25" t="s">
        <v>69</v>
      </c>
      <c r="U27" s="1"/>
    </row>
    <row r="28" spans="1:21" ht="12.75" customHeight="1">
      <c r="A28" s="4" t="s">
        <v>31</v>
      </c>
      <c r="B28" s="10" t="s">
        <v>32</v>
      </c>
      <c r="C28" s="11"/>
      <c r="D28" s="11"/>
      <c r="E28" s="26">
        <f t="shared" si="0"/>
        <v>8</v>
      </c>
      <c r="F28" s="26">
        <f t="shared" si="1"/>
        <v>7</v>
      </c>
      <c r="G28" s="27">
        <v>4</v>
      </c>
      <c r="H28" s="28">
        <v>0</v>
      </c>
      <c r="I28" s="28">
        <v>1</v>
      </c>
      <c r="J28" s="26">
        <f t="shared" si="2"/>
        <v>2</v>
      </c>
      <c r="K28" s="28">
        <v>1</v>
      </c>
      <c r="L28" s="28">
        <v>1</v>
      </c>
      <c r="M28" s="26">
        <f t="shared" si="3"/>
        <v>1</v>
      </c>
      <c r="N28" s="26">
        <v>0</v>
      </c>
      <c r="O28" s="29">
        <v>0</v>
      </c>
      <c r="P28" s="29">
        <v>0</v>
      </c>
      <c r="Q28" s="26">
        <f t="shared" si="4"/>
        <v>1</v>
      </c>
      <c r="R28" s="28">
        <v>1</v>
      </c>
      <c r="S28" s="30">
        <v>2</v>
      </c>
      <c r="T28" s="31" t="s">
        <v>69</v>
      </c>
      <c r="U28" s="1"/>
    </row>
    <row r="29" spans="1:21" ht="12.75" customHeight="1">
      <c r="A29" s="4" t="s">
        <v>33</v>
      </c>
      <c r="B29" s="10"/>
      <c r="C29" s="11"/>
      <c r="D29" s="10" t="s">
        <v>34</v>
      </c>
      <c r="E29" s="26">
        <f t="shared" si="0"/>
        <v>145</v>
      </c>
      <c r="F29" s="26">
        <f t="shared" si="1"/>
        <v>101</v>
      </c>
      <c r="G29" s="27">
        <v>0</v>
      </c>
      <c r="H29" s="28">
        <v>22</v>
      </c>
      <c r="I29" s="28">
        <v>53</v>
      </c>
      <c r="J29" s="26">
        <f t="shared" si="2"/>
        <v>26</v>
      </c>
      <c r="K29" s="28">
        <v>19</v>
      </c>
      <c r="L29" s="28">
        <v>7</v>
      </c>
      <c r="M29" s="26">
        <f t="shared" si="3"/>
        <v>44</v>
      </c>
      <c r="N29" s="26">
        <v>13</v>
      </c>
      <c r="O29" s="29">
        <v>12</v>
      </c>
      <c r="P29" s="29">
        <v>11</v>
      </c>
      <c r="Q29" s="26">
        <f t="shared" si="4"/>
        <v>8</v>
      </c>
      <c r="R29" s="28">
        <v>8</v>
      </c>
      <c r="S29" s="30">
        <v>14</v>
      </c>
      <c r="T29" s="31">
        <v>28</v>
      </c>
      <c r="U29" s="1"/>
    </row>
    <row r="30" spans="1:21" ht="12.75" customHeight="1">
      <c r="A30" s="4" t="s">
        <v>35</v>
      </c>
      <c r="B30" s="5" t="s">
        <v>36</v>
      </c>
      <c r="C30" s="6"/>
      <c r="D30" s="10" t="s">
        <v>37</v>
      </c>
      <c r="E30" s="26">
        <f t="shared" si="0"/>
        <v>41</v>
      </c>
      <c r="F30" s="26">
        <f t="shared" si="1"/>
        <v>35</v>
      </c>
      <c r="G30" s="27">
        <v>0</v>
      </c>
      <c r="H30" s="28">
        <v>17</v>
      </c>
      <c r="I30" s="28">
        <v>14</v>
      </c>
      <c r="J30" s="26">
        <f t="shared" si="2"/>
        <v>4</v>
      </c>
      <c r="K30" s="28">
        <v>3</v>
      </c>
      <c r="L30" s="28">
        <v>1</v>
      </c>
      <c r="M30" s="26">
        <f t="shared" si="3"/>
        <v>6</v>
      </c>
      <c r="N30" s="26" t="s">
        <v>69</v>
      </c>
      <c r="O30" s="29">
        <v>2</v>
      </c>
      <c r="P30" s="29">
        <v>4</v>
      </c>
      <c r="Q30" s="26">
        <f t="shared" si="4"/>
        <v>0</v>
      </c>
      <c r="R30" s="28" t="s">
        <v>69</v>
      </c>
      <c r="S30" s="30">
        <v>39</v>
      </c>
      <c r="T30" s="31">
        <v>24</v>
      </c>
      <c r="U30" s="1"/>
    </row>
    <row r="31" spans="1:21" ht="12.75" customHeight="1">
      <c r="A31" s="4" t="s">
        <v>33</v>
      </c>
      <c r="B31" s="5"/>
      <c r="C31" s="6"/>
      <c r="D31" s="10" t="s">
        <v>38</v>
      </c>
      <c r="E31" s="26">
        <f t="shared" si="0"/>
        <v>11</v>
      </c>
      <c r="F31" s="26">
        <f t="shared" si="1"/>
        <v>9</v>
      </c>
      <c r="G31" s="27">
        <v>0</v>
      </c>
      <c r="H31" s="28">
        <v>0</v>
      </c>
      <c r="I31" s="28">
        <v>3</v>
      </c>
      <c r="J31" s="26">
        <f t="shared" si="2"/>
        <v>6</v>
      </c>
      <c r="K31" s="28">
        <v>3</v>
      </c>
      <c r="L31" s="28">
        <v>3</v>
      </c>
      <c r="M31" s="26">
        <f t="shared" si="3"/>
        <v>2</v>
      </c>
      <c r="N31" s="26">
        <v>0</v>
      </c>
      <c r="O31" s="29">
        <v>1</v>
      </c>
      <c r="P31" s="29">
        <v>1</v>
      </c>
      <c r="Q31" s="26">
        <f t="shared" si="4"/>
        <v>0</v>
      </c>
      <c r="R31" s="28">
        <v>0</v>
      </c>
      <c r="S31" s="30">
        <v>0</v>
      </c>
      <c r="T31" s="31">
        <v>0</v>
      </c>
      <c r="U31" s="1"/>
    </row>
    <row r="32" spans="1:21" ht="12.75" customHeight="1">
      <c r="A32" s="4"/>
      <c r="B32" s="10" t="s">
        <v>39</v>
      </c>
      <c r="C32" s="11"/>
      <c r="D32" s="11"/>
      <c r="E32" s="26">
        <f t="shared" si="0"/>
        <v>11</v>
      </c>
      <c r="F32" s="26">
        <f t="shared" si="1"/>
        <v>8</v>
      </c>
      <c r="G32" s="27">
        <v>5</v>
      </c>
      <c r="H32" s="28">
        <v>0</v>
      </c>
      <c r="I32" s="28">
        <v>3</v>
      </c>
      <c r="J32" s="26">
        <f t="shared" si="2"/>
        <v>0</v>
      </c>
      <c r="K32" s="28">
        <v>0</v>
      </c>
      <c r="L32" s="28">
        <v>0</v>
      </c>
      <c r="M32" s="26">
        <f t="shared" si="3"/>
        <v>3</v>
      </c>
      <c r="N32" s="26">
        <v>2</v>
      </c>
      <c r="O32" s="29">
        <v>1</v>
      </c>
      <c r="P32" s="29">
        <v>0</v>
      </c>
      <c r="Q32" s="26">
        <f t="shared" si="4"/>
        <v>0</v>
      </c>
      <c r="R32" s="28">
        <v>0</v>
      </c>
      <c r="S32" s="30">
        <v>0</v>
      </c>
      <c r="T32" s="31" t="s">
        <v>69</v>
      </c>
      <c r="U32" s="1"/>
    </row>
    <row r="33" spans="1:21" ht="12.75" customHeight="1" thickBot="1">
      <c r="A33" s="64" t="s">
        <v>50</v>
      </c>
      <c r="B33" s="65"/>
      <c r="C33" s="65"/>
      <c r="D33" s="66"/>
      <c r="E33" s="26">
        <f t="shared" si="0"/>
        <v>228</v>
      </c>
      <c r="F33" s="26">
        <f t="shared" si="1"/>
        <v>171</v>
      </c>
      <c r="G33" s="32">
        <f>SUM(G27:G32)</f>
        <v>17</v>
      </c>
      <c r="H33" s="33">
        <f>SUM(H27:H32)</f>
        <v>39</v>
      </c>
      <c r="I33" s="34">
        <f>SUM(I27:I32)</f>
        <v>75</v>
      </c>
      <c r="J33" s="26">
        <f t="shared" si="2"/>
        <v>40</v>
      </c>
      <c r="K33" s="33">
        <f>SUM(K27:K32)</f>
        <v>27</v>
      </c>
      <c r="L33" s="34">
        <f>SUM(L27:L32)</f>
        <v>13</v>
      </c>
      <c r="M33" s="26">
        <f t="shared" si="3"/>
        <v>57</v>
      </c>
      <c r="N33" s="32">
        <f>SUM(N27:N32)</f>
        <v>15</v>
      </c>
      <c r="O33" s="33">
        <f>SUM(O27:O32)</f>
        <v>17</v>
      </c>
      <c r="P33" s="34">
        <f>SUM(P27:P32)</f>
        <v>16</v>
      </c>
      <c r="Q33" s="26">
        <f t="shared" si="4"/>
        <v>9</v>
      </c>
      <c r="R33" s="35">
        <f>SUM(R27:R32)</f>
        <v>9</v>
      </c>
      <c r="S33" s="36">
        <f>SUM(S27:S32)</f>
        <v>56</v>
      </c>
      <c r="T33" s="34">
        <f>SUM(T27:T32)</f>
        <v>52</v>
      </c>
      <c r="U33" s="1"/>
    </row>
    <row r="34" spans="1:21" ht="12.75" customHeight="1">
      <c r="A34" s="77" t="s">
        <v>41</v>
      </c>
      <c r="B34" s="8" t="s">
        <v>40</v>
      </c>
      <c r="C34" s="9"/>
      <c r="D34" s="9"/>
      <c r="E34" s="20">
        <f t="shared" si="0"/>
        <v>330</v>
      </c>
      <c r="F34" s="20">
        <f t="shared" si="1"/>
        <v>291</v>
      </c>
      <c r="G34" s="21">
        <v>205</v>
      </c>
      <c r="H34" s="22">
        <v>20</v>
      </c>
      <c r="I34" s="22">
        <v>49</v>
      </c>
      <c r="J34" s="20">
        <f t="shared" si="2"/>
        <v>17</v>
      </c>
      <c r="K34" s="22">
        <v>9</v>
      </c>
      <c r="L34" s="22">
        <v>8</v>
      </c>
      <c r="M34" s="20">
        <f t="shared" si="3"/>
        <v>39</v>
      </c>
      <c r="N34" s="20">
        <v>11</v>
      </c>
      <c r="O34" s="23">
        <v>10</v>
      </c>
      <c r="P34" s="23">
        <v>8</v>
      </c>
      <c r="Q34" s="20">
        <f t="shared" si="4"/>
        <v>10</v>
      </c>
      <c r="R34" s="22">
        <v>10</v>
      </c>
      <c r="S34" s="24">
        <v>21</v>
      </c>
      <c r="T34" s="25">
        <v>2</v>
      </c>
      <c r="U34" s="1"/>
    </row>
    <row r="35" spans="1:21" ht="12.75" customHeight="1">
      <c r="A35" s="78"/>
      <c r="B35" s="10" t="s">
        <v>42</v>
      </c>
      <c r="C35" s="11"/>
      <c r="D35" s="11"/>
      <c r="E35" s="26">
        <f t="shared" si="0"/>
        <v>6</v>
      </c>
      <c r="F35" s="26">
        <f t="shared" si="1"/>
        <v>6</v>
      </c>
      <c r="G35" s="27">
        <v>5</v>
      </c>
      <c r="H35" s="28">
        <v>0</v>
      </c>
      <c r="I35" s="28">
        <v>0</v>
      </c>
      <c r="J35" s="26">
        <f t="shared" si="2"/>
        <v>1</v>
      </c>
      <c r="K35" s="28">
        <v>1</v>
      </c>
      <c r="L35" s="28">
        <v>0</v>
      </c>
      <c r="M35" s="26">
        <f t="shared" si="3"/>
        <v>0</v>
      </c>
      <c r="N35" s="26">
        <v>0</v>
      </c>
      <c r="O35" s="29">
        <v>0</v>
      </c>
      <c r="P35" s="29">
        <v>0</v>
      </c>
      <c r="Q35" s="26">
        <f t="shared" si="4"/>
        <v>0</v>
      </c>
      <c r="R35" s="28">
        <v>0</v>
      </c>
      <c r="S35" s="30">
        <v>4</v>
      </c>
      <c r="T35" s="31">
        <v>0</v>
      </c>
      <c r="U35" s="1"/>
    </row>
    <row r="36" spans="1:21" ht="12.75" customHeight="1">
      <c r="A36" s="78"/>
      <c r="B36" s="10" t="s">
        <v>43</v>
      </c>
      <c r="C36" s="11"/>
      <c r="D36" s="11"/>
      <c r="E36" s="26">
        <f t="shared" si="0"/>
        <v>192</v>
      </c>
      <c r="F36" s="26">
        <f t="shared" si="1"/>
        <v>173</v>
      </c>
      <c r="G36" s="27">
        <v>123</v>
      </c>
      <c r="H36" s="28">
        <v>12</v>
      </c>
      <c r="I36" s="28">
        <v>24</v>
      </c>
      <c r="J36" s="26">
        <f t="shared" si="2"/>
        <v>14</v>
      </c>
      <c r="K36" s="28">
        <v>3</v>
      </c>
      <c r="L36" s="28">
        <v>11</v>
      </c>
      <c r="M36" s="26">
        <f t="shared" si="3"/>
        <v>19</v>
      </c>
      <c r="N36" s="26">
        <v>7</v>
      </c>
      <c r="O36" s="29">
        <v>6</v>
      </c>
      <c r="P36" s="29">
        <v>4</v>
      </c>
      <c r="Q36" s="26">
        <f t="shared" si="4"/>
        <v>2</v>
      </c>
      <c r="R36" s="28">
        <v>2</v>
      </c>
      <c r="S36" s="30">
        <v>77</v>
      </c>
      <c r="T36" s="31">
        <v>17</v>
      </c>
      <c r="U36" s="1"/>
    </row>
    <row r="37" spans="1:21" ht="12.75" customHeight="1">
      <c r="A37" s="79"/>
      <c r="B37" s="19" t="s">
        <v>63</v>
      </c>
      <c r="C37" s="11"/>
      <c r="D37" s="11"/>
      <c r="E37" s="26">
        <f>F37+M37</f>
        <v>32</v>
      </c>
      <c r="F37" s="26">
        <f>SUM(G37:J37)</f>
        <v>31</v>
      </c>
      <c r="G37" s="27">
        <v>26</v>
      </c>
      <c r="H37" s="28">
        <v>2</v>
      </c>
      <c r="I37" s="28">
        <v>3</v>
      </c>
      <c r="J37" s="26">
        <f>SUM(K37:L37)</f>
        <v>0</v>
      </c>
      <c r="K37" s="28">
        <v>0</v>
      </c>
      <c r="L37" s="28">
        <v>0</v>
      </c>
      <c r="M37" s="26">
        <f>SUM(N37:Q37)</f>
        <v>1</v>
      </c>
      <c r="N37" s="26">
        <v>0</v>
      </c>
      <c r="O37" s="29">
        <v>1</v>
      </c>
      <c r="P37" s="29">
        <v>0</v>
      </c>
      <c r="Q37" s="26">
        <f>SUM(R37:R37)</f>
        <v>0</v>
      </c>
      <c r="R37" s="28">
        <v>0</v>
      </c>
      <c r="S37" s="30">
        <v>1</v>
      </c>
      <c r="T37" s="31">
        <v>0</v>
      </c>
      <c r="U37" s="1"/>
    </row>
    <row r="38" spans="1:21" ht="12.75" customHeight="1">
      <c r="A38" s="12" t="s">
        <v>65</v>
      </c>
      <c r="B38" s="11"/>
      <c r="C38" s="11"/>
      <c r="D38" s="11"/>
      <c r="E38" s="26">
        <f t="shared" si="0"/>
        <v>15</v>
      </c>
      <c r="F38" s="26">
        <f t="shared" si="1"/>
        <v>15</v>
      </c>
      <c r="G38" s="27">
        <v>13</v>
      </c>
      <c r="H38" s="28">
        <v>0</v>
      </c>
      <c r="I38" s="28">
        <v>0</v>
      </c>
      <c r="J38" s="26">
        <f t="shared" si="2"/>
        <v>2</v>
      </c>
      <c r="K38" s="28">
        <v>2</v>
      </c>
      <c r="L38" s="28">
        <v>0</v>
      </c>
      <c r="M38" s="26">
        <f t="shared" si="3"/>
        <v>0</v>
      </c>
      <c r="N38" s="26">
        <v>0</v>
      </c>
      <c r="O38" s="29">
        <v>0</v>
      </c>
      <c r="P38" s="29">
        <v>0</v>
      </c>
      <c r="Q38" s="26">
        <f t="shared" si="4"/>
        <v>0</v>
      </c>
      <c r="R38" s="28">
        <v>0</v>
      </c>
      <c r="S38" s="30" t="s">
        <v>69</v>
      </c>
      <c r="T38" s="31">
        <v>0</v>
      </c>
      <c r="U38" s="1"/>
    </row>
    <row r="39" spans="1:21" ht="12.75" customHeight="1" thickBot="1">
      <c r="A39" s="64" t="s">
        <v>50</v>
      </c>
      <c r="B39" s="65"/>
      <c r="C39" s="65"/>
      <c r="D39" s="66"/>
      <c r="E39" s="26">
        <f t="shared" si="0"/>
        <v>575</v>
      </c>
      <c r="F39" s="26">
        <f t="shared" si="1"/>
        <v>516</v>
      </c>
      <c r="G39" s="32">
        <f>SUM(G34:G38)</f>
        <v>372</v>
      </c>
      <c r="H39" s="33">
        <f>SUM(H34:H38)</f>
        <v>34</v>
      </c>
      <c r="I39" s="34">
        <f>SUM(I34:I38)</f>
        <v>76</v>
      </c>
      <c r="J39" s="26">
        <f t="shared" si="2"/>
        <v>34</v>
      </c>
      <c r="K39" s="33">
        <f>SUM(K34:K38)</f>
        <v>15</v>
      </c>
      <c r="L39" s="33">
        <f>SUM(L34:L38)</f>
        <v>19</v>
      </c>
      <c r="M39" s="26">
        <f t="shared" si="3"/>
        <v>59</v>
      </c>
      <c r="N39" s="32">
        <f>SUM(N34:N38)</f>
        <v>18</v>
      </c>
      <c r="O39" s="33">
        <f>SUM(O34:O38)</f>
        <v>17</v>
      </c>
      <c r="P39" s="34">
        <f>SUM(P34:P38)</f>
        <v>12</v>
      </c>
      <c r="Q39" s="26">
        <f t="shared" si="4"/>
        <v>12</v>
      </c>
      <c r="R39" s="35">
        <f>SUM(R34:R38)</f>
        <v>12</v>
      </c>
      <c r="S39" s="36">
        <f>SUM(S34:S38)</f>
        <v>103</v>
      </c>
      <c r="T39" s="34">
        <f>SUM(T34:T38)</f>
        <v>19</v>
      </c>
      <c r="U39" s="1"/>
    </row>
    <row r="40" spans="1:21" ht="12.75" customHeight="1">
      <c r="A40" s="7" t="s">
        <v>41</v>
      </c>
      <c r="B40" s="8" t="s">
        <v>44</v>
      </c>
      <c r="C40" s="9"/>
      <c r="D40" s="9"/>
      <c r="E40" s="20">
        <f t="shared" si="0"/>
        <v>90</v>
      </c>
      <c r="F40" s="20">
        <f t="shared" si="1"/>
        <v>81</v>
      </c>
      <c r="G40" s="21">
        <v>62</v>
      </c>
      <c r="H40" s="22">
        <v>5</v>
      </c>
      <c r="I40" s="22">
        <v>11</v>
      </c>
      <c r="J40" s="20">
        <f t="shared" si="2"/>
        <v>3</v>
      </c>
      <c r="K40" s="22">
        <v>0</v>
      </c>
      <c r="L40" s="22">
        <v>3</v>
      </c>
      <c r="M40" s="20">
        <f t="shared" si="3"/>
        <v>9</v>
      </c>
      <c r="N40" s="20">
        <v>3</v>
      </c>
      <c r="O40" s="23">
        <v>3</v>
      </c>
      <c r="P40" s="23">
        <v>2</v>
      </c>
      <c r="Q40" s="20">
        <f t="shared" si="4"/>
        <v>1</v>
      </c>
      <c r="R40" s="22">
        <v>1</v>
      </c>
      <c r="S40" s="24">
        <v>11</v>
      </c>
      <c r="T40" s="25">
        <v>2</v>
      </c>
      <c r="U40" s="1"/>
    </row>
    <row r="41" spans="1:21" ht="12.75" customHeight="1">
      <c r="A41" s="4"/>
      <c r="B41" s="10" t="s">
        <v>45</v>
      </c>
      <c r="C41" s="11"/>
      <c r="D41" s="11"/>
      <c r="E41" s="26">
        <f t="shared" si="0"/>
        <v>1298</v>
      </c>
      <c r="F41" s="26">
        <f t="shared" si="1"/>
        <v>1228</v>
      </c>
      <c r="G41" s="27">
        <v>970</v>
      </c>
      <c r="H41" s="28">
        <v>67</v>
      </c>
      <c r="I41" s="28">
        <v>114</v>
      </c>
      <c r="J41" s="26">
        <f t="shared" si="2"/>
        <v>77</v>
      </c>
      <c r="K41" s="28">
        <v>9</v>
      </c>
      <c r="L41" s="28">
        <v>68</v>
      </c>
      <c r="M41" s="26">
        <f t="shared" si="3"/>
        <v>70</v>
      </c>
      <c r="N41" s="26">
        <v>31</v>
      </c>
      <c r="O41" s="29">
        <v>20</v>
      </c>
      <c r="P41" s="29">
        <v>10</v>
      </c>
      <c r="Q41" s="26">
        <f t="shared" si="4"/>
        <v>9</v>
      </c>
      <c r="R41" s="28">
        <v>9</v>
      </c>
      <c r="S41" s="30">
        <v>0</v>
      </c>
      <c r="T41" s="31">
        <v>0</v>
      </c>
      <c r="U41" s="1"/>
    </row>
    <row r="42" spans="1:21" ht="12.75" customHeight="1">
      <c r="A42" s="4" t="s">
        <v>46</v>
      </c>
      <c r="B42" s="10" t="s">
        <v>64</v>
      </c>
      <c r="C42" s="11"/>
      <c r="D42" s="11"/>
      <c r="E42" s="26">
        <f t="shared" si="0"/>
        <v>32</v>
      </c>
      <c r="F42" s="26">
        <f t="shared" si="1"/>
        <v>31</v>
      </c>
      <c r="G42" s="27">
        <v>26</v>
      </c>
      <c r="H42" s="28">
        <v>2</v>
      </c>
      <c r="I42" s="28">
        <v>3</v>
      </c>
      <c r="J42" s="26">
        <f t="shared" si="2"/>
        <v>0</v>
      </c>
      <c r="K42" s="28">
        <v>0</v>
      </c>
      <c r="L42" s="28">
        <v>0</v>
      </c>
      <c r="M42" s="26">
        <f t="shared" si="3"/>
        <v>1</v>
      </c>
      <c r="N42" s="26">
        <v>0</v>
      </c>
      <c r="O42" s="29">
        <v>1</v>
      </c>
      <c r="P42" s="29">
        <v>0</v>
      </c>
      <c r="Q42" s="26">
        <f t="shared" si="4"/>
        <v>0</v>
      </c>
      <c r="R42" s="28">
        <v>0</v>
      </c>
      <c r="S42" s="30">
        <v>0</v>
      </c>
      <c r="T42" s="31">
        <v>0</v>
      </c>
      <c r="U42" s="1"/>
    </row>
    <row r="43" spans="1:21" ht="12.75" customHeight="1">
      <c r="A43" s="12" t="s">
        <v>66</v>
      </c>
      <c r="B43" s="11"/>
      <c r="C43" s="11"/>
      <c r="D43" s="11"/>
      <c r="E43" s="26">
        <f t="shared" si="0"/>
        <v>23</v>
      </c>
      <c r="F43" s="26">
        <f t="shared" si="1"/>
        <v>22</v>
      </c>
      <c r="G43" s="27">
        <v>18</v>
      </c>
      <c r="H43" s="28">
        <v>2</v>
      </c>
      <c r="I43" s="28">
        <v>2</v>
      </c>
      <c r="J43" s="26">
        <f t="shared" si="2"/>
        <v>0</v>
      </c>
      <c r="K43" s="28">
        <v>0</v>
      </c>
      <c r="L43" s="28">
        <v>0</v>
      </c>
      <c r="M43" s="26">
        <f t="shared" si="3"/>
        <v>1</v>
      </c>
      <c r="N43" s="26">
        <v>0</v>
      </c>
      <c r="O43" s="29">
        <v>1</v>
      </c>
      <c r="P43" s="29">
        <v>0</v>
      </c>
      <c r="Q43" s="26">
        <f t="shared" si="4"/>
        <v>0</v>
      </c>
      <c r="R43" s="28">
        <v>0</v>
      </c>
      <c r="S43" s="30">
        <v>1</v>
      </c>
      <c r="T43" s="31" t="s">
        <v>69</v>
      </c>
      <c r="U43" s="1"/>
    </row>
    <row r="44" spans="1:21" ht="12.75" customHeight="1" thickBot="1">
      <c r="A44" s="47" t="s">
        <v>68</v>
      </c>
      <c r="B44" s="48"/>
      <c r="C44" s="48"/>
      <c r="D44" s="49"/>
      <c r="E44" s="37">
        <f t="shared" si="0"/>
        <v>6</v>
      </c>
      <c r="F44" s="37">
        <f t="shared" si="1"/>
        <v>6</v>
      </c>
      <c r="G44" s="38">
        <v>5</v>
      </c>
      <c r="H44" s="40">
        <v>0</v>
      </c>
      <c r="I44" s="39">
        <v>1</v>
      </c>
      <c r="J44" s="37">
        <f t="shared" si="2"/>
        <v>0</v>
      </c>
      <c r="K44" s="40">
        <v>0</v>
      </c>
      <c r="L44" s="40">
        <v>0</v>
      </c>
      <c r="M44" s="37">
        <f t="shared" si="3"/>
        <v>0</v>
      </c>
      <c r="N44" s="37">
        <v>0</v>
      </c>
      <c r="O44" s="40">
        <v>0</v>
      </c>
      <c r="P44" s="40">
        <v>0</v>
      </c>
      <c r="Q44" s="37">
        <f t="shared" si="4"/>
        <v>0</v>
      </c>
      <c r="R44" s="39">
        <v>0</v>
      </c>
      <c r="S44" s="41">
        <v>0</v>
      </c>
      <c r="T44" s="42">
        <v>0</v>
      </c>
      <c r="U44" s="1"/>
    </row>
    <row r="45" spans="1:20" ht="1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sheetProtection/>
  <mergeCells count="26">
    <mergeCell ref="B24:C25"/>
    <mergeCell ref="A34:A37"/>
    <mergeCell ref="B6:C7"/>
    <mergeCell ref="A15:A16"/>
    <mergeCell ref="A17:A18"/>
    <mergeCell ref="M3:M4"/>
    <mergeCell ref="I3:I4"/>
    <mergeCell ref="J3:J4"/>
    <mergeCell ref="K3:K4"/>
    <mergeCell ref="L3:L4"/>
    <mergeCell ref="N3:N4"/>
    <mergeCell ref="O3:O4"/>
    <mergeCell ref="T3:T4"/>
    <mergeCell ref="P3:P4"/>
    <mergeCell ref="Q3:Q4"/>
    <mergeCell ref="R3:R4"/>
    <mergeCell ref="A44:D44"/>
    <mergeCell ref="E3:E4"/>
    <mergeCell ref="G3:G4"/>
    <mergeCell ref="H3:H4"/>
    <mergeCell ref="F3:F4"/>
    <mergeCell ref="A3:D4"/>
    <mergeCell ref="A26:D26"/>
    <mergeCell ref="A33:D33"/>
    <mergeCell ref="A39:D39"/>
    <mergeCell ref="B22:C23"/>
  </mergeCells>
  <printOptions/>
  <pageMargins left="1.1811023622047245" right="0.984251968503937" top="0.7874015748031497" bottom="0.7874015748031497" header="0.1968503937007874" footer="0.8661417322834646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岐阜県</cp:lastModifiedBy>
  <cp:lastPrinted>2008-03-07T00:58:29Z</cp:lastPrinted>
  <dcterms:created xsi:type="dcterms:W3CDTF">2005-03-21T13:04:31Z</dcterms:created>
  <dcterms:modified xsi:type="dcterms:W3CDTF">2010-02-04T23:21:38Z</dcterms:modified>
  <cp:category/>
  <cp:version/>
  <cp:contentType/>
  <cp:contentStatus/>
  <cp:revision>50</cp:revision>
</cp:coreProperties>
</file>