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<sst xmlns="http://schemas.openxmlformats.org/spreadsheetml/2006/main" count="52" uniqueCount="38">
  <si>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管内総数</t>
  </si>
  <si>
    <t>センターを除く小計</t>
  </si>
  <si>
    <t>羽島市</t>
  </si>
  <si>
    <t>各務原市</t>
  </si>
  <si>
    <t>羽島郡計</t>
  </si>
  <si>
    <t>岐南町</t>
  </si>
  <si>
    <t>笠松町</t>
  </si>
  <si>
    <t>不明・その他</t>
  </si>
  <si>
    <t>センター小計</t>
  </si>
  <si>
    <t>山県市</t>
  </si>
  <si>
    <t>瑞穂市</t>
  </si>
  <si>
    <t>本巣市</t>
  </si>
  <si>
    <t>本巣郡計</t>
  </si>
  <si>
    <t>北方町</t>
  </si>
  <si>
    <t>計</t>
  </si>
  <si>
    <t>保</t>
  </si>
  <si>
    <t>健</t>
  </si>
  <si>
    <t>所</t>
  </si>
  <si>
    <t>実</t>
  </si>
  <si>
    <t>施</t>
  </si>
  <si>
    <t>分</t>
  </si>
  <si>
    <t>市</t>
  </si>
  <si>
    <t>町</t>
  </si>
  <si>
    <t>実人員</t>
  </si>
  <si>
    <t>老人精神保健</t>
  </si>
  <si>
    <t>社会復帰</t>
  </si>
  <si>
    <t>アルコール</t>
  </si>
  <si>
    <t>薬物</t>
  </si>
  <si>
    <t>思春期</t>
  </si>
  <si>
    <t>心の健康づくり</t>
  </si>
  <si>
    <t>その他</t>
  </si>
  <si>
    <t>ひきこもり</t>
  </si>
  <si>
    <t>自殺関連</t>
  </si>
  <si>
    <t>（計の再掲）</t>
  </si>
  <si>
    <t>延  人　員</t>
  </si>
  <si>
    <t>市町村計</t>
  </si>
  <si>
    <t>（イ）相談内容　</t>
  </si>
  <si>
    <t>（平成20年度）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</si>
</sst>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0" fillId="0" borderId="45" xfId="0" applyNumberFormat="1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47" xfId="0" applyNumberFormat="1" applyBorder="1" applyAlignment="1" applyProtection="1">
      <alignment horizontal="right"/>
      <protection locked="0"/>
    </xf>
    <xf numFmtId="176" fontId="0" fillId="0" borderId="48" xfId="0" applyNumberFormat="1" applyBorder="1" applyAlignment="1" applyProtection="1">
      <alignment horizontal="right"/>
      <protection locked="0"/>
    </xf>
    <xf numFmtId="176" fontId="0" fillId="0" borderId="48" xfId="0" applyNumberFormat="1" applyBorder="1" applyAlignment="1">
      <alignment horizontal="right"/>
    </xf>
    <xf numFmtId="176" fontId="0" fillId="0" borderId="49" xfId="0" applyNumberFormat="1" applyBorder="1" applyAlignment="1" applyProtection="1">
      <alignment horizontal="right"/>
      <protection locked="0"/>
    </xf>
    <xf numFmtId="176" fontId="0" fillId="0" borderId="5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horizontal="right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horizontal="right"/>
    </xf>
    <xf numFmtId="176" fontId="0" fillId="0" borderId="47" xfId="0" applyNumberFormat="1" applyBorder="1" applyAlignment="1">
      <alignment horizontal="right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4" sqref="J34"/>
    </sheetView>
  </sheetViews>
  <sheetFormatPr defaultColWidth="3.8515625" defaultRowHeight="15"/>
  <cols>
    <col min="1" max="1" width="3.8515625" style="0" customWidth="1"/>
    <col min="2" max="2" width="9.00390625" style="0" customWidth="1"/>
    <col min="3" max="3" width="6.28125" style="0" customWidth="1"/>
    <col min="4" max="4" width="6.7109375" style="0" customWidth="1"/>
    <col min="5" max="6" width="6.421875" style="0" customWidth="1"/>
    <col min="7" max="7" width="6.28125" style="0" customWidth="1"/>
    <col min="8" max="8" width="6.57421875" style="0" customWidth="1"/>
    <col min="9" max="9" width="7.140625" style="0" customWidth="1"/>
    <col min="10" max="11" width="6.7109375" style="0" customWidth="1"/>
    <col min="12" max="12" width="7.421875" style="0" customWidth="1"/>
    <col min="13" max="13" width="7.140625" style="0" customWidth="1"/>
  </cols>
  <sheetData>
    <row r="1" ht="13.5">
      <c r="A1" t="s">
        <v>36</v>
      </c>
    </row>
    <row r="2" ht="14.25" thickBot="1">
      <c r="M2" s="70" t="s">
        <v>37</v>
      </c>
    </row>
    <row r="3" spans="1:13" ht="13.5">
      <c r="A3" s="6"/>
      <c r="B3" s="16"/>
      <c r="C3" s="7"/>
      <c r="D3" s="8"/>
      <c r="E3" s="8"/>
      <c r="F3" s="8"/>
      <c r="G3" s="41" t="s">
        <v>34</v>
      </c>
      <c r="H3" s="8"/>
      <c r="I3" s="8"/>
      <c r="J3" s="8"/>
      <c r="K3" s="8"/>
      <c r="L3" s="8"/>
      <c r="M3" s="9"/>
    </row>
    <row r="4" spans="1:13" ht="13.5">
      <c r="A4" s="10"/>
      <c r="B4" s="17"/>
      <c r="C4" s="39" t="s">
        <v>23</v>
      </c>
      <c r="D4" s="4"/>
      <c r="E4" s="4"/>
      <c r="F4" s="4"/>
      <c r="G4" s="4"/>
      <c r="H4" s="4"/>
      <c r="I4" s="4"/>
      <c r="J4" s="5"/>
      <c r="K4" s="3"/>
      <c r="L4" s="38" t="s">
        <v>33</v>
      </c>
      <c r="M4" s="11"/>
    </row>
    <row r="5" spans="1:13" ht="14.25" thickBot="1">
      <c r="A5" s="12"/>
      <c r="B5" s="18"/>
      <c r="C5" s="13"/>
      <c r="D5" s="15" t="s">
        <v>24</v>
      </c>
      <c r="E5" s="35" t="s">
        <v>25</v>
      </c>
      <c r="F5" s="15" t="s">
        <v>26</v>
      </c>
      <c r="G5" s="14" t="s">
        <v>27</v>
      </c>
      <c r="H5" s="14" t="s">
        <v>28</v>
      </c>
      <c r="I5" s="15" t="s">
        <v>29</v>
      </c>
      <c r="J5" s="14" t="s">
        <v>30</v>
      </c>
      <c r="K5" s="14" t="s">
        <v>14</v>
      </c>
      <c r="L5" s="36" t="s">
        <v>31</v>
      </c>
      <c r="M5" s="37" t="s">
        <v>32</v>
      </c>
    </row>
    <row r="6" spans="1:13" ht="14.25" thickBot="1">
      <c r="A6" s="22"/>
      <c r="B6" s="40" t="s">
        <v>0</v>
      </c>
      <c r="C6" s="27">
        <f aca="true" t="shared" si="0" ref="C6:M6">SUM(C7,C14)</f>
        <v>136</v>
      </c>
      <c r="D6" s="54">
        <f t="shared" si="0"/>
        <v>10</v>
      </c>
      <c r="E6" s="54">
        <f t="shared" si="0"/>
        <v>24</v>
      </c>
      <c r="F6" s="54">
        <f t="shared" si="0"/>
        <v>15</v>
      </c>
      <c r="G6" s="54">
        <f t="shared" si="0"/>
        <v>0</v>
      </c>
      <c r="H6" s="54">
        <f t="shared" si="0"/>
        <v>10</v>
      </c>
      <c r="I6" s="54">
        <f t="shared" si="0"/>
        <v>8</v>
      </c>
      <c r="J6" s="54">
        <f t="shared" si="0"/>
        <v>108</v>
      </c>
      <c r="K6" s="54">
        <f t="shared" si="0"/>
        <v>175</v>
      </c>
      <c r="L6" s="54">
        <f t="shared" si="0"/>
        <v>15</v>
      </c>
      <c r="M6" s="60">
        <f t="shared" si="0"/>
        <v>4</v>
      </c>
    </row>
    <row r="7" spans="1:13" ht="15" thickBot="1" thickTop="1">
      <c r="A7" s="23"/>
      <c r="B7" s="28" t="s">
        <v>1</v>
      </c>
      <c r="C7" s="29">
        <f>SUM(C8,C9,C10,C13)</f>
        <v>99</v>
      </c>
      <c r="D7" s="52">
        <f aca="true" t="shared" si="1" ref="D7:M7">SUM(D8,D9,D10,D13)</f>
        <v>9</v>
      </c>
      <c r="E7" s="52">
        <f t="shared" si="1"/>
        <v>1</v>
      </c>
      <c r="F7" s="52">
        <f t="shared" si="1"/>
        <v>6</v>
      </c>
      <c r="G7" s="52">
        <f t="shared" si="1"/>
        <v>0</v>
      </c>
      <c r="H7" s="52">
        <f t="shared" si="1"/>
        <v>5</v>
      </c>
      <c r="I7" s="52">
        <f t="shared" si="1"/>
        <v>8</v>
      </c>
      <c r="J7" s="52">
        <f t="shared" si="1"/>
        <v>85</v>
      </c>
      <c r="K7" s="52">
        <f t="shared" si="1"/>
        <v>114</v>
      </c>
      <c r="L7" s="52">
        <f t="shared" si="1"/>
        <v>8</v>
      </c>
      <c r="M7" s="61">
        <f t="shared" si="1"/>
        <v>4</v>
      </c>
    </row>
    <row r="8" spans="1:13" ht="13.5">
      <c r="A8" s="23" t="s">
        <v>15</v>
      </c>
      <c r="B8" s="20" t="s">
        <v>2</v>
      </c>
      <c r="C8" s="2">
        <v>15</v>
      </c>
      <c r="D8" s="42">
        <v>1</v>
      </c>
      <c r="E8" s="42"/>
      <c r="F8" s="42">
        <v>1</v>
      </c>
      <c r="G8" s="42">
        <v>0</v>
      </c>
      <c r="H8" s="42">
        <v>0</v>
      </c>
      <c r="I8" s="42">
        <v>0</v>
      </c>
      <c r="J8" s="42">
        <v>14</v>
      </c>
      <c r="K8" s="64">
        <f>SUM(D8:J8)</f>
        <v>16</v>
      </c>
      <c r="L8" s="56">
        <v>0</v>
      </c>
      <c r="M8" s="48"/>
    </row>
    <row r="9" spans="1:13" ht="14.25" thickBot="1">
      <c r="A9" s="23"/>
      <c r="B9" s="25" t="s">
        <v>3</v>
      </c>
      <c r="C9" s="19">
        <v>66</v>
      </c>
      <c r="D9" s="44">
        <v>6</v>
      </c>
      <c r="E9" s="45">
        <v>1</v>
      </c>
      <c r="F9" s="45">
        <v>3</v>
      </c>
      <c r="G9" s="46">
        <v>0</v>
      </c>
      <c r="H9" s="46">
        <v>4</v>
      </c>
      <c r="I9" s="46">
        <v>7</v>
      </c>
      <c r="J9" s="47">
        <v>58</v>
      </c>
      <c r="K9" s="63">
        <f>SUM(D9:J9)</f>
        <v>79</v>
      </c>
      <c r="L9" s="55">
        <v>8</v>
      </c>
      <c r="M9" s="53">
        <v>2</v>
      </c>
    </row>
    <row r="10" spans="1:13" ht="13.5">
      <c r="A10" s="23" t="s">
        <v>16</v>
      </c>
      <c r="B10" s="20" t="s">
        <v>4</v>
      </c>
      <c r="C10" s="2">
        <f aca="true" t="shared" si="2" ref="C10:M10">SUM(C11,C12)</f>
        <v>14</v>
      </c>
      <c r="D10" s="49">
        <f t="shared" si="2"/>
        <v>1</v>
      </c>
      <c r="E10" s="49">
        <f t="shared" si="2"/>
        <v>0</v>
      </c>
      <c r="F10" s="49">
        <f t="shared" si="2"/>
        <v>2</v>
      </c>
      <c r="G10" s="49">
        <f t="shared" si="2"/>
        <v>0</v>
      </c>
      <c r="H10" s="49">
        <f t="shared" si="2"/>
        <v>1</v>
      </c>
      <c r="I10" s="49">
        <f t="shared" si="2"/>
        <v>1</v>
      </c>
      <c r="J10" s="49">
        <f t="shared" si="2"/>
        <v>10</v>
      </c>
      <c r="K10" s="49">
        <f t="shared" si="2"/>
        <v>15</v>
      </c>
      <c r="L10" s="49">
        <f t="shared" si="2"/>
        <v>0</v>
      </c>
      <c r="M10" s="62">
        <f t="shared" si="2"/>
        <v>1</v>
      </c>
    </row>
    <row r="11" spans="1:13" ht="13.5">
      <c r="A11" s="23"/>
      <c r="B11" s="11" t="s">
        <v>5</v>
      </c>
      <c r="C11" s="1">
        <v>7</v>
      </c>
      <c r="D11" s="43">
        <v>1</v>
      </c>
      <c r="E11" s="43">
        <v>0</v>
      </c>
      <c r="F11" s="43">
        <v>2</v>
      </c>
      <c r="G11" s="43">
        <v>0</v>
      </c>
      <c r="H11" s="43">
        <v>0</v>
      </c>
      <c r="I11" s="43">
        <v>0</v>
      </c>
      <c r="J11" s="43">
        <v>5</v>
      </c>
      <c r="K11" s="65">
        <f>SUM(D11:J11)</f>
        <v>8</v>
      </c>
      <c r="L11" s="43">
        <v>0</v>
      </c>
      <c r="M11" s="50">
        <v>1</v>
      </c>
    </row>
    <row r="12" spans="1:13" ht="14.25" thickBot="1">
      <c r="A12" s="23" t="s">
        <v>17</v>
      </c>
      <c r="B12" s="25" t="s">
        <v>6</v>
      </c>
      <c r="C12" s="19">
        <v>7</v>
      </c>
      <c r="D12" s="69">
        <v>0</v>
      </c>
      <c r="E12" s="46">
        <v>0</v>
      </c>
      <c r="F12" s="46">
        <v>0</v>
      </c>
      <c r="G12" s="46">
        <v>0</v>
      </c>
      <c r="H12" s="46">
        <v>1</v>
      </c>
      <c r="I12" s="46">
        <v>1</v>
      </c>
      <c r="J12" s="46">
        <v>5</v>
      </c>
      <c r="K12" s="63">
        <f>SUM(D12:J12)</f>
        <v>7</v>
      </c>
      <c r="L12" s="59">
        <v>0</v>
      </c>
      <c r="M12" s="53">
        <v>0</v>
      </c>
    </row>
    <row r="13" spans="1:13" ht="14.25" thickBot="1">
      <c r="A13" s="23"/>
      <c r="B13" s="31" t="s">
        <v>7</v>
      </c>
      <c r="C13" s="30">
        <v>4</v>
      </c>
      <c r="D13" s="68">
        <v>1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3</v>
      </c>
      <c r="K13" s="63">
        <f>SUM(D13:J13)</f>
        <v>4</v>
      </c>
      <c r="L13" s="57">
        <v>0</v>
      </c>
      <c r="M13" s="51">
        <v>1</v>
      </c>
    </row>
    <row r="14" spans="1:13" ht="15" thickBot="1" thickTop="1">
      <c r="A14" s="23" t="s">
        <v>18</v>
      </c>
      <c r="B14" s="32" t="s">
        <v>8</v>
      </c>
      <c r="C14" s="29">
        <f>SUM(C15:C18,C20)</f>
        <v>37</v>
      </c>
      <c r="D14" s="52">
        <f aca="true" t="shared" si="3" ref="D14:J14">SUM(D15:D18,D20)</f>
        <v>1</v>
      </c>
      <c r="E14" s="52">
        <f t="shared" si="3"/>
        <v>23</v>
      </c>
      <c r="F14" s="52">
        <f t="shared" si="3"/>
        <v>9</v>
      </c>
      <c r="G14" s="52">
        <f t="shared" si="3"/>
        <v>0</v>
      </c>
      <c r="H14" s="52">
        <f t="shared" si="3"/>
        <v>5</v>
      </c>
      <c r="I14" s="52">
        <f t="shared" si="3"/>
        <v>0</v>
      </c>
      <c r="J14" s="52">
        <f t="shared" si="3"/>
        <v>23</v>
      </c>
      <c r="K14" s="52">
        <f>SUM(K15:K16,K17,K18,K20)</f>
        <v>61</v>
      </c>
      <c r="L14" s="52">
        <f>SUM(L15:L16,L17,L18,L20)</f>
        <v>7</v>
      </c>
      <c r="M14" s="61">
        <f>SUM(M15:M16,M17,M18,M20)</f>
        <v>0</v>
      </c>
    </row>
    <row r="15" spans="1:13" ht="13.5">
      <c r="A15" s="23"/>
      <c r="B15" s="20" t="s">
        <v>9</v>
      </c>
      <c r="C15" s="2">
        <v>13</v>
      </c>
      <c r="D15" s="56">
        <v>0</v>
      </c>
      <c r="E15" s="56">
        <v>14</v>
      </c>
      <c r="F15" s="56">
        <v>2</v>
      </c>
      <c r="G15" s="56">
        <v>0</v>
      </c>
      <c r="H15" s="56">
        <v>4</v>
      </c>
      <c r="I15" s="56">
        <v>0</v>
      </c>
      <c r="J15" s="56">
        <v>5</v>
      </c>
      <c r="K15" s="66">
        <f>SUM(D15:J15)</f>
        <v>25</v>
      </c>
      <c r="L15" s="43">
        <v>4</v>
      </c>
      <c r="M15" s="48">
        <v>0</v>
      </c>
    </row>
    <row r="16" spans="1:13" ht="13.5">
      <c r="A16" s="23" t="s">
        <v>19</v>
      </c>
      <c r="B16" s="11" t="s">
        <v>10</v>
      </c>
      <c r="C16" s="1">
        <v>12</v>
      </c>
      <c r="D16" s="58">
        <v>1</v>
      </c>
      <c r="E16" s="58">
        <v>3</v>
      </c>
      <c r="F16" s="58">
        <v>6</v>
      </c>
      <c r="G16" s="58">
        <v>0</v>
      </c>
      <c r="H16" s="58">
        <v>0</v>
      </c>
      <c r="I16" s="58">
        <v>0</v>
      </c>
      <c r="J16" s="58">
        <v>12</v>
      </c>
      <c r="K16" s="65">
        <f>SUM(D16:J16)</f>
        <v>22</v>
      </c>
      <c r="L16" s="43">
        <v>0</v>
      </c>
      <c r="M16" s="50">
        <v>0</v>
      </c>
    </row>
    <row r="17" spans="1:13" ht="14.25" thickBot="1">
      <c r="A17" s="23"/>
      <c r="B17" s="25" t="s">
        <v>11</v>
      </c>
      <c r="C17" s="19">
        <v>8</v>
      </c>
      <c r="D17" s="55">
        <v>0</v>
      </c>
      <c r="E17" s="55">
        <v>5</v>
      </c>
      <c r="F17" s="55">
        <v>0</v>
      </c>
      <c r="G17" s="55">
        <v>0</v>
      </c>
      <c r="H17" s="55">
        <v>1</v>
      </c>
      <c r="I17" s="55">
        <v>0</v>
      </c>
      <c r="J17" s="55">
        <v>4</v>
      </c>
      <c r="K17" s="63">
        <f>SUM(D17:J17)</f>
        <v>10</v>
      </c>
      <c r="L17" s="59">
        <v>3</v>
      </c>
      <c r="M17" s="53">
        <v>0</v>
      </c>
    </row>
    <row r="18" spans="1:13" ht="13.5">
      <c r="A18" s="23" t="s">
        <v>20</v>
      </c>
      <c r="B18" s="20" t="s">
        <v>12</v>
      </c>
      <c r="C18" s="2">
        <f aca="true" t="shared" si="4" ref="C18:K18">C19</f>
        <v>2</v>
      </c>
      <c r="D18" s="49">
        <f t="shared" si="4"/>
        <v>0</v>
      </c>
      <c r="E18" s="49">
        <f t="shared" si="4"/>
        <v>1</v>
      </c>
      <c r="F18" s="49">
        <f t="shared" si="4"/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1</v>
      </c>
      <c r="K18" s="49">
        <f t="shared" si="4"/>
        <v>2</v>
      </c>
      <c r="L18" s="49">
        <v>0</v>
      </c>
      <c r="M18" s="62">
        <v>0</v>
      </c>
    </row>
    <row r="19" spans="1:13" ht="14.25" thickBot="1">
      <c r="A19" s="23"/>
      <c r="B19" s="25" t="s">
        <v>13</v>
      </c>
      <c r="C19" s="19">
        <v>2</v>
      </c>
      <c r="D19" s="55">
        <v>0</v>
      </c>
      <c r="E19" s="55">
        <v>1</v>
      </c>
      <c r="F19" s="55">
        <v>0</v>
      </c>
      <c r="G19" s="55">
        <v>0</v>
      </c>
      <c r="H19" s="55">
        <v>0</v>
      </c>
      <c r="I19" s="55">
        <v>0</v>
      </c>
      <c r="J19" s="55">
        <v>1</v>
      </c>
      <c r="K19" s="55">
        <f>SUM(D19:J19)</f>
        <v>2</v>
      </c>
      <c r="L19" s="55">
        <v>0</v>
      </c>
      <c r="M19" s="53">
        <v>0</v>
      </c>
    </row>
    <row r="20" spans="1:13" ht="14.25" thickBot="1">
      <c r="A20" s="24"/>
      <c r="B20" s="33" t="s">
        <v>7</v>
      </c>
      <c r="C20" s="2">
        <v>2</v>
      </c>
      <c r="D20" s="56">
        <v>0</v>
      </c>
      <c r="E20" s="56">
        <v>0</v>
      </c>
      <c r="F20" s="56">
        <v>1</v>
      </c>
      <c r="G20" s="56">
        <v>0</v>
      </c>
      <c r="H20" s="56">
        <v>0</v>
      </c>
      <c r="I20" s="56">
        <v>0</v>
      </c>
      <c r="J20" s="56">
        <v>1</v>
      </c>
      <c r="K20" s="63">
        <f>SUM(D20:J20)</f>
        <v>2</v>
      </c>
      <c r="L20" s="56">
        <v>0</v>
      </c>
      <c r="M20" s="48">
        <v>0</v>
      </c>
    </row>
    <row r="21" spans="1:13" ht="14.25" thickBot="1">
      <c r="A21" s="23"/>
      <c r="B21" s="26" t="s">
        <v>35</v>
      </c>
      <c r="C21" s="27">
        <f aca="true" t="shared" si="5" ref="C21:M21">SUM(C22,C23,C24,C27,C28,C29,C30)</f>
        <v>119</v>
      </c>
      <c r="D21" s="54">
        <f t="shared" si="5"/>
        <v>14</v>
      </c>
      <c r="E21" s="54">
        <f t="shared" si="5"/>
        <v>101</v>
      </c>
      <c r="F21" s="54">
        <f t="shared" si="5"/>
        <v>10</v>
      </c>
      <c r="G21" s="54">
        <f t="shared" si="5"/>
        <v>1</v>
      </c>
      <c r="H21" s="54">
        <f t="shared" si="5"/>
        <v>5</v>
      </c>
      <c r="I21" s="54">
        <f t="shared" si="5"/>
        <v>44</v>
      </c>
      <c r="J21" s="54">
        <f t="shared" si="5"/>
        <v>351</v>
      </c>
      <c r="K21" s="54">
        <f t="shared" si="5"/>
        <v>526</v>
      </c>
      <c r="L21" s="54">
        <f t="shared" si="5"/>
        <v>26</v>
      </c>
      <c r="M21" s="60">
        <f t="shared" si="5"/>
        <v>1</v>
      </c>
    </row>
    <row r="22" spans="1:13" ht="14.25" thickTop="1">
      <c r="A22" s="23"/>
      <c r="B22" s="20" t="s">
        <v>2</v>
      </c>
      <c r="C22" s="2">
        <v>4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5</v>
      </c>
      <c r="J22" s="56">
        <v>0</v>
      </c>
      <c r="K22" s="67">
        <f>SUM(D22:J22)</f>
        <v>5</v>
      </c>
      <c r="L22" s="56">
        <v>1</v>
      </c>
      <c r="M22" s="48">
        <v>0</v>
      </c>
    </row>
    <row r="23" spans="1:13" ht="14.25" thickBot="1">
      <c r="A23" s="23"/>
      <c r="B23" s="25" t="s">
        <v>3</v>
      </c>
      <c r="C23" s="19">
        <v>31</v>
      </c>
      <c r="D23" s="55">
        <v>5</v>
      </c>
      <c r="E23" s="55">
        <v>50</v>
      </c>
      <c r="F23" s="55">
        <v>2</v>
      </c>
      <c r="G23" s="55">
        <v>1</v>
      </c>
      <c r="H23" s="55">
        <v>1</v>
      </c>
      <c r="I23" s="55">
        <v>20</v>
      </c>
      <c r="J23" s="55">
        <v>122</v>
      </c>
      <c r="K23" s="63">
        <f>SUM(D23:J23)</f>
        <v>201</v>
      </c>
      <c r="L23" s="55">
        <v>10</v>
      </c>
      <c r="M23" s="53">
        <v>1</v>
      </c>
    </row>
    <row r="24" spans="1:13" ht="13.5">
      <c r="A24" s="23" t="s">
        <v>21</v>
      </c>
      <c r="B24" s="20" t="s">
        <v>4</v>
      </c>
      <c r="C24" s="2">
        <f aca="true" t="shared" si="6" ref="C24:M24">SUM(C25:C26)</f>
        <v>20</v>
      </c>
      <c r="D24" s="49">
        <f t="shared" si="6"/>
        <v>0</v>
      </c>
      <c r="E24" s="49">
        <f t="shared" si="6"/>
        <v>0</v>
      </c>
      <c r="F24" s="49">
        <f t="shared" si="6"/>
        <v>8</v>
      </c>
      <c r="G24" s="49">
        <f t="shared" si="6"/>
        <v>0</v>
      </c>
      <c r="H24" s="49">
        <f t="shared" si="6"/>
        <v>0</v>
      </c>
      <c r="I24" s="49">
        <f t="shared" si="6"/>
        <v>0</v>
      </c>
      <c r="J24" s="49">
        <f t="shared" si="6"/>
        <v>41</v>
      </c>
      <c r="K24" s="49">
        <f t="shared" si="6"/>
        <v>49</v>
      </c>
      <c r="L24" s="49">
        <f t="shared" si="6"/>
        <v>0</v>
      </c>
      <c r="M24" s="62">
        <f t="shared" si="6"/>
        <v>0</v>
      </c>
    </row>
    <row r="25" spans="1:13" ht="13.5">
      <c r="A25" s="23" t="s">
        <v>22</v>
      </c>
      <c r="B25" s="11" t="s">
        <v>5</v>
      </c>
      <c r="C25" s="1">
        <v>9</v>
      </c>
      <c r="D25" s="58">
        <v>0</v>
      </c>
      <c r="E25" s="58">
        <v>0</v>
      </c>
      <c r="F25" s="58">
        <v>8</v>
      </c>
      <c r="G25" s="58">
        <v>0</v>
      </c>
      <c r="H25" s="58">
        <v>0</v>
      </c>
      <c r="I25" s="58">
        <v>0</v>
      </c>
      <c r="J25" s="58">
        <v>17</v>
      </c>
      <c r="K25" s="58">
        <f>SUM(D25:J25)</f>
        <v>25</v>
      </c>
      <c r="L25" s="58">
        <v>0</v>
      </c>
      <c r="M25" s="50">
        <v>0</v>
      </c>
    </row>
    <row r="26" spans="1:13" ht="14.25" thickBot="1">
      <c r="A26" s="23" t="s">
        <v>18</v>
      </c>
      <c r="B26" s="25" t="s">
        <v>6</v>
      </c>
      <c r="C26" s="19">
        <v>11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24</v>
      </c>
      <c r="K26" s="63">
        <f>SUM(D26:J26)</f>
        <v>24</v>
      </c>
      <c r="L26" s="55">
        <v>0</v>
      </c>
      <c r="M26" s="53">
        <v>0</v>
      </c>
    </row>
    <row r="27" spans="1:13" ht="13.5">
      <c r="A27" s="23" t="s">
        <v>19</v>
      </c>
      <c r="B27" s="20" t="s">
        <v>9</v>
      </c>
      <c r="C27" s="2">
        <v>39</v>
      </c>
      <c r="D27" s="56">
        <v>4</v>
      </c>
      <c r="E27" s="56">
        <v>0</v>
      </c>
      <c r="F27" s="56">
        <v>0</v>
      </c>
      <c r="G27" s="56">
        <v>0</v>
      </c>
      <c r="H27" s="56">
        <v>4</v>
      </c>
      <c r="I27" s="56">
        <v>0</v>
      </c>
      <c r="J27" s="56">
        <v>186</v>
      </c>
      <c r="K27" s="64">
        <f>SUM(D27:J27)</f>
        <v>194</v>
      </c>
      <c r="L27" s="56">
        <v>15</v>
      </c>
      <c r="M27" s="48">
        <v>0</v>
      </c>
    </row>
    <row r="28" spans="1:13" ht="13.5">
      <c r="A28" s="23" t="s">
        <v>20</v>
      </c>
      <c r="B28" s="11" t="s">
        <v>10</v>
      </c>
      <c r="C28" s="1">
        <v>5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4</v>
      </c>
      <c r="J28" s="58">
        <v>2</v>
      </c>
      <c r="K28" s="56">
        <f>SUM(D28:J28)</f>
        <v>6</v>
      </c>
      <c r="L28" s="58">
        <v>0</v>
      </c>
      <c r="M28" s="50">
        <v>0</v>
      </c>
    </row>
    <row r="29" spans="1:13" ht="14.25" thickBot="1">
      <c r="A29" s="23"/>
      <c r="B29" s="25" t="s">
        <v>11</v>
      </c>
      <c r="C29" s="19">
        <v>20</v>
      </c>
      <c r="D29" s="55">
        <v>5</v>
      </c>
      <c r="E29" s="55">
        <v>51</v>
      </c>
      <c r="F29" s="55">
        <v>0</v>
      </c>
      <c r="G29" s="55">
        <v>0</v>
      </c>
      <c r="H29" s="55">
        <v>0</v>
      </c>
      <c r="I29" s="55">
        <v>15</v>
      </c>
      <c r="J29" s="55">
        <v>0</v>
      </c>
      <c r="K29" s="63">
        <f>SUM(D29:J29)</f>
        <v>71</v>
      </c>
      <c r="L29" s="55">
        <v>0</v>
      </c>
      <c r="M29" s="53">
        <v>0</v>
      </c>
    </row>
    <row r="30" spans="1:13" ht="13.5">
      <c r="A30" s="23"/>
      <c r="B30" s="20" t="s">
        <v>12</v>
      </c>
      <c r="C30" s="2">
        <f aca="true" t="shared" si="7" ref="C30:M30">C31</f>
        <v>0</v>
      </c>
      <c r="D30" s="49">
        <f t="shared" si="7"/>
        <v>0</v>
      </c>
      <c r="E30" s="49">
        <f t="shared" si="7"/>
        <v>0</v>
      </c>
      <c r="F30" s="49">
        <f t="shared" si="7"/>
        <v>0</v>
      </c>
      <c r="G30" s="49">
        <f t="shared" si="7"/>
        <v>0</v>
      </c>
      <c r="H30" s="49">
        <f t="shared" si="7"/>
        <v>0</v>
      </c>
      <c r="I30" s="49">
        <f t="shared" si="7"/>
        <v>0</v>
      </c>
      <c r="J30" s="49">
        <f t="shared" si="7"/>
        <v>0</v>
      </c>
      <c r="K30" s="49">
        <f t="shared" si="7"/>
        <v>0</v>
      </c>
      <c r="L30" s="49">
        <f t="shared" si="7"/>
        <v>0</v>
      </c>
      <c r="M30" s="62">
        <f t="shared" si="7"/>
        <v>0</v>
      </c>
    </row>
    <row r="31" spans="1:13" ht="14.25" thickBot="1">
      <c r="A31" s="24"/>
      <c r="B31" s="21" t="s">
        <v>13</v>
      </c>
      <c r="C31" s="19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f>SUM(D31:J31)</f>
        <v>0</v>
      </c>
      <c r="L31" s="55">
        <v>0</v>
      </c>
      <c r="M31" s="53">
        <v>0</v>
      </c>
    </row>
    <row r="32" ht="13.5">
      <c r="A32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2009-01-30T10:30:12Z</cp:lastPrinted>
  <dcterms:created xsi:type="dcterms:W3CDTF">2008-11-13T05:07:35Z</dcterms:created>
  <dcterms:modified xsi:type="dcterms:W3CDTF">2010-02-17T08:16:32Z</dcterms:modified>
  <cp:category/>
  <cp:version/>
  <cp:contentType/>
  <cp:contentStatus/>
</cp:coreProperties>
</file>