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25" windowWidth="15285" windowHeight="4170" activeTab="0"/>
  </bookViews>
  <sheets>
    <sheet name="Sheet1" sheetId="1" r:id="rId1"/>
  </sheets>
  <definedNames>
    <definedName name="_A">'Sheet1'!#REF!</definedName>
    <definedName name="_xlnm.Print_Area" localSheetId="0">'Sheet1'!$A$1:$T$36</definedName>
  </definedNames>
  <calcPr fullCalcOnLoad="1"/>
</workbook>
</file>

<file path=xl/sharedStrings.xml><?xml version="1.0" encoding="utf-8"?>
<sst xmlns="http://schemas.openxmlformats.org/spreadsheetml/2006/main" count="214" uniqueCount="176">
  <si>
    <t>精神作用物質による</t>
  </si>
  <si>
    <t>精</t>
  </si>
  <si>
    <t>気</t>
  </si>
  <si>
    <t xml:space="preserve"> 神</t>
  </si>
  <si>
    <t xml:space="preserve"> 生</t>
  </si>
  <si>
    <t>成</t>
  </si>
  <si>
    <t>心</t>
  </si>
  <si>
    <t>小及</t>
  </si>
  <si>
    <t>て</t>
  </si>
  <si>
    <t>そ</t>
  </si>
  <si>
    <t>総</t>
  </si>
  <si>
    <t>精神及び行動の障害</t>
  </si>
  <si>
    <t>神</t>
  </si>
  <si>
    <t>分</t>
  </si>
  <si>
    <t xml:space="preserve"> 経</t>
  </si>
  <si>
    <t xml:space="preserve"> 理</t>
  </si>
  <si>
    <t>人</t>
  </si>
  <si>
    <t>理</t>
  </si>
  <si>
    <t>児び</t>
  </si>
  <si>
    <t>ん</t>
  </si>
  <si>
    <t>の</t>
  </si>
  <si>
    <t>推</t>
  </si>
  <si>
    <t>ア</t>
  </si>
  <si>
    <t>血</t>
  </si>
  <si>
    <t xml:space="preserve"> そ</t>
  </si>
  <si>
    <t>覚</t>
  </si>
  <si>
    <t>ア物</t>
  </si>
  <si>
    <t>∧</t>
  </si>
  <si>
    <t xml:space="preserve"> 症</t>
  </si>
  <si>
    <t xml:space="preserve"> 的</t>
  </si>
  <si>
    <t>遅</t>
  </si>
  <si>
    <t>的</t>
  </si>
  <si>
    <t>期情</t>
  </si>
  <si>
    <t>か</t>
  </si>
  <si>
    <t>他</t>
  </si>
  <si>
    <t>ル</t>
  </si>
  <si>
    <t>管</t>
  </si>
  <si>
    <t xml:space="preserve"> の</t>
  </si>
  <si>
    <t xml:space="preserve"> ル</t>
  </si>
  <si>
    <t>醒</t>
  </si>
  <si>
    <t>ル質</t>
  </si>
  <si>
    <t>裂</t>
  </si>
  <si>
    <t>感</t>
  </si>
  <si>
    <t xml:space="preserve"> 性</t>
  </si>
  <si>
    <t xml:space="preserve"> 障</t>
  </si>
  <si>
    <t>滞</t>
  </si>
  <si>
    <t>発</t>
  </si>
  <si>
    <t>及緒</t>
  </si>
  <si>
    <t>　</t>
  </si>
  <si>
    <t>計</t>
  </si>
  <si>
    <t>数</t>
  </si>
  <si>
    <t>ツ</t>
  </si>
  <si>
    <t>性</t>
  </si>
  <si>
    <t xml:space="preserve"> 他</t>
  </si>
  <si>
    <t xml:space="preserve"> コ</t>
  </si>
  <si>
    <t>剤</t>
  </si>
  <si>
    <t>コ使</t>
  </si>
  <si>
    <t>病</t>
  </si>
  <si>
    <t>情</t>
  </si>
  <si>
    <t xml:space="preserve"> 害</t>
  </si>
  <si>
    <t>格</t>
  </si>
  <si>
    <t>達</t>
  </si>
  <si>
    <t>びの</t>
  </si>
  <si>
    <t>ハ</t>
  </si>
  <si>
    <t xml:space="preserve"> │</t>
  </si>
  <si>
    <t>中</t>
  </si>
  <si>
    <t>│用</t>
  </si>
  <si>
    <t>・</t>
  </si>
  <si>
    <t>∨</t>
  </si>
  <si>
    <t xml:space="preserve"> 及</t>
  </si>
  <si>
    <t>及</t>
  </si>
  <si>
    <t>青障</t>
  </si>
  <si>
    <t>口</t>
  </si>
  <si>
    <t>イ</t>
  </si>
  <si>
    <t>毒</t>
  </si>
  <si>
    <t>ルに</t>
  </si>
  <si>
    <t>障</t>
  </si>
  <si>
    <t xml:space="preserve"> ・</t>
  </si>
  <si>
    <t xml:space="preserve"> び</t>
  </si>
  <si>
    <t>び</t>
  </si>
  <si>
    <t>年害</t>
  </si>
  <si>
    <t>マ</t>
  </si>
  <si>
    <t xml:space="preserve"> 状</t>
  </si>
  <si>
    <t xml:space="preserve"> 使</t>
  </si>
  <si>
    <t>・よ</t>
  </si>
  <si>
    <t>害</t>
  </si>
  <si>
    <t xml:space="preserve"> ス</t>
  </si>
  <si>
    <t xml:space="preserve"> 身</t>
  </si>
  <si>
    <t>行</t>
  </si>
  <si>
    <t>期及</t>
  </si>
  <si>
    <t>│</t>
  </si>
  <si>
    <t xml:space="preserve"> 用</t>
  </si>
  <si>
    <t>覚る</t>
  </si>
  <si>
    <t>型</t>
  </si>
  <si>
    <t xml:space="preserve"> ト</t>
  </si>
  <si>
    <t xml:space="preserve"> 体</t>
  </si>
  <si>
    <t>動</t>
  </si>
  <si>
    <t>にび</t>
  </si>
  <si>
    <t xml:space="preserve"> を</t>
  </si>
  <si>
    <t xml:space="preserve"> に</t>
  </si>
  <si>
    <t>醒精</t>
  </si>
  <si>
    <t xml:space="preserve"> レ</t>
  </si>
  <si>
    <t>通特</t>
  </si>
  <si>
    <t xml:space="preserve"> 含</t>
  </si>
  <si>
    <t xml:space="preserve"> よ</t>
  </si>
  <si>
    <t>剤神</t>
  </si>
  <si>
    <t xml:space="preserve"> 要</t>
  </si>
  <si>
    <t>常定</t>
  </si>
  <si>
    <t xml:space="preserve"> む器</t>
  </si>
  <si>
    <t xml:space="preserve"> る</t>
  </si>
  <si>
    <t>を及</t>
  </si>
  <si>
    <t xml:space="preserve"> 関身</t>
  </si>
  <si>
    <t xml:space="preserve"> 因</t>
  </si>
  <si>
    <t>発不</t>
  </si>
  <si>
    <t xml:space="preserve"> 　質</t>
  </si>
  <si>
    <t xml:space="preserve"> 精</t>
  </si>
  <si>
    <t>除び</t>
  </si>
  <si>
    <t xml:space="preserve"> 連体</t>
  </si>
  <si>
    <t>症能</t>
  </si>
  <si>
    <t>　 性</t>
  </si>
  <si>
    <t>く行</t>
  </si>
  <si>
    <t>妄</t>
  </si>
  <si>
    <t xml:space="preserve"> 障表</t>
  </si>
  <si>
    <t>関行</t>
  </si>
  <si>
    <t>すの</t>
  </si>
  <si>
    <t xml:space="preserve"> 　精</t>
  </si>
  <si>
    <t>精動</t>
  </si>
  <si>
    <t>想</t>
  </si>
  <si>
    <t xml:space="preserve"> 害現</t>
  </si>
  <si>
    <t>連動</t>
  </si>
  <si>
    <t>る精</t>
  </si>
  <si>
    <t>　 神</t>
  </si>
  <si>
    <t>神の</t>
  </si>
  <si>
    <t xml:space="preserve"> 及性</t>
  </si>
  <si>
    <t>し症</t>
  </si>
  <si>
    <t>行神</t>
  </si>
  <si>
    <t>　 障</t>
  </si>
  <si>
    <t>作障</t>
  </si>
  <si>
    <t xml:space="preserve"> び障</t>
  </si>
  <si>
    <t>た候</t>
  </si>
  <si>
    <t>　 害</t>
  </si>
  <si>
    <t xml:space="preserve">   害</t>
  </si>
  <si>
    <t>用害</t>
  </si>
  <si>
    <t xml:space="preserve"> 　群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</si>
  <si>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</si>
  <si>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</si>
  <si>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</si>
  <si>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</si>
  <si>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ｾﾝﾀｰ小計</t>
  </si>
  <si>
    <t>本巣市</t>
  </si>
  <si>
    <t>山県市</t>
  </si>
  <si>
    <t>瑞穂市</t>
  </si>
  <si>
    <t xml:space="preserve"> 本巣郡計</t>
  </si>
  <si>
    <t xml:space="preserve"> 北 方 町</t>
  </si>
  <si>
    <t>推計患者数</t>
  </si>
  <si>
    <t>症状性を含む</t>
  </si>
  <si>
    <t>認</t>
  </si>
  <si>
    <t>知</t>
  </si>
  <si>
    <t>症</t>
  </si>
  <si>
    <t>総</t>
  </si>
  <si>
    <t>合</t>
  </si>
  <si>
    <t>失</t>
  </si>
  <si>
    <t>調</t>
  </si>
  <si>
    <t>器質性精神障害</t>
  </si>
  <si>
    <t>動障</t>
  </si>
  <si>
    <t>　害</t>
  </si>
  <si>
    <t xml:space="preserve"> ア</t>
  </si>
  <si>
    <t xml:space="preserve"> 神行</t>
  </si>
  <si>
    <t xml:space="preserve"> 及動</t>
  </si>
  <si>
    <t xml:space="preserve"> びの</t>
  </si>
  <si>
    <t>笠 松 町</t>
  </si>
  <si>
    <t>ｾﾝﾀｰを除く小計</t>
  </si>
  <si>
    <t>管内総数</t>
  </si>
  <si>
    <t>　イ  市町別・病名別精神障がい者把握患者数 （Ｔ７－２）</t>
  </si>
  <si>
    <t>(平成21年3月31日現在）</t>
  </si>
  <si>
    <t>＊推計数は、厚生労働省「患者調査」により平成17年10月に実施された人数による割合（2.37㌫）により推計しています。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</si>
</sst>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4">
    <font>
      <sz val="7.3"/>
      <name val="ＭＳ 明朝"/>
      <family val="1"/>
    </font>
    <font>
      <sz val="11"/>
      <name val="ＭＳ Ｐゴシック"/>
      <family val="3"/>
    </font>
    <font>
      <sz val="7.3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u val="single"/>
      <sz val="7.3"/>
      <color indexed="12"/>
      <name val="ＭＳ 明朝"/>
      <family val="1"/>
    </font>
    <font>
      <u val="single"/>
      <sz val="7.3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right"/>
      <protection locked="0"/>
    </xf>
    <xf numFmtId="0" fontId="4" fillId="0" borderId="20" xfId="0" applyFont="1" applyBorder="1" applyAlignment="1">
      <alignment horizontal="center" shrinkToFit="1"/>
    </xf>
    <xf numFmtId="178" fontId="4" fillId="0" borderId="21" xfId="0" applyNumberFormat="1" applyFont="1" applyBorder="1" applyAlignment="1">
      <alignment horizontal="right"/>
    </xf>
    <xf numFmtId="178" fontId="4" fillId="0" borderId="22" xfId="0" applyNumberFormat="1" applyFont="1" applyBorder="1" applyAlignment="1">
      <alignment horizontal="right"/>
    </xf>
    <xf numFmtId="178" fontId="4" fillId="0" borderId="23" xfId="0" applyNumberFormat="1" applyFont="1" applyBorder="1" applyAlignment="1">
      <alignment horizontal="right"/>
    </xf>
    <xf numFmtId="0" fontId="4" fillId="0" borderId="24" xfId="0" applyFont="1" applyBorder="1" applyAlignment="1" applyProtection="1">
      <alignment horizontal="center" shrinkToFit="1"/>
      <protection locked="0"/>
    </xf>
    <xf numFmtId="178" fontId="4" fillId="0" borderId="19" xfId="0" applyNumberFormat="1" applyFont="1" applyBorder="1" applyAlignment="1">
      <alignment horizontal="right"/>
    </xf>
    <xf numFmtId="178" fontId="4" fillId="0" borderId="18" xfId="0" applyNumberFormat="1" applyFont="1" applyBorder="1" applyAlignment="1">
      <alignment horizontal="right"/>
    </xf>
    <xf numFmtId="0" fontId="4" fillId="0" borderId="24" xfId="0" applyFont="1" applyBorder="1" applyAlignment="1">
      <alignment horizontal="center" shrinkToFit="1"/>
    </xf>
    <xf numFmtId="0" fontId="4" fillId="0" borderId="25" xfId="0" applyFont="1" applyBorder="1" applyAlignment="1">
      <alignment horizontal="center" shrinkToFit="1"/>
    </xf>
    <xf numFmtId="178" fontId="4" fillId="0" borderId="26" xfId="0" applyNumberFormat="1" applyFont="1" applyBorder="1" applyAlignment="1">
      <alignment horizontal="right"/>
    </xf>
    <xf numFmtId="178" fontId="4" fillId="0" borderId="27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shrinkToFit="1"/>
    </xf>
    <xf numFmtId="178" fontId="4" fillId="0" borderId="12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 shrinkToFit="1"/>
    </xf>
    <xf numFmtId="178" fontId="4" fillId="0" borderId="29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>
      <alignment horizontal="right"/>
    </xf>
    <xf numFmtId="0" fontId="4" fillId="0" borderId="32" xfId="0" applyFont="1" applyBorder="1" applyAlignment="1">
      <alignment horizontal="center" shrinkToFit="1"/>
    </xf>
    <xf numFmtId="178" fontId="4" fillId="0" borderId="33" xfId="0" applyNumberFormat="1" applyFont="1" applyBorder="1" applyAlignment="1">
      <alignment horizontal="right"/>
    </xf>
    <xf numFmtId="178" fontId="4" fillId="0" borderId="34" xfId="0" applyNumberFormat="1" applyFont="1" applyBorder="1" applyAlignment="1">
      <alignment horizontal="right"/>
    </xf>
    <xf numFmtId="0" fontId="4" fillId="0" borderId="35" xfId="0" applyFont="1" applyBorder="1" applyAlignment="1">
      <alignment horizontal="center" shrinkToFit="1"/>
    </xf>
    <xf numFmtId="0" fontId="4" fillId="0" borderId="36" xfId="0" applyFont="1" applyBorder="1" applyAlignment="1">
      <alignment horizontal="center" shrinkToFit="1"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37" xfId="0" applyNumberFormat="1" applyFont="1" applyBorder="1" applyAlignment="1" applyProtection="1">
      <alignment horizontal="right"/>
      <protection locked="0"/>
    </xf>
    <xf numFmtId="178" fontId="4" fillId="0" borderId="38" xfId="0" applyNumberFormat="1" applyFont="1" applyBorder="1" applyAlignment="1">
      <alignment horizontal="right"/>
    </xf>
    <xf numFmtId="178" fontId="0" fillId="0" borderId="11" xfId="0" applyNumberFormat="1" applyBorder="1" applyAlignment="1">
      <alignment horizontal="right"/>
    </xf>
    <xf numFmtId="178" fontId="0" fillId="0" borderId="22" xfId="0" applyNumberFormat="1" applyBorder="1" applyAlignment="1">
      <alignment horizontal="right"/>
    </xf>
    <xf numFmtId="178" fontId="0" fillId="0" borderId="22" xfId="0" applyNumberFormat="1" applyBorder="1" applyAlignment="1" applyProtection="1">
      <alignment horizontal="right"/>
      <protection locked="0"/>
    </xf>
    <xf numFmtId="178" fontId="0" fillId="0" borderId="39" xfId="0" applyNumberFormat="1" applyBorder="1" applyAlignment="1">
      <alignment horizontal="right"/>
    </xf>
    <xf numFmtId="178" fontId="0" fillId="0" borderId="19" xfId="0" applyNumberFormat="1" applyBorder="1" applyAlignment="1" applyProtection="1">
      <alignment horizontal="right"/>
      <protection locked="0"/>
    </xf>
    <xf numFmtId="178" fontId="0" fillId="0" borderId="19" xfId="0" applyNumberFormat="1" applyBorder="1" applyAlignment="1">
      <alignment horizontal="right"/>
    </xf>
    <xf numFmtId="178" fontId="0" fillId="0" borderId="18" xfId="0" applyNumberFormat="1" applyBorder="1" applyAlignment="1">
      <alignment horizontal="right"/>
    </xf>
    <xf numFmtId="178" fontId="0" fillId="0" borderId="40" xfId="0" applyNumberFormat="1" applyBorder="1" applyAlignment="1">
      <alignment horizontal="right"/>
    </xf>
    <xf numFmtId="178" fontId="0" fillId="0" borderId="40" xfId="0" applyNumberFormat="1" applyBorder="1" applyAlignment="1" applyProtection="1">
      <alignment horizontal="right"/>
      <protection locked="0"/>
    </xf>
    <xf numFmtId="178" fontId="0" fillId="0" borderId="33" xfId="0" applyNumberFormat="1" applyBorder="1" applyAlignment="1" applyProtection="1">
      <alignment horizontal="right"/>
      <protection locked="0"/>
    </xf>
    <xf numFmtId="178" fontId="0" fillId="0" borderId="41" xfId="0" applyNumberFormat="1" applyBorder="1" applyAlignment="1" applyProtection="1">
      <alignment horizontal="right"/>
      <protection locked="0"/>
    </xf>
    <xf numFmtId="178" fontId="0" fillId="0" borderId="42" xfId="0" applyNumberFormat="1" applyBorder="1" applyAlignment="1" applyProtection="1">
      <alignment horizontal="right"/>
      <protection locked="0"/>
    </xf>
    <xf numFmtId="178" fontId="0" fillId="0" borderId="43" xfId="0" applyNumberFormat="1" applyBorder="1" applyAlignment="1" applyProtection="1">
      <alignment horizontal="right"/>
      <protection locked="0"/>
    </xf>
    <xf numFmtId="178" fontId="4" fillId="0" borderId="44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 shrinkToFit="1"/>
    </xf>
    <xf numFmtId="178" fontId="4" fillId="0" borderId="15" xfId="0" applyNumberFormat="1" applyFont="1" applyBorder="1" applyAlignment="1" applyProtection="1">
      <alignment horizontal="right"/>
      <protection locked="0"/>
    </xf>
    <xf numFmtId="178" fontId="4" fillId="0" borderId="16" xfId="0" applyNumberFormat="1" applyFont="1" applyBorder="1" applyAlignment="1">
      <alignment horizontal="right"/>
    </xf>
    <xf numFmtId="178" fontId="4" fillId="0" borderId="16" xfId="0" applyNumberFormat="1" applyFont="1" applyBorder="1" applyAlignment="1" applyProtection="1">
      <alignment horizontal="right"/>
      <protection locked="0"/>
    </xf>
    <xf numFmtId="178" fontId="4" fillId="0" borderId="17" xfId="0" applyNumberFormat="1" applyFont="1" applyBorder="1" applyAlignment="1" applyProtection="1">
      <alignment horizontal="right"/>
      <protection locked="0"/>
    </xf>
    <xf numFmtId="178" fontId="4" fillId="0" borderId="27" xfId="0" applyNumberFormat="1" applyFont="1" applyBorder="1" applyAlignment="1" applyProtection="1">
      <alignment horizontal="right"/>
      <protection locked="0"/>
    </xf>
    <xf numFmtId="178" fontId="4" fillId="0" borderId="45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78" fontId="0" fillId="0" borderId="23" xfId="0" applyNumberFormat="1" applyBorder="1" applyAlignment="1" applyProtection="1">
      <alignment horizontal="right"/>
      <protection locked="0"/>
    </xf>
    <xf numFmtId="178" fontId="0" fillId="0" borderId="37" xfId="0" applyNumberFormat="1" applyBorder="1" applyAlignment="1" applyProtection="1">
      <alignment horizontal="right"/>
      <protection locked="0"/>
    </xf>
    <xf numFmtId="178" fontId="0" fillId="0" borderId="23" xfId="0" applyNumberFormat="1" applyBorder="1" applyAlignment="1">
      <alignment horizontal="right"/>
    </xf>
    <xf numFmtId="178" fontId="4" fillId="0" borderId="46" xfId="0" applyNumberFormat="1" applyFont="1" applyBorder="1" applyAlignment="1">
      <alignment horizontal="right"/>
    </xf>
    <xf numFmtId="178" fontId="0" fillId="0" borderId="47" xfId="0" applyNumberFormat="1" applyBorder="1" applyAlignment="1">
      <alignment horizontal="right"/>
    </xf>
    <xf numFmtId="0" fontId="4" fillId="0" borderId="15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shrinkToFit="1"/>
    </xf>
    <xf numFmtId="0" fontId="6" fillId="0" borderId="51" xfId="0" applyFont="1" applyBorder="1" applyAlignment="1">
      <alignment horizontal="center" shrinkToFit="1"/>
    </xf>
    <xf numFmtId="0" fontId="6" fillId="0" borderId="52" xfId="0" applyFont="1" applyBorder="1" applyAlignment="1">
      <alignment horizontal="center" shrinkToFit="1"/>
    </xf>
    <xf numFmtId="0" fontId="4" fillId="0" borderId="53" xfId="0" applyFont="1" applyBorder="1" applyAlignment="1">
      <alignment horizontal="center" shrinkToFit="1"/>
    </xf>
    <xf numFmtId="0" fontId="6" fillId="0" borderId="54" xfId="0" applyFont="1" applyBorder="1" applyAlignment="1">
      <alignment horizontal="center" shrinkToFit="1"/>
    </xf>
    <xf numFmtId="0" fontId="6" fillId="0" borderId="55" xfId="0" applyFon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SheetLayoutView="100" zoomScalePageLayoutView="0" workbookViewId="0" topLeftCell="A1">
      <selection activeCell="AA32" sqref="AA32"/>
    </sheetView>
  </sheetViews>
  <sheetFormatPr defaultColWidth="4.66015625" defaultRowHeight="11.25" customHeight="1"/>
  <cols>
    <col min="1" max="1" width="15.16015625" style="0" customWidth="1"/>
    <col min="2" max="2" width="11" style="0" customWidth="1"/>
    <col min="3" max="3" width="9" style="0" customWidth="1"/>
    <col min="4" max="4" width="8" style="0" customWidth="1"/>
    <col min="5" max="20" width="6.66015625" style="0" customWidth="1"/>
    <col min="21" max="21" width="2.33203125" style="0" customWidth="1"/>
    <col min="22" max="22" width="6.66015625" style="0" customWidth="1"/>
  </cols>
  <sheetData>
    <row r="1" spans="1:21" ht="15" customHeight="1">
      <c r="A1" s="26" t="s">
        <v>173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2" ht="14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7"/>
      <c r="R2" s="2"/>
      <c r="S2" s="4"/>
      <c r="T2" s="28" t="s">
        <v>174</v>
      </c>
      <c r="U2" s="2"/>
      <c r="V2" s="1"/>
    </row>
    <row r="3" spans="1:21" ht="14.25" customHeight="1">
      <c r="A3" s="12"/>
      <c r="B3" s="84" t="s">
        <v>154</v>
      </c>
      <c r="C3" s="85"/>
      <c r="D3" s="13"/>
      <c r="E3" s="88" t="s">
        <v>155</v>
      </c>
      <c r="F3" s="89"/>
      <c r="G3" s="90"/>
      <c r="H3" s="88" t="s">
        <v>0</v>
      </c>
      <c r="I3" s="89"/>
      <c r="J3" s="90"/>
      <c r="K3" s="14" t="s">
        <v>159</v>
      </c>
      <c r="L3" s="14" t="s">
        <v>2</v>
      </c>
      <c r="M3" s="15" t="s">
        <v>3</v>
      </c>
      <c r="N3" s="15" t="s">
        <v>4</v>
      </c>
      <c r="O3" s="14" t="s">
        <v>5</v>
      </c>
      <c r="P3" s="14" t="s">
        <v>1</v>
      </c>
      <c r="Q3" s="14" t="s">
        <v>6</v>
      </c>
      <c r="R3" s="14" t="s">
        <v>7</v>
      </c>
      <c r="S3" s="14" t="s">
        <v>8</v>
      </c>
      <c r="T3" s="16" t="s">
        <v>9</v>
      </c>
      <c r="U3" s="5"/>
    </row>
    <row r="4" spans="1:21" ht="10.5" customHeight="1">
      <c r="A4" s="17"/>
      <c r="B4" s="86"/>
      <c r="C4" s="87"/>
      <c r="D4" s="18"/>
      <c r="E4" s="91" t="s">
        <v>163</v>
      </c>
      <c r="F4" s="92"/>
      <c r="G4" s="93"/>
      <c r="H4" s="91" t="s">
        <v>11</v>
      </c>
      <c r="I4" s="92"/>
      <c r="J4" s="93"/>
      <c r="K4" s="19" t="s">
        <v>160</v>
      </c>
      <c r="L4" s="19" t="s">
        <v>13</v>
      </c>
      <c r="M4" s="20" t="s">
        <v>14</v>
      </c>
      <c r="N4" s="20" t="s">
        <v>15</v>
      </c>
      <c r="O4" s="19" t="s">
        <v>16</v>
      </c>
      <c r="P4" s="19" t="s">
        <v>12</v>
      </c>
      <c r="Q4" s="19" t="s">
        <v>17</v>
      </c>
      <c r="R4" s="19" t="s">
        <v>18</v>
      </c>
      <c r="S4" s="19" t="s">
        <v>19</v>
      </c>
      <c r="T4" s="21" t="s">
        <v>20</v>
      </c>
      <c r="U4" s="5"/>
    </row>
    <row r="5" spans="1:21" ht="10.5" customHeight="1">
      <c r="A5" s="17"/>
      <c r="B5" s="22"/>
      <c r="C5" s="23"/>
      <c r="D5" s="18"/>
      <c r="E5" s="23"/>
      <c r="F5" s="23"/>
      <c r="G5" s="24"/>
      <c r="H5" s="24"/>
      <c r="I5" s="23"/>
      <c r="J5" s="23"/>
      <c r="K5" s="19" t="s">
        <v>161</v>
      </c>
      <c r="L5" s="19" t="s">
        <v>27</v>
      </c>
      <c r="M5" s="20" t="s">
        <v>28</v>
      </c>
      <c r="N5" s="20" t="s">
        <v>29</v>
      </c>
      <c r="O5" s="19" t="s">
        <v>20</v>
      </c>
      <c r="P5" s="19" t="s">
        <v>30</v>
      </c>
      <c r="Q5" s="19" t="s">
        <v>31</v>
      </c>
      <c r="R5" s="19" t="s">
        <v>32</v>
      </c>
      <c r="S5" s="19" t="s">
        <v>33</v>
      </c>
      <c r="T5" s="21" t="s">
        <v>34</v>
      </c>
      <c r="U5" s="5"/>
    </row>
    <row r="6" spans="1:21" ht="10.5" customHeight="1">
      <c r="A6" s="17"/>
      <c r="B6" s="18" t="s">
        <v>16</v>
      </c>
      <c r="C6" s="19" t="s">
        <v>21</v>
      </c>
      <c r="D6" s="18"/>
      <c r="E6" s="19" t="s">
        <v>22</v>
      </c>
      <c r="F6" s="19" t="s">
        <v>23</v>
      </c>
      <c r="G6" s="20" t="s">
        <v>24</v>
      </c>
      <c r="H6" s="20" t="s">
        <v>166</v>
      </c>
      <c r="I6" s="19" t="s">
        <v>25</v>
      </c>
      <c r="J6" s="19" t="s">
        <v>26</v>
      </c>
      <c r="K6" s="19" t="s">
        <v>162</v>
      </c>
      <c r="L6" s="19" t="s">
        <v>42</v>
      </c>
      <c r="M6" s="20" t="s">
        <v>43</v>
      </c>
      <c r="N6" s="20" t="s">
        <v>44</v>
      </c>
      <c r="O6" s="19" t="s">
        <v>16</v>
      </c>
      <c r="P6" s="19" t="s">
        <v>45</v>
      </c>
      <c r="Q6" s="19" t="s">
        <v>46</v>
      </c>
      <c r="R6" s="19" t="s">
        <v>47</v>
      </c>
      <c r="S6" s="19" t="s">
        <v>19</v>
      </c>
      <c r="T6" s="21" t="s">
        <v>48</v>
      </c>
      <c r="U6" s="5"/>
    </row>
    <row r="7" spans="1:21" ht="10.5" customHeight="1">
      <c r="A7" s="17"/>
      <c r="B7" s="18"/>
      <c r="C7" s="19"/>
      <c r="D7" s="18"/>
      <c r="E7" s="19" t="s">
        <v>35</v>
      </c>
      <c r="F7" s="19" t="s">
        <v>36</v>
      </c>
      <c r="G7" s="20" t="s">
        <v>37</v>
      </c>
      <c r="H7" s="20" t="s">
        <v>38</v>
      </c>
      <c r="I7" s="19" t="s">
        <v>39</v>
      </c>
      <c r="J7" s="19" t="s">
        <v>40</v>
      </c>
      <c r="K7" s="19" t="s">
        <v>158</v>
      </c>
      <c r="L7" s="19" t="s">
        <v>58</v>
      </c>
      <c r="M7" s="20" t="s">
        <v>44</v>
      </c>
      <c r="N7" s="20" t="s">
        <v>59</v>
      </c>
      <c r="O7" s="19" t="s">
        <v>60</v>
      </c>
      <c r="P7" s="19" t="s">
        <v>48</v>
      </c>
      <c r="Q7" s="19" t="s">
        <v>61</v>
      </c>
      <c r="R7" s="19" t="s">
        <v>62</v>
      </c>
      <c r="S7" s="19"/>
      <c r="T7" s="21" t="s">
        <v>48</v>
      </c>
      <c r="U7" s="5"/>
    </row>
    <row r="8" spans="1:21" ht="10.5" customHeight="1">
      <c r="A8" s="17"/>
      <c r="B8" s="18"/>
      <c r="C8" s="19" t="s">
        <v>49</v>
      </c>
      <c r="D8" s="18" t="s">
        <v>10</v>
      </c>
      <c r="E8" s="19" t="s">
        <v>51</v>
      </c>
      <c r="F8" s="19" t="s">
        <v>52</v>
      </c>
      <c r="G8" s="20" t="s">
        <v>53</v>
      </c>
      <c r="H8" s="20" t="s">
        <v>54</v>
      </c>
      <c r="I8" s="19" t="s">
        <v>55</v>
      </c>
      <c r="J8" s="19" t="s">
        <v>56</v>
      </c>
      <c r="K8" s="19" t="s">
        <v>67</v>
      </c>
      <c r="L8" s="19" t="s">
        <v>68</v>
      </c>
      <c r="M8" s="20" t="s">
        <v>59</v>
      </c>
      <c r="N8" s="20" t="s">
        <v>69</v>
      </c>
      <c r="O8" s="19" t="s">
        <v>70</v>
      </c>
      <c r="P8" s="19" t="s">
        <v>48</v>
      </c>
      <c r="Q8" s="19" t="s">
        <v>20</v>
      </c>
      <c r="R8" s="19" t="s">
        <v>71</v>
      </c>
      <c r="S8" s="19"/>
      <c r="T8" s="21"/>
      <c r="U8" s="5"/>
    </row>
    <row r="9" spans="1:21" ht="10.5" customHeight="1">
      <c r="A9" s="17"/>
      <c r="B9" s="18"/>
      <c r="C9" s="19"/>
      <c r="D9" s="18"/>
      <c r="E9" s="19" t="s">
        <v>63</v>
      </c>
      <c r="F9" s="19" t="s">
        <v>156</v>
      </c>
      <c r="G9" s="20" t="s">
        <v>37</v>
      </c>
      <c r="H9" s="20" t="s">
        <v>64</v>
      </c>
      <c r="I9" s="19" t="s">
        <v>65</v>
      </c>
      <c r="J9" s="19" t="s">
        <v>66</v>
      </c>
      <c r="K9" s="19" t="s">
        <v>13</v>
      </c>
      <c r="L9" s="19" t="s">
        <v>76</v>
      </c>
      <c r="M9" s="20" t="s">
        <v>77</v>
      </c>
      <c r="N9" s="20" t="s">
        <v>78</v>
      </c>
      <c r="O9" s="19" t="s">
        <v>79</v>
      </c>
      <c r="P9" s="19"/>
      <c r="Q9" s="19" t="s">
        <v>76</v>
      </c>
      <c r="R9" s="19" t="s">
        <v>80</v>
      </c>
      <c r="S9" s="19"/>
      <c r="T9" s="21"/>
      <c r="U9" s="6"/>
    </row>
    <row r="10" spans="1:21" ht="10.5" customHeight="1">
      <c r="A10" s="17"/>
      <c r="B10" s="18" t="s">
        <v>72</v>
      </c>
      <c r="C10" s="19" t="s">
        <v>50</v>
      </c>
      <c r="D10" s="18"/>
      <c r="E10" s="19" t="s">
        <v>73</v>
      </c>
      <c r="F10" s="19" t="s">
        <v>157</v>
      </c>
      <c r="G10" s="20" t="s">
        <v>28</v>
      </c>
      <c r="H10" s="20" t="s">
        <v>38</v>
      </c>
      <c r="I10" s="19" t="s">
        <v>74</v>
      </c>
      <c r="J10" s="19" t="s">
        <v>75</v>
      </c>
      <c r="K10" s="19" t="s">
        <v>41</v>
      </c>
      <c r="L10" s="19" t="s">
        <v>85</v>
      </c>
      <c r="M10" s="20" t="s">
        <v>86</v>
      </c>
      <c r="N10" s="20" t="s">
        <v>87</v>
      </c>
      <c r="O10" s="19" t="s">
        <v>88</v>
      </c>
      <c r="P10" s="19"/>
      <c r="Q10" s="19" t="s">
        <v>85</v>
      </c>
      <c r="R10" s="19" t="s">
        <v>89</v>
      </c>
      <c r="S10" s="19"/>
      <c r="T10" s="21"/>
      <c r="U10" s="6"/>
    </row>
    <row r="11" spans="1:21" ht="10.5" customHeight="1">
      <c r="A11" s="17"/>
      <c r="B11" s="18"/>
      <c r="C11" s="19"/>
      <c r="D11" s="18"/>
      <c r="E11" s="19" t="s">
        <v>81</v>
      </c>
      <c r="F11" s="19" t="s">
        <v>158</v>
      </c>
      <c r="G11" s="20" t="s">
        <v>82</v>
      </c>
      <c r="H11" s="20" t="s">
        <v>83</v>
      </c>
      <c r="I11" s="19"/>
      <c r="J11" s="19" t="s">
        <v>84</v>
      </c>
      <c r="K11" s="19" t="s">
        <v>93</v>
      </c>
      <c r="L11" s="19"/>
      <c r="M11" s="20" t="s">
        <v>94</v>
      </c>
      <c r="N11" s="20" t="s">
        <v>95</v>
      </c>
      <c r="O11" s="19" t="s">
        <v>96</v>
      </c>
      <c r="P11" s="19"/>
      <c r="Q11" s="19"/>
      <c r="R11" s="19" t="s">
        <v>97</v>
      </c>
      <c r="S11" s="19"/>
      <c r="T11" s="21"/>
      <c r="U11" s="6"/>
    </row>
    <row r="12" spans="1:21" ht="10.5" customHeight="1">
      <c r="A12" s="17"/>
      <c r="B12" s="18"/>
      <c r="C12" s="19"/>
      <c r="D12" s="18"/>
      <c r="E12" s="19" t="s">
        <v>90</v>
      </c>
      <c r="F12" s="19"/>
      <c r="G12" s="20" t="s">
        <v>43</v>
      </c>
      <c r="H12" s="20" t="s">
        <v>91</v>
      </c>
      <c r="I12" s="19"/>
      <c r="J12" s="19" t="s">
        <v>92</v>
      </c>
      <c r="K12" s="19" t="s">
        <v>76</v>
      </c>
      <c r="L12" s="19"/>
      <c r="M12" s="20" t="s">
        <v>101</v>
      </c>
      <c r="N12" s="20" t="s">
        <v>29</v>
      </c>
      <c r="O12" s="19" t="s">
        <v>20</v>
      </c>
      <c r="P12" s="19"/>
      <c r="Q12" s="19"/>
      <c r="R12" s="19" t="s">
        <v>102</v>
      </c>
      <c r="S12" s="19"/>
      <c r="T12" s="21"/>
      <c r="U12" s="6"/>
    </row>
    <row r="13" spans="1:21" ht="10.5" customHeight="1">
      <c r="A13" s="17"/>
      <c r="B13" s="18"/>
      <c r="C13" s="19"/>
      <c r="D13" s="18"/>
      <c r="E13" s="19" t="s">
        <v>57</v>
      </c>
      <c r="F13" s="19"/>
      <c r="G13" s="20" t="s">
        <v>98</v>
      </c>
      <c r="H13" s="20" t="s">
        <v>99</v>
      </c>
      <c r="I13" s="19"/>
      <c r="J13" s="19" t="s">
        <v>100</v>
      </c>
      <c r="K13" s="19" t="s">
        <v>85</v>
      </c>
      <c r="L13" s="19"/>
      <c r="M13" s="20" t="s">
        <v>86</v>
      </c>
      <c r="N13" s="20" t="s">
        <v>106</v>
      </c>
      <c r="O13" s="19" t="s">
        <v>76</v>
      </c>
      <c r="P13" s="19"/>
      <c r="Q13" s="19"/>
      <c r="R13" s="19" t="s">
        <v>107</v>
      </c>
      <c r="S13" s="19"/>
      <c r="T13" s="21"/>
      <c r="U13" s="6"/>
    </row>
    <row r="14" spans="1:21" ht="10.5" customHeight="1">
      <c r="A14" s="17"/>
      <c r="B14" s="18"/>
      <c r="C14" s="19"/>
      <c r="D14" s="18"/>
      <c r="E14" s="19" t="s">
        <v>20</v>
      </c>
      <c r="F14" s="19"/>
      <c r="G14" s="20" t="s">
        <v>103</v>
      </c>
      <c r="H14" s="20" t="s">
        <v>104</v>
      </c>
      <c r="I14" s="19"/>
      <c r="J14" s="19" t="s">
        <v>105</v>
      </c>
      <c r="K14" s="19" t="s">
        <v>70</v>
      </c>
      <c r="L14" s="19"/>
      <c r="M14" s="20" t="s">
        <v>111</v>
      </c>
      <c r="N14" s="20" t="s">
        <v>112</v>
      </c>
      <c r="O14" s="19" t="s">
        <v>85</v>
      </c>
      <c r="P14" s="19"/>
      <c r="Q14" s="19"/>
      <c r="R14" s="19" t="s">
        <v>113</v>
      </c>
      <c r="S14" s="19"/>
      <c r="T14" s="21"/>
      <c r="U14" s="6"/>
    </row>
    <row r="15" spans="1:21" ht="10.5" customHeight="1">
      <c r="A15" s="17"/>
      <c r="B15" s="18"/>
      <c r="C15" s="19"/>
      <c r="D15" s="18" t="s">
        <v>50</v>
      </c>
      <c r="E15" s="19" t="s">
        <v>156</v>
      </c>
      <c r="F15" s="19"/>
      <c r="G15" s="20" t="s">
        <v>108</v>
      </c>
      <c r="H15" s="20" t="s">
        <v>109</v>
      </c>
      <c r="I15" s="19"/>
      <c r="J15" s="19" t="s">
        <v>110</v>
      </c>
      <c r="K15" s="19" t="s">
        <v>79</v>
      </c>
      <c r="L15" s="19"/>
      <c r="M15" s="20" t="s">
        <v>117</v>
      </c>
      <c r="N15" s="20" t="s">
        <v>99</v>
      </c>
      <c r="O15" s="19"/>
      <c r="P15" s="19"/>
      <c r="Q15" s="19"/>
      <c r="R15" s="19" t="s">
        <v>118</v>
      </c>
      <c r="S15" s="19"/>
      <c r="T15" s="21"/>
      <c r="U15" s="6"/>
    </row>
    <row r="16" spans="1:21" ht="10.5" customHeight="1">
      <c r="A16" s="17"/>
      <c r="B16" s="18"/>
      <c r="C16" s="19"/>
      <c r="D16" s="18"/>
      <c r="E16" s="19" t="s">
        <v>157</v>
      </c>
      <c r="F16" s="19"/>
      <c r="G16" s="20" t="s">
        <v>114</v>
      </c>
      <c r="H16" s="20" t="s">
        <v>115</v>
      </c>
      <c r="I16" s="19"/>
      <c r="J16" s="19" t="s">
        <v>116</v>
      </c>
      <c r="K16" s="19" t="s">
        <v>121</v>
      </c>
      <c r="L16" s="19"/>
      <c r="M16" s="20" t="s">
        <v>122</v>
      </c>
      <c r="N16" s="19" t="s">
        <v>123</v>
      </c>
      <c r="O16" s="19"/>
      <c r="P16" s="19"/>
      <c r="Q16" s="19"/>
      <c r="R16" s="19" t="s">
        <v>124</v>
      </c>
      <c r="S16" s="19"/>
      <c r="T16" s="21"/>
      <c r="U16" s="6"/>
    </row>
    <row r="17" spans="1:21" ht="10.5" customHeight="1">
      <c r="A17" s="17"/>
      <c r="B17" s="18"/>
      <c r="C17" s="19"/>
      <c r="D17" s="18"/>
      <c r="E17" s="19" t="s">
        <v>158</v>
      </c>
      <c r="F17" s="19"/>
      <c r="G17" s="20" t="s">
        <v>119</v>
      </c>
      <c r="H17" s="20" t="s">
        <v>167</v>
      </c>
      <c r="I17" s="19"/>
      <c r="J17" s="19" t="s">
        <v>120</v>
      </c>
      <c r="K17" s="19" t="s">
        <v>127</v>
      </c>
      <c r="L17" s="19"/>
      <c r="M17" s="20" t="s">
        <v>128</v>
      </c>
      <c r="N17" s="19" t="s">
        <v>129</v>
      </c>
      <c r="O17" s="19"/>
      <c r="P17" s="19"/>
      <c r="Q17" s="19"/>
      <c r="R17" s="19" t="s">
        <v>130</v>
      </c>
      <c r="S17" s="19"/>
      <c r="T17" s="21"/>
      <c r="U17" s="6"/>
    </row>
    <row r="18" spans="1:21" ht="10.5" customHeight="1">
      <c r="A18" s="17"/>
      <c r="B18" s="18"/>
      <c r="C18" s="19"/>
      <c r="D18" s="18"/>
      <c r="E18" s="19"/>
      <c r="F18" s="19"/>
      <c r="G18" s="20" t="s">
        <v>125</v>
      </c>
      <c r="H18" s="20" t="s">
        <v>168</v>
      </c>
      <c r="I18" s="19"/>
      <c r="J18" s="19" t="s">
        <v>126</v>
      </c>
      <c r="K18" s="19" t="s">
        <v>52</v>
      </c>
      <c r="L18" s="19"/>
      <c r="M18" s="20" t="s">
        <v>133</v>
      </c>
      <c r="N18" s="19" t="s">
        <v>134</v>
      </c>
      <c r="O18" s="19"/>
      <c r="P18" s="19"/>
      <c r="Q18" s="19"/>
      <c r="R18" s="19" t="s">
        <v>135</v>
      </c>
      <c r="S18" s="19"/>
      <c r="T18" s="21"/>
      <c r="U18" s="6"/>
    </row>
    <row r="19" spans="1:21" ht="10.5" customHeight="1">
      <c r="A19" s="17"/>
      <c r="B19" s="18"/>
      <c r="C19" s="19"/>
      <c r="D19" s="18"/>
      <c r="E19" s="19"/>
      <c r="F19" s="19"/>
      <c r="G19" s="20" t="s">
        <v>131</v>
      </c>
      <c r="H19" s="20" t="s">
        <v>169</v>
      </c>
      <c r="I19" s="19"/>
      <c r="J19" s="19" t="s">
        <v>132</v>
      </c>
      <c r="K19" s="19" t="s">
        <v>76</v>
      </c>
      <c r="L19" s="19"/>
      <c r="M19" s="20" t="s">
        <v>138</v>
      </c>
      <c r="N19" s="19" t="s">
        <v>139</v>
      </c>
      <c r="O19" s="19"/>
      <c r="P19" s="19"/>
      <c r="Q19" s="19"/>
      <c r="R19" s="19" t="s">
        <v>164</v>
      </c>
      <c r="S19" s="19"/>
      <c r="T19" s="21"/>
      <c r="U19" s="6"/>
    </row>
    <row r="20" spans="1:21" ht="10.5" customHeight="1">
      <c r="A20" s="17"/>
      <c r="B20" s="18"/>
      <c r="C20" s="19"/>
      <c r="D20" s="18"/>
      <c r="E20" s="19"/>
      <c r="F20" s="19"/>
      <c r="G20" s="20" t="s">
        <v>136</v>
      </c>
      <c r="H20" s="20" t="s">
        <v>136</v>
      </c>
      <c r="I20" s="19"/>
      <c r="J20" s="19" t="s">
        <v>137</v>
      </c>
      <c r="K20" s="19" t="s">
        <v>85</v>
      </c>
      <c r="L20" s="19"/>
      <c r="M20" s="20" t="s">
        <v>141</v>
      </c>
      <c r="N20" s="20" t="s">
        <v>143</v>
      </c>
      <c r="O20" s="19"/>
      <c r="P20" s="19"/>
      <c r="Q20" s="19"/>
      <c r="R20" s="25" t="s">
        <v>165</v>
      </c>
      <c r="S20" s="25"/>
      <c r="T20" s="21"/>
      <c r="U20" s="6"/>
    </row>
    <row r="21" spans="1:21" ht="10.5" customHeight="1">
      <c r="A21" s="17"/>
      <c r="B21" s="18"/>
      <c r="C21" s="19"/>
      <c r="D21" s="18"/>
      <c r="E21" s="19"/>
      <c r="F21" s="19"/>
      <c r="G21" s="20" t="s">
        <v>140</v>
      </c>
      <c r="H21" s="20" t="s">
        <v>140</v>
      </c>
      <c r="I21" s="19"/>
      <c r="J21" s="19" t="s">
        <v>142</v>
      </c>
      <c r="K21" s="19"/>
      <c r="L21" s="19"/>
      <c r="M21" s="20"/>
      <c r="N21" s="20"/>
      <c r="O21" s="19"/>
      <c r="P21" s="19"/>
      <c r="Q21" s="19"/>
      <c r="R21" s="20"/>
      <c r="S21" s="19"/>
      <c r="T21" s="21"/>
      <c r="U21" s="6"/>
    </row>
    <row r="22" spans="1:21" ht="5.25" customHeight="1" thickBot="1">
      <c r="A22" s="7"/>
      <c r="B22" s="8"/>
      <c r="C22" s="9"/>
      <c r="D22" s="8"/>
      <c r="E22" s="9"/>
      <c r="F22" s="9"/>
      <c r="G22" s="10"/>
      <c r="H22" s="10"/>
      <c r="I22" s="9"/>
      <c r="J22" s="9"/>
      <c r="K22" s="9"/>
      <c r="L22" s="9"/>
      <c r="M22" s="10"/>
      <c r="N22" s="10"/>
      <c r="O22" s="9"/>
      <c r="P22" s="9"/>
      <c r="Q22" s="9"/>
      <c r="R22" s="10"/>
      <c r="S22" s="9"/>
      <c r="T22" s="11"/>
      <c r="U22" s="6"/>
    </row>
    <row r="23" spans="1:21" ht="20.25" customHeight="1" thickBot="1">
      <c r="A23" s="49" t="s">
        <v>172</v>
      </c>
      <c r="B23" s="48">
        <f>B24+B30</f>
        <v>393008</v>
      </c>
      <c r="C23" s="31">
        <v>9277</v>
      </c>
      <c r="D23" s="30">
        <f aca="true" t="shared" si="0" ref="D23:T23">D24+D30</f>
        <v>2174</v>
      </c>
      <c r="E23" s="31">
        <f t="shared" si="0"/>
        <v>13</v>
      </c>
      <c r="F23" s="31">
        <f t="shared" si="0"/>
        <v>1</v>
      </c>
      <c r="G23" s="31">
        <f t="shared" si="0"/>
        <v>32</v>
      </c>
      <c r="H23" s="31">
        <f t="shared" si="0"/>
        <v>22</v>
      </c>
      <c r="I23" s="31">
        <f t="shared" si="0"/>
        <v>0</v>
      </c>
      <c r="J23" s="31">
        <f t="shared" si="0"/>
        <v>11</v>
      </c>
      <c r="K23" s="31">
        <f t="shared" si="0"/>
        <v>877</v>
      </c>
      <c r="L23" s="31">
        <f t="shared" si="0"/>
        <v>770</v>
      </c>
      <c r="M23" s="31">
        <f t="shared" si="0"/>
        <v>145</v>
      </c>
      <c r="N23" s="31">
        <f t="shared" si="0"/>
        <v>7</v>
      </c>
      <c r="O23" s="31">
        <f t="shared" si="0"/>
        <v>20</v>
      </c>
      <c r="P23" s="31">
        <f t="shared" si="0"/>
        <v>6</v>
      </c>
      <c r="Q23" s="31">
        <f t="shared" si="0"/>
        <v>15</v>
      </c>
      <c r="R23" s="31">
        <f t="shared" si="0"/>
        <v>14</v>
      </c>
      <c r="S23" s="31">
        <f t="shared" si="0"/>
        <v>241</v>
      </c>
      <c r="T23" s="32">
        <f t="shared" si="0"/>
        <v>0</v>
      </c>
      <c r="U23" s="6"/>
    </row>
    <row r="24" spans="1:21" ht="20.25" customHeight="1" thickBot="1">
      <c r="A24" s="50" t="s">
        <v>171</v>
      </c>
      <c r="B24" s="48">
        <f aca="true" t="shared" si="1" ref="B24:T24">SUM(B25:B27)</f>
        <v>258979</v>
      </c>
      <c r="C24" s="31">
        <f aca="true" t="shared" si="2" ref="C24:C35">B24*0.0237</f>
        <v>6137.802299999999</v>
      </c>
      <c r="D24" s="68">
        <f t="shared" si="1"/>
        <v>1457</v>
      </c>
      <c r="E24" s="31">
        <f t="shared" si="1"/>
        <v>5</v>
      </c>
      <c r="F24" s="31">
        <f t="shared" si="1"/>
        <v>0</v>
      </c>
      <c r="G24" s="31">
        <f t="shared" si="1"/>
        <v>27</v>
      </c>
      <c r="H24" s="31">
        <f t="shared" si="1"/>
        <v>17</v>
      </c>
      <c r="I24" s="31">
        <f t="shared" si="1"/>
        <v>0</v>
      </c>
      <c r="J24" s="31">
        <f t="shared" si="1"/>
        <v>10</v>
      </c>
      <c r="K24" s="31">
        <f t="shared" si="1"/>
        <v>600</v>
      </c>
      <c r="L24" s="31">
        <f t="shared" si="1"/>
        <v>517</v>
      </c>
      <c r="M24" s="31">
        <f t="shared" si="1"/>
        <v>101</v>
      </c>
      <c r="N24" s="31">
        <f t="shared" si="1"/>
        <v>1</v>
      </c>
      <c r="O24" s="31">
        <f t="shared" si="1"/>
        <v>15</v>
      </c>
      <c r="P24" s="31">
        <f t="shared" si="1"/>
        <v>5</v>
      </c>
      <c r="Q24" s="31">
        <f t="shared" si="1"/>
        <v>8</v>
      </c>
      <c r="R24" s="31">
        <f t="shared" si="1"/>
        <v>10</v>
      </c>
      <c r="S24" s="31">
        <f>SUM(S25:S27)</f>
        <v>141</v>
      </c>
      <c r="T24" s="32">
        <f t="shared" si="1"/>
        <v>0</v>
      </c>
      <c r="U24" s="6"/>
    </row>
    <row r="25" spans="1:21" ht="20.25" customHeight="1">
      <c r="A25" s="40" t="s">
        <v>144</v>
      </c>
      <c r="B25" s="30">
        <v>67270</v>
      </c>
      <c r="C25" s="31">
        <f t="shared" si="2"/>
        <v>1594.299</v>
      </c>
      <c r="D25" s="55">
        <f>SUM(E25:T25)</f>
        <v>378</v>
      </c>
      <c r="E25" s="56">
        <v>0</v>
      </c>
      <c r="F25" s="57">
        <v>0</v>
      </c>
      <c r="G25" s="56">
        <v>8</v>
      </c>
      <c r="H25" s="57">
        <v>2</v>
      </c>
      <c r="I25" s="57">
        <v>0</v>
      </c>
      <c r="J25" s="57">
        <v>0</v>
      </c>
      <c r="K25" s="57">
        <v>161</v>
      </c>
      <c r="L25" s="57">
        <v>159</v>
      </c>
      <c r="M25" s="57">
        <v>20</v>
      </c>
      <c r="N25" s="57">
        <v>1</v>
      </c>
      <c r="O25" s="57">
        <v>3</v>
      </c>
      <c r="P25" s="56">
        <v>1</v>
      </c>
      <c r="Q25" s="57">
        <v>1</v>
      </c>
      <c r="R25" s="57">
        <v>1</v>
      </c>
      <c r="S25" s="57">
        <v>21</v>
      </c>
      <c r="T25" s="79"/>
      <c r="U25" s="6"/>
    </row>
    <row r="26" spans="1:21" ht="20.25" customHeight="1" thickBot="1">
      <c r="A26" s="33" t="s">
        <v>145</v>
      </c>
      <c r="B26" s="51">
        <v>145536</v>
      </c>
      <c r="C26" s="82">
        <f t="shared" si="2"/>
        <v>3449.2032</v>
      </c>
      <c r="D26" s="58">
        <f>SUM(E26:T26)</f>
        <v>846</v>
      </c>
      <c r="E26" s="59">
        <v>4</v>
      </c>
      <c r="F26" s="59">
        <v>0</v>
      </c>
      <c r="G26" s="59">
        <v>13</v>
      </c>
      <c r="H26" s="59">
        <v>14</v>
      </c>
      <c r="I26" s="59">
        <v>0</v>
      </c>
      <c r="J26" s="59">
        <v>10</v>
      </c>
      <c r="K26" s="59">
        <v>338</v>
      </c>
      <c r="L26" s="60">
        <v>284</v>
      </c>
      <c r="M26" s="59">
        <v>63</v>
      </c>
      <c r="N26" s="59">
        <v>0</v>
      </c>
      <c r="O26" s="59">
        <v>10</v>
      </c>
      <c r="P26" s="59">
        <v>3</v>
      </c>
      <c r="Q26" s="60">
        <v>4</v>
      </c>
      <c r="R26" s="59">
        <v>5</v>
      </c>
      <c r="S26" s="59">
        <v>98</v>
      </c>
      <c r="T26" s="80"/>
      <c r="U26" s="6"/>
    </row>
    <row r="27" spans="1:21" ht="20.25" customHeight="1">
      <c r="A27" s="29" t="s">
        <v>146</v>
      </c>
      <c r="B27" s="30">
        <f>SUM(B28:B29)</f>
        <v>46173</v>
      </c>
      <c r="C27" s="34">
        <v>1095</v>
      </c>
      <c r="D27" s="55">
        <f>SUM(E27:T27)</f>
        <v>233</v>
      </c>
      <c r="E27" s="56">
        <f aca="true" t="shared" si="3" ref="E27:T27">SUM(E28:E29)</f>
        <v>1</v>
      </c>
      <c r="F27" s="56">
        <f t="shared" si="3"/>
        <v>0</v>
      </c>
      <c r="G27" s="56">
        <f t="shared" si="3"/>
        <v>6</v>
      </c>
      <c r="H27" s="56">
        <f t="shared" si="3"/>
        <v>1</v>
      </c>
      <c r="I27" s="56">
        <f t="shared" si="3"/>
        <v>0</v>
      </c>
      <c r="J27" s="56">
        <f t="shared" si="3"/>
        <v>0</v>
      </c>
      <c r="K27" s="56">
        <f t="shared" si="3"/>
        <v>101</v>
      </c>
      <c r="L27" s="56">
        <f t="shared" si="3"/>
        <v>74</v>
      </c>
      <c r="M27" s="56">
        <f t="shared" si="3"/>
        <v>18</v>
      </c>
      <c r="N27" s="56">
        <f t="shared" si="3"/>
        <v>0</v>
      </c>
      <c r="O27" s="56">
        <f>SUM(O28:O29)</f>
        <v>2</v>
      </c>
      <c r="P27" s="56">
        <f t="shared" si="3"/>
        <v>1</v>
      </c>
      <c r="Q27" s="56">
        <f t="shared" si="3"/>
        <v>3</v>
      </c>
      <c r="R27" s="56">
        <f t="shared" si="3"/>
        <v>4</v>
      </c>
      <c r="S27" s="56">
        <f t="shared" si="3"/>
        <v>22</v>
      </c>
      <c r="T27" s="81">
        <f t="shared" si="3"/>
        <v>0</v>
      </c>
      <c r="U27" s="6"/>
    </row>
    <row r="28" spans="1:21" ht="20.25" customHeight="1">
      <c r="A28" s="36" t="s">
        <v>147</v>
      </c>
      <c r="B28" s="35">
        <v>23280</v>
      </c>
      <c r="C28" s="34">
        <f>B28*0.0237</f>
        <v>551.736</v>
      </c>
      <c r="D28" s="61">
        <f>SUM(E28:T28)</f>
        <v>120</v>
      </c>
      <c r="E28" s="59">
        <v>1</v>
      </c>
      <c r="F28" s="59">
        <v>0</v>
      </c>
      <c r="G28" s="59">
        <v>1</v>
      </c>
      <c r="H28" s="59">
        <v>1</v>
      </c>
      <c r="I28" s="59">
        <v>0</v>
      </c>
      <c r="J28" s="59">
        <v>0</v>
      </c>
      <c r="K28" s="59">
        <v>47</v>
      </c>
      <c r="L28" s="59">
        <v>40</v>
      </c>
      <c r="M28" s="59">
        <v>9</v>
      </c>
      <c r="N28" s="59">
        <v>0</v>
      </c>
      <c r="O28" s="59">
        <v>2</v>
      </c>
      <c r="P28" s="59">
        <v>0</v>
      </c>
      <c r="Q28" s="59">
        <v>0</v>
      </c>
      <c r="R28" s="59">
        <v>3</v>
      </c>
      <c r="S28" s="59">
        <v>16</v>
      </c>
      <c r="T28" s="80"/>
      <c r="U28" s="6"/>
    </row>
    <row r="29" spans="1:21" ht="20.25" customHeight="1" thickBot="1">
      <c r="A29" s="36" t="s">
        <v>170</v>
      </c>
      <c r="B29" s="54">
        <v>22893</v>
      </c>
      <c r="C29" s="34">
        <f t="shared" si="2"/>
        <v>542.5640999999999</v>
      </c>
      <c r="D29" s="61">
        <f>SUM(E29:T29)</f>
        <v>113</v>
      </c>
      <c r="E29" s="62">
        <v>0</v>
      </c>
      <c r="F29" s="63">
        <v>0</v>
      </c>
      <c r="G29" s="63">
        <v>5</v>
      </c>
      <c r="H29" s="63">
        <v>0</v>
      </c>
      <c r="I29" s="64">
        <v>0</v>
      </c>
      <c r="J29" s="64">
        <v>0</v>
      </c>
      <c r="K29" s="64">
        <v>54</v>
      </c>
      <c r="L29" s="65">
        <v>34</v>
      </c>
      <c r="M29" s="66">
        <v>9</v>
      </c>
      <c r="N29" s="66">
        <v>0</v>
      </c>
      <c r="O29" s="66">
        <v>0</v>
      </c>
      <c r="P29" s="66">
        <v>1</v>
      </c>
      <c r="Q29" s="66">
        <v>3</v>
      </c>
      <c r="R29" s="66">
        <v>1</v>
      </c>
      <c r="S29" s="66">
        <v>6</v>
      </c>
      <c r="T29" s="67"/>
      <c r="U29" s="6"/>
    </row>
    <row r="30" spans="1:21" ht="20.25" customHeight="1" thickBot="1">
      <c r="A30" s="42" t="s">
        <v>148</v>
      </c>
      <c r="B30" s="43">
        <f aca="true" t="shared" si="4" ref="B30:T30">SUM(B31:B34)</f>
        <v>134029</v>
      </c>
      <c r="C30" s="44">
        <f>B30*0.0237</f>
        <v>3176.4873</v>
      </c>
      <c r="D30" s="43">
        <f t="shared" si="4"/>
        <v>717</v>
      </c>
      <c r="E30" s="44">
        <f t="shared" si="4"/>
        <v>8</v>
      </c>
      <c r="F30" s="44">
        <f t="shared" si="4"/>
        <v>1</v>
      </c>
      <c r="G30" s="44">
        <f t="shared" si="4"/>
        <v>5</v>
      </c>
      <c r="H30" s="44">
        <f t="shared" si="4"/>
        <v>5</v>
      </c>
      <c r="I30" s="44">
        <f t="shared" si="4"/>
        <v>0</v>
      </c>
      <c r="J30" s="44">
        <f t="shared" si="4"/>
        <v>1</v>
      </c>
      <c r="K30" s="44">
        <f t="shared" si="4"/>
        <v>277</v>
      </c>
      <c r="L30" s="44">
        <f t="shared" si="4"/>
        <v>253</v>
      </c>
      <c r="M30" s="44">
        <f t="shared" si="4"/>
        <v>44</v>
      </c>
      <c r="N30" s="44">
        <f t="shared" si="4"/>
        <v>6</v>
      </c>
      <c r="O30" s="44">
        <f t="shared" si="4"/>
        <v>5</v>
      </c>
      <c r="P30" s="44">
        <f t="shared" si="4"/>
        <v>1</v>
      </c>
      <c r="Q30" s="44">
        <f t="shared" si="4"/>
        <v>7</v>
      </c>
      <c r="R30" s="44">
        <f t="shared" si="4"/>
        <v>4</v>
      </c>
      <c r="S30" s="44">
        <f t="shared" si="4"/>
        <v>100</v>
      </c>
      <c r="T30" s="45">
        <f t="shared" si="4"/>
        <v>0</v>
      </c>
      <c r="U30" s="5"/>
    </row>
    <row r="31" spans="1:21" ht="20.25" customHeight="1">
      <c r="A31" s="69" t="s">
        <v>150</v>
      </c>
      <c r="B31" s="70">
        <v>29584</v>
      </c>
      <c r="C31" s="71">
        <f t="shared" si="2"/>
        <v>701.1408</v>
      </c>
      <c r="D31" s="61">
        <f>SUM(E31:T31)</f>
        <v>180</v>
      </c>
      <c r="E31" s="72">
        <v>3</v>
      </c>
      <c r="F31" s="72">
        <v>0</v>
      </c>
      <c r="G31" s="72">
        <v>0</v>
      </c>
      <c r="H31" s="72">
        <v>1</v>
      </c>
      <c r="I31" s="72">
        <v>0</v>
      </c>
      <c r="J31" s="72">
        <v>0</v>
      </c>
      <c r="K31" s="72">
        <v>67</v>
      </c>
      <c r="L31" s="72">
        <v>64</v>
      </c>
      <c r="M31" s="72">
        <v>8</v>
      </c>
      <c r="N31" s="72">
        <v>1</v>
      </c>
      <c r="O31" s="72">
        <v>1</v>
      </c>
      <c r="P31" s="72">
        <v>1</v>
      </c>
      <c r="Q31" s="72">
        <v>0</v>
      </c>
      <c r="R31" s="72">
        <v>2</v>
      </c>
      <c r="S31" s="72">
        <v>32</v>
      </c>
      <c r="T31" s="73">
        <v>0</v>
      </c>
      <c r="U31" s="6"/>
    </row>
    <row r="32" spans="1:21" ht="20.25" customHeight="1">
      <c r="A32" s="46" t="s">
        <v>151</v>
      </c>
      <c r="B32" s="51">
        <v>51645</v>
      </c>
      <c r="C32" s="47">
        <f t="shared" si="2"/>
        <v>1223.9865</v>
      </c>
      <c r="D32" s="61">
        <f>SUM(E32:T32)</f>
        <v>254</v>
      </c>
      <c r="E32" s="52">
        <v>2</v>
      </c>
      <c r="F32" s="52">
        <v>0</v>
      </c>
      <c r="G32" s="52">
        <v>3</v>
      </c>
      <c r="H32" s="52">
        <v>3</v>
      </c>
      <c r="I32" s="52">
        <v>0</v>
      </c>
      <c r="J32" s="52">
        <v>0</v>
      </c>
      <c r="K32" s="52">
        <v>82</v>
      </c>
      <c r="L32" s="52">
        <v>103</v>
      </c>
      <c r="M32" s="52">
        <v>23</v>
      </c>
      <c r="N32" s="52">
        <v>1</v>
      </c>
      <c r="O32" s="52">
        <v>2</v>
      </c>
      <c r="P32" s="52">
        <v>0</v>
      </c>
      <c r="Q32" s="52">
        <v>5</v>
      </c>
      <c r="R32" s="52">
        <v>1</v>
      </c>
      <c r="S32" s="52">
        <v>29</v>
      </c>
      <c r="T32" s="53"/>
      <c r="U32" s="6"/>
    </row>
    <row r="33" spans="1:21" ht="20.25" customHeight="1" thickBot="1">
      <c r="A33" s="40" t="s">
        <v>149</v>
      </c>
      <c r="B33" s="51">
        <v>34872</v>
      </c>
      <c r="C33" s="41">
        <f t="shared" si="2"/>
        <v>826.4663999999999</v>
      </c>
      <c r="D33" s="61">
        <f>SUM(E33:T33)</f>
        <v>173</v>
      </c>
      <c r="E33" s="52">
        <v>1</v>
      </c>
      <c r="F33" s="52">
        <v>0</v>
      </c>
      <c r="G33" s="52">
        <v>1</v>
      </c>
      <c r="H33" s="52">
        <v>1</v>
      </c>
      <c r="I33" s="52">
        <v>0</v>
      </c>
      <c r="J33" s="52">
        <v>1</v>
      </c>
      <c r="K33" s="52">
        <v>86</v>
      </c>
      <c r="L33" s="52">
        <v>48</v>
      </c>
      <c r="M33" s="52">
        <v>6</v>
      </c>
      <c r="N33" s="52">
        <v>2</v>
      </c>
      <c r="O33" s="52">
        <v>2</v>
      </c>
      <c r="P33" s="52">
        <v>0</v>
      </c>
      <c r="Q33" s="52">
        <v>1</v>
      </c>
      <c r="R33" s="52">
        <v>1</v>
      </c>
      <c r="S33" s="52">
        <v>23</v>
      </c>
      <c r="T33" s="53"/>
      <c r="U33" s="6"/>
    </row>
    <row r="34" spans="1:21" ht="20.25" customHeight="1">
      <c r="A34" s="29" t="s">
        <v>152</v>
      </c>
      <c r="B34" s="30">
        <f>SUM(B35:B35)</f>
        <v>17928</v>
      </c>
      <c r="C34" s="31">
        <f t="shared" si="2"/>
        <v>424.8936</v>
      </c>
      <c r="D34" s="30">
        <f>D35</f>
        <v>110</v>
      </c>
      <c r="E34" s="31">
        <f>E35</f>
        <v>2</v>
      </c>
      <c r="F34" s="31">
        <f aca="true" t="shared" si="5" ref="F34:S34">F35</f>
        <v>1</v>
      </c>
      <c r="G34" s="31">
        <f t="shared" si="5"/>
        <v>1</v>
      </c>
      <c r="H34" s="31">
        <f t="shared" si="5"/>
        <v>0</v>
      </c>
      <c r="I34" s="31">
        <f t="shared" si="5"/>
        <v>0</v>
      </c>
      <c r="J34" s="31">
        <f t="shared" si="5"/>
        <v>0</v>
      </c>
      <c r="K34" s="31">
        <f t="shared" si="5"/>
        <v>42</v>
      </c>
      <c r="L34" s="31">
        <f t="shared" si="5"/>
        <v>38</v>
      </c>
      <c r="M34" s="31">
        <f t="shared" si="5"/>
        <v>7</v>
      </c>
      <c r="N34" s="31">
        <f t="shared" si="5"/>
        <v>2</v>
      </c>
      <c r="O34" s="31">
        <f t="shared" si="5"/>
        <v>0</v>
      </c>
      <c r="P34" s="31">
        <f t="shared" si="5"/>
        <v>0</v>
      </c>
      <c r="Q34" s="31">
        <f t="shared" si="5"/>
        <v>1</v>
      </c>
      <c r="R34" s="31">
        <f t="shared" si="5"/>
        <v>0</v>
      </c>
      <c r="S34" s="31">
        <f t="shared" si="5"/>
        <v>16</v>
      </c>
      <c r="T34" s="32">
        <f>T35</f>
        <v>0</v>
      </c>
      <c r="U34" s="5"/>
    </row>
    <row r="35" spans="1:21" ht="20.25" customHeight="1" thickBot="1">
      <c r="A35" s="37" t="s">
        <v>153</v>
      </c>
      <c r="B35" s="38">
        <v>17928</v>
      </c>
      <c r="C35" s="39">
        <f t="shared" si="2"/>
        <v>424.8936</v>
      </c>
      <c r="D35" s="83">
        <f>SUM(E35:T35)</f>
        <v>110</v>
      </c>
      <c r="E35" s="74">
        <v>2</v>
      </c>
      <c r="F35" s="74">
        <v>1</v>
      </c>
      <c r="G35" s="74">
        <v>1</v>
      </c>
      <c r="H35" s="74">
        <v>0</v>
      </c>
      <c r="I35" s="74">
        <v>0</v>
      </c>
      <c r="J35" s="74">
        <v>0</v>
      </c>
      <c r="K35" s="74">
        <v>42</v>
      </c>
      <c r="L35" s="74">
        <v>38</v>
      </c>
      <c r="M35" s="74">
        <v>7</v>
      </c>
      <c r="N35" s="74">
        <v>2</v>
      </c>
      <c r="O35" s="74">
        <v>0</v>
      </c>
      <c r="P35" s="74">
        <v>0</v>
      </c>
      <c r="Q35" s="74">
        <v>1</v>
      </c>
      <c r="R35" s="74">
        <v>0</v>
      </c>
      <c r="S35" s="74">
        <v>16</v>
      </c>
      <c r="T35" s="75"/>
      <c r="U35" s="5"/>
    </row>
    <row r="36" spans="1:21" ht="15" customHeight="1">
      <c r="A36" s="76" t="s">
        <v>175</v>
      </c>
      <c r="B36" s="77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2"/>
    </row>
  </sheetData>
  <sheetProtection/>
  <mergeCells count="5">
    <mergeCell ref="B3:C4"/>
    <mergeCell ref="H3:J3"/>
    <mergeCell ref="H4:J4"/>
    <mergeCell ref="E3:G3"/>
    <mergeCell ref="E4:G4"/>
  </mergeCells>
  <printOptions/>
  <pageMargins left="0.7874015748031497" right="0.7874015748031497" top="0.984251968503937" bottom="0.984251968503937" header="0.2755905511811024" footer="0.984251968503937"/>
  <pageSetup horizontalDpi="400" verticalDpi="400" orientation="portrait" paperSize="9" scale="85" r:id="rId1"/>
  <colBreaks count="1" manualBreakCount="1">
    <brk id="2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D:\岐阜地域の公衆衛生２００４\チェック後\T07-02.jsd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市町村別・病名別精神障害者把握患者数</dc:title>
  <dc:subject/>
  <dc:creator>岐阜県</dc:creator>
  <cp:keywords/>
  <dc:description/>
  <cp:lastModifiedBy>岐阜県</cp:lastModifiedBy>
  <cp:lastPrinted>2009-02-08T23:39:35Z</cp:lastPrinted>
  <dcterms:created xsi:type="dcterms:W3CDTF">2005-03-21T13:04:28Z</dcterms:created>
  <dcterms:modified xsi:type="dcterms:W3CDTF">2010-02-17T08:20:15Z</dcterms:modified>
  <cp:category/>
  <cp:version/>
  <cp:contentType/>
  <cp:contentStatus/>
  <cp:revision>30</cp:revision>
</cp:coreProperties>
</file>