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'Sheet1'!$A$1:$U$20</definedName>
  </definedNames>
  <calcPr fullCalcOnLoad="1"/>
</workbook>
</file>

<file path=xl/sharedStrings.xml><?xml version="1.0" encoding="utf-8"?>
<sst xmlns="http://schemas.openxmlformats.org/spreadsheetml/2006/main" count="57" uniqueCount="41">
  <si>
    <t xml:space="preserve"> </t>
  </si>
  <si>
    <t>健康手帳</t>
  </si>
  <si>
    <t>健　　康　　相　　談　　の　　実　　施　　状　　況</t>
  </si>
  <si>
    <t>　健　　　康　　　相　　　談　　　の　　　実　　　施　　　状　　　況</t>
  </si>
  <si>
    <t>機能訓練の実施状況</t>
  </si>
  <si>
    <t>交付者数</t>
  </si>
  <si>
    <t>計</t>
  </si>
  <si>
    <t>重　　点　　健　　康　　相　　談</t>
  </si>
  <si>
    <t>　　　　　　重　　　点　　　健　　　康　　　相　　　談</t>
  </si>
  <si>
    <t>総合健康</t>
  </si>
  <si>
    <t>高 血 圧</t>
  </si>
  <si>
    <t>糖 尿 病</t>
  </si>
  <si>
    <t>歯 周 疾 患</t>
  </si>
  <si>
    <t>骨 粗 鬆 症</t>
  </si>
  <si>
    <t>病 態 別</t>
  </si>
  <si>
    <t>相　　談</t>
  </si>
  <si>
    <t>回数</t>
  </si>
  <si>
    <t>延人員</t>
  </si>
  <si>
    <t>以上</t>
  </si>
  <si>
    <t>管内総数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</si>
  <si>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</si>
  <si>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</si>
  <si>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</si>
  <si>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</si>
  <si>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</si>
  <si>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</si>
  <si>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</si>
  <si>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</si>
  <si>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</si>
  <si>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</si>
  <si>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</si>
  <si>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>市町名</t>
  </si>
  <si>
    <t>ｾﾝﾀｰを除く       小計</t>
  </si>
  <si>
    <t>（２）健康増進事業実施状況</t>
  </si>
  <si>
    <t>40～</t>
  </si>
  <si>
    <t>74歳</t>
  </si>
  <si>
    <t>75歳</t>
  </si>
  <si>
    <t>脂質異常症</t>
  </si>
  <si>
    <t>（平成２０年度）</t>
  </si>
  <si>
    <t>　ア　健康手帳交付・健康相談・機能訓練（Ｔ６－８）</t>
  </si>
  <si>
    <t>機能訓練の実施状況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</si>
</sst>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2" fillId="0" borderId="27" xfId="0" applyNumberFormat="1" applyFont="1" applyBorder="1" applyAlignment="1" applyProtection="1">
      <alignment horizontal="right" vertical="center"/>
      <protection locked="0"/>
    </xf>
    <xf numFmtId="176" fontId="2" fillId="0" borderId="28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 shrinkToFit="1"/>
    </xf>
    <xf numFmtId="176" fontId="2" fillId="0" borderId="26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7" fontId="2" fillId="0" borderId="28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SheetLayoutView="100" zoomScalePageLayoutView="0" workbookViewId="0" topLeftCell="A5">
      <pane xSplit="1" ySplit="3" topLeftCell="F11" activePane="bottomRight" state="frozen"/>
      <selection pane="topLeft" activeCell="A5" sqref="A5"/>
      <selection pane="topRight" activeCell="B5" sqref="B5"/>
      <selection pane="bottomLeft" activeCell="A8" sqref="A8"/>
      <selection pane="bottomRight" activeCell="W9" sqref="W9"/>
    </sheetView>
  </sheetViews>
  <sheetFormatPr defaultColWidth="9.00390625" defaultRowHeight="13.5"/>
  <cols>
    <col min="1" max="1" width="11.50390625" style="0" customWidth="1"/>
    <col min="2" max="19" width="6.25390625" style="0" customWidth="1"/>
    <col min="20" max="21" width="7.75390625" style="0" customWidth="1"/>
    <col min="22" max="23" width="6.25390625" style="0" customWidth="1"/>
  </cols>
  <sheetData>
    <row r="1" ht="18" customHeight="1">
      <c r="A1" s="32" t="s">
        <v>33</v>
      </c>
    </row>
    <row r="2" ht="24" customHeight="1">
      <c r="A2" t="s">
        <v>39</v>
      </c>
    </row>
    <row r="3" spans="6:23" ht="19.5" customHeight="1" thickBot="1">
      <c r="F3" s="4"/>
      <c r="U3" s="3" t="s">
        <v>38</v>
      </c>
      <c r="W3" s="3"/>
    </row>
    <row r="4" spans="1:22" ht="20.25" customHeight="1">
      <c r="A4" s="5"/>
      <c r="B4" s="51" t="s">
        <v>1</v>
      </c>
      <c r="C4" s="52"/>
      <c r="D4" s="51" t="s">
        <v>2</v>
      </c>
      <c r="E4" s="53"/>
      <c r="F4" s="54"/>
      <c r="G4" s="53" t="s">
        <v>3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62" t="s">
        <v>4</v>
      </c>
      <c r="U4" s="63"/>
      <c r="V4" s="1"/>
    </row>
    <row r="5" spans="1:22" ht="20.25" customHeight="1">
      <c r="A5" s="6" t="s">
        <v>31</v>
      </c>
      <c r="B5" s="55" t="s">
        <v>5</v>
      </c>
      <c r="C5" s="56" t="s">
        <v>0</v>
      </c>
      <c r="D5" s="57" t="s">
        <v>6</v>
      </c>
      <c r="E5" s="58"/>
      <c r="F5" s="61" t="s">
        <v>7</v>
      </c>
      <c r="G5" s="58" t="s">
        <v>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61" t="s">
        <v>9</v>
      </c>
      <c r="S5" s="58"/>
      <c r="T5" s="69" t="s">
        <v>40</v>
      </c>
      <c r="U5" s="70"/>
      <c r="V5" s="1"/>
    </row>
    <row r="6" spans="1:22" ht="20.25" customHeight="1" thickBot="1">
      <c r="A6" s="6"/>
      <c r="B6" s="7" t="s">
        <v>34</v>
      </c>
      <c r="C6" s="8" t="s">
        <v>36</v>
      </c>
      <c r="D6" s="59"/>
      <c r="E6" s="60"/>
      <c r="F6" s="49" t="s">
        <v>10</v>
      </c>
      <c r="G6" s="50"/>
      <c r="H6" s="49" t="s">
        <v>37</v>
      </c>
      <c r="I6" s="50"/>
      <c r="J6" s="49" t="s">
        <v>11</v>
      </c>
      <c r="K6" s="50"/>
      <c r="L6" s="49" t="s">
        <v>12</v>
      </c>
      <c r="M6" s="50"/>
      <c r="N6" s="49" t="s">
        <v>13</v>
      </c>
      <c r="O6" s="50"/>
      <c r="P6" s="49" t="s">
        <v>14</v>
      </c>
      <c r="Q6" s="66"/>
      <c r="R6" s="60" t="s">
        <v>15</v>
      </c>
      <c r="S6" s="60"/>
      <c r="T6" s="64" t="s">
        <v>16</v>
      </c>
      <c r="U6" s="67" t="s">
        <v>17</v>
      </c>
      <c r="V6" s="1"/>
    </row>
    <row r="7" spans="1:22" ht="20.25" customHeight="1" thickBot="1">
      <c r="A7" s="11"/>
      <c r="B7" s="12" t="s">
        <v>35</v>
      </c>
      <c r="C7" s="10" t="s">
        <v>18</v>
      </c>
      <c r="D7" s="9" t="s">
        <v>16</v>
      </c>
      <c r="E7" s="13" t="s">
        <v>17</v>
      </c>
      <c r="F7" s="13" t="s">
        <v>16</v>
      </c>
      <c r="G7" s="13" t="s">
        <v>17</v>
      </c>
      <c r="H7" s="13" t="s">
        <v>16</v>
      </c>
      <c r="I7" s="13" t="s">
        <v>17</v>
      </c>
      <c r="J7" s="13" t="s">
        <v>16</v>
      </c>
      <c r="K7" s="13" t="s">
        <v>17</v>
      </c>
      <c r="L7" s="13" t="s">
        <v>16</v>
      </c>
      <c r="M7" s="13" t="s">
        <v>17</v>
      </c>
      <c r="N7" s="13" t="s">
        <v>16</v>
      </c>
      <c r="O7" s="13" t="s">
        <v>17</v>
      </c>
      <c r="P7" s="13" t="s">
        <v>16</v>
      </c>
      <c r="Q7" s="13" t="s">
        <v>17</v>
      </c>
      <c r="R7" s="13" t="s">
        <v>16</v>
      </c>
      <c r="S7" s="13" t="s">
        <v>17</v>
      </c>
      <c r="T7" s="65"/>
      <c r="U7" s="68"/>
      <c r="V7" s="1"/>
    </row>
    <row r="8" spans="1:22" ht="31.5" customHeight="1" thickBot="1">
      <c r="A8" s="14" t="s">
        <v>19</v>
      </c>
      <c r="B8" s="15">
        <f aca="true" t="shared" si="0" ref="B8:U8">B9+B15</f>
        <v>5246</v>
      </c>
      <c r="C8" s="16">
        <f t="shared" si="0"/>
        <v>132</v>
      </c>
      <c r="D8" s="15">
        <f t="shared" si="0"/>
        <v>901</v>
      </c>
      <c r="E8" s="16">
        <f t="shared" si="0"/>
        <v>7224</v>
      </c>
      <c r="F8" s="16">
        <f t="shared" si="0"/>
        <v>58</v>
      </c>
      <c r="G8" s="16">
        <f t="shared" si="0"/>
        <v>1179</v>
      </c>
      <c r="H8" s="16">
        <f t="shared" si="0"/>
        <v>21</v>
      </c>
      <c r="I8" s="16">
        <f t="shared" si="0"/>
        <v>22</v>
      </c>
      <c r="J8" s="16">
        <f t="shared" si="0"/>
        <v>105</v>
      </c>
      <c r="K8" s="16">
        <f t="shared" si="0"/>
        <v>354</v>
      </c>
      <c r="L8" s="16">
        <f t="shared" si="0"/>
        <v>5</v>
      </c>
      <c r="M8" s="16">
        <f t="shared" si="0"/>
        <v>208</v>
      </c>
      <c r="N8" s="16">
        <f t="shared" si="0"/>
        <v>0</v>
      </c>
      <c r="O8" s="16">
        <f t="shared" si="0"/>
        <v>0</v>
      </c>
      <c r="P8" s="16">
        <f t="shared" si="0"/>
        <v>132</v>
      </c>
      <c r="Q8" s="16">
        <f t="shared" si="0"/>
        <v>291</v>
      </c>
      <c r="R8" s="16">
        <f t="shared" si="0"/>
        <v>580</v>
      </c>
      <c r="S8" s="16">
        <f t="shared" si="0"/>
        <v>5170</v>
      </c>
      <c r="T8" s="42">
        <f t="shared" si="0"/>
        <v>0</v>
      </c>
      <c r="U8" s="19">
        <f t="shared" si="0"/>
        <v>0</v>
      </c>
      <c r="V8" s="1"/>
    </row>
    <row r="9" spans="1:22" ht="31.5" customHeight="1" thickBot="1">
      <c r="A9" s="41" t="s">
        <v>32</v>
      </c>
      <c r="B9" s="17">
        <f>B10+B11+B12</f>
        <v>4421</v>
      </c>
      <c r="C9" s="18">
        <f aca="true" t="shared" si="1" ref="C9:U9">C10+C11+C12</f>
        <v>89</v>
      </c>
      <c r="D9" s="17">
        <f t="shared" si="1"/>
        <v>143</v>
      </c>
      <c r="E9" s="18">
        <f t="shared" si="1"/>
        <v>914</v>
      </c>
      <c r="F9" s="18">
        <f t="shared" si="1"/>
        <v>11</v>
      </c>
      <c r="G9" s="18">
        <f t="shared" si="1"/>
        <v>110</v>
      </c>
      <c r="H9" s="18">
        <f t="shared" si="1"/>
        <v>1</v>
      </c>
      <c r="I9" s="18">
        <f t="shared" si="1"/>
        <v>1</v>
      </c>
      <c r="J9" s="18">
        <f t="shared" si="1"/>
        <v>6</v>
      </c>
      <c r="K9" s="18">
        <f t="shared" si="1"/>
        <v>6</v>
      </c>
      <c r="L9" s="18">
        <f t="shared" si="1"/>
        <v>5</v>
      </c>
      <c r="M9" s="18">
        <f t="shared" si="1"/>
        <v>208</v>
      </c>
      <c r="N9" s="18">
        <f t="shared" si="1"/>
        <v>0</v>
      </c>
      <c r="O9" s="18">
        <f t="shared" si="1"/>
        <v>0</v>
      </c>
      <c r="P9" s="18">
        <f t="shared" si="1"/>
        <v>12</v>
      </c>
      <c r="Q9" s="18">
        <f t="shared" si="1"/>
        <v>112</v>
      </c>
      <c r="R9" s="18">
        <f t="shared" si="1"/>
        <v>108</v>
      </c>
      <c r="S9" s="18">
        <f t="shared" si="1"/>
        <v>477</v>
      </c>
      <c r="T9" s="42">
        <f t="shared" si="1"/>
        <v>0</v>
      </c>
      <c r="U9" s="19">
        <f t="shared" si="1"/>
        <v>0</v>
      </c>
      <c r="V9" s="1"/>
    </row>
    <row r="10" spans="1:22" ht="31.5" customHeight="1">
      <c r="A10" s="20" t="s">
        <v>20</v>
      </c>
      <c r="B10" s="21">
        <v>3273</v>
      </c>
      <c r="C10" s="22">
        <v>38</v>
      </c>
      <c r="D10" s="21">
        <f>F10+H10+J10+L10+N10+P10+R10</f>
        <v>15</v>
      </c>
      <c r="E10" s="22">
        <f>G10+I10+K10+M10+O10+Q10++S10</f>
        <v>15</v>
      </c>
      <c r="F10" s="22">
        <v>0</v>
      </c>
      <c r="G10" s="22">
        <v>0</v>
      </c>
      <c r="H10" s="22">
        <v>1</v>
      </c>
      <c r="I10" s="22">
        <v>1</v>
      </c>
      <c r="J10" s="22">
        <v>6</v>
      </c>
      <c r="K10" s="22">
        <v>6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8</v>
      </c>
      <c r="S10" s="22">
        <v>8</v>
      </c>
      <c r="T10" s="43">
        <v>0</v>
      </c>
      <c r="U10" s="23">
        <v>0</v>
      </c>
      <c r="V10" s="1"/>
    </row>
    <row r="11" spans="1:22" ht="31.5" customHeight="1" thickBot="1">
      <c r="A11" s="24" t="s">
        <v>21</v>
      </c>
      <c r="B11" s="25">
        <v>985</v>
      </c>
      <c r="C11" s="26">
        <v>41</v>
      </c>
      <c r="D11" s="25">
        <f>F11+H11+J11+L11+N11+P11+R11</f>
        <v>45</v>
      </c>
      <c r="E11" s="26">
        <f>G11+I11+K11+M11+O11+Q11++S11</f>
        <v>105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</v>
      </c>
      <c r="M11" s="26">
        <v>1</v>
      </c>
      <c r="N11" s="26">
        <v>0</v>
      </c>
      <c r="O11" s="26">
        <v>0</v>
      </c>
      <c r="P11" s="26">
        <v>10</v>
      </c>
      <c r="Q11" s="26">
        <v>27</v>
      </c>
      <c r="R11" s="26">
        <v>34</v>
      </c>
      <c r="S11" s="26">
        <v>77</v>
      </c>
      <c r="T11" s="44">
        <v>0</v>
      </c>
      <c r="U11" s="27">
        <v>0</v>
      </c>
      <c r="V11" s="1"/>
    </row>
    <row r="12" spans="1:22" ht="31.5" customHeight="1">
      <c r="A12" s="20" t="s">
        <v>22</v>
      </c>
      <c r="B12" s="17">
        <f>B13+B14</f>
        <v>163</v>
      </c>
      <c r="C12" s="18">
        <f aca="true" t="shared" si="2" ref="C12:U12">C13+C14</f>
        <v>10</v>
      </c>
      <c r="D12" s="17">
        <f t="shared" si="2"/>
        <v>83</v>
      </c>
      <c r="E12" s="18">
        <f t="shared" si="2"/>
        <v>794</v>
      </c>
      <c r="F12" s="18">
        <f t="shared" si="2"/>
        <v>11</v>
      </c>
      <c r="G12" s="18">
        <f t="shared" si="2"/>
        <v>110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4</v>
      </c>
      <c r="M12" s="18">
        <f t="shared" si="2"/>
        <v>207</v>
      </c>
      <c r="N12" s="18">
        <f t="shared" si="2"/>
        <v>0</v>
      </c>
      <c r="O12" s="18">
        <f t="shared" si="2"/>
        <v>0</v>
      </c>
      <c r="P12" s="18">
        <f t="shared" si="2"/>
        <v>2</v>
      </c>
      <c r="Q12" s="18">
        <f t="shared" si="2"/>
        <v>85</v>
      </c>
      <c r="R12" s="18">
        <f t="shared" si="2"/>
        <v>66</v>
      </c>
      <c r="S12" s="18">
        <f t="shared" si="2"/>
        <v>392</v>
      </c>
      <c r="T12" s="42">
        <f t="shared" si="2"/>
        <v>0</v>
      </c>
      <c r="U12" s="19">
        <f t="shared" si="2"/>
        <v>0</v>
      </c>
      <c r="V12" s="1"/>
    </row>
    <row r="13" spans="1:22" ht="31.5" customHeight="1">
      <c r="A13" s="28" t="s">
        <v>23</v>
      </c>
      <c r="B13" s="25">
        <v>97</v>
      </c>
      <c r="C13" s="26">
        <v>8</v>
      </c>
      <c r="D13" s="25">
        <f>F13+H13+J13+L13+N13+P13+R13</f>
        <v>8</v>
      </c>
      <c r="E13" s="26">
        <f>G13+I13+K13+M13+O13+Q13++S13</f>
        <v>110</v>
      </c>
      <c r="F13" s="26">
        <v>8</v>
      </c>
      <c r="G13" s="26">
        <v>110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44">
        <v>0</v>
      </c>
      <c r="U13" s="27">
        <v>0</v>
      </c>
      <c r="V13" s="1"/>
    </row>
    <row r="14" spans="1:22" ht="31.5" customHeight="1" thickBot="1">
      <c r="A14" s="28" t="s">
        <v>24</v>
      </c>
      <c r="B14" s="25">
        <v>66</v>
      </c>
      <c r="C14" s="26">
        <v>2</v>
      </c>
      <c r="D14" s="25">
        <f>F14+H14+J14+L14+N14+P14+R14</f>
        <v>75</v>
      </c>
      <c r="E14" s="26">
        <f>G14+I14+K14+M14+O14+Q14++S14</f>
        <v>684</v>
      </c>
      <c r="F14" s="26">
        <v>3</v>
      </c>
      <c r="G14" s="48">
        <v>0</v>
      </c>
      <c r="H14" s="26">
        <v>0</v>
      </c>
      <c r="I14" s="26">
        <v>0</v>
      </c>
      <c r="J14" s="26">
        <v>0</v>
      </c>
      <c r="K14" s="26">
        <v>0</v>
      </c>
      <c r="L14" s="26">
        <v>4</v>
      </c>
      <c r="M14" s="26">
        <v>207</v>
      </c>
      <c r="N14" s="26">
        <v>0</v>
      </c>
      <c r="O14" s="26">
        <v>0</v>
      </c>
      <c r="P14" s="26">
        <v>2</v>
      </c>
      <c r="Q14" s="26">
        <v>85</v>
      </c>
      <c r="R14" s="26">
        <v>66</v>
      </c>
      <c r="S14" s="26">
        <v>392</v>
      </c>
      <c r="T14" s="44">
        <v>0</v>
      </c>
      <c r="U14" s="27">
        <v>0</v>
      </c>
      <c r="V14" s="1"/>
    </row>
    <row r="15" spans="1:22" ht="31.5" customHeight="1" thickBot="1">
      <c r="A15" s="20" t="s">
        <v>25</v>
      </c>
      <c r="B15" s="17">
        <f>B16+B17+B18+B19</f>
        <v>825</v>
      </c>
      <c r="C15" s="18">
        <f aca="true" t="shared" si="3" ref="C15:U15">C16+C17+C18+C19</f>
        <v>43</v>
      </c>
      <c r="D15" s="17">
        <f t="shared" si="3"/>
        <v>758</v>
      </c>
      <c r="E15" s="18">
        <f t="shared" si="3"/>
        <v>6310</v>
      </c>
      <c r="F15" s="18">
        <f t="shared" si="3"/>
        <v>47</v>
      </c>
      <c r="G15" s="18">
        <f t="shared" si="3"/>
        <v>1069</v>
      </c>
      <c r="H15" s="18">
        <f t="shared" si="3"/>
        <v>20</v>
      </c>
      <c r="I15" s="18">
        <f t="shared" si="3"/>
        <v>21</v>
      </c>
      <c r="J15" s="18">
        <f t="shared" si="3"/>
        <v>99</v>
      </c>
      <c r="K15" s="18">
        <f t="shared" si="3"/>
        <v>348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120</v>
      </c>
      <c r="Q15" s="18">
        <f t="shared" si="3"/>
        <v>179</v>
      </c>
      <c r="R15" s="18">
        <f t="shared" si="3"/>
        <v>472</v>
      </c>
      <c r="S15" s="18">
        <f t="shared" si="3"/>
        <v>4693</v>
      </c>
      <c r="T15" s="42">
        <f t="shared" si="3"/>
        <v>0</v>
      </c>
      <c r="U15" s="19">
        <f t="shared" si="3"/>
        <v>0</v>
      </c>
      <c r="V15" s="1"/>
    </row>
    <row r="16" spans="1:22" ht="31.5" customHeight="1">
      <c r="A16" s="20" t="s">
        <v>26</v>
      </c>
      <c r="B16" s="17">
        <v>75</v>
      </c>
      <c r="C16" s="18">
        <v>4</v>
      </c>
      <c r="D16" s="21">
        <f aca="true" t="shared" si="4" ref="D16:E18">F16+H16+J16+L16+N16+P16+R16+T16</f>
        <v>6</v>
      </c>
      <c r="E16" s="22">
        <f t="shared" si="4"/>
        <v>500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6</v>
      </c>
      <c r="S16" s="18">
        <v>500</v>
      </c>
      <c r="T16" s="42">
        <v>0</v>
      </c>
      <c r="U16" s="19">
        <v>0</v>
      </c>
      <c r="V16" s="1"/>
    </row>
    <row r="17" spans="1:22" ht="31.5" customHeight="1">
      <c r="A17" s="28" t="s">
        <v>27</v>
      </c>
      <c r="B17" s="29">
        <v>45</v>
      </c>
      <c r="C17" s="30">
        <v>0</v>
      </c>
      <c r="D17" s="25">
        <f t="shared" si="4"/>
        <v>3</v>
      </c>
      <c r="E17" s="26">
        <f t="shared" si="4"/>
        <v>3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3</v>
      </c>
      <c r="S17" s="30">
        <v>3</v>
      </c>
      <c r="T17" s="45">
        <v>0</v>
      </c>
      <c r="U17" s="31">
        <v>0</v>
      </c>
      <c r="V17" s="1"/>
    </row>
    <row r="18" spans="1:22" ht="31.5" customHeight="1" thickBot="1">
      <c r="A18" s="28" t="s">
        <v>28</v>
      </c>
      <c r="B18" s="29">
        <v>498</v>
      </c>
      <c r="C18" s="30">
        <v>27</v>
      </c>
      <c r="D18" s="25">
        <f t="shared" si="4"/>
        <v>671</v>
      </c>
      <c r="E18" s="26">
        <f t="shared" si="4"/>
        <v>5178</v>
      </c>
      <c r="F18" s="30">
        <v>23</v>
      </c>
      <c r="G18" s="30">
        <v>525</v>
      </c>
      <c r="H18" s="30">
        <v>20</v>
      </c>
      <c r="I18" s="30">
        <v>21</v>
      </c>
      <c r="J18" s="30">
        <v>55</v>
      </c>
      <c r="K18" s="30">
        <v>276</v>
      </c>
      <c r="L18" s="30">
        <v>0</v>
      </c>
      <c r="M18" s="30">
        <v>0</v>
      </c>
      <c r="N18" s="30">
        <v>0</v>
      </c>
      <c r="O18" s="30">
        <v>0</v>
      </c>
      <c r="P18" s="30">
        <v>112</v>
      </c>
      <c r="Q18" s="30">
        <v>168</v>
      </c>
      <c r="R18" s="30">
        <v>461</v>
      </c>
      <c r="S18" s="30">
        <v>4188</v>
      </c>
      <c r="T18" s="45">
        <v>0</v>
      </c>
      <c r="U18" s="31">
        <v>0</v>
      </c>
      <c r="V18" s="1"/>
    </row>
    <row r="19" spans="1:22" ht="31.5" customHeight="1">
      <c r="A19" s="37" t="s">
        <v>29</v>
      </c>
      <c r="B19" s="38">
        <f>B20</f>
        <v>207</v>
      </c>
      <c r="C19" s="39">
        <f aca="true" t="shared" si="5" ref="C19:S19">C20</f>
        <v>12</v>
      </c>
      <c r="D19" s="38">
        <f>F19+H19+J19+L19+N19+P19+R19+T19</f>
        <v>78</v>
      </c>
      <c r="E19" s="39">
        <f>G19+I19+K19+M19+O19+Q19+S19+U19</f>
        <v>629</v>
      </c>
      <c r="F19" s="39">
        <f t="shared" si="5"/>
        <v>24</v>
      </c>
      <c r="G19" s="39">
        <f t="shared" si="5"/>
        <v>544</v>
      </c>
      <c r="H19" s="39">
        <f t="shared" si="5"/>
        <v>0</v>
      </c>
      <c r="I19" s="39">
        <f t="shared" si="5"/>
        <v>0</v>
      </c>
      <c r="J19" s="39">
        <f t="shared" si="5"/>
        <v>44</v>
      </c>
      <c r="K19" s="39">
        <f t="shared" si="5"/>
        <v>72</v>
      </c>
      <c r="L19" s="39">
        <f t="shared" si="5"/>
        <v>0</v>
      </c>
      <c r="M19" s="39">
        <f t="shared" si="5"/>
        <v>0</v>
      </c>
      <c r="N19" s="39">
        <f t="shared" si="5"/>
        <v>0</v>
      </c>
      <c r="O19" s="39">
        <f t="shared" si="5"/>
        <v>0</v>
      </c>
      <c r="P19" s="39">
        <f t="shared" si="5"/>
        <v>8</v>
      </c>
      <c r="Q19" s="39">
        <f t="shared" si="5"/>
        <v>11</v>
      </c>
      <c r="R19" s="39">
        <f t="shared" si="5"/>
        <v>2</v>
      </c>
      <c r="S19" s="39">
        <f t="shared" si="5"/>
        <v>2</v>
      </c>
      <c r="T19" s="46">
        <f>T20</f>
        <v>0</v>
      </c>
      <c r="U19" s="40">
        <f>U20</f>
        <v>0</v>
      </c>
      <c r="V19" s="1"/>
    </row>
    <row r="20" spans="1:22" ht="31.5" customHeight="1" thickBot="1">
      <c r="A20" s="33" t="s">
        <v>30</v>
      </c>
      <c r="B20" s="34">
        <v>207</v>
      </c>
      <c r="C20" s="35">
        <v>12</v>
      </c>
      <c r="D20" s="34">
        <f>F20+H20+J20+L20+N20+P20+R20+T20</f>
        <v>78</v>
      </c>
      <c r="E20" s="35">
        <f>G20+I20+K20+M20+O20+Q20+S20+U20</f>
        <v>629</v>
      </c>
      <c r="F20" s="35">
        <v>24</v>
      </c>
      <c r="G20" s="35">
        <v>544</v>
      </c>
      <c r="H20" s="35">
        <v>0</v>
      </c>
      <c r="I20" s="35">
        <v>0</v>
      </c>
      <c r="J20" s="35">
        <v>44</v>
      </c>
      <c r="K20" s="35">
        <v>72</v>
      </c>
      <c r="L20" s="35">
        <v>0</v>
      </c>
      <c r="M20" s="35">
        <v>0</v>
      </c>
      <c r="N20" s="35">
        <v>0</v>
      </c>
      <c r="O20" s="35">
        <v>0</v>
      </c>
      <c r="P20" s="35">
        <v>8</v>
      </c>
      <c r="Q20" s="35">
        <v>11</v>
      </c>
      <c r="R20" s="35">
        <v>2</v>
      </c>
      <c r="S20" s="35">
        <v>2</v>
      </c>
      <c r="T20" s="47">
        <v>0</v>
      </c>
      <c r="U20" s="36">
        <v>0</v>
      </c>
      <c r="V20" s="1"/>
    </row>
    <row r="21" spans="1:2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</sheetData>
  <sheetProtection/>
  <mergeCells count="17">
    <mergeCell ref="T4:U4"/>
    <mergeCell ref="N6:O6"/>
    <mergeCell ref="P6:Q6"/>
    <mergeCell ref="R6:S6"/>
    <mergeCell ref="T5:U5"/>
    <mergeCell ref="T6:T7"/>
    <mergeCell ref="U6:U7"/>
    <mergeCell ref="F6:G6"/>
    <mergeCell ref="H6:I6"/>
    <mergeCell ref="J6:K6"/>
    <mergeCell ref="L6:M6"/>
    <mergeCell ref="B4:C4"/>
    <mergeCell ref="D4:S4"/>
    <mergeCell ref="B5:C5"/>
    <mergeCell ref="D5:E6"/>
    <mergeCell ref="F5:Q5"/>
    <mergeCell ref="R5:S5"/>
  </mergeCells>
  <printOptions/>
  <pageMargins left="0.984251968503937" right="0.984251968503937" top="0.984251968503937" bottom="0.984251968503937" header="0.5118110236220472" footer="0.5118110236220472"/>
  <pageSetup horizontalDpi="400" verticalDpi="400" orientation="landscape" paperSize="9" scale="89" r:id="rId1"/>
  <colBreaks count="1" manualBreakCount="1">
    <brk id="2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2009-02-13T03:09:55Z</cp:lastPrinted>
  <dcterms:created xsi:type="dcterms:W3CDTF">2006-03-02T07:44:41Z</dcterms:created>
  <dcterms:modified xsi:type="dcterms:W3CDTF">2010-01-28T00:17:42Z</dcterms:modified>
  <cp:category/>
  <cp:version/>
  <cp:contentType/>
  <cp:contentStatus/>
</cp:coreProperties>
</file>