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'Sheet1'!$A$1:$S$20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<sst xmlns="http://schemas.openxmlformats.org/spreadsheetml/2006/main" count="69" uniqueCount="45">
  <si>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 　　個別相談指導（健康相談）</t>
  </si>
  <si>
    <t>　思春期・</t>
  </si>
  <si>
    <t>　婚　前・</t>
  </si>
  <si>
    <t>　両　親・</t>
  </si>
  <si>
    <t>　未婚女性</t>
  </si>
  <si>
    <t>　新婚学級</t>
  </si>
  <si>
    <t>　母親学級</t>
  </si>
  <si>
    <t>　乳児学級</t>
  </si>
  <si>
    <t>　幼児学級</t>
  </si>
  <si>
    <t>　 その他</t>
  </si>
  <si>
    <t>妊</t>
  </si>
  <si>
    <t>産</t>
  </si>
  <si>
    <t>乳</t>
  </si>
  <si>
    <t>幼</t>
  </si>
  <si>
    <t>思</t>
  </si>
  <si>
    <t>そ</t>
  </si>
  <si>
    <t>　学　　級</t>
  </si>
  <si>
    <t>　</t>
  </si>
  <si>
    <t>春</t>
  </si>
  <si>
    <t>の</t>
  </si>
  <si>
    <t>回数</t>
  </si>
  <si>
    <t>参加数</t>
  </si>
  <si>
    <t>婦</t>
  </si>
  <si>
    <t>児</t>
  </si>
  <si>
    <t>期</t>
  </si>
  <si>
    <t>他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</si>
  <si>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</si>
  <si>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</si>
  <si>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</si>
  <si>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</si>
  <si>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</si>
  <si>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</si>
  <si>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</si>
  <si>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</si>
  <si>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</si>
  <si>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</si>
  <si>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</si>
  <si>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</si>
  <si>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r>
      <t xml:space="preserve"> ｾﾝﾀｰを除く小計</t>
    </r>
  </si>
  <si>
    <t>集　団　指　導　（　健　康　教　育　）</t>
  </si>
  <si>
    <t>相　談　延　件　数</t>
  </si>
  <si>
    <t>-</t>
  </si>
  <si>
    <t>（４）　市町母子保健事業実施状況（Ｔ５－２４）</t>
  </si>
  <si>
    <t>-</t>
  </si>
  <si>
    <t>　　　 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</si>
</sst>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9"/>
      <name val="ＭＳ 明朝"/>
      <family val="1"/>
    </font>
    <font>
      <sz val="11"/>
      <name val="ＭＳ Ｐゴシック"/>
      <family val="3"/>
    </font>
    <font>
      <sz val="7.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shrinkToFit="1"/>
    </xf>
    <xf numFmtId="0" fontId="4" fillId="0" borderId="20" xfId="0" applyFont="1" applyFill="1" applyBorder="1" applyAlignment="1" applyProtection="1">
      <alignment horizontal="center"/>
      <protection locked="0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 applyProtection="1">
      <alignment horizontal="right"/>
      <protection locked="0"/>
    </xf>
    <xf numFmtId="178" fontId="4" fillId="0" borderId="1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4" fillId="0" borderId="22" xfId="0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4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zoomScalePageLayoutView="0" workbookViewId="0" topLeftCell="A1">
      <selection activeCell="N25" sqref="N25"/>
    </sheetView>
  </sheetViews>
  <sheetFormatPr defaultColWidth="10.7109375" defaultRowHeight="9.75" customHeight="1"/>
  <cols>
    <col min="1" max="1" width="11.00390625" style="0" customWidth="1"/>
    <col min="2" max="19" width="6.140625" style="0" customWidth="1"/>
  </cols>
  <sheetData>
    <row r="1" spans="1:19" ht="14.25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3" t="s">
        <v>44</v>
      </c>
    </row>
    <row r="3" spans="1:20" ht="13.5" customHeight="1">
      <c r="A3" s="8"/>
      <c r="B3" s="41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1" t="s">
        <v>0</v>
      </c>
      <c r="O3" s="44"/>
      <c r="P3" s="44"/>
      <c r="Q3" s="44"/>
      <c r="R3" s="44"/>
      <c r="S3" s="45"/>
      <c r="T3" s="4"/>
    </row>
    <row r="4" spans="1:20" ht="14.25" customHeight="1">
      <c r="A4" s="9"/>
      <c r="B4" s="10" t="s">
        <v>1</v>
      </c>
      <c r="C4" s="11"/>
      <c r="D4" s="10" t="s">
        <v>2</v>
      </c>
      <c r="E4" s="11"/>
      <c r="F4" s="10" t="s">
        <v>3</v>
      </c>
      <c r="G4" s="11"/>
      <c r="H4" s="10"/>
      <c r="I4" s="11"/>
      <c r="J4" s="10"/>
      <c r="K4" s="11"/>
      <c r="L4" s="10"/>
      <c r="M4" s="11"/>
      <c r="N4" s="46" t="s">
        <v>40</v>
      </c>
      <c r="O4" s="47"/>
      <c r="P4" s="47"/>
      <c r="Q4" s="47"/>
      <c r="R4" s="47"/>
      <c r="S4" s="48"/>
      <c r="T4" s="4"/>
    </row>
    <row r="5" spans="1:20" ht="11.25">
      <c r="A5" s="9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7</v>
      </c>
      <c r="I5" s="13"/>
      <c r="J5" s="12" t="s">
        <v>8</v>
      </c>
      <c r="K5" s="13"/>
      <c r="L5" s="12" t="s">
        <v>9</v>
      </c>
      <c r="M5" s="13"/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5" t="s">
        <v>15</v>
      </c>
      <c r="T5" s="4"/>
    </row>
    <row r="6" spans="1:20" ht="11.25">
      <c r="A6" s="9"/>
      <c r="B6" s="12" t="s">
        <v>16</v>
      </c>
      <c r="C6" s="13"/>
      <c r="D6" s="12"/>
      <c r="E6" s="13"/>
      <c r="F6" s="12"/>
      <c r="G6" s="13"/>
      <c r="H6" s="12"/>
      <c r="I6" s="13"/>
      <c r="J6" s="12"/>
      <c r="K6" s="13"/>
      <c r="L6" s="12"/>
      <c r="M6" s="13" t="s">
        <v>17</v>
      </c>
      <c r="N6" s="16"/>
      <c r="O6" s="16"/>
      <c r="P6" s="16"/>
      <c r="Q6" s="16"/>
      <c r="R6" s="16" t="s">
        <v>18</v>
      </c>
      <c r="S6" s="17" t="s">
        <v>19</v>
      </c>
      <c r="T6" s="4"/>
    </row>
    <row r="7" spans="1:20" ht="12" thickBot="1">
      <c r="A7" s="9"/>
      <c r="B7" s="31" t="s">
        <v>20</v>
      </c>
      <c r="C7" s="31" t="s">
        <v>21</v>
      </c>
      <c r="D7" s="31" t="s">
        <v>20</v>
      </c>
      <c r="E7" s="31" t="s">
        <v>21</v>
      </c>
      <c r="F7" s="31" t="s">
        <v>20</v>
      </c>
      <c r="G7" s="31" t="s">
        <v>21</v>
      </c>
      <c r="H7" s="31" t="s">
        <v>20</v>
      </c>
      <c r="I7" s="31" t="s">
        <v>21</v>
      </c>
      <c r="J7" s="31" t="s">
        <v>20</v>
      </c>
      <c r="K7" s="31" t="s">
        <v>21</v>
      </c>
      <c r="L7" s="31" t="s">
        <v>20</v>
      </c>
      <c r="M7" s="31" t="s">
        <v>21</v>
      </c>
      <c r="N7" s="16" t="s">
        <v>22</v>
      </c>
      <c r="O7" s="16" t="s">
        <v>22</v>
      </c>
      <c r="P7" s="16" t="s">
        <v>23</v>
      </c>
      <c r="Q7" s="16" t="s">
        <v>23</v>
      </c>
      <c r="R7" s="16" t="s">
        <v>24</v>
      </c>
      <c r="S7" s="17" t="s">
        <v>25</v>
      </c>
      <c r="T7" s="4"/>
    </row>
    <row r="8" spans="1:20" s="6" customFormat="1" ht="18" customHeight="1" thickBot="1">
      <c r="A8" s="18" t="s">
        <v>26</v>
      </c>
      <c r="B8" s="19">
        <f aca="true" t="shared" si="0" ref="B8:S8">B9+B15</f>
        <v>2</v>
      </c>
      <c r="C8" s="19">
        <f t="shared" si="0"/>
        <v>91</v>
      </c>
      <c r="D8" s="19">
        <f t="shared" si="0"/>
        <v>0</v>
      </c>
      <c r="E8" s="19">
        <f t="shared" si="0"/>
        <v>0</v>
      </c>
      <c r="F8" s="19">
        <f t="shared" si="0"/>
        <v>98</v>
      </c>
      <c r="G8" s="19">
        <f t="shared" si="0"/>
        <v>1557</v>
      </c>
      <c r="H8" s="19">
        <f t="shared" si="0"/>
        <v>97</v>
      </c>
      <c r="I8" s="19">
        <f t="shared" si="0"/>
        <v>1627</v>
      </c>
      <c r="J8" s="19">
        <f t="shared" si="0"/>
        <v>151</v>
      </c>
      <c r="K8" s="19">
        <f t="shared" si="0"/>
        <v>3242</v>
      </c>
      <c r="L8" s="19">
        <f t="shared" si="0"/>
        <v>112</v>
      </c>
      <c r="M8" s="19">
        <f t="shared" si="0"/>
        <v>1955</v>
      </c>
      <c r="N8" s="19">
        <f t="shared" si="0"/>
        <v>3956</v>
      </c>
      <c r="O8" s="19">
        <f t="shared" si="0"/>
        <v>507</v>
      </c>
      <c r="P8" s="19">
        <f t="shared" si="0"/>
        <v>4524</v>
      </c>
      <c r="Q8" s="19">
        <f t="shared" si="0"/>
        <v>6280</v>
      </c>
      <c r="R8" s="19">
        <f t="shared" si="0"/>
        <v>0</v>
      </c>
      <c r="S8" s="20">
        <f t="shared" si="0"/>
        <v>682</v>
      </c>
      <c r="T8" s="5"/>
    </row>
    <row r="9" spans="1:20" s="6" customFormat="1" ht="18" customHeight="1" thickBot="1">
      <c r="A9" s="21" t="s">
        <v>38</v>
      </c>
      <c r="B9" s="19">
        <f aca="true" t="shared" si="1" ref="B9:S9">SUM(B10:B12)</f>
        <v>1</v>
      </c>
      <c r="C9" s="19">
        <f t="shared" si="1"/>
        <v>10</v>
      </c>
      <c r="D9" s="19">
        <f t="shared" si="1"/>
        <v>0</v>
      </c>
      <c r="E9" s="19">
        <f t="shared" si="1"/>
        <v>0</v>
      </c>
      <c r="F9" s="19">
        <f t="shared" si="1"/>
        <v>22</v>
      </c>
      <c r="G9" s="19">
        <f t="shared" si="1"/>
        <v>733</v>
      </c>
      <c r="H9" s="19">
        <f t="shared" si="1"/>
        <v>24</v>
      </c>
      <c r="I9" s="19">
        <f t="shared" si="1"/>
        <v>528</v>
      </c>
      <c r="J9" s="19">
        <f t="shared" si="1"/>
        <v>31</v>
      </c>
      <c r="K9" s="19">
        <f t="shared" si="1"/>
        <v>1198</v>
      </c>
      <c r="L9" s="19">
        <f t="shared" si="1"/>
        <v>0</v>
      </c>
      <c r="M9" s="19">
        <f t="shared" si="1"/>
        <v>0</v>
      </c>
      <c r="N9" s="19">
        <f t="shared" si="1"/>
        <v>2533</v>
      </c>
      <c r="O9" s="19">
        <f t="shared" si="1"/>
        <v>289</v>
      </c>
      <c r="P9" s="19">
        <f t="shared" si="1"/>
        <v>1633</v>
      </c>
      <c r="Q9" s="19">
        <f t="shared" si="1"/>
        <v>1993</v>
      </c>
      <c r="R9" s="19">
        <f t="shared" si="1"/>
        <v>0</v>
      </c>
      <c r="S9" s="20">
        <f t="shared" si="1"/>
        <v>45</v>
      </c>
      <c r="T9" s="5"/>
    </row>
    <row r="10" spans="1:20" s="6" customFormat="1" ht="18" customHeight="1">
      <c r="A10" s="18" t="s">
        <v>27</v>
      </c>
      <c r="B10" s="19">
        <v>1</v>
      </c>
      <c r="C10" s="19">
        <v>10</v>
      </c>
      <c r="D10" s="19">
        <v>0</v>
      </c>
      <c r="E10" s="19">
        <v>0</v>
      </c>
      <c r="F10" s="19">
        <v>4</v>
      </c>
      <c r="G10" s="19">
        <v>125</v>
      </c>
      <c r="H10" s="19">
        <v>12</v>
      </c>
      <c r="I10" s="19">
        <v>245</v>
      </c>
      <c r="J10" s="19">
        <v>13</v>
      </c>
      <c r="K10" s="19">
        <v>556</v>
      </c>
      <c r="L10" s="19">
        <v>0</v>
      </c>
      <c r="M10" s="19">
        <v>0</v>
      </c>
      <c r="N10" s="19">
        <v>660</v>
      </c>
      <c r="O10" s="19">
        <v>1</v>
      </c>
      <c r="P10" s="19">
        <v>784</v>
      </c>
      <c r="Q10" s="19">
        <v>723</v>
      </c>
      <c r="R10" s="19">
        <v>0</v>
      </c>
      <c r="S10" s="20">
        <v>0</v>
      </c>
      <c r="T10" s="5"/>
    </row>
    <row r="11" spans="1:20" s="6" customFormat="1" ht="18" customHeight="1" thickBot="1">
      <c r="A11" s="22" t="s">
        <v>28</v>
      </c>
      <c r="B11" s="23">
        <v>0</v>
      </c>
      <c r="C11" s="23">
        <v>0</v>
      </c>
      <c r="D11" s="23">
        <v>0</v>
      </c>
      <c r="E11" s="23">
        <v>0</v>
      </c>
      <c r="F11" s="23">
        <v>18</v>
      </c>
      <c r="G11" s="24">
        <v>608</v>
      </c>
      <c r="H11" s="23">
        <v>0</v>
      </c>
      <c r="I11" s="24">
        <v>0</v>
      </c>
      <c r="J11" s="24">
        <v>6</v>
      </c>
      <c r="K11" s="24">
        <v>454</v>
      </c>
      <c r="L11" s="23">
        <v>0</v>
      </c>
      <c r="M11" s="23">
        <v>0</v>
      </c>
      <c r="N11" s="24">
        <v>1326</v>
      </c>
      <c r="O11" s="23">
        <v>0</v>
      </c>
      <c r="P11" s="24">
        <v>292</v>
      </c>
      <c r="Q11" s="24">
        <v>586</v>
      </c>
      <c r="R11" s="23" t="s">
        <v>41</v>
      </c>
      <c r="S11" s="25" t="s">
        <v>41</v>
      </c>
      <c r="T11" s="5"/>
    </row>
    <row r="12" spans="1:20" s="6" customFormat="1" ht="18" customHeight="1">
      <c r="A12" s="32" t="s">
        <v>29</v>
      </c>
      <c r="B12" s="33">
        <f aca="true" t="shared" si="2" ref="B12:S12">SUM(B13:B14)</f>
        <v>0</v>
      </c>
      <c r="C12" s="33">
        <f t="shared" si="2"/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12</v>
      </c>
      <c r="I12" s="33">
        <f t="shared" si="2"/>
        <v>283</v>
      </c>
      <c r="J12" s="33">
        <f t="shared" si="2"/>
        <v>12</v>
      </c>
      <c r="K12" s="33">
        <f t="shared" si="2"/>
        <v>188</v>
      </c>
      <c r="L12" s="33">
        <f t="shared" si="2"/>
        <v>0</v>
      </c>
      <c r="M12" s="33">
        <f t="shared" si="2"/>
        <v>0</v>
      </c>
      <c r="N12" s="33">
        <f t="shared" si="2"/>
        <v>547</v>
      </c>
      <c r="O12" s="33">
        <f t="shared" si="2"/>
        <v>288</v>
      </c>
      <c r="P12" s="33">
        <f t="shared" si="2"/>
        <v>557</v>
      </c>
      <c r="Q12" s="33">
        <f t="shared" si="2"/>
        <v>684</v>
      </c>
      <c r="R12" s="33">
        <f t="shared" si="2"/>
        <v>0</v>
      </c>
      <c r="S12" s="34">
        <f t="shared" si="2"/>
        <v>45</v>
      </c>
      <c r="T12" s="5"/>
    </row>
    <row r="13" spans="1:20" s="6" customFormat="1" ht="18" customHeight="1">
      <c r="A13" s="26" t="s">
        <v>30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309</v>
      </c>
      <c r="O13" s="27">
        <v>288</v>
      </c>
      <c r="P13" s="27">
        <v>350</v>
      </c>
      <c r="Q13" s="27">
        <v>374</v>
      </c>
      <c r="R13" s="27">
        <v>0</v>
      </c>
      <c r="S13" s="28">
        <v>1</v>
      </c>
      <c r="T13" s="5"/>
    </row>
    <row r="14" spans="1:20" s="6" customFormat="1" ht="18" customHeight="1" thickBot="1">
      <c r="A14" s="29" t="s">
        <v>31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12</v>
      </c>
      <c r="I14" s="23">
        <v>283</v>
      </c>
      <c r="J14" s="23">
        <v>12</v>
      </c>
      <c r="K14" s="23">
        <v>188</v>
      </c>
      <c r="L14" s="23">
        <v>0</v>
      </c>
      <c r="M14" s="23">
        <v>0</v>
      </c>
      <c r="N14" s="23">
        <v>238</v>
      </c>
      <c r="O14" s="23">
        <v>0</v>
      </c>
      <c r="P14" s="23">
        <v>207</v>
      </c>
      <c r="Q14" s="23">
        <v>310</v>
      </c>
      <c r="R14" s="23">
        <v>0</v>
      </c>
      <c r="S14" s="25">
        <v>44</v>
      </c>
      <c r="T14" s="5"/>
    </row>
    <row r="15" spans="1:20" s="6" customFormat="1" ht="18" customHeight="1" thickBot="1">
      <c r="A15" s="21" t="s">
        <v>32</v>
      </c>
      <c r="B15" s="19">
        <f aca="true" t="shared" si="3" ref="B15:S15">SUM(B16:B19)</f>
        <v>1</v>
      </c>
      <c r="C15" s="19">
        <f t="shared" si="3"/>
        <v>81</v>
      </c>
      <c r="D15" s="19">
        <f t="shared" si="3"/>
        <v>0</v>
      </c>
      <c r="E15" s="19">
        <f t="shared" si="3"/>
        <v>0</v>
      </c>
      <c r="F15" s="19">
        <f t="shared" si="3"/>
        <v>76</v>
      </c>
      <c r="G15" s="19">
        <f t="shared" si="3"/>
        <v>824</v>
      </c>
      <c r="H15" s="19">
        <f t="shared" si="3"/>
        <v>73</v>
      </c>
      <c r="I15" s="19">
        <f t="shared" si="3"/>
        <v>1099</v>
      </c>
      <c r="J15" s="19">
        <f t="shared" si="3"/>
        <v>120</v>
      </c>
      <c r="K15" s="19">
        <f t="shared" si="3"/>
        <v>2044</v>
      </c>
      <c r="L15" s="36">
        <f t="shared" si="3"/>
        <v>112</v>
      </c>
      <c r="M15" s="36">
        <f t="shared" si="3"/>
        <v>1955</v>
      </c>
      <c r="N15" s="36">
        <f t="shared" si="3"/>
        <v>1423</v>
      </c>
      <c r="O15" s="36">
        <f t="shared" si="3"/>
        <v>218</v>
      </c>
      <c r="P15" s="36">
        <f t="shared" si="3"/>
        <v>2891</v>
      </c>
      <c r="Q15" s="36">
        <f t="shared" si="3"/>
        <v>4287</v>
      </c>
      <c r="R15" s="37">
        <f t="shared" si="3"/>
        <v>0</v>
      </c>
      <c r="S15" s="20">
        <f t="shared" si="3"/>
        <v>637</v>
      </c>
      <c r="T15" s="5"/>
    </row>
    <row r="16" spans="1:20" s="6" customFormat="1" ht="18" customHeight="1">
      <c r="A16" s="18" t="s">
        <v>33</v>
      </c>
      <c r="B16" s="19">
        <v>1</v>
      </c>
      <c r="C16" s="19">
        <v>81</v>
      </c>
      <c r="D16" s="19">
        <f>-J29</f>
        <v>0</v>
      </c>
      <c r="E16" s="19">
        <v>0</v>
      </c>
      <c r="F16" s="19">
        <v>12</v>
      </c>
      <c r="G16" s="19">
        <v>95</v>
      </c>
      <c r="H16" s="19">
        <v>12</v>
      </c>
      <c r="I16" s="19">
        <v>259</v>
      </c>
      <c r="J16" s="19">
        <v>102</v>
      </c>
      <c r="K16" s="19">
        <v>1778</v>
      </c>
      <c r="L16" s="27" t="s">
        <v>43</v>
      </c>
      <c r="M16" s="27" t="s">
        <v>43</v>
      </c>
      <c r="N16" s="27">
        <v>220</v>
      </c>
      <c r="O16" s="27">
        <v>0</v>
      </c>
      <c r="P16" s="27">
        <v>107</v>
      </c>
      <c r="Q16" s="27">
        <v>278</v>
      </c>
      <c r="R16" s="27" t="s">
        <v>43</v>
      </c>
      <c r="S16" s="20">
        <v>5</v>
      </c>
      <c r="T16" s="5"/>
    </row>
    <row r="17" spans="1:20" s="6" customFormat="1" ht="18" customHeight="1">
      <c r="A17" s="29" t="s">
        <v>34</v>
      </c>
      <c r="B17" s="23">
        <f>-C17-B18</f>
        <v>0</v>
      </c>
      <c r="C17" s="23">
        <f>-D17-C18</f>
        <v>0</v>
      </c>
      <c r="D17" s="23">
        <v>0</v>
      </c>
      <c r="E17" s="23">
        <v>0</v>
      </c>
      <c r="F17" s="23">
        <v>28</v>
      </c>
      <c r="G17" s="23">
        <v>364</v>
      </c>
      <c r="H17" s="23" t="s">
        <v>43</v>
      </c>
      <c r="I17" s="23" t="s">
        <v>43</v>
      </c>
      <c r="J17" s="23">
        <v>6</v>
      </c>
      <c r="K17" s="23">
        <v>115</v>
      </c>
      <c r="L17" s="23">
        <v>13</v>
      </c>
      <c r="M17" s="23">
        <v>1245</v>
      </c>
      <c r="N17" s="23">
        <v>707</v>
      </c>
      <c r="O17" s="23">
        <v>0</v>
      </c>
      <c r="P17" s="23">
        <v>1518</v>
      </c>
      <c r="Q17" s="23">
        <v>2226</v>
      </c>
      <c r="R17" s="23" t="s">
        <v>43</v>
      </c>
      <c r="S17" s="25" t="s">
        <v>43</v>
      </c>
      <c r="T17" s="5"/>
    </row>
    <row r="18" spans="1:20" s="6" customFormat="1" ht="18" customHeight="1" thickBot="1">
      <c r="A18" s="29" t="s">
        <v>35</v>
      </c>
      <c r="B18" s="23">
        <f>-C18</f>
        <v>0</v>
      </c>
      <c r="C18" s="23">
        <f>-D18</f>
        <v>0</v>
      </c>
      <c r="D18" s="23">
        <v>0</v>
      </c>
      <c r="E18" s="23">
        <v>0</v>
      </c>
      <c r="F18" s="23">
        <v>24</v>
      </c>
      <c r="G18" s="23">
        <v>244</v>
      </c>
      <c r="H18" s="23">
        <v>37</v>
      </c>
      <c r="I18" s="23">
        <v>502</v>
      </c>
      <c r="J18" s="23" t="s">
        <v>43</v>
      </c>
      <c r="K18" s="23" t="s">
        <v>43</v>
      </c>
      <c r="L18" s="23">
        <v>75</v>
      </c>
      <c r="M18" s="23">
        <v>495</v>
      </c>
      <c r="N18" s="23">
        <v>271</v>
      </c>
      <c r="O18" s="23">
        <v>218</v>
      </c>
      <c r="P18" s="23">
        <v>1112</v>
      </c>
      <c r="Q18" s="23">
        <v>1620</v>
      </c>
      <c r="R18" s="23" t="s">
        <v>43</v>
      </c>
      <c r="S18" s="25">
        <v>632</v>
      </c>
      <c r="T18" s="5"/>
    </row>
    <row r="19" spans="1:20" s="6" customFormat="1" ht="18" customHeight="1">
      <c r="A19" s="32" t="s">
        <v>36</v>
      </c>
      <c r="B19" s="33">
        <f aca="true" t="shared" si="4" ref="B19:S19">SUM(B20:B20)</f>
        <v>0</v>
      </c>
      <c r="C19" s="33">
        <f t="shared" si="4"/>
        <v>0</v>
      </c>
      <c r="D19" s="33">
        <f t="shared" si="4"/>
        <v>0</v>
      </c>
      <c r="E19" s="33">
        <f t="shared" si="4"/>
        <v>0</v>
      </c>
      <c r="F19" s="33">
        <f t="shared" si="4"/>
        <v>12</v>
      </c>
      <c r="G19" s="33">
        <f t="shared" si="4"/>
        <v>121</v>
      </c>
      <c r="H19" s="33">
        <f t="shared" si="4"/>
        <v>24</v>
      </c>
      <c r="I19" s="33">
        <f t="shared" si="4"/>
        <v>338</v>
      </c>
      <c r="J19" s="33">
        <f t="shared" si="4"/>
        <v>12</v>
      </c>
      <c r="K19" s="33">
        <f t="shared" si="4"/>
        <v>151</v>
      </c>
      <c r="L19" s="33">
        <f t="shared" si="4"/>
        <v>24</v>
      </c>
      <c r="M19" s="33">
        <f t="shared" si="4"/>
        <v>215</v>
      </c>
      <c r="N19" s="33">
        <f t="shared" si="4"/>
        <v>225</v>
      </c>
      <c r="O19" s="33">
        <f t="shared" si="4"/>
        <v>0</v>
      </c>
      <c r="P19" s="33">
        <f t="shared" si="4"/>
        <v>154</v>
      </c>
      <c r="Q19" s="33">
        <f t="shared" si="4"/>
        <v>163</v>
      </c>
      <c r="R19" s="33">
        <f t="shared" si="4"/>
        <v>0</v>
      </c>
      <c r="S19" s="34">
        <f t="shared" si="4"/>
        <v>0</v>
      </c>
      <c r="T19" s="5"/>
    </row>
    <row r="20" spans="1:20" s="6" customFormat="1" ht="18" customHeight="1" thickBot="1">
      <c r="A20" s="30" t="s">
        <v>37</v>
      </c>
      <c r="B20" s="35"/>
      <c r="C20" s="35"/>
      <c r="D20" s="35">
        <v>0</v>
      </c>
      <c r="E20" s="35">
        <v>0</v>
      </c>
      <c r="F20" s="35">
        <v>12</v>
      </c>
      <c r="G20" s="35">
        <v>121</v>
      </c>
      <c r="H20" s="35">
        <v>24</v>
      </c>
      <c r="I20" s="35">
        <v>338</v>
      </c>
      <c r="J20" s="35">
        <v>12</v>
      </c>
      <c r="K20" s="35">
        <v>151</v>
      </c>
      <c r="L20" s="35">
        <v>24</v>
      </c>
      <c r="M20" s="35">
        <v>215</v>
      </c>
      <c r="N20" s="35">
        <v>225</v>
      </c>
      <c r="O20" s="38">
        <v>0</v>
      </c>
      <c r="P20" s="35">
        <v>154</v>
      </c>
      <c r="Q20" s="35">
        <v>163</v>
      </c>
      <c r="R20" s="38" t="s">
        <v>43</v>
      </c>
      <c r="S20" s="39" t="s">
        <v>43</v>
      </c>
      <c r="T20" s="40"/>
    </row>
    <row r="21" spans="1:19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</sheetData>
  <sheetProtection/>
  <mergeCells count="3">
    <mergeCell ref="B3:M3"/>
    <mergeCell ref="N3:S3"/>
    <mergeCell ref="N4:S4"/>
  </mergeCells>
  <printOptions/>
  <pageMargins left="0.984251968503937" right="0.7874015748031497" top="1.08" bottom="0.984251968503937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2009-01-30T00:02:33Z</cp:lastPrinted>
  <dcterms:created xsi:type="dcterms:W3CDTF">2005-03-21T13:04:26Z</dcterms:created>
  <dcterms:modified xsi:type="dcterms:W3CDTF">2010-02-17T07:39:30Z</dcterms:modified>
  <cp:category/>
  <cp:version/>
  <cp:contentType/>
  <cp:contentStatus/>
  <cp:revision>33</cp:revision>
</cp:coreProperties>
</file>