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'Sheet1'!$A$1:$T$20</definedName>
  </definedNames>
  <calcPr fullCalcOnLoad="1"/>
</workbook>
</file>

<file path=xl/sharedStrings.xml><?xml version="1.0" encoding="utf-8"?>
<sst xmlns="http://schemas.openxmlformats.org/spreadsheetml/2006/main" count="68" uniqueCount="49">
  <si>
    <t>　サ　３歳児健康診査実施状況（Ｔ５－１９）</t>
  </si>
  <si>
    <t>対</t>
  </si>
  <si>
    <t>受</t>
  </si>
  <si>
    <t>　 健　診　結　果</t>
  </si>
  <si>
    <t>　　　身体発育状況（身長）</t>
  </si>
  <si>
    <t>　　　身体発育状況（体重）</t>
  </si>
  <si>
    <t>診</t>
  </si>
  <si>
    <t>異</t>
  </si>
  <si>
    <t>象</t>
  </si>
  <si>
    <t>者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</si>
  <si>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</si>
  <si>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</si>
  <si>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</si>
  <si>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</si>
  <si>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</si>
  <si>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</si>
  <si>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</si>
  <si>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</si>
  <si>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</si>
  <si>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数</t>
  </si>
  <si>
    <t>な</t>
  </si>
  <si>
    <t>観</t>
  </si>
  <si>
    <t>精</t>
  </si>
  <si>
    <t>医</t>
  </si>
  <si>
    <t>定</t>
  </si>
  <si>
    <t>（％）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</si>
  <si>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</si>
  <si>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</si>
  <si>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</si>
  <si>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</si>
  <si>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</si>
  <si>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</si>
  <si>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</si>
  <si>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</si>
  <si>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</si>
  <si>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</si>
  <si>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</si>
  <si>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</si>
  <si>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</si>
  <si>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</si>
  <si>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</si>
  <si>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</si>
  <si>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</si>
  <si>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</si>
  <si>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</si>
  <si>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</si>
  <si>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</si>
  <si>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センター除く小計</t>
  </si>
  <si>
    <t xml:space="preserve"> 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</si>
</sst>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7.35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shrinkToFit="1"/>
    </xf>
    <xf numFmtId="0" fontId="3" fillId="0" borderId="22" xfId="0" applyFont="1" applyFill="1" applyBorder="1" applyAlignment="1" applyProtection="1">
      <alignment horizontal="center"/>
      <protection locked="0"/>
    </xf>
    <xf numFmtId="178" fontId="3" fillId="0" borderId="16" xfId="0" applyNumberFormat="1" applyFont="1" applyFill="1" applyBorder="1" applyAlignment="1" applyProtection="1">
      <alignment horizontal="right"/>
      <protection locked="0"/>
    </xf>
    <xf numFmtId="179" fontId="3" fillId="0" borderId="16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0" fontId="3" fillId="0" borderId="23" xfId="0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178" fontId="3" fillId="0" borderId="20" xfId="0" applyNumberFormat="1" applyFont="1" applyFill="1" applyBorder="1" applyAlignment="1" applyProtection="1">
      <alignment horizontal="right"/>
      <protection locked="0"/>
    </xf>
    <xf numFmtId="178" fontId="3" fillId="0" borderId="21" xfId="0" applyNumberFormat="1" applyFont="1" applyFill="1" applyBorder="1" applyAlignment="1" applyProtection="1">
      <alignment horizontal="right"/>
      <protection locked="0"/>
    </xf>
    <xf numFmtId="178" fontId="3" fillId="0" borderId="27" xfId="0" applyNumberFormat="1" applyFont="1" applyFill="1" applyBorder="1" applyAlignment="1" applyProtection="1">
      <alignment horizontal="right"/>
      <protection locked="0"/>
    </xf>
    <xf numFmtId="179" fontId="3" fillId="0" borderId="27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zoomScalePageLayoutView="0" workbookViewId="0" topLeftCell="A2">
      <selection activeCell="B21" sqref="B21"/>
    </sheetView>
  </sheetViews>
  <sheetFormatPr defaultColWidth="10.66015625" defaultRowHeight="11.25" customHeight="1"/>
  <cols>
    <col min="1" max="1" width="14.16015625" style="0" customWidth="1"/>
    <col min="2" max="3" width="7.16015625" style="0" customWidth="1"/>
    <col min="4" max="4" width="6.66015625" style="0" customWidth="1"/>
    <col min="5" max="5" width="7.16015625" style="0" customWidth="1"/>
    <col min="6" max="8" width="6" style="0" customWidth="1"/>
    <col min="9" max="9" width="7.33203125" style="0" customWidth="1"/>
    <col min="10" max="11" width="6.33203125" style="0" customWidth="1"/>
    <col min="12" max="12" width="7" style="0" customWidth="1"/>
    <col min="13" max="14" width="6" style="0" customWidth="1"/>
    <col min="15" max="15" width="7.33203125" style="0" customWidth="1"/>
    <col min="16" max="17" width="6.16015625" style="0" customWidth="1"/>
    <col min="18" max="18" width="7.16015625" style="0" customWidth="1"/>
    <col min="19" max="20" width="5.66015625" style="0" customWidth="1"/>
    <col min="21" max="21" width="1.66796875" style="0" customWidth="1"/>
    <col min="22" max="23" width="6.66015625" style="0" customWidth="1"/>
  </cols>
  <sheetData>
    <row r="1" spans="1:20" ht="24" customHeight="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3"/>
      <c r="T2" s="48" t="s">
        <v>48</v>
      </c>
    </row>
    <row r="3" spans="1:21" ht="16.5" customHeight="1">
      <c r="A3" s="9"/>
      <c r="B3" s="10" t="s">
        <v>1</v>
      </c>
      <c r="C3" s="10" t="s">
        <v>2</v>
      </c>
      <c r="D3" s="10" t="s">
        <v>2</v>
      </c>
      <c r="E3" s="11" t="s">
        <v>3</v>
      </c>
      <c r="F3" s="12"/>
      <c r="G3" s="12"/>
      <c r="H3" s="12"/>
      <c r="I3" s="11" t="s">
        <v>4</v>
      </c>
      <c r="J3" s="12"/>
      <c r="K3" s="12"/>
      <c r="L3" s="12"/>
      <c r="M3" s="12"/>
      <c r="N3" s="12"/>
      <c r="O3" s="11" t="s">
        <v>5</v>
      </c>
      <c r="P3" s="12"/>
      <c r="Q3" s="12"/>
      <c r="R3" s="12"/>
      <c r="S3" s="12"/>
      <c r="T3" s="13"/>
      <c r="U3" s="6"/>
    </row>
    <row r="4" spans="1:21" ht="11.25">
      <c r="A4" s="14"/>
      <c r="B4" s="15"/>
      <c r="C4" s="15" t="s">
        <v>6</v>
      </c>
      <c r="D4" s="15" t="s">
        <v>6</v>
      </c>
      <c r="E4" s="16" t="s">
        <v>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6"/>
    </row>
    <row r="5" spans="1:21" ht="11.25">
      <c r="A5" s="14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12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9" t="s">
        <v>18</v>
      </c>
      <c r="U5" s="6"/>
    </row>
    <row r="6" spans="1:21" ht="11.25">
      <c r="A6" s="14"/>
      <c r="B6" s="15"/>
      <c r="C6" s="15" t="s">
        <v>19</v>
      </c>
      <c r="D6" s="20"/>
      <c r="E6" s="15" t="s">
        <v>20</v>
      </c>
      <c r="F6" s="15" t="s">
        <v>21</v>
      </c>
      <c r="G6" s="15" t="s">
        <v>22</v>
      </c>
      <c r="H6" s="15" t="s">
        <v>23</v>
      </c>
      <c r="I6" s="15" t="s">
        <v>24</v>
      </c>
      <c r="J6" s="15"/>
      <c r="K6" s="15"/>
      <c r="L6" s="15"/>
      <c r="M6" s="15"/>
      <c r="N6" s="15"/>
      <c r="O6" s="15" t="s">
        <v>24</v>
      </c>
      <c r="P6" s="15"/>
      <c r="Q6" s="15"/>
      <c r="R6" s="15"/>
      <c r="S6" s="15"/>
      <c r="T6" s="19"/>
      <c r="U6" s="6"/>
    </row>
    <row r="7" spans="1:21" ht="12" thickBot="1">
      <c r="A7" s="14"/>
      <c r="B7" s="15" t="s">
        <v>19</v>
      </c>
      <c r="C7" s="15"/>
      <c r="D7" s="20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 t="s">
        <v>19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  <c r="P7" s="15" t="s">
        <v>30</v>
      </c>
      <c r="Q7" s="15" t="s">
        <v>31</v>
      </c>
      <c r="R7" s="15" t="s">
        <v>32</v>
      </c>
      <c r="S7" s="15" t="s">
        <v>33</v>
      </c>
      <c r="T7" s="19" t="s">
        <v>34</v>
      </c>
      <c r="U7" s="6"/>
    </row>
    <row r="8" spans="1:21" s="5" customFormat="1" ht="22.5" customHeight="1" thickBot="1">
      <c r="A8" s="21" t="s">
        <v>35</v>
      </c>
      <c r="B8" s="22">
        <f>SUM(B9+B15)</f>
        <v>3824</v>
      </c>
      <c r="C8" s="22">
        <f>SUM(C9+C15)</f>
        <v>3546</v>
      </c>
      <c r="D8" s="23">
        <f aca="true" t="shared" si="0" ref="D8:D20">IF(B8=0,0,ROUND(C8/B8*100,1))</f>
        <v>92.7</v>
      </c>
      <c r="E8" s="22">
        <f aca="true" t="shared" si="1" ref="E8:T8">SUM(E9+E15)</f>
        <v>2625</v>
      </c>
      <c r="F8" s="22">
        <f t="shared" si="1"/>
        <v>466</v>
      </c>
      <c r="G8" s="22">
        <f t="shared" si="1"/>
        <v>197</v>
      </c>
      <c r="H8" s="22">
        <f t="shared" si="1"/>
        <v>258</v>
      </c>
      <c r="I8" s="22">
        <f t="shared" si="1"/>
        <v>3536</v>
      </c>
      <c r="J8" s="22">
        <f t="shared" si="1"/>
        <v>198</v>
      </c>
      <c r="K8" s="22">
        <f t="shared" si="1"/>
        <v>379</v>
      </c>
      <c r="L8" s="22">
        <f t="shared" si="1"/>
        <v>2768</v>
      </c>
      <c r="M8" s="22">
        <f t="shared" si="1"/>
        <v>151</v>
      </c>
      <c r="N8" s="22">
        <f t="shared" si="1"/>
        <v>40</v>
      </c>
      <c r="O8" s="22">
        <f t="shared" si="1"/>
        <v>3542</v>
      </c>
      <c r="P8" s="22">
        <f t="shared" si="1"/>
        <v>124</v>
      </c>
      <c r="Q8" s="22">
        <f t="shared" si="1"/>
        <v>279</v>
      </c>
      <c r="R8" s="22">
        <f t="shared" si="1"/>
        <v>2912</v>
      </c>
      <c r="S8" s="22">
        <f t="shared" si="1"/>
        <v>168</v>
      </c>
      <c r="T8" s="24">
        <f t="shared" si="1"/>
        <v>59</v>
      </c>
      <c r="U8" s="7"/>
    </row>
    <row r="9" spans="1:21" s="5" customFormat="1" ht="22.5" customHeight="1" thickBot="1">
      <c r="A9" s="25" t="s">
        <v>47</v>
      </c>
      <c r="B9" s="22">
        <f>SUM(B10:B12)</f>
        <v>2436</v>
      </c>
      <c r="C9" s="22">
        <f>SUM(C10:C12)</f>
        <v>2272</v>
      </c>
      <c r="D9" s="23">
        <f t="shared" si="0"/>
        <v>93.3</v>
      </c>
      <c r="E9" s="22">
        <f aca="true" t="shared" si="2" ref="E9:T9">SUM(E10:E12)</f>
        <v>1752</v>
      </c>
      <c r="F9" s="22">
        <f t="shared" si="2"/>
        <v>159</v>
      </c>
      <c r="G9" s="22">
        <f t="shared" si="2"/>
        <v>137</v>
      </c>
      <c r="H9" s="22">
        <f t="shared" si="2"/>
        <v>224</v>
      </c>
      <c r="I9" s="22">
        <f t="shared" si="2"/>
        <v>2266</v>
      </c>
      <c r="J9" s="22">
        <f t="shared" si="2"/>
        <v>121</v>
      </c>
      <c r="K9" s="22">
        <f t="shared" si="2"/>
        <v>249</v>
      </c>
      <c r="L9" s="22">
        <f t="shared" si="2"/>
        <v>1783</v>
      </c>
      <c r="M9" s="22">
        <f t="shared" si="2"/>
        <v>91</v>
      </c>
      <c r="N9" s="22">
        <f t="shared" si="2"/>
        <v>22</v>
      </c>
      <c r="O9" s="22">
        <f t="shared" si="2"/>
        <v>2271</v>
      </c>
      <c r="P9" s="22">
        <f t="shared" si="2"/>
        <v>84</v>
      </c>
      <c r="Q9" s="22">
        <f t="shared" si="2"/>
        <v>171</v>
      </c>
      <c r="R9" s="22">
        <f t="shared" si="2"/>
        <v>1873</v>
      </c>
      <c r="S9" s="22">
        <f t="shared" si="2"/>
        <v>100</v>
      </c>
      <c r="T9" s="24">
        <f t="shared" si="2"/>
        <v>43</v>
      </c>
      <c r="U9" s="7"/>
    </row>
    <row r="10" spans="1:21" s="5" customFormat="1" ht="22.5" customHeight="1">
      <c r="A10" s="21" t="s">
        <v>36</v>
      </c>
      <c r="B10" s="22">
        <v>627</v>
      </c>
      <c r="C10" s="22">
        <v>601</v>
      </c>
      <c r="D10" s="23">
        <f t="shared" si="0"/>
        <v>95.9</v>
      </c>
      <c r="E10" s="22">
        <v>482</v>
      </c>
      <c r="F10" s="22">
        <v>31</v>
      </c>
      <c r="G10" s="22">
        <v>71</v>
      </c>
      <c r="H10" s="22">
        <v>17</v>
      </c>
      <c r="I10" s="22">
        <f>SUM(J10:N10)</f>
        <v>601</v>
      </c>
      <c r="J10" s="22">
        <v>33</v>
      </c>
      <c r="K10" s="22">
        <v>73</v>
      </c>
      <c r="L10" s="22">
        <v>472</v>
      </c>
      <c r="M10" s="22">
        <v>21</v>
      </c>
      <c r="N10" s="22">
        <v>2</v>
      </c>
      <c r="O10" s="22">
        <f>SUM(P10:T10)</f>
        <v>601</v>
      </c>
      <c r="P10" s="22">
        <v>25</v>
      </c>
      <c r="Q10" s="22">
        <v>40</v>
      </c>
      <c r="R10" s="22">
        <v>507</v>
      </c>
      <c r="S10" s="22">
        <v>17</v>
      </c>
      <c r="T10" s="24">
        <v>12</v>
      </c>
      <c r="U10" s="7"/>
    </row>
    <row r="11" spans="1:21" s="5" customFormat="1" ht="22.5" customHeight="1" thickBot="1">
      <c r="A11" s="26" t="s">
        <v>37</v>
      </c>
      <c r="B11" s="27">
        <v>1364</v>
      </c>
      <c r="C11" s="27">
        <v>1261</v>
      </c>
      <c r="D11" s="28">
        <f t="shared" si="0"/>
        <v>92.4</v>
      </c>
      <c r="E11" s="27">
        <v>911</v>
      </c>
      <c r="F11" s="27">
        <v>95</v>
      </c>
      <c r="G11" s="27">
        <v>61</v>
      </c>
      <c r="H11" s="27">
        <v>194</v>
      </c>
      <c r="I11" s="29">
        <f>SUM(J11:N11)</f>
        <v>1256</v>
      </c>
      <c r="J11" s="27">
        <v>68</v>
      </c>
      <c r="K11" s="27">
        <v>125</v>
      </c>
      <c r="L11" s="27">
        <v>997</v>
      </c>
      <c r="M11" s="27">
        <v>54</v>
      </c>
      <c r="N11" s="27">
        <v>12</v>
      </c>
      <c r="O11" s="29">
        <f>SUM(P11:T11)</f>
        <v>1261</v>
      </c>
      <c r="P11" s="27">
        <v>46</v>
      </c>
      <c r="Q11" s="27">
        <v>98</v>
      </c>
      <c r="R11" s="27">
        <v>1020</v>
      </c>
      <c r="S11" s="27">
        <v>71</v>
      </c>
      <c r="T11" s="30">
        <v>26</v>
      </c>
      <c r="U11" s="7"/>
    </row>
    <row r="12" spans="1:21" s="5" customFormat="1" ht="22.5" customHeight="1" thickBot="1">
      <c r="A12" s="31" t="s">
        <v>38</v>
      </c>
      <c r="B12" s="32">
        <f>SUM(B13:B14)</f>
        <v>445</v>
      </c>
      <c r="C12" s="32">
        <f>SUM(C13:C14)</f>
        <v>410</v>
      </c>
      <c r="D12" s="33">
        <f t="shared" si="0"/>
        <v>92.1</v>
      </c>
      <c r="E12" s="32">
        <f aca="true" t="shared" si="3" ref="E12:T12">SUM(E13:E14)</f>
        <v>359</v>
      </c>
      <c r="F12" s="32">
        <f t="shared" si="3"/>
        <v>33</v>
      </c>
      <c r="G12" s="32">
        <f t="shared" si="3"/>
        <v>5</v>
      </c>
      <c r="H12" s="32">
        <f t="shared" si="3"/>
        <v>13</v>
      </c>
      <c r="I12" s="32">
        <f t="shared" si="3"/>
        <v>409</v>
      </c>
      <c r="J12" s="32">
        <f t="shared" si="3"/>
        <v>20</v>
      </c>
      <c r="K12" s="32">
        <f t="shared" si="3"/>
        <v>51</v>
      </c>
      <c r="L12" s="32">
        <f t="shared" si="3"/>
        <v>314</v>
      </c>
      <c r="M12" s="32">
        <f t="shared" si="3"/>
        <v>16</v>
      </c>
      <c r="N12" s="32">
        <f t="shared" si="3"/>
        <v>8</v>
      </c>
      <c r="O12" s="32">
        <f t="shared" si="3"/>
        <v>409</v>
      </c>
      <c r="P12" s="32">
        <f t="shared" si="3"/>
        <v>13</v>
      </c>
      <c r="Q12" s="32">
        <f t="shared" si="3"/>
        <v>33</v>
      </c>
      <c r="R12" s="32">
        <f t="shared" si="3"/>
        <v>346</v>
      </c>
      <c r="S12" s="32">
        <f t="shared" si="3"/>
        <v>12</v>
      </c>
      <c r="T12" s="34">
        <f t="shared" si="3"/>
        <v>5</v>
      </c>
      <c r="U12" s="7"/>
    </row>
    <row r="13" spans="1:21" s="5" customFormat="1" ht="22.5" customHeight="1">
      <c r="A13" s="35" t="s">
        <v>39</v>
      </c>
      <c r="B13" s="36">
        <v>240</v>
      </c>
      <c r="C13" s="36">
        <v>232</v>
      </c>
      <c r="D13" s="37">
        <f t="shared" si="0"/>
        <v>96.7</v>
      </c>
      <c r="E13" s="36">
        <v>207</v>
      </c>
      <c r="F13" s="36">
        <v>15</v>
      </c>
      <c r="G13" s="36">
        <v>4</v>
      </c>
      <c r="H13" s="36">
        <v>6</v>
      </c>
      <c r="I13" s="36">
        <f>SUM(J13:N13)</f>
        <v>232</v>
      </c>
      <c r="J13" s="36">
        <v>8</v>
      </c>
      <c r="K13" s="36">
        <v>26</v>
      </c>
      <c r="L13" s="36">
        <v>183</v>
      </c>
      <c r="M13" s="36">
        <v>8</v>
      </c>
      <c r="N13" s="36">
        <v>7</v>
      </c>
      <c r="O13" s="36">
        <f>SUM(P13:T13)</f>
        <v>232</v>
      </c>
      <c r="P13" s="36">
        <v>12</v>
      </c>
      <c r="Q13" s="36">
        <v>20</v>
      </c>
      <c r="R13" s="36">
        <v>191</v>
      </c>
      <c r="S13" s="36">
        <v>6</v>
      </c>
      <c r="T13" s="38">
        <v>3</v>
      </c>
      <c r="U13" s="7"/>
    </row>
    <row r="14" spans="1:21" s="5" customFormat="1" ht="22.5" customHeight="1" thickBot="1">
      <c r="A14" s="39" t="s">
        <v>40</v>
      </c>
      <c r="B14" s="29">
        <v>205</v>
      </c>
      <c r="C14" s="29">
        <v>178</v>
      </c>
      <c r="D14" s="28">
        <f t="shared" si="0"/>
        <v>86.8</v>
      </c>
      <c r="E14" s="29">
        <v>152</v>
      </c>
      <c r="F14" s="29">
        <v>18</v>
      </c>
      <c r="G14" s="29">
        <v>1</v>
      </c>
      <c r="H14" s="29">
        <v>7</v>
      </c>
      <c r="I14" s="29">
        <f>SUM(J14:N14)</f>
        <v>177</v>
      </c>
      <c r="J14" s="29">
        <v>12</v>
      </c>
      <c r="K14" s="29">
        <v>25</v>
      </c>
      <c r="L14" s="29">
        <v>131</v>
      </c>
      <c r="M14" s="29">
        <v>8</v>
      </c>
      <c r="N14" s="29">
        <v>1</v>
      </c>
      <c r="O14" s="29">
        <f>SUM(P14:T14)</f>
        <v>177</v>
      </c>
      <c r="P14" s="29">
        <v>1</v>
      </c>
      <c r="Q14" s="29">
        <v>13</v>
      </c>
      <c r="R14" s="29">
        <v>155</v>
      </c>
      <c r="S14" s="29">
        <v>6</v>
      </c>
      <c r="T14" s="40">
        <v>2</v>
      </c>
      <c r="U14" s="7"/>
    </row>
    <row r="15" spans="1:21" s="5" customFormat="1" ht="22.5" customHeight="1" thickBot="1">
      <c r="A15" s="21" t="s">
        <v>41</v>
      </c>
      <c r="B15" s="22">
        <f>SUM(B16:B19)</f>
        <v>1388</v>
      </c>
      <c r="C15" s="22">
        <f>SUM(C16:C19)</f>
        <v>1274</v>
      </c>
      <c r="D15" s="23">
        <f t="shared" si="0"/>
        <v>91.8</v>
      </c>
      <c r="E15" s="22">
        <f aca="true" t="shared" si="4" ref="E15:T15">SUM(E16:E19)</f>
        <v>873</v>
      </c>
      <c r="F15" s="22">
        <f t="shared" si="4"/>
        <v>307</v>
      </c>
      <c r="G15" s="22">
        <f t="shared" si="4"/>
        <v>60</v>
      </c>
      <c r="H15" s="22">
        <f t="shared" si="4"/>
        <v>34</v>
      </c>
      <c r="I15" s="22">
        <f t="shared" si="4"/>
        <v>1270</v>
      </c>
      <c r="J15" s="22">
        <f t="shared" si="4"/>
        <v>77</v>
      </c>
      <c r="K15" s="22">
        <f t="shared" si="4"/>
        <v>130</v>
      </c>
      <c r="L15" s="22">
        <f t="shared" si="4"/>
        <v>985</v>
      </c>
      <c r="M15" s="22">
        <f t="shared" si="4"/>
        <v>60</v>
      </c>
      <c r="N15" s="22">
        <f t="shared" si="4"/>
        <v>18</v>
      </c>
      <c r="O15" s="22">
        <f t="shared" si="4"/>
        <v>1271</v>
      </c>
      <c r="P15" s="22">
        <f t="shared" si="4"/>
        <v>40</v>
      </c>
      <c r="Q15" s="22">
        <f t="shared" si="4"/>
        <v>108</v>
      </c>
      <c r="R15" s="22">
        <f t="shared" si="4"/>
        <v>1039</v>
      </c>
      <c r="S15" s="22">
        <f t="shared" si="4"/>
        <v>68</v>
      </c>
      <c r="T15" s="24">
        <f t="shared" si="4"/>
        <v>16</v>
      </c>
      <c r="U15" s="7"/>
    </row>
    <row r="16" spans="1:21" s="5" customFormat="1" ht="22.5" customHeight="1">
      <c r="A16" s="21" t="s">
        <v>42</v>
      </c>
      <c r="B16" s="42">
        <v>215</v>
      </c>
      <c r="C16" s="42">
        <v>211</v>
      </c>
      <c r="D16" s="23">
        <f t="shared" si="0"/>
        <v>98.1</v>
      </c>
      <c r="E16" s="42">
        <v>158</v>
      </c>
      <c r="F16" s="42">
        <v>42</v>
      </c>
      <c r="G16" s="42">
        <v>7</v>
      </c>
      <c r="H16" s="42">
        <v>4</v>
      </c>
      <c r="I16" s="22">
        <f>SUM(J16:N16)</f>
        <v>211</v>
      </c>
      <c r="J16" s="42">
        <v>14</v>
      </c>
      <c r="K16" s="42">
        <v>22</v>
      </c>
      <c r="L16" s="42">
        <v>162</v>
      </c>
      <c r="M16" s="42">
        <v>12</v>
      </c>
      <c r="N16" s="42">
        <v>1</v>
      </c>
      <c r="O16" s="22">
        <f>SUM(P16:T16)</f>
        <v>211</v>
      </c>
      <c r="P16" s="42">
        <v>12</v>
      </c>
      <c r="Q16" s="42">
        <v>13</v>
      </c>
      <c r="R16" s="42">
        <v>167</v>
      </c>
      <c r="S16" s="42">
        <v>15</v>
      </c>
      <c r="T16" s="43">
        <v>4</v>
      </c>
      <c r="U16" s="7"/>
    </row>
    <row r="17" spans="1:21" s="5" customFormat="1" ht="22.5" customHeight="1">
      <c r="A17" s="39" t="s">
        <v>43</v>
      </c>
      <c r="B17" s="27">
        <v>607</v>
      </c>
      <c r="C17" s="27">
        <v>567</v>
      </c>
      <c r="D17" s="28">
        <f t="shared" si="0"/>
        <v>93.4</v>
      </c>
      <c r="E17" s="27">
        <v>409</v>
      </c>
      <c r="F17" s="27">
        <v>115</v>
      </c>
      <c r="G17" s="27">
        <v>28</v>
      </c>
      <c r="H17" s="27">
        <v>15</v>
      </c>
      <c r="I17" s="29">
        <f>SUM(J17:N17)</f>
        <v>566</v>
      </c>
      <c r="J17" s="27">
        <v>32</v>
      </c>
      <c r="K17" s="27">
        <v>61</v>
      </c>
      <c r="L17" s="27">
        <v>431</v>
      </c>
      <c r="M17" s="27">
        <v>29</v>
      </c>
      <c r="N17" s="27">
        <v>13</v>
      </c>
      <c r="O17" s="29">
        <f>SUM(P17:T17)</f>
        <v>567</v>
      </c>
      <c r="P17" s="27">
        <v>17</v>
      </c>
      <c r="Q17" s="27">
        <v>50</v>
      </c>
      <c r="R17" s="27">
        <v>460</v>
      </c>
      <c r="S17" s="27">
        <v>30</v>
      </c>
      <c r="T17" s="30">
        <v>10</v>
      </c>
      <c r="U17" s="7"/>
    </row>
    <row r="18" spans="1:21" s="5" customFormat="1" ht="22.5" customHeight="1" thickBot="1">
      <c r="A18" s="39" t="s">
        <v>44</v>
      </c>
      <c r="B18" s="29">
        <v>351</v>
      </c>
      <c r="C18" s="29">
        <v>320</v>
      </c>
      <c r="D18" s="28">
        <f t="shared" si="0"/>
        <v>91.2</v>
      </c>
      <c r="E18" s="29">
        <v>209</v>
      </c>
      <c r="F18" s="29">
        <v>92</v>
      </c>
      <c r="G18" s="29">
        <v>13</v>
      </c>
      <c r="H18" s="29">
        <v>6</v>
      </c>
      <c r="I18" s="29">
        <f>SUM(J18:N18)</f>
        <v>318</v>
      </c>
      <c r="J18" s="29">
        <v>17</v>
      </c>
      <c r="K18" s="29">
        <v>23</v>
      </c>
      <c r="L18" s="29">
        <v>262</v>
      </c>
      <c r="M18" s="29">
        <v>14</v>
      </c>
      <c r="N18" s="29">
        <v>2</v>
      </c>
      <c r="O18" s="29">
        <f>SUM(P18:T18)</f>
        <v>318</v>
      </c>
      <c r="P18" s="29">
        <v>3</v>
      </c>
      <c r="Q18" s="29">
        <v>34</v>
      </c>
      <c r="R18" s="29">
        <v>270</v>
      </c>
      <c r="S18" s="29">
        <v>10</v>
      </c>
      <c r="T18" s="40">
        <v>1</v>
      </c>
      <c r="U18" s="7"/>
    </row>
    <row r="19" spans="1:21" s="5" customFormat="1" ht="22.5" customHeight="1" thickBot="1">
      <c r="A19" s="31" t="s">
        <v>45</v>
      </c>
      <c r="B19" s="32">
        <f>SUM(B20:B20)</f>
        <v>215</v>
      </c>
      <c r="C19" s="32">
        <f>SUM(C20:C20)</f>
        <v>176</v>
      </c>
      <c r="D19" s="33">
        <f t="shared" si="0"/>
        <v>81.9</v>
      </c>
      <c r="E19" s="32">
        <f aca="true" t="shared" si="5" ref="E19:T19">SUM(E20:E20)</f>
        <v>97</v>
      </c>
      <c r="F19" s="32">
        <f t="shared" si="5"/>
        <v>58</v>
      </c>
      <c r="G19" s="32">
        <f t="shared" si="5"/>
        <v>12</v>
      </c>
      <c r="H19" s="32">
        <f t="shared" si="5"/>
        <v>9</v>
      </c>
      <c r="I19" s="32">
        <f t="shared" si="5"/>
        <v>175</v>
      </c>
      <c r="J19" s="32">
        <f t="shared" si="5"/>
        <v>14</v>
      </c>
      <c r="K19" s="32">
        <f t="shared" si="5"/>
        <v>24</v>
      </c>
      <c r="L19" s="32">
        <f t="shared" si="5"/>
        <v>130</v>
      </c>
      <c r="M19" s="32">
        <f t="shared" si="5"/>
        <v>5</v>
      </c>
      <c r="N19" s="32">
        <f t="shared" si="5"/>
        <v>2</v>
      </c>
      <c r="O19" s="32">
        <f t="shared" si="5"/>
        <v>175</v>
      </c>
      <c r="P19" s="32">
        <f t="shared" si="5"/>
        <v>8</v>
      </c>
      <c r="Q19" s="32">
        <f t="shared" si="5"/>
        <v>11</v>
      </c>
      <c r="R19" s="32">
        <f t="shared" si="5"/>
        <v>142</v>
      </c>
      <c r="S19" s="32">
        <f t="shared" si="5"/>
        <v>13</v>
      </c>
      <c r="T19" s="34">
        <f t="shared" si="5"/>
        <v>1</v>
      </c>
      <c r="U19" s="7"/>
    </row>
    <row r="20" spans="1:21" s="5" customFormat="1" ht="22.5" customHeight="1" thickBot="1">
      <c r="A20" s="41" t="s">
        <v>46</v>
      </c>
      <c r="B20" s="44">
        <v>215</v>
      </c>
      <c r="C20" s="44">
        <v>176</v>
      </c>
      <c r="D20" s="45">
        <f t="shared" si="0"/>
        <v>81.9</v>
      </c>
      <c r="E20" s="44">
        <v>97</v>
      </c>
      <c r="F20" s="44">
        <v>58</v>
      </c>
      <c r="G20" s="44">
        <v>12</v>
      </c>
      <c r="H20" s="44">
        <v>9</v>
      </c>
      <c r="I20" s="46">
        <f>SUM(J20:N20)</f>
        <v>175</v>
      </c>
      <c r="J20" s="44">
        <v>14</v>
      </c>
      <c r="K20" s="44">
        <v>24</v>
      </c>
      <c r="L20" s="44">
        <v>130</v>
      </c>
      <c r="M20" s="44">
        <v>5</v>
      </c>
      <c r="N20" s="44">
        <v>2</v>
      </c>
      <c r="O20" s="46">
        <f>SUM(P20:T20)</f>
        <v>175</v>
      </c>
      <c r="P20" s="44">
        <v>8</v>
      </c>
      <c r="Q20" s="44">
        <v>11</v>
      </c>
      <c r="R20" s="44">
        <v>142</v>
      </c>
      <c r="S20" s="44">
        <v>13</v>
      </c>
      <c r="T20" s="47">
        <v>1</v>
      </c>
      <c r="U20" s="7"/>
    </row>
    <row r="21" spans="1:20" ht="10.5">
      <c r="A21" s="8"/>
      <c r="B21" s="8"/>
      <c r="C21" s="8"/>
      <c r="D21" s="6"/>
      <c r="E21" s="8"/>
      <c r="F21" s="8"/>
      <c r="G21" s="8"/>
      <c r="H21" s="8"/>
      <c r="I21" s="6"/>
      <c r="J21" s="8"/>
      <c r="K21" s="8"/>
      <c r="L21" s="8"/>
      <c r="M21" s="8"/>
      <c r="N21" s="8"/>
      <c r="O21" s="6"/>
      <c r="P21" s="8"/>
      <c r="Q21" s="8"/>
      <c r="R21" s="8"/>
      <c r="S21" s="8"/>
      <c r="T21" s="8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  <row r="35" spans="1:20" ht="10.5">
      <c r="A35" s="1"/>
      <c r="B35" s="1"/>
      <c r="C35" s="1"/>
      <c r="E35" s="1"/>
      <c r="F35" s="1"/>
      <c r="G35" s="1"/>
      <c r="H35" s="1"/>
      <c r="J35" s="1"/>
      <c r="K35" s="1"/>
      <c r="L35" s="1"/>
      <c r="M35" s="1"/>
      <c r="N35" s="1"/>
      <c r="P35" s="1"/>
      <c r="Q35" s="1"/>
      <c r="R35" s="1"/>
      <c r="S35" s="1"/>
      <c r="T35" s="1"/>
    </row>
    <row r="36" spans="1:20" ht="10.5">
      <c r="A36" s="1"/>
      <c r="B36" s="1"/>
      <c r="C36" s="1"/>
      <c r="E36" s="1"/>
      <c r="F36" s="1"/>
      <c r="G36" s="1"/>
      <c r="H36" s="1"/>
      <c r="J36" s="1"/>
      <c r="K36" s="1"/>
      <c r="L36" s="1"/>
      <c r="M36" s="1"/>
      <c r="N36" s="1"/>
      <c r="P36" s="1"/>
      <c r="Q36" s="1"/>
      <c r="R36" s="1"/>
      <c r="S36" s="1"/>
      <c r="T36" s="1"/>
    </row>
    <row r="37" spans="1:20" ht="10.5">
      <c r="A37" s="1"/>
      <c r="B37" s="1"/>
      <c r="C37" s="1"/>
      <c r="E37" s="1"/>
      <c r="F37" s="1"/>
      <c r="G37" s="1"/>
      <c r="H37" s="1"/>
      <c r="J37" s="1"/>
      <c r="K37" s="1"/>
      <c r="L37" s="1"/>
      <c r="M37" s="1"/>
      <c r="N37" s="1"/>
      <c r="P37" s="1"/>
      <c r="Q37" s="1"/>
      <c r="R37" s="1"/>
      <c r="S37" s="1"/>
      <c r="T37" s="1"/>
    </row>
    <row r="38" spans="1:20" ht="10.5">
      <c r="A38" s="1"/>
      <c r="B38" s="1"/>
      <c r="C38" s="1"/>
      <c r="E38" s="1"/>
      <c r="F38" s="1"/>
      <c r="G38" s="1"/>
      <c r="H38" s="1"/>
      <c r="J38" s="1"/>
      <c r="K38" s="1"/>
      <c r="L38" s="1"/>
      <c r="M38" s="1"/>
      <c r="N38" s="1"/>
      <c r="P38" s="1"/>
      <c r="Q38" s="1"/>
      <c r="R38" s="1"/>
      <c r="S38" s="1"/>
      <c r="T38" s="1"/>
    </row>
  </sheetData>
  <sheetProtection/>
  <printOptions/>
  <pageMargins left="0.984251968503937" right="0.8661417322834646" top="0.984251968503937" bottom="0.984251968503937" header="0.1968503937007874" footer="0.2755905511811024"/>
  <pageSetup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2007-02-20T08:07:26Z</cp:lastPrinted>
  <dcterms:created xsi:type="dcterms:W3CDTF">2005-03-21T13:04:26Z</dcterms:created>
  <dcterms:modified xsi:type="dcterms:W3CDTF">2010-02-17T06:50:10Z</dcterms:modified>
  <cp:category/>
  <cp:version/>
  <cp:contentType/>
  <cp:contentStatus/>
  <cp:revision>27</cp:revision>
</cp:coreProperties>
</file>