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'Sheet1'!$A$1:$AA$19</definedName>
  </definedNames>
  <calcPr fullCalcOnLoad="1"/>
</workbook>
</file>

<file path=xl/sharedStrings.xml><?xml version="1.0" encoding="utf-8"?>
<sst xmlns="http://schemas.openxmlformats.org/spreadsheetml/2006/main" count="54" uniqueCount="34">
  <si>
    <t xml:space="preserve">  妊      産      婦</t>
  </si>
  <si>
    <t xml:space="preserve"> 乳      幼      児</t>
  </si>
  <si>
    <t>２ ０ 歳 未 満</t>
  </si>
  <si>
    <t>２ ０ 歳 以 上</t>
  </si>
  <si>
    <t>再　　　掲</t>
  </si>
  <si>
    <t xml:space="preserve"> 市町村名</t>
  </si>
  <si>
    <t xml:space="preserve"> 個 別</t>
  </si>
  <si>
    <t>集 団</t>
  </si>
  <si>
    <t>計</t>
  </si>
  <si>
    <t>管内総数</t>
  </si>
  <si>
    <t>センターを除く小計</t>
  </si>
  <si>
    <t>*羽 島 市</t>
  </si>
  <si>
    <t>*各務原市</t>
  </si>
  <si>
    <t xml:space="preserve"> 羽島郡計</t>
  </si>
  <si>
    <t>岐 南 町</t>
  </si>
  <si>
    <t>笠 松 町</t>
  </si>
  <si>
    <t xml:space="preserve"> ｾﾝﾀｰ小計</t>
  </si>
  <si>
    <t>*山 県 市</t>
  </si>
  <si>
    <t>*本 巣 市</t>
  </si>
  <si>
    <t xml:space="preserve"> 本巣郡計</t>
  </si>
  <si>
    <t>北 方 町</t>
  </si>
  <si>
    <t>指  　導　  総　  数</t>
  </si>
  <si>
    <t>休養     指導</t>
  </si>
  <si>
    <t>禁煙    指導</t>
  </si>
  <si>
    <t>再    掲</t>
  </si>
  <si>
    <t>食生活　　　改善地区　　　組織指導</t>
  </si>
  <si>
    <t>運動　　　　指導</t>
  </si>
  <si>
    <t>訪問　　　　指導</t>
  </si>
  <si>
    <t>病態　　　指導</t>
  </si>
  <si>
    <t xml:space="preserve"> 瑞 穂 市</t>
  </si>
  <si>
    <t>マンパワー  指導</t>
  </si>
  <si>
    <t>＊　栄養士設置市町</t>
  </si>
  <si>
    <t>（２）　健康増進栄養改善指導事業（市町）（Ｔ４－２）</t>
  </si>
  <si>
    <t>（平成20年度）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</si>
</sst>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&quot;0.0;\-#"/>
    <numFmt numFmtId="177" formatCode="\-#"/>
    <numFmt numFmtId="178" formatCode="0;\-#"/>
    <numFmt numFmtId="179" formatCode="0;&quot;△&quot;0;\-#"/>
    <numFmt numFmtId="180" formatCode="#,##0;\-#,##0;\-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</borders>
  <cellStyleXfs count="63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8">
    <xf numFmtId="180" fontId="0" fillId="0" borderId="0" xfId="0" applyAlignment="1">
      <alignment vertical="center"/>
    </xf>
    <xf numFmtId="180" fontId="0" fillId="24" borderId="0" xfId="0" applyFill="1" applyAlignment="1">
      <alignment vertical="center"/>
    </xf>
    <xf numFmtId="18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180" fontId="0" fillId="0" borderId="0" xfId="0" applyAlignment="1">
      <alignment vertical="center" shrinkToFit="1"/>
    </xf>
    <xf numFmtId="180" fontId="0" fillId="0" borderId="0" xfId="0" applyAlignment="1">
      <alignment vertical="center"/>
    </xf>
    <xf numFmtId="180" fontId="2" fillId="0" borderId="0" xfId="0" applyFont="1" applyAlignment="1">
      <alignment vertical="center"/>
    </xf>
    <xf numFmtId="180" fontId="0" fillId="0" borderId="10" xfId="0" applyBorder="1" applyAlignment="1">
      <alignment vertical="center"/>
    </xf>
    <xf numFmtId="180" fontId="5" fillId="0" borderId="11" xfId="0" applyFont="1" applyBorder="1" applyAlignment="1">
      <alignment horizontal="center" vertical="center" wrapText="1"/>
    </xf>
    <xf numFmtId="180" fontId="5" fillId="0" borderId="12" xfId="0" applyFont="1" applyBorder="1" applyAlignment="1">
      <alignment horizontal="center" vertical="center" wrapText="1"/>
    </xf>
    <xf numFmtId="180" fontId="5" fillId="0" borderId="13" xfId="0" applyFont="1" applyBorder="1" applyAlignment="1">
      <alignment horizontal="center" vertical="center" wrapText="1"/>
    </xf>
    <xf numFmtId="180" fontId="5" fillId="0" borderId="14" xfId="49" applyNumberFormat="1" applyFont="1" applyBorder="1" applyAlignment="1">
      <alignment horizontal="right"/>
    </xf>
    <xf numFmtId="180" fontId="5" fillId="0" borderId="15" xfId="49" applyNumberFormat="1" applyFont="1" applyBorder="1" applyAlignment="1">
      <alignment horizontal="right"/>
    </xf>
    <xf numFmtId="180" fontId="5" fillId="0" borderId="16" xfId="49" applyNumberFormat="1" applyFont="1" applyBorder="1" applyAlignment="1">
      <alignment horizontal="right"/>
    </xf>
    <xf numFmtId="180" fontId="5" fillId="0" borderId="17" xfId="49" applyNumberFormat="1" applyFont="1" applyBorder="1" applyAlignment="1">
      <alignment horizontal="right"/>
    </xf>
    <xf numFmtId="180" fontId="5" fillId="0" borderId="10" xfId="49" applyNumberFormat="1" applyFont="1" applyBorder="1" applyAlignment="1">
      <alignment horizontal="right"/>
    </xf>
    <xf numFmtId="180" fontId="5" fillId="0" borderId="18" xfId="49" applyNumberFormat="1" applyFont="1" applyBorder="1" applyAlignment="1">
      <alignment horizontal="right"/>
    </xf>
    <xf numFmtId="180" fontId="5" fillId="0" borderId="19" xfId="49" applyNumberFormat="1" applyFont="1" applyBorder="1" applyAlignment="1">
      <alignment horizontal="right"/>
    </xf>
    <xf numFmtId="180" fontId="5" fillId="0" borderId="0" xfId="49" applyNumberFormat="1" applyFont="1" applyBorder="1" applyAlignment="1">
      <alignment horizontal="right"/>
    </xf>
    <xf numFmtId="180" fontId="5" fillId="0" borderId="20" xfId="49" applyNumberFormat="1" applyFont="1" applyBorder="1" applyAlignment="1">
      <alignment horizontal="right"/>
    </xf>
    <xf numFmtId="180" fontId="5" fillId="0" borderId="21" xfId="49" applyNumberFormat="1" applyFont="1" applyBorder="1" applyAlignment="1">
      <alignment horizontal="right"/>
    </xf>
    <xf numFmtId="180" fontId="5" fillId="0" borderId="22" xfId="49" applyNumberFormat="1" applyFont="1" applyBorder="1" applyAlignment="1">
      <alignment horizontal="right"/>
    </xf>
    <xf numFmtId="180" fontId="5" fillId="0" borderId="20" xfId="49" applyNumberFormat="1" applyFont="1" applyBorder="1" applyAlignment="1" applyProtection="1">
      <alignment horizontal="right"/>
      <protection locked="0"/>
    </xf>
    <xf numFmtId="180" fontId="5" fillId="0" borderId="23" xfId="49" applyNumberFormat="1" applyFont="1" applyBorder="1" applyAlignment="1" applyProtection="1">
      <alignment horizontal="right"/>
      <protection locked="0"/>
    </xf>
    <xf numFmtId="180" fontId="5" fillId="0" borderId="24" xfId="49" applyNumberFormat="1" applyFont="1" applyBorder="1" applyAlignment="1" applyProtection="1">
      <alignment horizontal="right"/>
      <protection locked="0"/>
    </xf>
    <xf numFmtId="180" fontId="5" fillId="0" borderId="25" xfId="49" applyNumberFormat="1" applyFont="1" applyBorder="1" applyAlignment="1" applyProtection="1">
      <alignment horizontal="right"/>
      <protection locked="0"/>
    </xf>
    <xf numFmtId="180" fontId="5" fillId="0" borderId="21" xfId="49" applyNumberFormat="1" applyFont="1" applyBorder="1" applyAlignment="1" applyProtection="1">
      <alignment horizontal="right"/>
      <protection locked="0"/>
    </xf>
    <xf numFmtId="180" fontId="5" fillId="0" borderId="26" xfId="49" applyNumberFormat="1" applyFont="1" applyBorder="1" applyAlignment="1" applyProtection="1">
      <alignment horizontal="right"/>
      <protection locked="0"/>
    </xf>
    <xf numFmtId="180" fontId="5" fillId="0" borderId="27" xfId="49" applyNumberFormat="1" applyFont="1" applyBorder="1" applyAlignment="1" applyProtection="1">
      <alignment horizontal="right"/>
      <protection locked="0"/>
    </xf>
    <xf numFmtId="180" fontId="5" fillId="0" borderId="22" xfId="49" applyNumberFormat="1" applyFont="1" applyBorder="1" applyAlignment="1" applyProtection="1">
      <alignment horizontal="right"/>
      <protection locked="0"/>
    </xf>
    <xf numFmtId="180" fontId="5" fillId="0" borderId="28" xfId="49" applyNumberFormat="1" applyFont="1" applyBorder="1" applyAlignment="1">
      <alignment horizontal="right"/>
    </xf>
    <xf numFmtId="180" fontId="5" fillId="0" borderId="29" xfId="49" applyNumberFormat="1" applyFont="1" applyBorder="1" applyAlignment="1">
      <alignment horizontal="right"/>
    </xf>
    <xf numFmtId="180" fontId="5" fillId="0" borderId="30" xfId="49" applyNumberFormat="1" applyFont="1" applyBorder="1" applyAlignment="1">
      <alignment horizontal="right"/>
    </xf>
    <xf numFmtId="180" fontId="5" fillId="0" borderId="31" xfId="49" applyNumberFormat="1" applyFont="1" applyBorder="1" applyAlignment="1">
      <alignment horizontal="right"/>
    </xf>
    <xf numFmtId="180" fontId="5" fillId="0" borderId="32" xfId="49" applyNumberFormat="1" applyFont="1" applyBorder="1" applyAlignment="1">
      <alignment horizontal="right"/>
    </xf>
    <xf numFmtId="180" fontId="5" fillId="0" borderId="30" xfId="49" applyNumberFormat="1" applyFont="1" applyBorder="1" applyAlignment="1" applyProtection="1">
      <alignment horizontal="right"/>
      <protection locked="0"/>
    </xf>
    <xf numFmtId="180" fontId="5" fillId="0" borderId="33" xfId="49" applyNumberFormat="1" applyFont="1" applyBorder="1" applyAlignment="1" applyProtection="1">
      <alignment horizontal="right"/>
      <protection locked="0"/>
    </xf>
    <xf numFmtId="180" fontId="5" fillId="0" borderId="34" xfId="49" applyNumberFormat="1" applyFont="1" applyBorder="1" applyAlignment="1" applyProtection="1">
      <alignment horizontal="right"/>
      <protection locked="0"/>
    </xf>
    <xf numFmtId="180" fontId="5" fillId="0" borderId="31" xfId="49" applyNumberFormat="1" applyFont="1" applyBorder="1" applyAlignment="1" applyProtection="1">
      <alignment horizontal="right"/>
      <protection locked="0"/>
    </xf>
    <xf numFmtId="180" fontId="5" fillId="0" borderId="35" xfId="49" applyNumberFormat="1" applyFont="1" applyBorder="1" applyAlignment="1" applyProtection="1">
      <alignment horizontal="right"/>
      <protection locked="0"/>
    </xf>
    <xf numFmtId="180" fontId="5" fillId="0" borderId="0" xfId="49" applyNumberFormat="1" applyFont="1" applyBorder="1" applyAlignment="1" applyProtection="1">
      <alignment horizontal="right"/>
      <protection locked="0"/>
    </xf>
    <xf numFmtId="180" fontId="5" fillId="0" borderId="32" xfId="49" applyNumberFormat="1" applyFont="1" applyBorder="1" applyAlignment="1" applyProtection="1">
      <alignment horizontal="right"/>
      <protection locked="0"/>
    </xf>
    <xf numFmtId="180" fontId="5" fillId="0" borderId="36" xfId="49" applyNumberFormat="1" applyFont="1" applyBorder="1" applyAlignment="1" applyProtection="1">
      <alignment horizontal="right"/>
      <protection locked="0"/>
    </xf>
    <xf numFmtId="180" fontId="5" fillId="0" borderId="14" xfId="49" applyNumberFormat="1" applyFont="1" applyBorder="1" applyAlignment="1" applyProtection="1">
      <alignment horizontal="right"/>
      <protection locked="0"/>
    </xf>
    <xf numFmtId="180" fontId="5" fillId="0" borderId="15" xfId="49" applyNumberFormat="1" applyFont="1" applyBorder="1" applyAlignment="1" applyProtection="1">
      <alignment horizontal="right"/>
      <protection locked="0"/>
    </xf>
    <xf numFmtId="180" fontId="5" fillId="0" borderId="16" xfId="49" applyNumberFormat="1" applyFont="1" applyBorder="1" applyAlignment="1" applyProtection="1">
      <alignment horizontal="right"/>
      <protection locked="0"/>
    </xf>
    <xf numFmtId="180" fontId="5" fillId="0" borderId="17" xfId="49" applyNumberFormat="1" applyFont="1" applyBorder="1" applyAlignment="1" applyProtection="1">
      <alignment horizontal="right"/>
      <protection locked="0"/>
    </xf>
    <xf numFmtId="180" fontId="5" fillId="0" borderId="37" xfId="49" applyNumberFormat="1" applyFont="1" applyBorder="1" applyAlignment="1" applyProtection="1">
      <alignment horizontal="right"/>
      <protection locked="0"/>
    </xf>
    <xf numFmtId="180" fontId="5" fillId="0" borderId="38" xfId="49" applyNumberFormat="1" applyFont="1" applyBorder="1" applyAlignment="1" applyProtection="1">
      <alignment horizontal="right"/>
      <protection locked="0"/>
    </xf>
    <xf numFmtId="180" fontId="5" fillId="0" borderId="39" xfId="49" applyNumberFormat="1" applyFont="1" applyBorder="1" applyAlignment="1" applyProtection="1">
      <alignment horizontal="right"/>
      <protection locked="0"/>
    </xf>
    <xf numFmtId="180" fontId="5" fillId="0" borderId="40" xfId="49" applyNumberFormat="1" applyFont="1" applyBorder="1" applyAlignment="1" applyProtection="1">
      <alignment horizontal="right"/>
      <protection locked="0"/>
    </xf>
    <xf numFmtId="180" fontId="5" fillId="0" borderId="41" xfId="49" applyNumberFormat="1" applyFont="1" applyBorder="1" applyAlignment="1" applyProtection="1">
      <alignment horizontal="right"/>
      <protection locked="0"/>
    </xf>
    <xf numFmtId="180" fontId="5" fillId="0" borderId="42" xfId="49" applyNumberFormat="1" applyFont="1" applyBorder="1" applyAlignment="1" applyProtection="1">
      <alignment horizontal="right"/>
      <protection locked="0"/>
    </xf>
    <xf numFmtId="180" fontId="5" fillId="0" borderId="43" xfId="49" applyNumberFormat="1" applyFont="1" applyBorder="1" applyAlignment="1" applyProtection="1">
      <alignment horizontal="right"/>
      <protection locked="0"/>
    </xf>
    <xf numFmtId="180" fontId="5" fillId="0" borderId="18" xfId="49" applyNumberFormat="1" applyFont="1" applyBorder="1" applyAlignment="1" applyProtection="1">
      <alignment horizontal="right"/>
      <protection locked="0"/>
    </xf>
    <xf numFmtId="180" fontId="5" fillId="0" borderId="44" xfId="49" applyNumberFormat="1" applyFont="1" applyBorder="1" applyAlignment="1">
      <alignment horizontal="right"/>
    </xf>
    <xf numFmtId="180" fontId="5" fillId="0" borderId="45" xfId="49" applyNumberFormat="1" applyFont="1" applyBorder="1" applyAlignment="1">
      <alignment horizontal="right"/>
    </xf>
    <xf numFmtId="180" fontId="5" fillId="0" borderId="46" xfId="49" applyNumberFormat="1" applyFont="1" applyBorder="1" applyAlignment="1">
      <alignment horizontal="right"/>
    </xf>
    <xf numFmtId="180" fontId="5" fillId="0" borderId="47" xfId="49" applyNumberFormat="1" applyFont="1" applyBorder="1" applyAlignment="1">
      <alignment horizontal="right"/>
    </xf>
    <xf numFmtId="180" fontId="5" fillId="0" borderId="27" xfId="49" applyNumberFormat="1" applyFont="1" applyBorder="1" applyAlignment="1">
      <alignment horizontal="right"/>
    </xf>
    <xf numFmtId="180" fontId="5" fillId="0" borderId="36" xfId="49" applyNumberFormat="1" applyFont="1" applyBorder="1" applyAlignment="1">
      <alignment horizontal="right"/>
    </xf>
    <xf numFmtId="180" fontId="5" fillId="24" borderId="30" xfId="49" applyNumberFormat="1" applyFont="1" applyFill="1" applyBorder="1" applyAlignment="1">
      <alignment horizontal="right"/>
    </xf>
    <xf numFmtId="180" fontId="5" fillId="24" borderId="31" xfId="49" applyNumberFormat="1" applyFont="1" applyFill="1" applyBorder="1" applyAlignment="1">
      <alignment horizontal="right"/>
    </xf>
    <xf numFmtId="180" fontId="5" fillId="24" borderId="32" xfId="49" applyNumberFormat="1" applyFont="1" applyFill="1" applyBorder="1" applyAlignment="1">
      <alignment horizontal="right"/>
    </xf>
    <xf numFmtId="180" fontId="5" fillId="24" borderId="36" xfId="49" applyNumberFormat="1" applyFont="1" applyFill="1" applyBorder="1" applyAlignment="1">
      <alignment horizontal="right"/>
    </xf>
    <xf numFmtId="180" fontId="5" fillId="0" borderId="48" xfId="49" applyNumberFormat="1" applyFont="1" applyBorder="1" applyAlignment="1">
      <alignment horizontal="right"/>
    </xf>
    <xf numFmtId="180" fontId="5" fillId="0" borderId="11" xfId="49" applyNumberFormat="1" applyFont="1" applyBorder="1" applyAlignment="1">
      <alignment horizontal="right"/>
    </xf>
    <xf numFmtId="180" fontId="5" fillId="0" borderId="12" xfId="49" applyNumberFormat="1" applyFont="1" applyBorder="1" applyAlignment="1">
      <alignment horizontal="right"/>
    </xf>
    <xf numFmtId="180" fontId="5" fillId="0" borderId="48" xfId="49" applyNumberFormat="1" applyFont="1" applyBorder="1" applyAlignment="1" applyProtection="1">
      <alignment horizontal="right"/>
      <protection locked="0"/>
    </xf>
    <xf numFmtId="180" fontId="5" fillId="0" borderId="11" xfId="49" applyNumberFormat="1" applyFont="1" applyBorder="1" applyAlignment="1" applyProtection="1">
      <alignment horizontal="right"/>
      <protection locked="0"/>
    </xf>
    <xf numFmtId="180" fontId="5" fillId="0" borderId="12" xfId="49" applyNumberFormat="1" applyFont="1" applyBorder="1" applyAlignment="1" applyProtection="1">
      <alignment horizontal="right"/>
      <protection locked="0"/>
    </xf>
    <xf numFmtId="180" fontId="5" fillId="0" borderId="49" xfId="49" applyNumberFormat="1" applyFont="1" applyBorder="1" applyAlignment="1" applyProtection="1">
      <alignment horizontal="right"/>
      <protection locked="0"/>
    </xf>
    <xf numFmtId="180" fontId="5" fillId="0" borderId="0" xfId="0" applyFont="1" applyBorder="1" applyAlignment="1">
      <alignment vertical="center"/>
    </xf>
    <xf numFmtId="180" fontId="5" fillId="0" borderId="0" xfId="0" applyFont="1" applyAlignment="1">
      <alignment horizontal="right" vertical="center"/>
    </xf>
    <xf numFmtId="180" fontId="5" fillId="0" borderId="50" xfId="0" applyFont="1" applyBorder="1" applyAlignment="1">
      <alignment horizontal="center" shrinkToFit="1"/>
    </xf>
    <xf numFmtId="180" fontId="6" fillId="0" borderId="51" xfId="0" applyFont="1" applyBorder="1" applyAlignment="1">
      <alignment horizontal="center" wrapText="1"/>
    </xf>
    <xf numFmtId="180" fontId="5" fillId="24" borderId="52" xfId="0" applyFont="1" applyFill="1" applyBorder="1" applyAlignment="1">
      <alignment horizontal="center" shrinkToFit="1"/>
    </xf>
    <xf numFmtId="180" fontId="5" fillId="0" borderId="53" xfId="49" applyNumberFormat="1" applyFont="1" applyBorder="1" applyAlignment="1">
      <alignment horizontal="right"/>
    </xf>
    <xf numFmtId="180" fontId="5" fillId="0" borderId="54" xfId="49" applyNumberFormat="1" applyFont="1" applyBorder="1" applyAlignment="1" applyProtection="1">
      <alignment horizontal="right"/>
      <protection locked="0"/>
    </xf>
    <xf numFmtId="180" fontId="5" fillId="0" borderId="55" xfId="49" applyNumberFormat="1" applyFont="1" applyBorder="1" applyAlignment="1" applyProtection="1">
      <alignment horizontal="right"/>
      <protection locked="0"/>
    </xf>
    <xf numFmtId="180" fontId="5" fillId="0" borderId="56" xfId="49" applyNumberFormat="1" applyFont="1" applyBorder="1" applyAlignment="1" applyProtection="1">
      <alignment horizontal="right"/>
      <protection locked="0"/>
    </xf>
    <xf numFmtId="180" fontId="5" fillId="0" borderId="57" xfId="49" applyNumberFormat="1" applyFont="1" applyBorder="1" applyAlignment="1" applyProtection="1">
      <alignment horizontal="right"/>
      <protection locked="0"/>
    </xf>
    <xf numFmtId="180" fontId="5" fillId="24" borderId="58" xfId="0" applyFont="1" applyFill="1" applyBorder="1" applyAlignment="1">
      <alignment horizontal="center" shrinkToFit="1"/>
    </xf>
    <xf numFmtId="180" fontId="5" fillId="24" borderId="52" xfId="0" applyFont="1" applyFill="1" applyBorder="1" applyAlignment="1" applyProtection="1">
      <alignment horizontal="center" shrinkToFit="1"/>
      <protection locked="0"/>
    </xf>
    <xf numFmtId="180" fontId="5" fillId="24" borderId="50" xfId="0" applyFont="1" applyFill="1" applyBorder="1" applyAlignment="1">
      <alignment horizontal="center" shrinkToFit="1"/>
    </xf>
    <xf numFmtId="180" fontId="5" fillId="24" borderId="59" xfId="0" applyFont="1" applyFill="1" applyBorder="1" applyAlignment="1">
      <alignment horizontal="center" shrinkToFit="1"/>
    </xf>
    <xf numFmtId="180" fontId="5" fillId="24" borderId="60" xfId="0" applyFont="1" applyFill="1" applyBorder="1" applyAlignment="1">
      <alignment horizontal="center" shrinkToFit="1"/>
    </xf>
    <xf numFmtId="180" fontId="5" fillId="0" borderId="36" xfId="0" applyFont="1" applyBorder="1" applyAlignment="1">
      <alignment horizontal="center" vertical="center"/>
    </xf>
    <xf numFmtId="180" fontId="5" fillId="0" borderId="61" xfId="0" applyFont="1" applyBorder="1" applyAlignment="1">
      <alignment horizontal="center" vertical="center"/>
    </xf>
    <xf numFmtId="180" fontId="5" fillId="0" borderId="31" xfId="0" applyFont="1" applyBorder="1" applyAlignment="1">
      <alignment horizontal="center" vertical="center"/>
    </xf>
    <xf numFmtId="180" fontId="5" fillId="0" borderId="62" xfId="0" applyFont="1" applyBorder="1" applyAlignment="1">
      <alignment horizontal="center" vertical="center"/>
    </xf>
    <xf numFmtId="180" fontId="5" fillId="0" borderId="63" xfId="0" applyFont="1" applyBorder="1" applyAlignment="1">
      <alignment horizontal="center" vertical="center"/>
    </xf>
    <xf numFmtId="180" fontId="5" fillId="0" borderId="64" xfId="0" applyFont="1" applyBorder="1" applyAlignment="1">
      <alignment horizontal="center" vertical="center"/>
    </xf>
    <xf numFmtId="180" fontId="5" fillId="0" borderId="65" xfId="0" applyFont="1" applyBorder="1" applyAlignment="1">
      <alignment horizontal="center" vertical="center"/>
    </xf>
    <xf numFmtId="180" fontId="5" fillId="0" borderId="66" xfId="0" applyFont="1" applyBorder="1" applyAlignment="1">
      <alignment horizontal="center" vertical="center"/>
    </xf>
    <xf numFmtId="180" fontId="5" fillId="0" borderId="67" xfId="0" applyFont="1" applyBorder="1" applyAlignment="1">
      <alignment horizontal="center" vertical="center"/>
    </xf>
    <xf numFmtId="180" fontId="5" fillId="0" borderId="68" xfId="0" applyFont="1" applyBorder="1" applyAlignment="1">
      <alignment horizontal="center" vertical="center"/>
    </xf>
    <xf numFmtId="180" fontId="5" fillId="0" borderId="69" xfId="0" applyFont="1" applyBorder="1" applyAlignment="1">
      <alignment horizontal="center" vertical="center" wrapText="1"/>
    </xf>
    <xf numFmtId="180" fontId="5" fillId="0" borderId="61" xfId="0" applyFont="1" applyBorder="1" applyAlignment="1">
      <alignment horizontal="center" vertical="center" wrapText="1"/>
    </xf>
    <xf numFmtId="180" fontId="5" fillId="0" borderId="70" xfId="0" applyFont="1" applyBorder="1" applyAlignment="1">
      <alignment horizontal="center" vertical="center" wrapText="1" shrinkToFit="1"/>
    </xf>
    <xf numFmtId="180" fontId="5" fillId="0" borderId="71" xfId="0" applyFont="1" applyBorder="1" applyAlignment="1">
      <alignment horizontal="center" vertical="center" wrapText="1" shrinkToFit="1"/>
    </xf>
    <xf numFmtId="180" fontId="5" fillId="0" borderId="70" xfId="0" applyFont="1" applyBorder="1" applyAlignment="1">
      <alignment horizontal="center" vertical="center" wrapText="1"/>
    </xf>
    <xf numFmtId="180" fontId="5" fillId="0" borderId="71" xfId="0" applyFont="1" applyBorder="1" applyAlignment="1">
      <alignment horizontal="center" vertical="center" wrapText="1"/>
    </xf>
    <xf numFmtId="180" fontId="5" fillId="0" borderId="32" xfId="0" applyFont="1" applyBorder="1" applyAlignment="1">
      <alignment horizontal="center" vertical="center" wrapText="1"/>
    </xf>
    <xf numFmtId="180" fontId="5" fillId="0" borderId="56" xfId="0" applyFont="1" applyBorder="1" applyAlignment="1">
      <alignment horizontal="center" vertical="center" wrapText="1"/>
    </xf>
    <xf numFmtId="180" fontId="5" fillId="0" borderId="72" xfId="0" applyFont="1" applyBorder="1" applyAlignment="1">
      <alignment horizontal="center" vertical="center"/>
    </xf>
    <xf numFmtId="180" fontId="5" fillId="0" borderId="73" xfId="0" applyFont="1" applyBorder="1" applyAlignment="1">
      <alignment horizontal="center" vertical="center" shrinkToFit="1"/>
    </xf>
    <xf numFmtId="180" fontId="5" fillId="0" borderId="51" xfId="0" applyFont="1" applyBorder="1" applyAlignment="1">
      <alignment horizontal="center" vertical="center" shrinkToFit="1"/>
    </xf>
    <xf numFmtId="180" fontId="5" fillId="0" borderId="74" xfId="0" applyFont="1" applyBorder="1" applyAlignment="1">
      <alignment horizontal="center" vertical="center" shrinkToFit="1"/>
    </xf>
    <xf numFmtId="180" fontId="5" fillId="0" borderId="75" xfId="0" applyFont="1" applyBorder="1" applyAlignment="1">
      <alignment horizontal="center" vertical="center"/>
    </xf>
    <xf numFmtId="180" fontId="5" fillId="0" borderId="76" xfId="0" applyFont="1" applyBorder="1" applyAlignment="1">
      <alignment horizontal="center" vertical="center"/>
    </xf>
    <xf numFmtId="180" fontId="5" fillId="0" borderId="77" xfId="0" applyFont="1" applyBorder="1" applyAlignment="1">
      <alignment horizontal="center" vertical="center"/>
    </xf>
    <xf numFmtId="180" fontId="5" fillId="0" borderId="78" xfId="0" applyFont="1" applyBorder="1" applyAlignment="1">
      <alignment horizontal="center" vertical="center"/>
    </xf>
    <xf numFmtId="180" fontId="5" fillId="0" borderId="33" xfId="0" applyFont="1" applyBorder="1" applyAlignment="1">
      <alignment horizontal="center" vertical="center"/>
    </xf>
    <xf numFmtId="180" fontId="5" fillId="0" borderId="79" xfId="0" applyFont="1" applyBorder="1" applyAlignment="1">
      <alignment horizontal="center" vertical="center"/>
    </xf>
    <xf numFmtId="180" fontId="5" fillId="0" borderId="80" xfId="0" applyFont="1" applyBorder="1" applyAlignment="1">
      <alignment horizontal="center" vertical="center"/>
    </xf>
    <xf numFmtId="180" fontId="5" fillId="0" borderId="30" xfId="0" applyFont="1" applyBorder="1" applyAlignment="1">
      <alignment horizontal="center" vertical="center"/>
    </xf>
    <xf numFmtId="180" fontId="5" fillId="0" borderId="8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="75" zoomScaleNormal="75" zoomScaleSheetLayoutView="50" zoomScalePageLayoutView="0" workbookViewId="0" topLeftCell="D5">
      <selection activeCell="AB14" sqref="AB14"/>
    </sheetView>
  </sheetViews>
  <sheetFormatPr defaultColWidth="9.00390625" defaultRowHeight="13.5"/>
  <cols>
    <col min="1" max="1" width="9.625" style="0" customWidth="1"/>
    <col min="2" max="6" width="7.125" style="0" customWidth="1"/>
    <col min="7" max="8" width="6.625" style="0" customWidth="1"/>
    <col min="9" max="10" width="5.625" style="0" customWidth="1"/>
    <col min="11" max="12" width="6.625" style="0" customWidth="1"/>
    <col min="13" max="14" width="5.625" style="0" customWidth="1"/>
    <col min="15" max="16" width="6.625" style="0" customWidth="1"/>
    <col min="17" max="18" width="5.625" style="0" customWidth="1"/>
    <col min="19" max="20" width="6.625" style="0" customWidth="1"/>
    <col min="21" max="22" width="5.625" style="0" customWidth="1"/>
    <col min="23" max="27" width="6.625" style="0" customWidth="1"/>
  </cols>
  <sheetData>
    <row r="1" ht="24" customHeight="1">
      <c r="A1" s="6" t="s">
        <v>32</v>
      </c>
    </row>
    <row r="2" ht="23.25" customHeight="1" thickBot="1">
      <c r="AA2" s="73" t="s">
        <v>33</v>
      </c>
    </row>
    <row r="3" spans="1:27" s="5" customFormat="1" ht="20.25" customHeight="1">
      <c r="A3" s="106" t="s">
        <v>5</v>
      </c>
      <c r="B3" s="109" t="s">
        <v>21</v>
      </c>
      <c r="C3" s="94"/>
      <c r="D3" s="94"/>
      <c r="E3" s="94"/>
      <c r="F3" s="96"/>
      <c r="G3" s="109" t="s">
        <v>0</v>
      </c>
      <c r="H3" s="94"/>
      <c r="I3" s="94"/>
      <c r="J3" s="95"/>
      <c r="K3" s="93" t="s">
        <v>1</v>
      </c>
      <c r="L3" s="94"/>
      <c r="M3" s="94"/>
      <c r="N3" s="95"/>
      <c r="O3" s="93" t="s">
        <v>2</v>
      </c>
      <c r="P3" s="94"/>
      <c r="Q3" s="94"/>
      <c r="R3" s="95"/>
      <c r="S3" s="93" t="s">
        <v>3</v>
      </c>
      <c r="T3" s="94"/>
      <c r="U3" s="94"/>
      <c r="V3" s="96"/>
      <c r="W3" s="94" t="s">
        <v>4</v>
      </c>
      <c r="X3" s="94"/>
      <c r="Y3" s="94"/>
      <c r="Z3" s="94"/>
      <c r="AA3" s="96"/>
    </row>
    <row r="4" spans="1:27" ht="20.25" customHeight="1">
      <c r="A4" s="107"/>
      <c r="B4" s="110" t="s">
        <v>6</v>
      </c>
      <c r="C4" s="112" t="s">
        <v>7</v>
      </c>
      <c r="D4" s="114" t="s">
        <v>8</v>
      </c>
      <c r="E4" s="91" t="s">
        <v>24</v>
      </c>
      <c r="F4" s="105"/>
      <c r="G4" s="116" t="s">
        <v>6</v>
      </c>
      <c r="H4" s="89" t="s">
        <v>7</v>
      </c>
      <c r="I4" s="91" t="s">
        <v>24</v>
      </c>
      <c r="J4" s="92"/>
      <c r="K4" s="87" t="s">
        <v>6</v>
      </c>
      <c r="L4" s="89" t="s">
        <v>7</v>
      </c>
      <c r="M4" s="91" t="s">
        <v>24</v>
      </c>
      <c r="N4" s="92"/>
      <c r="O4" s="87" t="s">
        <v>6</v>
      </c>
      <c r="P4" s="89" t="s">
        <v>7</v>
      </c>
      <c r="Q4" s="91" t="s">
        <v>24</v>
      </c>
      <c r="R4" s="92"/>
      <c r="S4" s="87" t="s">
        <v>6</v>
      </c>
      <c r="T4" s="89" t="s">
        <v>7</v>
      </c>
      <c r="U4" s="91" t="s">
        <v>24</v>
      </c>
      <c r="V4" s="105"/>
      <c r="W4" s="97" t="s">
        <v>25</v>
      </c>
      <c r="X4" s="99" t="s">
        <v>30</v>
      </c>
      <c r="Y4" s="101" t="s">
        <v>26</v>
      </c>
      <c r="Z4" s="101" t="s">
        <v>22</v>
      </c>
      <c r="AA4" s="103" t="s">
        <v>23</v>
      </c>
    </row>
    <row r="5" spans="1:28" s="5" customFormat="1" ht="39" customHeight="1" thickBot="1">
      <c r="A5" s="108"/>
      <c r="B5" s="111"/>
      <c r="C5" s="113"/>
      <c r="D5" s="115"/>
      <c r="E5" s="8" t="s">
        <v>27</v>
      </c>
      <c r="F5" s="9" t="s">
        <v>28</v>
      </c>
      <c r="G5" s="117"/>
      <c r="H5" s="90"/>
      <c r="I5" s="8" t="s">
        <v>27</v>
      </c>
      <c r="J5" s="10" t="s">
        <v>28</v>
      </c>
      <c r="K5" s="88"/>
      <c r="L5" s="90"/>
      <c r="M5" s="8" t="s">
        <v>27</v>
      </c>
      <c r="N5" s="10" t="s">
        <v>28</v>
      </c>
      <c r="O5" s="88"/>
      <c r="P5" s="90"/>
      <c r="Q5" s="8" t="s">
        <v>27</v>
      </c>
      <c r="R5" s="10" t="s">
        <v>28</v>
      </c>
      <c r="S5" s="88"/>
      <c r="T5" s="90"/>
      <c r="U5" s="8" t="s">
        <v>27</v>
      </c>
      <c r="V5" s="9" t="s">
        <v>28</v>
      </c>
      <c r="W5" s="98"/>
      <c r="X5" s="100"/>
      <c r="Y5" s="102"/>
      <c r="Z5" s="102"/>
      <c r="AA5" s="104"/>
      <c r="AB5" s="4"/>
    </row>
    <row r="6" spans="1:28" ht="29.25" customHeight="1" thickBot="1">
      <c r="A6" s="74" t="s">
        <v>9</v>
      </c>
      <c r="B6" s="11">
        <f aca="true" t="shared" si="0" ref="B6:AA6">SUM(B7,B13)</f>
        <v>10005</v>
      </c>
      <c r="C6" s="12">
        <f t="shared" si="0"/>
        <v>15149</v>
      </c>
      <c r="D6" s="12">
        <f t="shared" si="0"/>
        <v>25154</v>
      </c>
      <c r="E6" s="12">
        <f t="shared" si="0"/>
        <v>98</v>
      </c>
      <c r="F6" s="13">
        <f t="shared" si="0"/>
        <v>877</v>
      </c>
      <c r="G6" s="11">
        <f t="shared" si="0"/>
        <v>171</v>
      </c>
      <c r="H6" s="12">
        <f t="shared" si="0"/>
        <v>756</v>
      </c>
      <c r="I6" s="12">
        <f t="shared" si="0"/>
        <v>4</v>
      </c>
      <c r="J6" s="12">
        <f t="shared" si="0"/>
        <v>41</v>
      </c>
      <c r="K6" s="12">
        <f t="shared" si="0"/>
        <v>7353</v>
      </c>
      <c r="L6" s="12">
        <f t="shared" si="0"/>
        <v>8251</v>
      </c>
      <c r="M6" s="12">
        <f t="shared" si="0"/>
        <v>6</v>
      </c>
      <c r="N6" s="12">
        <f t="shared" si="0"/>
        <v>2</v>
      </c>
      <c r="O6" s="12">
        <f t="shared" si="0"/>
        <v>355</v>
      </c>
      <c r="P6" s="12">
        <f t="shared" si="0"/>
        <v>247</v>
      </c>
      <c r="Q6" s="12">
        <f t="shared" si="0"/>
        <v>1</v>
      </c>
      <c r="R6" s="12">
        <f t="shared" si="0"/>
        <v>3</v>
      </c>
      <c r="S6" s="12">
        <f t="shared" si="0"/>
        <v>2126</v>
      </c>
      <c r="T6" s="12">
        <f t="shared" si="0"/>
        <v>5895</v>
      </c>
      <c r="U6" s="12">
        <f t="shared" si="0"/>
        <v>87</v>
      </c>
      <c r="V6" s="13">
        <f t="shared" si="0"/>
        <v>831</v>
      </c>
      <c r="W6" s="14">
        <f t="shared" si="0"/>
        <v>2173</v>
      </c>
      <c r="X6" s="12">
        <f t="shared" si="0"/>
        <v>10</v>
      </c>
      <c r="Y6" s="12">
        <f t="shared" si="0"/>
        <v>0</v>
      </c>
      <c r="Z6" s="12">
        <f t="shared" si="0"/>
        <v>0</v>
      </c>
      <c r="AA6" s="13">
        <f t="shared" si="0"/>
        <v>0</v>
      </c>
      <c r="AB6" s="7"/>
    </row>
    <row r="7" spans="1:28" ht="29.25" customHeight="1" thickBot="1">
      <c r="A7" s="75" t="s">
        <v>10</v>
      </c>
      <c r="B7" s="15">
        <f aca="true" t="shared" si="1" ref="B7:AA7">SUM(B8:B10)</f>
        <v>3552</v>
      </c>
      <c r="C7" s="16">
        <f t="shared" si="1"/>
        <v>9070</v>
      </c>
      <c r="D7" s="16">
        <f t="shared" si="1"/>
        <v>12622</v>
      </c>
      <c r="E7" s="16">
        <f t="shared" si="1"/>
        <v>41</v>
      </c>
      <c r="F7" s="17">
        <f t="shared" si="1"/>
        <v>4</v>
      </c>
      <c r="G7" s="15">
        <f t="shared" si="1"/>
        <v>13</v>
      </c>
      <c r="H7" s="16">
        <f t="shared" si="1"/>
        <v>248</v>
      </c>
      <c r="I7" s="16">
        <f t="shared" si="1"/>
        <v>0</v>
      </c>
      <c r="J7" s="16">
        <f t="shared" si="1"/>
        <v>0</v>
      </c>
      <c r="K7" s="16">
        <f t="shared" si="1"/>
        <v>2943</v>
      </c>
      <c r="L7" s="16">
        <f t="shared" si="1"/>
        <v>5807</v>
      </c>
      <c r="M7" s="16">
        <f t="shared" si="1"/>
        <v>0</v>
      </c>
      <c r="N7" s="16">
        <f t="shared" si="1"/>
        <v>0</v>
      </c>
      <c r="O7" s="16">
        <f t="shared" si="1"/>
        <v>1</v>
      </c>
      <c r="P7" s="16">
        <f t="shared" si="1"/>
        <v>0</v>
      </c>
      <c r="Q7" s="16">
        <f t="shared" si="1"/>
        <v>0</v>
      </c>
      <c r="R7" s="16">
        <f t="shared" si="1"/>
        <v>0</v>
      </c>
      <c r="S7" s="16">
        <f t="shared" si="1"/>
        <v>595</v>
      </c>
      <c r="T7" s="16">
        <f t="shared" si="1"/>
        <v>3015</v>
      </c>
      <c r="U7" s="16">
        <f t="shared" si="1"/>
        <v>41</v>
      </c>
      <c r="V7" s="17">
        <f t="shared" si="1"/>
        <v>4</v>
      </c>
      <c r="W7" s="18">
        <f t="shared" si="1"/>
        <v>1224</v>
      </c>
      <c r="X7" s="16">
        <f t="shared" si="1"/>
        <v>10</v>
      </c>
      <c r="Y7" s="16">
        <f t="shared" si="1"/>
        <v>0</v>
      </c>
      <c r="Z7" s="16">
        <f t="shared" si="1"/>
        <v>0</v>
      </c>
      <c r="AA7" s="17">
        <f t="shared" si="1"/>
        <v>0</v>
      </c>
      <c r="AB7" s="7"/>
    </row>
    <row r="8" spans="1:27" ht="29.25" customHeight="1">
      <c r="A8" s="82" t="s">
        <v>11</v>
      </c>
      <c r="B8" s="19">
        <f>SUM(G8,K8,O8,S8)</f>
        <v>1224</v>
      </c>
      <c r="C8" s="20">
        <f>SUM(H8,L8,P8,T8)</f>
        <v>4450</v>
      </c>
      <c r="D8" s="20">
        <f>B8+C8</f>
        <v>5674</v>
      </c>
      <c r="E8" s="20">
        <f>SUM(I8,M8,Q8,U8)</f>
        <v>5</v>
      </c>
      <c r="F8" s="21">
        <f>SUM(J8,N8,R8,V8)</f>
        <v>4</v>
      </c>
      <c r="G8" s="22">
        <v>0</v>
      </c>
      <c r="H8" s="23">
        <v>124</v>
      </c>
      <c r="I8" s="24">
        <v>0</v>
      </c>
      <c r="J8" s="25">
        <v>0</v>
      </c>
      <c r="K8" s="26">
        <v>1096</v>
      </c>
      <c r="L8" s="26">
        <v>2698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5">
        <v>0</v>
      </c>
      <c r="S8" s="26">
        <v>128</v>
      </c>
      <c r="T8" s="27">
        <v>1628</v>
      </c>
      <c r="U8" s="28">
        <v>5</v>
      </c>
      <c r="V8" s="81">
        <v>4</v>
      </c>
      <c r="W8" s="28">
        <v>787</v>
      </c>
      <c r="X8" s="23">
        <v>10</v>
      </c>
      <c r="Y8" s="79">
        <v>0</v>
      </c>
      <c r="Z8" s="30">
        <f>SUM(Z9:Z11)</f>
        <v>0</v>
      </c>
      <c r="AA8" s="31">
        <v>0</v>
      </c>
    </row>
    <row r="9" spans="1:28" ht="29.25" customHeight="1" thickBot="1">
      <c r="A9" s="83" t="s">
        <v>12</v>
      </c>
      <c r="B9" s="32">
        <f>SUM(G9,K9,O9,S9)</f>
        <v>1488</v>
      </c>
      <c r="C9" s="33">
        <f>SUM(H9,L9,P9,T9)</f>
        <v>3414</v>
      </c>
      <c r="D9" s="33">
        <f>B9+C9</f>
        <v>4902</v>
      </c>
      <c r="E9" s="33">
        <f>SUM(I9,M9,Q9,U9)</f>
        <v>36</v>
      </c>
      <c r="F9" s="34">
        <f>SUM(J9,N9,R9,V9)</f>
        <v>0</v>
      </c>
      <c r="G9" s="36">
        <v>0</v>
      </c>
      <c r="H9" s="36">
        <v>118</v>
      </c>
      <c r="I9" s="36">
        <v>0</v>
      </c>
      <c r="J9" s="37">
        <v>0</v>
      </c>
      <c r="K9" s="38">
        <v>1060</v>
      </c>
      <c r="L9" s="38">
        <v>2566</v>
      </c>
      <c r="M9" s="39">
        <v>0</v>
      </c>
      <c r="N9" s="39">
        <v>0</v>
      </c>
      <c r="O9" s="39">
        <v>1</v>
      </c>
      <c r="P9" s="39">
        <v>0</v>
      </c>
      <c r="Q9" s="40">
        <v>0</v>
      </c>
      <c r="R9" s="37">
        <v>0</v>
      </c>
      <c r="S9" s="38">
        <v>427</v>
      </c>
      <c r="T9" s="38">
        <v>730</v>
      </c>
      <c r="U9" s="37">
        <v>36</v>
      </c>
      <c r="V9" s="80">
        <f aca="true" t="shared" si="2" ref="B9:AA10">SUM(V10:V11)</f>
        <v>0</v>
      </c>
      <c r="W9" s="42">
        <v>437</v>
      </c>
      <c r="X9" s="78">
        <f t="shared" si="2"/>
        <v>0</v>
      </c>
      <c r="Y9" s="78">
        <f t="shared" si="2"/>
        <v>0</v>
      </c>
      <c r="Z9" s="16">
        <f>SUM(Z10:Z12)</f>
        <v>0</v>
      </c>
      <c r="AA9" s="17">
        <v>0</v>
      </c>
      <c r="AB9" s="7"/>
    </row>
    <row r="10" spans="1:28" ht="29.25" customHeight="1" thickBot="1">
      <c r="A10" s="84" t="s">
        <v>13</v>
      </c>
      <c r="B10" s="11">
        <f t="shared" si="2"/>
        <v>840</v>
      </c>
      <c r="C10" s="12">
        <f t="shared" si="2"/>
        <v>1206</v>
      </c>
      <c r="D10" s="12">
        <f t="shared" si="2"/>
        <v>2046</v>
      </c>
      <c r="E10" s="12">
        <f t="shared" si="2"/>
        <v>0</v>
      </c>
      <c r="F10" s="13">
        <f t="shared" si="2"/>
        <v>0</v>
      </c>
      <c r="G10" s="43">
        <f t="shared" si="2"/>
        <v>13</v>
      </c>
      <c r="H10" s="44">
        <f t="shared" si="2"/>
        <v>6</v>
      </c>
      <c r="I10" s="44">
        <f t="shared" si="2"/>
        <v>0</v>
      </c>
      <c r="J10" s="44">
        <f t="shared" si="2"/>
        <v>0</v>
      </c>
      <c r="K10" s="44">
        <f t="shared" si="2"/>
        <v>787</v>
      </c>
      <c r="L10" s="44">
        <f t="shared" si="2"/>
        <v>543</v>
      </c>
      <c r="M10" s="44">
        <f t="shared" si="2"/>
        <v>0</v>
      </c>
      <c r="N10" s="44">
        <f t="shared" si="2"/>
        <v>0</v>
      </c>
      <c r="O10" s="44">
        <f t="shared" si="2"/>
        <v>0</v>
      </c>
      <c r="P10" s="44">
        <f t="shared" si="2"/>
        <v>0</v>
      </c>
      <c r="Q10" s="44">
        <f t="shared" si="2"/>
        <v>0</v>
      </c>
      <c r="R10" s="44">
        <f t="shared" si="2"/>
        <v>0</v>
      </c>
      <c r="S10" s="44">
        <f t="shared" si="2"/>
        <v>40</v>
      </c>
      <c r="T10" s="44">
        <f t="shared" si="2"/>
        <v>657</v>
      </c>
      <c r="U10" s="44">
        <f t="shared" si="2"/>
        <v>0</v>
      </c>
      <c r="V10" s="45">
        <f t="shared" si="2"/>
        <v>0</v>
      </c>
      <c r="W10" s="46">
        <f t="shared" si="2"/>
        <v>0</v>
      </c>
      <c r="X10" s="44">
        <f t="shared" si="2"/>
        <v>0</v>
      </c>
      <c r="Y10" s="44">
        <f t="shared" si="2"/>
        <v>0</v>
      </c>
      <c r="Z10" s="44">
        <f t="shared" si="2"/>
        <v>0</v>
      </c>
      <c r="AA10" s="45">
        <f t="shared" si="2"/>
        <v>0</v>
      </c>
      <c r="AB10" s="7"/>
    </row>
    <row r="11" spans="1:27" ht="29.25" customHeight="1">
      <c r="A11" s="76" t="s">
        <v>14</v>
      </c>
      <c r="B11" s="32">
        <f>SUM(G11,K11,O11,S11)</f>
        <v>653</v>
      </c>
      <c r="C11" s="33">
        <f>SUM(H11,L11,P11,T11)</f>
        <v>351</v>
      </c>
      <c r="D11" s="33">
        <f>B11+C11</f>
        <v>1004</v>
      </c>
      <c r="E11" s="33">
        <f>SUM(I11,M11,Q11,U11)</f>
        <v>0</v>
      </c>
      <c r="F11" s="34">
        <f>SUM(J11,N11,R11,V11)</f>
        <v>0</v>
      </c>
      <c r="G11" s="22">
        <v>0</v>
      </c>
      <c r="H11" s="47">
        <v>0</v>
      </c>
      <c r="I11" s="48">
        <v>0</v>
      </c>
      <c r="J11" s="28">
        <v>0</v>
      </c>
      <c r="K11" s="38">
        <v>653</v>
      </c>
      <c r="L11" s="38">
        <v>131</v>
      </c>
      <c r="M11" s="48">
        <v>0</v>
      </c>
      <c r="N11" s="28">
        <v>0</v>
      </c>
      <c r="O11" s="47">
        <v>0</v>
      </c>
      <c r="P11" s="47">
        <v>0</v>
      </c>
      <c r="Q11" s="47">
        <v>0</v>
      </c>
      <c r="R11" s="49">
        <v>0</v>
      </c>
      <c r="S11" s="49">
        <v>0</v>
      </c>
      <c r="T11" s="38">
        <v>220</v>
      </c>
      <c r="U11" s="49">
        <v>0</v>
      </c>
      <c r="V11" s="38">
        <v>0</v>
      </c>
      <c r="W11" s="50">
        <v>0</v>
      </c>
      <c r="X11" s="47">
        <v>0</v>
      </c>
      <c r="Y11" s="47">
        <v>0</v>
      </c>
      <c r="Z11" s="51">
        <v>0</v>
      </c>
      <c r="AA11" s="52">
        <v>0</v>
      </c>
    </row>
    <row r="12" spans="1:29" ht="29.25" customHeight="1" thickBot="1">
      <c r="A12" s="76" t="s">
        <v>15</v>
      </c>
      <c r="B12" s="32">
        <f>SUM(G12,K12,O12,S12)</f>
        <v>187</v>
      </c>
      <c r="C12" s="33">
        <f>SUM(H12,L12,P12,T12)</f>
        <v>855</v>
      </c>
      <c r="D12" s="33">
        <f>B12+C12</f>
        <v>1042</v>
      </c>
      <c r="E12" s="33">
        <f>SUM(I12,M12,Q12,U12)</f>
        <v>0</v>
      </c>
      <c r="F12" s="34">
        <f>SUM(J12,N12,R12,V12)</f>
        <v>0</v>
      </c>
      <c r="G12" s="35">
        <v>13</v>
      </c>
      <c r="H12" s="38">
        <v>6</v>
      </c>
      <c r="I12" s="38">
        <v>0</v>
      </c>
      <c r="J12" s="38">
        <v>0</v>
      </c>
      <c r="K12" s="38">
        <v>134</v>
      </c>
      <c r="L12" s="38">
        <v>412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40</v>
      </c>
      <c r="T12" s="38">
        <v>437</v>
      </c>
      <c r="U12" s="38">
        <v>0</v>
      </c>
      <c r="V12" s="38">
        <v>0</v>
      </c>
      <c r="W12" s="53">
        <v>0</v>
      </c>
      <c r="X12" s="38">
        <v>0</v>
      </c>
      <c r="Y12" s="38">
        <v>0</v>
      </c>
      <c r="Z12" s="54">
        <v>0</v>
      </c>
      <c r="AA12" s="41">
        <v>0</v>
      </c>
      <c r="AC12" s="3"/>
    </row>
    <row r="13" spans="1:27" ht="29.25" customHeight="1" thickBot="1" thickTop="1">
      <c r="A13" s="85" t="s">
        <v>16</v>
      </c>
      <c r="B13" s="55">
        <f aca="true" t="shared" si="3" ref="B13:AA13">SUM(B14:B17)</f>
        <v>6453</v>
      </c>
      <c r="C13" s="56">
        <f t="shared" si="3"/>
        <v>6079</v>
      </c>
      <c r="D13" s="56">
        <f t="shared" si="3"/>
        <v>12532</v>
      </c>
      <c r="E13" s="56">
        <f t="shared" si="3"/>
        <v>57</v>
      </c>
      <c r="F13" s="57">
        <f t="shared" si="3"/>
        <v>873</v>
      </c>
      <c r="G13" s="55">
        <f t="shared" si="3"/>
        <v>158</v>
      </c>
      <c r="H13" s="56">
        <f t="shared" si="3"/>
        <v>508</v>
      </c>
      <c r="I13" s="56">
        <f t="shared" si="3"/>
        <v>4</v>
      </c>
      <c r="J13" s="56">
        <f t="shared" si="3"/>
        <v>41</v>
      </c>
      <c r="K13" s="56">
        <f t="shared" si="3"/>
        <v>4410</v>
      </c>
      <c r="L13" s="56">
        <f t="shared" si="3"/>
        <v>2444</v>
      </c>
      <c r="M13" s="56">
        <f t="shared" si="3"/>
        <v>6</v>
      </c>
      <c r="N13" s="56">
        <f t="shared" si="3"/>
        <v>2</v>
      </c>
      <c r="O13" s="56">
        <f t="shared" si="3"/>
        <v>354</v>
      </c>
      <c r="P13" s="56">
        <f t="shared" si="3"/>
        <v>247</v>
      </c>
      <c r="Q13" s="56">
        <f t="shared" si="3"/>
        <v>1</v>
      </c>
      <c r="R13" s="56">
        <f t="shared" si="3"/>
        <v>3</v>
      </c>
      <c r="S13" s="56">
        <f t="shared" si="3"/>
        <v>1531</v>
      </c>
      <c r="T13" s="56">
        <f t="shared" si="3"/>
        <v>2880</v>
      </c>
      <c r="U13" s="56">
        <f t="shared" si="3"/>
        <v>46</v>
      </c>
      <c r="V13" s="57">
        <f t="shared" si="3"/>
        <v>827</v>
      </c>
      <c r="W13" s="58">
        <f t="shared" si="3"/>
        <v>949</v>
      </c>
      <c r="X13" s="56">
        <f t="shared" si="3"/>
        <v>0</v>
      </c>
      <c r="Y13" s="56">
        <f t="shared" si="3"/>
        <v>0</v>
      </c>
      <c r="Z13" s="56">
        <f t="shared" si="3"/>
        <v>0</v>
      </c>
      <c r="AA13" s="57">
        <f t="shared" si="3"/>
        <v>0</v>
      </c>
    </row>
    <row r="14" spans="1:27" ht="29.25" customHeight="1">
      <c r="A14" s="82" t="s">
        <v>17</v>
      </c>
      <c r="B14" s="19">
        <f aca="true" t="shared" si="4" ref="B14:C16">SUM(G14,K14,O14,S14)</f>
        <v>994</v>
      </c>
      <c r="C14" s="20">
        <f t="shared" si="4"/>
        <v>2330</v>
      </c>
      <c r="D14" s="20">
        <f>B14+C14</f>
        <v>3324</v>
      </c>
      <c r="E14" s="20">
        <f aca="true" t="shared" si="5" ref="E14:F16">SUM(I14,M14,Q14,U14)</f>
        <v>1</v>
      </c>
      <c r="F14" s="21">
        <f t="shared" si="5"/>
        <v>0</v>
      </c>
      <c r="G14" s="19">
        <v>0</v>
      </c>
      <c r="H14" s="20">
        <v>31</v>
      </c>
      <c r="I14" s="20">
        <v>0</v>
      </c>
      <c r="J14" s="20">
        <v>0</v>
      </c>
      <c r="K14" s="20">
        <v>993</v>
      </c>
      <c r="L14" s="20">
        <v>575</v>
      </c>
      <c r="M14" s="20">
        <v>1</v>
      </c>
      <c r="N14" s="20">
        <v>0</v>
      </c>
      <c r="O14" s="20">
        <v>0</v>
      </c>
      <c r="P14" s="20">
        <v>218</v>
      </c>
      <c r="Q14" s="20">
        <v>0</v>
      </c>
      <c r="R14" s="20">
        <v>0</v>
      </c>
      <c r="S14" s="20">
        <v>1</v>
      </c>
      <c r="T14" s="20">
        <v>1506</v>
      </c>
      <c r="U14" s="20">
        <v>0</v>
      </c>
      <c r="V14" s="21">
        <v>0</v>
      </c>
      <c r="W14" s="59">
        <v>395</v>
      </c>
      <c r="X14" s="20">
        <v>0</v>
      </c>
      <c r="Y14" s="20">
        <v>0</v>
      </c>
      <c r="Z14" s="20">
        <v>0</v>
      </c>
      <c r="AA14" s="21">
        <v>0</v>
      </c>
    </row>
    <row r="15" spans="1:27" ht="29.25" customHeight="1">
      <c r="A15" s="76" t="s">
        <v>29</v>
      </c>
      <c r="B15" s="32">
        <f t="shared" si="4"/>
        <v>1831</v>
      </c>
      <c r="C15" s="33">
        <f t="shared" si="4"/>
        <v>806</v>
      </c>
      <c r="D15" s="33">
        <f>B15+C15</f>
        <v>2637</v>
      </c>
      <c r="E15" s="33">
        <f t="shared" si="5"/>
        <v>18</v>
      </c>
      <c r="F15" s="34">
        <f t="shared" si="5"/>
        <v>8</v>
      </c>
      <c r="G15" s="32">
        <v>3</v>
      </c>
      <c r="H15" s="33">
        <v>158</v>
      </c>
      <c r="I15" s="33">
        <v>0</v>
      </c>
      <c r="J15" s="33">
        <v>0</v>
      </c>
      <c r="K15" s="33">
        <v>1397</v>
      </c>
      <c r="L15" s="33">
        <v>602</v>
      </c>
      <c r="M15" s="33">
        <v>0</v>
      </c>
      <c r="N15" s="33">
        <v>0</v>
      </c>
      <c r="O15" s="33">
        <v>344</v>
      </c>
      <c r="P15" s="33">
        <v>0</v>
      </c>
      <c r="Q15" s="33">
        <v>0</v>
      </c>
      <c r="R15" s="33">
        <v>0</v>
      </c>
      <c r="S15" s="33">
        <v>87</v>
      </c>
      <c r="T15" s="33">
        <v>46</v>
      </c>
      <c r="U15" s="33">
        <v>18</v>
      </c>
      <c r="V15" s="77">
        <v>8</v>
      </c>
      <c r="W15" s="60">
        <v>70</v>
      </c>
      <c r="X15" s="33">
        <v>0</v>
      </c>
      <c r="Y15" s="33">
        <v>0</v>
      </c>
      <c r="Z15" s="33">
        <v>0</v>
      </c>
      <c r="AA15" s="34">
        <v>0</v>
      </c>
    </row>
    <row r="16" spans="1:28" ht="29.25" customHeight="1" thickBot="1">
      <c r="A16" s="76" t="s">
        <v>18</v>
      </c>
      <c r="B16" s="61">
        <f t="shared" si="4"/>
        <v>2916</v>
      </c>
      <c r="C16" s="62">
        <f t="shared" si="4"/>
        <v>1676</v>
      </c>
      <c r="D16" s="62">
        <f>B16+C16</f>
        <v>4592</v>
      </c>
      <c r="E16" s="62">
        <f t="shared" si="5"/>
        <v>13</v>
      </c>
      <c r="F16" s="63">
        <f t="shared" si="5"/>
        <v>238</v>
      </c>
      <c r="G16" s="61">
        <v>131</v>
      </c>
      <c r="H16" s="62">
        <v>303</v>
      </c>
      <c r="I16" s="62">
        <v>3</v>
      </c>
      <c r="J16" s="62">
        <v>1</v>
      </c>
      <c r="K16" s="62">
        <v>1615</v>
      </c>
      <c r="L16" s="62">
        <v>674</v>
      </c>
      <c r="M16" s="33">
        <v>5</v>
      </c>
      <c r="N16" s="62">
        <v>2</v>
      </c>
      <c r="O16" s="62">
        <v>7</v>
      </c>
      <c r="P16" s="62">
        <v>0</v>
      </c>
      <c r="Q16" s="62">
        <v>0</v>
      </c>
      <c r="R16" s="62">
        <v>0</v>
      </c>
      <c r="S16" s="62">
        <v>1163</v>
      </c>
      <c r="T16" s="62">
        <v>699</v>
      </c>
      <c r="U16" s="37">
        <v>5</v>
      </c>
      <c r="V16" s="63">
        <v>235</v>
      </c>
      <c r="W16" s="64">
        <v>123</v>
      </c>
      <c r="X16" s="62">
        <v>0</v>
      </c>
      <c r="Y16" s="62">
        <v>0</v>
      </c>
      <c r="Z16" s="62">
        <v>0</v>
      </c>
      <c r="AA16" s="63">
        <v>0</v>
      </c>
      <c r="AB16" s="1"/>
    </row>
    <row r="17" spans="1:27" ht="29.25" customHeight="1">
      <c r="A17" s="82" t="s">
        <v>19</v>
      </c>
      <c r="B17" s="22">
        <f aca="true" t="shared" si="6" ref="B17:AA17">B18</f>
        <v>712</v>
      </c>
      <c r="C17" s="26">
        <f t="shared" si="6"/>
        <v>1267</v>
      </c>
      <c r="D17" s="26">
        <f t="shared" si="6"/>
        <v>1979</v>
      </c>
      <c r="E17" s="26">
        <f t="shared" si="6"/>
        <v>25</v>
      </c>
      <c r="F17" s="29">
        <f t="shared" si="6"/>
        <v>627</v>
      </c>
      <c r="G17" s="22">
        <f t="shared" si="6"/>
        <v>24</v>
      </c>
      <c r="H17" s="26">
        <f t="shared" si="6"/>
        <v>16</v>
      </c>
      <c r="I17" s="26">
        <f t="shared" si="6"/>
        <v>1</v>
      </c>
      <c r="J17" s="26">
        <f t="shared" si="6"/>
        <v>40</v>
      </c>
      <c r="K17" s="26">
        <f t="shared" si="6"/>
        <v>405</v>
      </c>
      <c r="L17" s="26">
        <f t="shared" si="6"/>
        <v>593</v>
      </c>
      <c r="M17" s="26">
        <f t="shared" si="6"/>
        <v>0</v>
      </c>
      <c r="N17" s="26">
        <f t="shared" si="6"/>
        <v>0</v>
      </c>
      <c r="O17" s="26">
        <f t="shared" si="6"/>
        <v>3</v>
      </c>
      <c r="P17" s="26">
        <f t="shared" si="6"/>
        <v>29</v>
      </c>
      <c r="Q17" s="26">
        <f t="shared" si="6"/>
        <v>1</v>
      </c>
      <c r="R17" s="26">
        <f t="shared" si="6"/>
        <v>3</v>
      </c>
      <c r="S17" s="26">
        <f t="shared" si="6"/>
        <v>280</v>
      </c>
      <c r="T17" s="26">
        <f t="shared" si="6"/>
        <v>629</v>
      </c>
      <c r="U17" s="26">
        <f t="shared" si="6"/>
        <v>23</v>
      </c>
      <c r="V17" s="29">
        <f t="shared" si="6"/>
        <v>584</v>
      </c>
      <c r="W17" s="28">
        <f t="shared" si="6"/>
        <v>361</v>
      </c>
      <c r="X17" s="26">
        <f t="shared" si="6"/>
        <v>0</v>
      </c>
      <c r="Y17" s="26">
        <f t="shared" si="6"/>
        <v>0</v>
      </c>
      <c r="Z17" s="26">
        <f t="shared" si="6"/>
        <v>0</v>
      </c>
      <c r="AA17" s="29">
        <f t="shared" si="6"/>
        <v>0</v>
      </c>
    </row>
    <row r="18" spans="1:27" ht="29.25" customHeight="1" thickBot="1">
      <c r="A18" s="86" t="s">
        <v>20</v>
      </c>
      <c r="B18" s="65">
        <f>SUM(G18,K18,O18,S18)</f>
        <v>712</v>
      </c>
      <c r="C18" s="66">
        <f>SUM(H18,L18,P18,T18)</f>
        <v>1267</v>
      </c>
      <c r="D18" s="66">
        <f>B18+C18</f>
        <v>1979</v>
      </c>
      <c r="E18" s="66">
        <f>SUM(I18,M18,Q18,U18)</f>
        <v>25</v>
      </c>
      <c r="F18" s="67">
        <f>SUM(J18,N18,R18,V18)</f>
        <v>627</v>
      </c>
      <c r="G18" s="68">
        <v>24</v>
      </c>
      <c r="H18" s="69">
        <v>16</v>
      </c>
      <c r="I18" s="69">
        <v>1</v>
      </c>
      <c r="J18" s="69">
        <v>40</v>
      </c>
      <c r="K18" s="69">
        <v>405</v>
      </c>
      <c r="L18" s="69">
        <v>593</v>
      </c>
      <c r="M18" s="69">
        <v>0</v>
      </c>
      <c r="N18" s="69">
        <v>0</v>
      </c>
      <c r="O18" s="69">
        <v>3</v>
      </c>
      <c r="P18" s="69">
        <v>29</v>
      </c>
      <c r="Q18" s="69">
        <v>1</v>
      </c>
      <c r="R18" s="69">
        <v>3</v>
      </c>
      <c r="S18" s="69">
        <v>280</v>
      </c>
      <c r="T18" s="69">
        <v>629</v>
      </c>
      <c r="U18" s="69">
        <v>23</v>
      </c>
      <c r="V18" s="70">
        <v>584</v>
      </c>
      <c r="W18" s="71">
        <v>361</v>
      </c>
      <c r="X18" s="69">
        <v>0</v>
      </c>
      <c r="Y18" s="69">
        <v>0</v>
      </c>
      <c r="Z18" s="69">
        <v>0</v>
      </c>
      <c r="AA18" s="70">
        <v>0</v>
      </c>
    </row>
    <row r="19" spans="1:27" ht="33" customHeight="1">
      <c r="A19" s="72" t="s">
        <v>31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3.5">
      <c r="E20" s="2"/>
    </row>
    <row r="21" ht="13.5">
      <c r="E21" s="2"/>
    </row>
  </sheetData>
  <sheetProtection/>
  <mergeCells count="28">
    <mergeCell ref="A3:A5"/>
    <mergeCell ref="B3:F3"/>
    <mergeCell ref="G3:J3"/>
    <mergeCell ref="K3:N3"/>
    <mergeCell ref="B4:B5"/>
    <mergeCell ref="C4:C5"/>
    <mergeCell ref="D4:D5"/>
    <mergeCell ref="E4:F4"/>
    <mergeCell ref="M4:N4"/>
    <mergeCell ref="G4:G5"/>
    <mergeCell ref="O3:R3"/>
    <mergeCell ref="S3:V3"/>
    <mergeCell ref="W3:AA3"/>
    <mergeCell ref="W4:W5"/>
    <mergeCell ref="X4:X5"/>
    <mergeCell ref="Y4:Y5"/>
    <mergeCell ref="Z4:Z5"/>
    <mergeCell ref="AA4:AA5"/>
    <mergeCell ref="Q4:R4"/>
    <mergeCell ref="U4:V4"/>
    <mergeCell ref="H4:H5"/>
    <mergeCell ref="K4:K5"/>
    <mergeCell ref="L4:L5"/>
    <mergeCell ref="I4:J4"/>
    <mergeCell ref="O4:O5"/>
    <mergeCell ref="P4:P5"/>
    <mergeCell ref="S4:S5"/>
    <mergeCell ref="T4:T5"/>
  </mergeCells>
  <printOptions/>
  <pageMargins left="0.3937007874015748" right="0.3937007874015748" top="1.1811023622047245" bottom="0.984251968503937" header="0.5118110236220472" footer="0.5118110236220472"/>
  <pageSetup horizontalDpi="400" verticalDpi="4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p85904</cp:lastModifiedBy>
  <cp:lastPrinted>2010-03-18T07:40:18Z</cp:lastPrinted>
  <dcterms:created xsi:type="dcterms:W3CDTF">2006-02-28T00:11:20Z</dcterms:created>
  <dcterms:modified xsi:type="dcterms:W3CDTF">2010-03-18T07:40:31Z</dcterms:modified>
  <cp:category/>
  <cp:version/>
  <cp:contentType/>
  <cp:contentStatus/>
</cp:coreProperties>
</file>