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'Sheet1'!$A$1:$BC$19</definedName>
  </definedNames>
  <calcPr fullCalcOnLoad="1"/>
</workbook>
</file>

<file path=xl/sharedStrings.xml><?xml version="1.0" encoding="utf-8"?>
<sst xmlns="http://schemas.openxmlformats.org/spreadsheetml/2006/main" count="352" uniqueCount="41">
  <si>
    <t>（１）　健康増進栄養改善指導事業（保健所）（Ｔ４－１）</t>
  </si>
  <si>
    <t>再　　　　　　　掲</t>
  </si>
  <si>
    <t>地区組織養成</t>
  </si>
  <si>
    <t>地区組織育成</t>
  </si>
  <si>
    <t>マンパワー指導</t>
  </si>
  <si>
    <t>病態栄養指導</t>
  </si>
  <si>
    <t>運動指導</t>
  </si>
  <si>
    <t>休養指導</t>
  </si>
  <si>
    <t>禁煙指導</t>
  </si>
  <si>
    <t xml:space="preserve"> 管内総数</t>
  </si>
  <si>
    <t xml:space="preserve"> (</t>
  </si>
  <si>
    <t xml:space="preserve"> )</t>
  </si>
  <si>
    <t xml:space="preserve"> センターを除く小計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</si>
  <si>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</si>
  <si>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</si>
  <si>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</si>
  <si>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</si>
  <si>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</si>
  <si>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</si>
  <si>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>山 県 市</t>
  </si>
  <si>
    <t>瑞 穂 市</t>
  </si>
  <si>
    <t>本 巣 市</t>
  </si>
  <si>
    <t xml:space="preserve"> 本巣郡計</t>
  </si>
  <si>
    <t xml:space="preserve"> 北 方 町</t>
  </si>
  <si>
    <t>所　内</t>
  </si>
  <si>
    <t>　　（　　）再掲市町支援分</t>
  </si>
  <si>
    <t>-</t>
  </si>
  <si>
    <r>
      <t>（平成20</t>
    </r>
    <r>
      <rPr>
        <sz val="11"/>
        <rFont val="ＭＳ Ｐゴシック"/>
        <family val="3"/>
      </rPr>
      <t>年度）</t>
    </r>
  </si>
  <si>
    <t>指    　　導　　　　総　　　　数</t>
  </si>
  <si>
    <t>個　　別</t>
  </si>
  <si>
    <t>集　　　団</t>
  </si>
  <si>
    <t>計</t>
  </si>
  <si>
    <t>妊産婦</t>
  </si>
  <si>
    <t>集　　団</t>
  </si>
  <si>
    <t>乳幼児</t>
  </si>
  <si>
    <t>２０歳未満</t>
  </si>
  <si>
    <t>２０歳以上</t>
  </si>
  <si>
    <t>訪問指導</t>
  </si>
  <si>
    <t>電話相談等</t>
  </si>
  <si>
    <t>(</t>
  </si>
  <si>
    <t>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</si>
</sst>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 style="double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 wrapText="1" shrinkToFit="1"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2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4" xfId="0" applyNumberFormat="1" applyFont="1" applyBorder="1" applyAlignment="1">
      <alignment/>
    </xf>
    <xf numFmtId="176" fontId="2" fillId="0" borderId="14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6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21" xfId="0" applyNumberFormat="1" applyFont="1" applyBorder="1" applyAlignment="1" applyProtection="1">
      <alignment/>
      <protection locked="0"/>
    </xf>
    <xf numFmtId="176" fontId="2" fillId="0" borderId="21" xfId="0" applyNumberFormat="1" applyFont="1" applyBorder="1" applyAlignment="1">
      <alignment/>
    </xf>
    <xf numFmtId="176" fontId="2" fillId="0" borderId="2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 shrinkToFit="1"/>
    </xf>
    <xf numFmtId="3" fontId="2" fillId="0" borderId="10" xfId="0" applyNumberFormat="1" applyFont="1" applyBorder="1" applyAlignment="1">
      <alignment horizontal="center" vertical="center" wrapText="1" shrinkToFit="1"/>
    </xf>
    <xf numFmtId="3" fontId="2" fillId="0" borderId="24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 shrinkToFit="1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left"/>
    </xf>
    <xf numFmtId="176" fontId="2" fillId="0" borderId="15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Alignment="1">
      <alignment horizontal="right" vertical="center"/>
    </xf>
    <xf numFmtId="176" fontId="2" fillId="0" borderId="30" xfId="0" applyNumberFormat="1" applyFont="1" applyBorder="1" applyAlignment="1">
      <alignment/>
    </xf>
    <xf numFmtId="176" fontId="2" fillId="0" borderId="31" xfId="0" applyNumberFormat="1" applyFont="1" applyBorder="1" applyAlignment="1">
      <alignment/>
    </xf>
    <xf numFmtId="176" fontId="2" fillId="0" borderId="32" xfId="0" applyNumberFormat="1" applyFont="1" applyBorder="1" applyAlignment="1">
      <alignment/>
    </xf>
    <xf numFmtId="176" fontId="2" fillId="0" borderId="33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176" fontId="2" fillId="0" borderId="34" xfId="0" applyNumberFormat="1" applyFont="1" applyBorder="1" applyAlignment="1">
      <alignment/>
    </xf>
    <xf numFmtId="176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 horizontal="center" vertical="center"/>
    </xf>
    <xf numFmtId="176" fontId="2" fillId="0" borderId="37" xfId="0" applyNumberFormat="1" applyFont="1" applyBorder="1" applyAlignment="1">
      <alignment/>
    </xf>
    <xf numFmtId="176" fontId="2" fillId="0" borderId="38" xfId="0" applyNumberFormat="1" applyFont="1" applyBorder="1" applyAlignment="1">
      <alignment/>
    </xf>
    <xf numFmtId="176" fontId="2" fillId="0" borderId="39" xfId="0" applyNumberFormat="1" applyFont="1" applyBorder="1" applyAlignment="1">
      <alignment/>
    </xf>
    <xf numFmtId="176" fontId="2" fillId="0" borderId="40" xfId="0" applyNumberFormat="1" applyFont="1" applyBorder="1" applyAlignment="1">
      <alignment/>
    </xf>
    <xf numFmtId="176" fontId="2" fillId="0" borderId="41" xfId="0" applyNumberFormat="1" applyFont="1" applyBorder="1" applyAlignment="1">
      <alignment/>
    </xf>
    <xf numFmtId="176" fontId="2" fillId="0" borderId="30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vertical="center" wrapText="1"/>
    </xf>
    <xf numFmtId="176" fontId="2" fillId="0" borderId="42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 wrapText="1" shrinkToFit="1"/>
    </xf>
    <xf numFmtId="3" fontId="2" fillId="0" borderId="10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 wrapText="1" shrinkToFit="1"/>
    </xf>
    <xf numFmtId="176" fontId="2" fillId="0" borderId="43" xfId="0" applyNumberFormat="1" applyFont="1" applyBorder="1" applyAlignment="1">
      <alignment/>
    </xf>
    <xf numFmtId="176" fontId="2" fillId="0" borderId="44" xfId="0" applyNumberFormat="1" applyFont="1" applyBorder="1" applyAlignment="1">
      <alignment/>
    </xf>
    <xf numFmtId="176" fontId="2" fillId="0" borderId="45" xfId="0" applyNumberFormat="1" applyFont="1" applyBorder="1" applyAlignment="1">
      <alignment/>
    </xf>
    <xf numFmtId="176" fontId="2" fillId="0" borderId="46" xfId="0" applyNumberFormat="1" applyFont="1" applyBorder="1" applyAlignment="1">
      <alignment/>
    </xf>
    <xf numFmtId="176" fontId="2" fillId="0" borderId="47" xfId="0" applyNumberFormat="1" applyFont="1" applyBorder="1" applyAlignment="1">
      <alignment/>
    </xf>
    <xf numFmtId="176" fontId="2" fillId="0" borderId="48" xfId="0" applyNumberFormat="1" applyFont="1" applyBorder="1" applyAlignment="1">
      <alignment/>
    </xf>
    <xf numFmtId="176" fontId="2" fillId="0" borderId="49" xfId="0" applyNumberFormat="1" applyFont="1" applyBorder="1" applyAlignment="1">
      <alignment/>
    </xf>
    <xf numFmtId="176" fontId="2" fillId="0" borderId="33" xfId="0" applyNumberFormat="1" applyFont="1" applyBorder="1" applyAlignment="1">
      <alignment horizontal="right"/>
    </xf>
    <xf numFmtId="176" fontId="2" fillId="0" borderId="49" xfId="0" applyNumberFormat="1" applyFont="1" applyBorder="1" applyAlignment="1">
      <alignment horizontal="right"/>
    </xf>
    <xf numFmtId="176" fontId="2" fillId="0" borderId="50" xfId="0" applyNumberFormat="1" applyFont="1" applyBorder="1" applyAlignment="1">
      <alignment/>
    </xf>
    <xf numFmtId="176" fontId="2" fillId="0" borderId="51" xfId="0" applyNumberFormat="1" applyFont="1" applyBorder="1" applyAlignment="1">
      <alignment/>
    </xf>
    <xf numFmtId="176" fontId="2" fillId="0" borderId="52" xfId="0" applyNumberFormat="1" applyFont="1" applyBorder="1" applyAlignment="1">
      <alignment/>
    </xf>
    <xf numFmtId="176" fontId="2" fillId="0" borderId="53" xfId="0" applyNumberFormat="1" applyFont="1" applyBorder="1" applyAlignment="1">
      <alignment/>
    </xf>
    <xf numFmtId="176" fontId="2" fillId="0" borderId="54" xfId="0" applyNumberFormat="1" applyFont="1" applyBorder="1" applyAlignment="1">
      <alignment/>
    </xf>
    <xf numFmtId="176" fontId="2" fillId="0" borderId="17" xfId="0" applyNumberFormat="1" applyFont="1" applyBorder="1" applyAlignment="1">
      <alignment horizontal="right"/>
    </xf>
    <xf numFmtId="176" fontId="2" fillId="0" borderId="55" xfId="0" applyNumberFormat="1" applyFont="1" applyBorder="1" applyAlignment="1">
      <alignment/>
    </xf>
    <xf numFmtId="176" fontId="2" fillId="0" borderId="56" xfId="0" applyNumberFormat="1" applyFont="1" applyBorder="1" applyAlignment="1">
      <alignment horizontal="right"/>
    </xf>
    <xf numFmtId="176" fontId="2" fillId="0" borderId="57" xfId="0" applyNumberFormat="1" applyFont="1" applyBorder="1" applyAlignment="1">
      <alignment horizontal="right"/>
    </xf>
    <xf numFmtId="176" fontId="2" fillId="0" borderId="58" xfId="0" applyNumberFormat="1" applyFont="1" applyBorder="1" applyAlignment="1">
      <alignment horizontal="right"/>
    </xf>
    <xf numFmtId="176" fontId="2" fillId="0" borderId="59" xfId="0" applyNumberFormat="1" applyFont="1" applyBorder="1" applyAlignment="1">
      <alignment horizontal="right"/>
    </xf>
    <xf numFmtId="176" fontId="2" fillId="0" borderId="60" xfId="0" applyNumberFormat="1" applyFont="1" applyBorder="1" applyAlignment="1">
      <alignment horizontal="right"/>
    </xf>
    <xf numFmtId="176" fontId="2" fillId="0" borderId="50" xfId="0" applyNumberFormat="1" applyFont="1" applyBorder="1" applyAlignment="1">
      <alignment horizontal="right"/>
    </xf>
    <xf numFmtId="176" fontId="2" fillId="0" borderId="61" xfId="0" applyNumberFormat="1" applyFont="1" applyBorder="1" applyAlignment="1">
      <alignment horizontal="right"/>
    </xf>
    <xf numFmtId="176" fontId="2" fillId="0" borderId="62" xfId="0" applyNumberFormat="1" applyFont="1" applyBorder="1" applyAlignment="1">
      <alignment horizontal="right"/>
    </xf>
    <xf numFmtId="176" fontId="2" fillId="0" borderId="63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6" fontId="2" fillId="0" borderId="64" xfId="0" applyNumberFormat="1" applyFont="1" applyBorder="1" applyAlignment="1">
      <alignment horizontal="right"/>
    </xf>
    <xf numFmtId="176" fontId="2" fillId="0" borderId="65" xfId="0" applyNumberFormat="1" applyFont="1" applyBorder="1" applyAlignment="1">
      <alignment horizontal="right"/>
    </xf>
    <xf numFmtId="176" fontId="2" fillId="0" borderId="66" xfId="0" applyNumberFormat="1" applyFont="1" applyBorder="1" applyAlignment="1">
      <alignment horizontal="right"/>
    </xf>
    <xf numFmtId="176" fontId="2" fillId="0" borderId="67" xfId="0" applyNumberFormat="1" applyFont="1" applyBorder="1" applyAlignment="1">
      <alignment/>
    </xf>
    <xf numFmtId="3" fontId="2" fillId="0" borderId="68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3" fontId="2" fillId="0" borderId="70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3" fontId="2" fillId="0" borderId="75" xfId="0" applyNumberFormat="1" applyFont="1" applyBorder="1" applyAlignment="1">
      <alignment horizontal="center" vertical="center"/>
    </xf>
    <xf numFmtId="3" fontId="2" fillId="0" borderId="76" xfId="0" applyNumberFormat="1" applyFont="1" applyBorder="1" applyAlignment="1">
      <alignment horizontal="center" vertical="center"/>
    </xf>
    <xf numFmtId="3" fontId="2" fillId="0" borderId="6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"/>
  <sheetViews>
    <sheetView tabSelected="1" zoomScale="75" zoomScaleNormal="75" zoomScalePageLayoutView="0" workbookViewId="0" topLeftCell="A1">
      <pane xSplit="1" ySplit="4" topLeftCell="P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1" sqref="F21"/>
    </sheetView>
  </sheetViews>
  <sheetFormatPr defaultColWidth="9.00390625" defaultRowHeight="13.5"/>
  <cols>
    <col min="1" max="1" width="13.625" style="2" customWidth="1"/>
    <col min="2" max="2" width="3.75390625" style="2" customWidth="1"/>
    <col min="3" max="3" width="2.125" style="2" customWidth="1"/>
    <col min="4" max="4" width="5.125" style="2" customWidth="1"/>
    <col min="5" max="5" width="2.125" style="2" customWidth="1"/>
    <col min="6" max="6" width="6.625" style="2" customWidth="1"/>
    <col min="7" max="7" width="1.75390625" style="2" customWidth="1"/>
    <col min="8" max="8" width="5.125" style="2" customWidth="1"/>
    <col min="9" max="9" width="2.25390625" style="2" customWidth="1"/>
    <col min="10" max="10" width="6.625" style="2" customWidth="1"/>
    <col min="11" max="11" width="2.00390625" style="2" customWidth="1"/>
    <col min="12" max="12" width="5.25390625" style="2" customWidth="1"/>
    <col min="13" max="13" width="2.00390625" style="2" customWidth="1"/>
    <col min="14" max="14" width="4.25390625" style="2" customWidth="1"/>
    <col min="15" max="15" width="2.00390625" style="2" customWidth="1"/>
    <col min="16" max="16" width="2.625" style="2" customWidth="1"/>
    <col min="17" max="17" width="2.00390625" style="2" customWidth="1"/>
    <col min="18" max="18" width="2.00390625" style="2" hidden="1" customWidth="1"/>
    <col min="19" max="19" width="4.00390625" style="2" customWidth="1"/>
    <col min="20" max="20" width="2.00390625" style="2" customWidth="1"/>
    <col min="21" max="21" width="2.625" style="2" customWidth="1"/>
    <col min="22" max="22" width="2.00390625" style="2" customWidth="1"/>
    <col min="23" max="23" width="3.50390625" style="2" customWidth="1"/>
    <col min="24" max="24" width="2.00390625" style="2" customWidth="1"/>
    <col min="25" max="25" width="2.625" style="2" customWidth="1"/>
    <col min="26" max="26" width="2.00390625" style="2" customWidth="1"/>
    <col min="27" max="27" width="5.00390625" style="2" customWidth="1"/>
    <col min="28" max="28" width="2.00390625" style="2" customWidth="1"/>
    <col min="29" max="29" width="2.625" style="2" customWidth="1"/>
    <col min="30" max="30" width="2.00390625" style="2" customWidth="1"/>
    <col min="31" max="31" width="3.50390625" style="2" customWidth="1"/>
    <col min="32" max="32" width="2.00390625" style="2" customWidth="1"/>
    <col min="33" max="33" width="2.625" style="2" customWidth="1"/>
    <col min="34" max="34" width="2.00390625" style="2" customWidth="1"/>
    <col min="35" max="35" width="5.50390625" style="2" customWidth="1"/>
    <col min="36" max="36" width="2.00390625" style="2" customWidth="1"/>
    <col min="37" max="37" width="3.50390625" style="2" customWidth="1"/>
    <col min="38" max="38" width="2.00390625" style="2" customWidth="1"/>
    <col min="39" max="39" width="4.125" style="2" customWidth="1"/>
    <col min="40" max="40" width="2.00390625" style="2" customWidth="1"/>
    <col min="41" max="41" width="2.75390625" style="2" customWidth="1"/>
    <col min="42" max="42" width="2.00390625" style="2" customWidth="1"/>
    <col min="43" max="43" width="6.375" style="2" customWidth="1"/>
    <col min="44" max="44" width="2.125" style="2" customWidth="1"/>
    <col min="45" max="45" width="2.875" style="2" customWidth="1"/>
    <col min="46" max="46" width="2.00390625" style="2" customWidth="1"/>
    <col min="47" max="54" width="6.00390625" style="2" customWidth="1"/>
    <col min="55" max="55" width="5.00390625" style="2" customWidth="1"/>
    <col min="56" max="16384" width="9.00390625" style="2" customWidth="1"/>
  </cols>
  <sheetData>
    <row r="1" ht="14.25">
      <c r="A1" s="1" t="s">
        <v>0</v>
      </c>
    </row>
    <row r="2" ht="14.25" thickBot="1">
      <c r="BC2" s="41" t="s">
        <v>27</v>
      </c>
    </row>
    <row r="3" spans="1:55" ht="24.75" customHeight="1">
      <c r="A3" s="25"/>
      <c r="B3" s="100" t="s">
        <v>28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101"/>
      <c r="N3" s="100" t="s">
        <v>32</v>
      </c>
      <c r="O3" s="91"/>
      <c r="P3" s="91"/>
      <c r="Q3" s="91"/>
      <c r="R3" s="91"/>
      <c r="S3" s="91"/>
      <c r="T3" s="91"/>
      <c r="U3" s="91"/>
      <c r="V3" s="101"/>
      <c r="W3" s="100" t="s">
        <v>34</v>
      </c>
      <c r="X3" s="91"/>
      <c r="Y3" s="91"/>
      <c r="Z3" s="91"/>
      <c r="AA3" s="91"/>
      <c r="AB3" s="91"/>
      <c r="AC3" s="91"/>
      <c r="AD3" s="101"/>
      <c r="AE3" s="100" t="s">
        <v>35</v>
      </c>
      <c r="AF3" s="91"/>
      <c r="AG3" s="91"/>
      <c r="AH3" s="91"/>
      <c r="AI3" s="91"/>
      <c r="AJ3" s="91"/>
      <c r="AK3" s="91"/>
      <c r="AL3" s="101"/>
      <c r="AM3" s="100" t="s">
        <v>36</v>
      </c>
      <c r="AN3" s="91"/>
      <c r="AO3" s="91"/>
      <c r="AP3" s="91"/>
      <c r="AQ3" s="91"/>
      <c r="AR3" s="91"/>
      <c r="AS3" s="91"/>
      <c r="AT3" s="102"/>
      <c r="AU3" s="91" t="s">
        <v>1</v>
      </c>
      <c r="AV3" s="92"/>
      <c r="AW3" s="92"/>
      <c r="AX3" s="92"/>
      <c r="AY3" s="92"/>
      <c r="AZ3" s="92"/>
      <c r="BA3" s="92"/>
      <c r="BB3" s="92"/>
      <c r="BC3" s="93"/>
    </row>
    <row r="4" spans="1:55" ht="47.25" customHeight="1" thickBot="1">
      <c r="A4" s="26"/>
      <c r="B4" s="94" t="s">
        <v>29</v>
      </c>
      <c r="C4" s="95"/>
      <c r="D4" s="95"/>
      <c r="E4" s="96"/>
      <c r="F4" s="94" t="s">
        <v>30</v>
      </c>
      <c r="G4" s="95"/>
      <c r="H4" s="95"/>
      <c r="I4" s="96"/>
      <c r="J4" s="94" t="s">
        <v>31</v>
      </c>
      <c r="K4" s="95"/>
      <c r="L4" s="95"/>
      <c r="M4" s="97"/>
      <c r="N4" s="98" t="s">
        <v>29</v>
      </c>
      <c r="O4" s="95"/>
      <c r="P4" s="95"/>
      <c r="Q4" s="97"/>
      <c r="R4" s="49"/>
      <c r="S4" s="95" t="s">
        <v>33</v>
      </c>
      <c r="T4" s="95"/>
      <c r="U4" s="95"/>
      <c r="V4" s="97"/>
      <c r="W4" s="98" t="s">
        <v>29</v>
      </c>
      <c r="X4" s="95"/>
      <c r="Y4" s="95"/>
      <c r="Z4" s="97"/>
      <c r="AA4" s="98" t="s">
        <v>33</v>
      </c>
      <c r="AB4" s="95"/>
      <c r="AC4" s="95"/>
      <c r="AD4" s="97"/>
      <c r="AE4" s="95" t="s">
        <v>29</v>
      </c>
      <c r="AF4" s="95"/>
      <c r="AG4" s="95"/>
      <c r="AH4" s="97"/>
      <c r="AI4" s="98" t="s">
        <v>33</v>
      </c>
      <c r="AJ4" s="95"/>
      <c r="AK4" s="95"/>
      <c r="AL4" s="97"/>
      <c r="AM4" s="98" t="s">
        <v>29</v>
      </c>
      <c r="AN4" s="95"/>
      <c r="AO4" s="95"/>
      <c r="AP4" s="97"/>
      <c r="AQ4" s="98" t="s">
        <v>33</v>
      </c>
      <c r="AR4" s="95"/>
      <c r="AS4" s="95"/>
      <c r="AT4" s="99"/>
      <c r="AU4" s="60" t="s">
        <v>2</v>
      </c>
      <c r="AV4" s="27" t="s">
        <v>3</v>
      </c>
      <c r="AW4" s="3" t="s">
        <v>4</v>
      </c>
      <c r="AX4" s="27" t="s">
        <v>5</v>
      </c>
      <c r="AY4" s="58" t="s">
        <v>6</v>
      </c>
      <c r="AZ4" s="59" t="s">
        <v>7</v>
      </c>
      <c r="BA4" s="59" t="s">
        <v>8</v>
      </c>
      <c r="BB4" s="56" t="s">
        <v>37</v>
      </c>
      <c r="BC4" s="56" t="s">
        <v>38</v>
      </c>
    </row>
    <row r="5" spans="1:55" ht="25.5" customHeight="1" thickBot="1">
      <c r="A5" s="28" t="s">
        <v>9</v>
      </c>
      <c r="B5" s="4">
        <f>B6+B12+B18</f>
        <v>86</v>
      </c>
      <c r="C5" s="5" t="s">
        <v>10</v>
      </c>
      <c r="D5" s="5">
        <f>D6+D12+D18</f>
        <v>12</v>
      </c>
      <c r="E5" s="5" t="s">
        <v>11</v>
      </c>
      <c r="F5" s="4">
        <f>F6+F12+F18</f>
        <v>4454</v>
      </c>
      <c r="G5" s="5" t="s">
        <v>10</v>
      </c>
      <c r="H5" s="5">
        <f>H6+H12+H18</f>
        <v>45</v>
      </c>
      <c r="I5" s="5" t="s">
        <v>11</v>
      </c>
      <c r="J5" s="4">
        <f>J6+J12+J18</f>
        <v>4540</v>
      </c>
      <c r="K5" s="5" t="s">
        <v>10</v>
      </c>
      <c r="L5" s="5">
        <f>L6+L12+L18</f>
        <v>57</v>
      </c>
      <c r="M5" s="50" t="s">
        <v>11</v>
      </c>
      <c r="N5" s="4">
        <f>N6+N12+N18</f>
        <v>0</v>
      </c>
      <c r="O5" s="5" t="s">
        <v>10</v>
      </c>
      <c r="P5" s="66">
        <f>P6+P12+P18</f>
        <v>0</v>
      </c>
      <c r="Q5" s="50" t="s">
        <v>11</v>
      </c>
      <c r="R5" s="5"/>
      <c r="S5" s="4">
        <f>S6+S12+S18</f>
        <v>0</v>
      </c>
      <c r="T5" s="5" t="s">
        <v>10</v>
      </c>
      <c r="U5" s="66">
        <f>U6+U12+U18</f>
        <v>0</v>
      </c>
      <c r="V5" s="50" t="s">
        <v>11</v>
      </c>
      <c r="W5" s="4">
        <f>W6+W12+W18</f>
        <v>0</v>
      </c>
      <c r="X5" s="5" t="s">
        <v>10</v>
      </c>
      <c r="Y5" s="66">
        <f>Y6+Y12+Y18</f>
        <v>0</v>
      </c>
      <c r="Z5" s="50" t="s">
        <v>11</v>
      </c>
      <c r="AA5" s="4">
        <f>AA6+AA12+AA18</f>
        <v>19</v>
      </c>
      <c r="AB5" s="5" t="s">
        <v>10</v>
      </c>
      <c r="AC5" s="66">
        <f>AC6+AC12+AC18</f>
        <v>0</v>
      </c>
      <c r="AD5" s="50" t="s">
        <v>11</v>
      </c>
      <c r="AE5" s="4">
        <f>AE6+AE12+AE18</f>
        <v>0</v>
      </c>
      <c r="AF5" s="5" t="s">
        <v>10</v>
      </c>
      <c r="AG5" s="66">
        <f>AG6+AG12+AG18</f>
        <v>0</v>
      </c>
      <c r="AH5" s="50" t="s">
        <v>11</v>
      </c>
      <c r="AI5" s="4">
        <f>AI6+AI12+AI18</f>
        <v>907</v>
      </c>
      <c r="AJ5" s="5" t="s">
        <v>10</v>
      </c>
      <c r="AK5" s="66">
        <f>AK6+AK12+AK18</f>
        <v>25</v>
      </c>
      <c r="AL5" s="50" t="s">
        <v>11</v>
      </c>
      <c r="AM5" s="4">
        <f>AM6+AM12+AM18</f>
        <v>86</v>
      </c>
      <c r="AN5" s="5" t="s">
        <v>10</v>
      </c>
      <c r="AO5" s="66">
        <f>AO6+AO12+AO18</f>
        <v>12</v>
      </c>
      <c r="AP5" s="5" t="s">
        <v>11</v>
      </c>
      <c r="AQ5" s="4">
        <f>AQ6+AQ12+AQ18</f>
        <v>3528</v>
      </c>
      <c r="AR5" s="5" t="s">
        <v>10</v>
      </c>
      <c r="AS5" s="66">
        <f>AS6+AS12+AS18</f>
        <v>20</v>
      </c>
      <c r="AT5" s="61" t="s">
        <v>11</v>
      </c>
      <c r="AU5" s="4">
        <f aca="true" t="shared" si="0" ref="AU5:BC5">AU6+AU12+AU18</f>
        <v>16</v>
      </c>
      <c r="AV5" s="4">
        <f t="shared" si="0"/>
        <v>693</v>
      </c>
      <c r="AW5" s="4">
        <f t="shared" si="0"/>
        <v>228</v>
      </c>
      <c r="AX5" s="4">
        <f t="shared" si="0"/>
        <v>0</v>
      </c>
      <c r="AY5" s="4">
        <f t="shared" si="0"/>
        <v>0</v>
      </c>
      <c r="AZ5" s="4">
        <f t="shared" si="0"/>
        <v>0</v>
      </c>
      <c r="BA5" s="4">
        <f t="shared" si="0"/>
        <v>376</v>
      </c>
      <c r="BB5" s="4">
        <f t="shared" si="0"/>
        <v>73</v>
      </c>
      <c r="BC5" s="8">
        <f t="shared" si="0"/>
        <v>0</v>
      </c>
    </row>
    <row r="6" spans="1:55" ht="25.5" customHeight="1" thickBot="1">
      <c r="A6" s="29" t="s">
        <v>12</v>
      </c>
      <c r="B6" s="4">
        <f>SUM(B7:B9)</f>
        <v>52</v>
      </c>
      <c r="C6" s="5" t="s">
        <v>10</v>
      </c>
      <c r="D6" s="66">
        <f>SUM(D7:D9)</f>
        <v>12</v>
      </c>
      <c r="E6" s="5" t="s">
        <v>11</v>
      </c>
      <c r="F6" s="4">
        <f>SUM(F7:F9)</f>
        <v>2578</v>
      </c>
      <c r="G6" s="5" t="s">
        <v>10</v>
      </c>
      <c r="H6" s="66">
        <f>SUM(H7:H9)</f>
        <v>45</v>
      </c>
      <c r="I6" s="5" t="s">
        <v>11</v>
      </c>
      <c r="J6" s="4">
        <f>SUM(J7:J9)</f>
        <v>2630</v>
      </c>
      <c r="K6" s="5" t="s">
        <v>10</v>
      </c>
      <c r="L6" s="66">
        <f>SUM(L7:L9)</f>
        <v>57</v>
      </c>
      <c r="M6" s="50" t="s">
        <v>11</v>
      </c>
      <c r="N6" s="4">
        <f>SUM(N7:N9)</f>
        <v>0</v>
      </c>
      <c r="O6" s="5" t="s">
        <v>10</v>
      </c>
      <c r="P6" s="66">
        <f>SUM(P7:P9)</f>
        <v>0</v>
      </c>
      <c r="Q6" s="50" t="s">
        <v>11</v>
      </c>
      <c r="R6" s="5"/>
      <c r="S6" s="4">
        <f>SUM(S7:S9)</f>
        <v>0</v>
      </c>
      <c r="T6" s="5" t="s">
        <v>10</v>
      </c>
      <c r="U6" s="66">
        <f>SUM(U7:U9)</f>
        <v>0</v>
      </c>
      <c r="V6" s="50" t="s">
        <v>11</v>
      </c>
      <c r="W6" s="4">
        <f>SUM(W7:W9)</f>
        <v>0</v>
      </c>
      <c r="X6" s="5" t="s">
        <v>10</v>
      </c>
      <c r="Y6" s="66">
        <f>SUM(Y7:Y9)</f>
        <v>0</v>
      </c>
      <c r="Z6" s="50" t="s">
        <v>11</v>
      </c>
      <c r="AA6" s="4">
        <f>SUM(AA7:AA9)</f>
        <v>0</v>
      </c>
      <c r="AB6" s="5" t="s">
        <v>10</v>
      </c>
      <c r="AC6" s="66">
        <f>SUM(AC7:AC9)</f>
        <v>0</v>
      </c>
      <c r="AD6" s="50" t="s">
        <v>11</v>
      </c>
      <c r="AE6" s="4">
        <f>SUM(AE7:AE9)</f>
        <v>0</v>
      </c>
      <c r="AF6" s="5" t="s">
        <v>10</v>
      </c>
      <c r="AG6" s="66">
        <f>SUM(AG7:AG9)</f>
        <v>0</v>
      </c>
      <c r="AH6" s="50" t="s">
        <v>11</v>
      </c>
      <c r="AI6" s="4">
        <f>SUM(AI7:AI9)</f>
        <v>511</v>
      </c>
      <c r="AJ6" s="5" t="s">
        <v>10</v>
      </c>
      <c r="AK6" s="5">
        <f>SUM(AK7:AK9)</f>
        <v>25</v>
      </c>
      <c r="AL6" s="50" t="s">
        <v>11</v>
      </c>
      <c r="AM6" s="4">
        <f>SUM(AM7:AM9)</f>
        <v>52</v>
      </c>
      <c r="AN6" s="5" t="s">
        <v>10</v>
      </c>
      <c r="AO6" s="66">
        <f>SUM(AO7:AO9)</f>
        <v>12</v>
      </c>
      <c r="AP6" s="5" t="s">
        <v>11</v>
      </c>
      <c r="AQ6" s="4">
        <f>SUM(AQ7:AQ9)</f>
        <v>2067</v>
      </c>
      <c r="AR6" s="5" t="s">
        <v>10</v>
      </c>
      <c r="AS6" s="66">
        <f>SUM(AS7:AS9)</f>
        <v>20</v>
      </c>
      <c r="AT6" s="61" t="s">
        <v>11</v>
      </c>
      <c r="AU6" s="4">
        <f aca="true" t="shared" si="1" ref="AU6:BC6">SUM(AU7:AU9)</f>
        <v>16</v>
      </c>
      <c r="AV6" s="4">
        <f t="shared" si="1"/>
        <v>203</v>
      </c>
      <c r="AW6" s="4">
        <f t="shared" si="1"/>
        <v>0</v>
      </c>
      <c r="AX6" s="4">
        <f t="shared" si="1"/>
        <v>0</v>
      </c>
      <c r="AY6" s="4">
        <f t="shared" si="1"/>
        <v>0</v>
      </c>
      <c r="AZ6" s="4">
        <f t="shared" si="1"/>
        <v>0</v>
      </c>
      <c r="BA6" s="4">
        <f t="shared" si="1"/>
        <v>360</v>
      </c>
      <c r="BB6" s="4">
        <f t="shared" si="1"/>
        <v>40</v>
      </c>
      <c r="BC6" s="76">
        <f t="shared" si="1"/>
        <v>0</v>
      </c>
    </row>
    <row r="7" spans="1:55" ht="25.5" customHeight="1">
      <c r="A7" s="28" t="s">
        <v>13</v>
      </c>
      <c r="B7" s="67">
        <f>N7+W7+AE7+AM7</f>
        <v>5</v>
      </c>
      <c r="C7" s="5" t="s">
        <v>10</v>
      </c>
      <c r="D7" s="6">
        <f>P7+Y7+AG7+AO7</f>
        <v>0</v>
      </c>
      <c r="E7" s="5" t="s">
        <v>11</v>
      </c>
      <c r="F7" s="69">
        <f>S7+AA7+AI7+AQ7</f>
        <v>546</v>
      </c>
      <c r="G7" s="5" t="s">
        <v>10</v>
      </c>
      <c r="H7" s="6">
        <f>U7+AC7+AK7+AS7</f>
        <v>0</v>
      </c>
      <c r="I7" s="5" t="s">
        <v>11</v>
      </c>
      <c r="J7" s="4">
        <f>B7+F7</f>
        <v>551</v>
      </c>
      <c r="K7" s="5" t="s">
        <v>10</v>
      </c>
      <c r="L7" s="68" t="str">
        <f>IF(D7+H7=0,"- ",D7+H7)</f>
        <v>- </v>
      </c>
      <c r="M7" s="50" t="s">
        <v>11</v>
      </c>
      <c r="N7" s="5">
        <v>0</v>
      </c>
      <c r="O7" s="5" t="s">
        <v>10</v>
      </c>
      <c r="P7" s="5">
        <v>0</v>
      </c>
      <c r="Q7" s="50" t="s">
        <v>11</v>
      </c>
      <c r="R7" s="5"/>
      <c r="S7" s="5">
        <v>0</v>
      </c>
      <c r="T7" s="5" t="s">
        <v>10</v>
      </c>
      <c r="U7" s="5">
        <v>0</v>
      </c>
      <c r="V7" s="50" t="s">
        <v>11</v>
      </c>
      <c r="W7" s="5">
        <v>0</v>
      </c>
      <c r="X7" s="5" t="s">
        <v>10</v>
      </c>
      <c r="Y7" s="5">
        <v>0</v>
      </c>
      <c r="Z7" s="50" t="s">
        <v>11</v>
      </c>
      <c r="AA7" s="5">
        <v>0</v>
      </c>
      <c r="AB7" s="5" t="s">
        <v>10</v>
      </c>
      <c r="AC7" s="5">
        <v>0</v>
      </c>
      <c r="AD7" s="50" t="s">
        <v>11</v>
      </c>
      <c r="AE7" s="5">
        <v>0</v>
      </c>
      <c r="AF7" s="5" t="s">
        <v>10</v>
      </c>
      <c r="AG7" s="5">
        <v>0</v>
      </c>
      <c r="AH7" s="50" t="s">
        <v>11</v>
      </c>
      <c r="AI7" s="5">
        <v>99</v>
      </c>
      <c r="AJ7" s="5" t="s">
        <v>10</v>
      </c>
      <c r="AK7" s="5">
        <v>0</v>
      </c>
      <c r="AL7" s="50" t="s">
        <v>11</v>
      </c>
      <c r="AM7" s="5">
        <v>5</v>
      </c>
      <c r="AN7" s="5" t="s">
        <v>10</v>
      </c>
      <c r="AO7" s="5">
        <v>0</v>
      </c>
      <c r="AP7" s="5" t="s">
        <v>11</v>
      </c>
      <c r="AQ7" s="4">
        <v>447</v>
      </c>
      <c r="AR7" s="5" t="s">
        <v>10</v>
      </c>
      <c r="AS7" s="5">
        <v>0</v>
      </c>
      <c r="AT7" s="61" t="s">
        <v>11</v>
      </c>
      <c r="AU7" s="5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5</v>
      </c>
      <c r="BC7" s="8">
        <v>0</v>
      </c>
    </row>
    <row r="8" spans="1:55" ht="25.5" customHeight="1" thickBot="1">
      <c r="A8" s="30" t="s">
        <v>14</v>
      </c>
      <c r="B8" s="20">
        <f>N8+W8+AE8+AM8</f>
        <v>36</v>
      </c>
      <c r="C8" s="10" t="s">
        <v>10</v>
      </c>
      <c r="D8" s="82">
        <f>P8+Y8+AG8+AO8</f>
        <v>12</v>
      </c>
      <c r="E8" s="10" t="s">
        <v>11</v>
      </c>
      <c r="F8" s="18">
        <f>S8+AA8+AI8+AQ8</f>
        <v>1270</v>
      </c>
      <c r="G8" s="10" t="s">
        <v>10</v>
      </c>
      <c r="H8" s="82">
        <f>U8+AC8+AK8+AS8</f>
        <v>41</v>
      </c>
      <c r="I8" s="10" t="s">
        <v>11</v>
      </c>
      <c r="J8" s="71">
        <f>B8+F8</f>
        <v>1306</v>
      </c>
      <c r="K8" s="10" t="s">
        <v>10</v>
      </c>
      <c r="L8" s="70">
        <f>D8+H8</f>
        <v>53</v>
      </c>
      <c r="M8" s="51" t="s">
        <v>11</v>
      </c>
      <c r="N8" s="10">
        <v>0</v>
      </c>
      <c r="O8" s="10" t="s">
        <v>10</v>
      </c>
      <c r="P8" s="10">
        <v>0</v>
      </c>
      <c r="Q8" s="51" t="s">
        <v>11</v>
      </c>
      <c r="R8" s="10"/>
      <c r="S8" s="10">
        <v>0</v>
      </c>
      <c r="T8" s="10" t="s">
        <v>10</v>
      </c>
      <c r="U8" s="10">
        <v>0</v>
      </c>
      <c r="V8" s="51" t="s">
        <v>11</v>
      </c>
      <c r="W8" s="10">
        <v>0</v>
      </c>
      <c r="X8" s="10" t="s">
        <v>10</v>
      </c>
      <c r="Y8" s="10">
        <v>0</v>
      </c>
      <c r="Z8" s="51" t="s">
        <v>11</v>
      </c>
      <c r="AA8" s="10">
        <v>0</v>
      </c>
      <c r="AB8" s="10" t="s">
        <v>10</v>
      </c>
      <c r="AC8" s="10">
        <v>0</v>
      </c>
      <c r="AD8" s="51" t="s">
        <v>11</v>
      </c>
      <c r="AE8" s="10">
        <v>0</v>
      </c>
      <c r="AF8" s="10" t="s">
        <v>10</v>
      </c>
      <c r="AG8" s="10">
        <v>0</v>
      </c>
      <c r="AH8" s="51" t="s">
        <v>11</v>
      </c>
      <c r="AI8" s="10">
        <v>237</v>
      </c>
      <c r="AJ8" s="10" t="s">
        <v>10</v>
      </c>
      <c r="AK8" s="10">
        <v>25</v>
      </c>
      <c r="AL8" s="51" t="s">
        <v>11</v>
      </c>
      <c r="AM8" s="10">
        <v>36</v>
      </c>
      <c r="AN8" s="10" t="s">
        <v>10</v>
      </c>
      <c r="AO8" s="10">
        <v>12</v>
      </c>
      <c r="AP8" s="10" t="s">
        <v>11</v>
      </c>
      <c r="AQ8" s="12">
        <v>1033</v>
      </c>
      <c r="AR8" s="10" t="s">
        <v>10</v>
      </c>
      <c r="AS8" s="10">
        <v>16</v>
      </c>
      <c r="AT8" s="62" t="s">
        <v>11</v>
      </c>
      <c r="AU8" s="11">
        <v>16</v>
      </c>
      <c r="AV8" s="9">
        <v>8</v>
      </c>
      <c r="AW8" s="12">
        <v>0</v>
      </c>
      <c r="AX8" s="12">
        <v>0</v>
      </c>
      <c r="AY8" s="12">
        <v>0</v>
      </c>
      <c r="AZ8" s="12">
        <v>0</v>
      </c>
      <c r="BA8" s="12">
        <v>185</v>
      </c>
      <c r="BB8" s="12">
        <v>24</v>
      </c>
      <c r="BC8" s="13">
        <v>0</v>
      </c>
    </row>
    <row r="9" spans="1:55" ht="25.5" customHeight="1" thickBot="1">
      <c r="A9" s="31" t="s">
        <v>15</v>
      </c>
      <c r="B9" s="14">
        <f>SUM(B10:B11)</f>
        <v>11</v>
      </c>
      <c r="C9" s="15" t="s">
        <v>10</v>
      </c>
      <c r="D9" s="15">
        <f>SUM(D10:D11)</f>
        <v>0</v>
      </c>
      <c r="E9" s="15" t="s">
        <v>11</v>
      </c>
      <c r="F9" s="14">
        <f>SUM(F10:F11)</f>
        <v>762</v>
      </c>
      <c r="G9" s="15" t="s">
        <v>10</v>
      </c>
      <c r="H9" s="15">
        <f>SUM(H10:H11)</f>
        <v>4</v>
      </c>
      <c r="I9" s="15" t="s">
        <v>11</v>
      </c>
      <c r="J9" s="14">
        <f>SUM(J10:J11)</f>
        <v>773</v>
      </c>
      <c r="K9" s="15" t="s">
        <v>10</v>
      </c>
      <c r="L9" s="15">
        <f>D9+H9</f>
        <v>4</v>
      </c>
      <c r="M9" s="52" t="s">
        <v>11</v>
      </c>
      <c r="N9" s="14">
        <f>SUM(N10:N11)</f>
        <v>0</v>
      </c>
      <c r="O9" s="15" t="s">
        <v>10</v>
      </c>
      <c r="P9" s="15">
        <f>SUM(P10:P11)</f>
        <v>0</v>
      </c>
      <c r="Q9" s="52" t="s">
        <v>11</v>
      </c>
      <c r="R9" s="15"/>
      <c r="S9" s="14">
        <f>SUM(S10:S11)</f>
        <v>0</v>
      </c>
      <c r="T9" s="15" t="s">
        <v>10</v>
      </c>
      <c r="U9" s="15">
        <f>SUM(U10:U11)</f>
        <v>0</v>
      </c>
      <c r="V9" s="52" t="s">
        <v>11</v>
      </c>
      <c r="W9" s="14">
        <f>SUM(W10:W11)</f>
        <v>0</v>
      </c>
      <c r="X9" s="15" t="s">
        <v>10</v>
      </c>
      <c r="Y9" s="15">
        <f>SUM(Y10:Y11)</f>
        <v>0</v>
      </c>
      <c r="Z9" s="52" t="s">
        <v>11</v>
      </c>
      <c r="AA9" s="14">
        <f>SUM(AA10:AA11)</f>
        <v>0</v>
      </c>
      <c r="AB9" s="15" t="s">
        <v>10</v>
      </c>
      <c r="AC9" s="15">
        <f>SUM(AC10:AC11)</f>
        <v>0</v>
      </c>
      <c r="AD9" s="52" t="s">
        <v>11</v>
      </c>
      <c r="AE9" s="14">
        <f>SUM(AE10:AE11)</f>
        <v>0</v>
      </c>
      <c r="AF9" s="15" t="s">
        <v>10</v>
      </c>
      <c r="AG9" s="15">
        <f>SUM(AG10:AG11)</f>
        <v>0</v>
      </c>
      <c r="AH9" s="52" t="s">
        <v>11</v>
      </c>
      <c r="AI9" s="14">
        <f>SUM(AI10:AI11)</f>
        <v>175</v>
      </c>
      <c r="AJ9" s="15" t="s">
        <v>10</v>
      </c>
      <c r="AK9" s="15">
        <f>SUM(AK10:AK11)</f>
        <v>0</v>
      </c>
      <c r="AL9" s="52" t="s">
        <v>11</v>
      </c>
      <c r="AM9" s="14">
        <f>SUM(AM10:AM11)</f>
        <v>11</v>
      </c>
      <c r="AN9" s="15" t="s">
        <v>10</v>
      </c>
      <c r="AO9" s="15">
        <f>SUM(AO10:AO11)</f>
        <v>0</v>
      </c>
      <c r="AP9" s="15" t="s">
        <v>11</v>
      </c>
      <c r="AQ9" s="14">
        <f>SUM(AQ10:AQ11)</f>
        <v>587</v>
      </c>
      <c r="AR9" s="15" t="s">
        <v>10</v>
      </c>
      <c r="AS9" s="15">
        <f>SUM(AS10:AS11)</f>
        <v>4</v>
      </c>
      <c r="AT9" s="63" t="s">
        <v>11</v>
      </c>
      <c r="AU9" s="15">
        <f aca="true" t="shared" si="2" ref="AU9:BC9">SUM(AU10:AU11)</f>
        <v>0</v>
      </c>
      <c r="AV9" s="14">
        <f t="shared" si="2"/>
        <v>195</v>
      </c>
      <c r="AW9" s="14">
        <f t="shared" si="2"/>
        <v>0</v>
      </c>
      <c r="AX9" s="14">
        <f t="shared" si="2"/>
        <v>0</v>
      </c>
      <c r="AY9" s="14">
        <f t="shared" si="2"/>
        <v>0</v>
      </c>
      <c r="AZ9" s="14">
        <f t="shared" si="2"/>
        <v>0</v>
      </c>
      <c r="BA9" s="14">
        <f t="shared" si="2"/>
        <v>175</v>
      </c>
      <c r="BB9" s="14">
        <f>SUM(BB10:BB11)</f>
        <v>11</v>
      </c>
      <c r="BC9" s="16">
        <f t="shared" si="2"/>
        <v>0</v>
      </c>
    </row>
    <row r="10" spans="1:55" ht="25.5" customHeight="1">
      <c r="A10" s="32" t="s">
        <v>16</v>
      </c>
      <c r="B10" s="4">
        <f>N10+W10+AE10+AM10</f>
        <v>4</v>
      </c>
      <c r="C10" s="10" t="s">
        <v>10</v>
      </c>
      <c r="D10" s="81">
        <f>P10+Y10+AG10+AO10</f>
        <v>0</v>
      </c>
      <c r="E10" s="10" t="s">
        <v>11</v>
      </c>
      <c r="F10" s="69">
        <f>S10+AA10+AI10+AQ10</f>
        <v>363</v>
      </c>
      <c r="G10" s="10" t="s">
        <v>10</v>
      </c>
      <c r="H10" s="6">
        <f>U10+AC10+AK10+AS10</f>
        <v>0</v>
      </c>
      <c r="I10" s="10" t="s">
        <v>11</v>
      </c>
      <c r="J10" s="73">
        <f>B10+F10</f>
        <v>367</v>
      </c>
      <c r="K10" s="10" t="s">
        <v>10</v>
      </c>
      <c r="L10" s="10">
        <f>D10+H10</f>
        <v>0</v>
      </c>
      <c r="M10" s="51" t="s">
        <v>11</v>
      </c>
      <c r="N10" s="10">
        <v>0</v>
      </c>
      <c r="O10" s="10" t="s">
        <v>10</v>
      </c>
      <c r="P10" s="10">
        <v>0</v>
      </c>
      <c r="Q10" s="51" t="s">
        <v>11</v>
      </c>
      <c r="R10" s="10"/>
      <c r="S10" s="10">
        <v>0</v>
      </c>
      <c r="T10" s="10" t="s">
        <v>10</v>
      </c>
      <c r="U10" s="10">
        <v>0</v>
      </c>
      <c r="V10" s="51" t="s">
        <v>11</v>
      </c>
      <c r="W10" s="10">
        <v>0</v>
      </c>
      <c r="X10" s="10" t="s">
        <v>10</v>
      </c>
      <c r="Y10" s="10">
        <v>0</v>
      </c>
      <c r="Z10" s="51" t="s">
        <v>11</v>
      </c>
      <c r="AA10" s="10">
        <v>0</v>
      </c>
      <c r="AB10" s="10" t="s">
        <v>10</v>
      </c>
      <c r="AC10" s="10">
        <v>0</v>
      </c>
      <c r="AD10" s="51" t="s">
        <v>11</v>
      </c>
      <c r="AE10" s="10">
        <v>0</v>
      </c>
      <c r="AF10" s="10" t="s">
        <v>10</v>
      </c>
      <c r="AG10" s="10">
        <v>0</v>
      </c>
      <c r="AH10" s="51" t="s">
        <v>11</v>
      </c>
      <c r="AI10" s="10">
        <v>175</v>
      </c>
      <c r="AJ10" s="10" t="s">
        <v>10</v>
      </c>
      <c r="AK10" s="10">
        <v>0</v>
      </c>
      <c r="AL10" s="51" t="s">
        <v>11</v>
      </c>
      <c r="AM10" s="10">
        <v>4</v>
      </c>
      <c r="AN10" s="10" t="s">
        <v>10</v>
      </c>
      <c r="AO10" s="10">
        <v>0</v>
      </c>
      <c r="AP10" s="90" t="s">
        <v>11</v>
      </c>
      <c r="AQ10" s="12">
        <v>188</v>
      </c>
      <c r="AR10" s="10" t="s">
        <v>10</v>
      </c>
      <c r="AS10" s="10">
        <v>0</v>
      </c>
      <c r="AT10" s="62" t="s">
        <v>11</v>
      </c>
      <c r="AU10" s="10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175</v>
      </c>
      <c r="BB10" s="12">
        <v>4</v>
      </c>
      <c r="BC10" s="36" t="s">
        <v>26</v>
      </c>
    </row>
    <row r="11" spans="1:55" ht="25.5" customHeight="1" thickBot="1">
      <c r="A11" s="32" t="s">
        <v>17</v>
      </c>
      <c r="B11" s="72">
        <f>N11+W11+AE11+AM11</f>
        <v>7</v>
      </c>
      <c r="C11" s="10" t="s">
        <v>10</v>
      </c>
      <c r="D11" s="79">
        <f>P11+Y11+AG11+AO11</f>
        <v>0</v>
      </c>
      <c r="E11" s="10" t="s">
        <v>11</v>
      </c>
      <c r="F11" s="18">
        <f>S11+AA11+AI11+AQ11</f>
        <v>399</v>
      </c>
      <c r="G11" s="10" t="s">
        <v>10</v>
      </c>
      <c r="H11" s="82">
        <f>U11+AC11+AK11+AS11</f>
        <v>4</v>
      </c>
      <c r="I11" s="10" t="s">
        <v>11</v>
      </c>
      <c r="J11" s="42">
        <f>B11+F11</f>
        <v>406</v>
      </c>
      <c r="K11" s="10" t="s">
        <v>10</v>
      </c>
      <c r="L11" s="10">
        <v>0</v>
      </c>
      <c r="M11" s="51" t="s">
        <v>11</v>
      </c>
      <c r="N11" s="10">
        <v>0</v>
      </c>
      <c r="O11" s="10" t="s">
        <v>10</v>
      </c>
      <c r="P11" s="10">
        <v>0</v>
      </c>
      <c r="Q11" s="51" t="s">
        <v>11</v>
      </c>
      <c r="R11" s="10"/>
      <c r="S11" s="10">
        <v>0</v>
      </c>
      <c r="T11" s="10" t="s">
        <v>10</v>
      </c>
      <c r="U11" s="10">
        <v>0</v>
      </c>
      <c r="V11" s="51" t="s">
        <v>11</v>
      </c>
      <c r="W11" s="10">
        <v>0</v>
      </c>
      <c r="X11" s="10" t="s">
        <v>10</v>
      </c>
      <c r="Y11" s="10">
        <v>0</v>
      </c>
      <c r="Z11" s="51" t="s">
        <v>11</v>
      </c>
      <c r="AA11" s="10">
        <v>0</v>
      </c>
      <c r="AB11" s="10" t="s">
        <v>10</v>
      </c>
      <c r="AC11" s="10">
        <v>0</v>
      </c>
      <c r="AD11" s="51" t="s">
        <v>11</v>
      </c>
      <c r="AE11" s="10">
        <v>0</v>
      </c>
      <c r="AF11" s="10" t="s">
        <v>10</v>
      </c>
      <c r="AG11" s="10">
        <v>0</v>
      </c>
      <c r="AH11" s="51" t="s">
        <v>11</v>
      </c>
      <c r="AI11" s="10">
        <v>0</v>
      </c>
      <c r="AJ11" s="10" t="s">
        <v>10</v>
      </c>
      <c r="AK11" s="10">
        <v>0</v>
      </c>
      <c r="AL11" s="51" t="s">
        <v>11</v>
      </c>
      <c r="AM11" s="10">
        <v>7</v>
      </c>
      <c r="AN11" s="10" t="s">
        <v>10</v>
      </c>
      <c r="AO11" s="10">
        <v>0</v>
      </c>
      <c r="AP11" s="19" t="s">
        <v>11</v>
      </c>
      <c r="AQ11" s="12">
        <v>399</v>
      </c>
      <c r="AR11" s="10" t="s">
        <v>10</v>
      </c>
      <c r="AS11" s="10">
        <v>4</v>
      </c>
      <c r="AT11" s="62" t="s">
        <v>11</v>
      </c>
      <c r="AU11" s="10">
        <v>0</v>
      </c>
      <c r="AV11" s="12">
        <v>195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7</v>
      </c>
      <c r="BC11" s="13">
        <v>0</v>
      </c>
    </row>
    <row r="12" spans="1:55" ht="25.5" customHeight="1" thickBot="1">
      <c r="A12" s="28" t="s">
        <v>18</v>
      </c>
      <c r="B12" s="4">
        <f>SUM(B13:B16)</f>
        <v>29</v>
      </c>
      <c r="C12" s="5" t="s">
        <v>10</v>
      </c>
      <c r="D12" s="6">
        <f>SUM(D13:D16)</f>
        <v>0</v>
      </c>
      <c r="E12" s="5" t="s">
        <v>11</v>
      </c>
      <c r="F12" s="4">
        <f>SUM(F13:F16)</f>
        <v>755</v>
      </c>
      <c r="G12" s="5" t="s">
        <v>10</v>
      </c>
      <c r="H12" s="6">
        <f>SUM(H13:H16)</f>
        <v>0</v>
      </c>
      <c r="I12" s="5" t="s">
        <v>11</v>
      </c>
      <c r="J12" s="4">
        <f>SUM(J13:J16)</f>
        <v>784</v>
      </c>
      <c r="K12" s="5" t="s">
        <v>10</v>
      </c>
      <c r="L12" s="7">
        <f>SUM(L13:L16)</f>
        <v>0</v>
      </c>
      <c r="M12" s="50" t="s">
        <v>11</v>
      </c>
      <c r="N12" s="4">
        <f>SUM(N13:N16)</f>
        <v>0</v>
      </c>
      <c r="O12" s="5" t="s">
        <v>10</v>
      </c>
      <c r="P12" s="6">
        <f>SUM(P13:P16)</f>
        <v>0</v>
      </c>
      <c r="Q12" s="50" t="s">
        <v>11</v>
      </c>
      <c r="R12" s="5"/>
      <c r="S12" s="4">
        <f>SUM(S13:S16)</f>
        <v>0</v>
      </c>
      <c r="T12" s="5" t="s">
        <v>10</v>
      </c>
      <c r="U12" s="6">
        <f>SUM(U13:U16)</f>
        <v>0</v>
      </c>
      <c r="V12" s="50" t="s">
        <v>11</v>
      </c>
      <c r="W12" s="4">
        <f>SUM(W13:W16)</f>
        <v>0</v>
      </c>
      <c r="X12" s="5" t="s">
        <v>10</v>
      </c>
      <c r="Y12" s="6">
        <f>SUM(Y13:Y16)</f>
        <v>0</v>
      </c>
      <c r="Z12" s="50" t="s">
        <v>11</v>
      </c>
      <c r="AA12" s="4">
        <f>SUM(AA13:AA16)</f>
        <v>0</v>
      </c>
      <c r="AB12" s="5" t="s">
        <v>10</v>
      </c>
      <c r="AC12" s="6">
        <f>SUM(AC13:AC16)</f>
        <v>0</v>
      </c>
      <c r="AD12" s="50" t="s">
        <v>11</v>
      </c>
      <c r="AE12" s="4">
        <f>SUM(AE13:AE16)</f>
        <v>0</v>
      </c>
      <c r="AF12" s="5" t="s">
        <v>10</v>
      </c>
      <c r="AG12" s="6">
        <f>SUM(AG13:AG16)</f>
        <v>0</v>
      </c>
      <c r="AH12" s="50" t="s">
        <v>11</v>
      </c>
      <c r="AI12" s="4">
        <f>SUM(AI13:AI16)</f>
        <v>113</v>
      </c>
      <c r="AJ12" s="5" t="s">
        <v>10</v>
      </c>
      <c r="AK12" s="6">
        <f>SUM(AK13:AK16)</f>
        <v>0</v>
      </c>
      <c r="AL12" s="50" t="s">
        <v>11</v>
      </c>
      <c r="AM12" s="4">
        <f>SUM(AM13:AM16)</f>
        <v>29</v>
      </c>
      <c r="AN12" s="5" t="s">
        <v>10</v>
      </c>
      <c r="AO12" s="6">
        <f>SUM(AO13:AO16)</f>
        <v>0</v>
      </c>
      <c r="AP12" s="5" t="s">
        <v>11</v>
      </c>
      <c r="AQ12" s="4">
        <f>SUM(AQ13:AQ16)</f>
        <v>642</v>
      </c>
      <c r="AR12" s="5" t="s">
        <v>10</v>
      </c>
      <c r="AS12" s="6">
        <f>SUM(AS13:AS16)</f>
        <v>0</v>
      </c>
      <c r="AT12" s="61" t="s">
        <v>11</v>
      </c>
      <c r="AU12" s="5">
        <f aca="true" t="shared" si="3" ref="AU12:BC12">SUM(AU13:AU16)</f>
        <v>0</v>
      </c>
      <c r="AV12" s="4">
        <f t="shared" si="3"/>
        <v>120</v>
      </c>
      <c r="AW12" s="4">
        <f t="shared" si="3"/>
        <v>0</v>
      </c>
      <c r="AX12" s="4">
        <f t="shared" si="3"/>
        <v>0</v>
      </c>
      <c r="AY12" s="4">
        <f t="shared" si="3"/>
        <v>0</v>
      </c>
      <c r="AZ12" s="4">
        <f t="shared" si="3"/>
        <v>0</v>
      </c>
      <c r="BA12" s="4">
        <f t="shared" si="3"/>
        <v>0</v>
      </c>
      <c r="BB12" s="4">
        <f t="shared" si="3"/>
        <v>29</v>
      </c>
      <c r="BC12" s="8">
        <f t="shared" si="3"/>
        <v>0</v>
      </c>
    </row>
    <row r="13" spans="1:55" ht="25.5" customHeight="1">
      <c r="A13" s="28" t="s">
        <v>19</v>
      </c>
      <c r="B13" s="67">
        <f>N13+W13+AE13+AM13</f>
        <v>12</v>
      </c>
      <c r="C13" s="5" t="s">
        <v>10</v>
      </c>
      <c r="D13" s="68">
        <f>P13+Y13+AG13+AO13</f>
        <v>0</v>
      </c>
      <c r="E13" s="5" t="s">
        <v>11</v>
      </c>
      <c r="F13" s="69">
        <f>S13+AA13+AI13+AQ13</f>
        <v>241</v>
      </c>
      <c r="G13" s="5" t="s">
        <v>10</v>
      </c>
      <c r="H13" s="6">
        <f>U13+AC13+AK13+AS13</f>
        <v>0</v>
      </c>
      <c r="I13" s="5" t="s">
        <v>11</v>
      </c>
      <c r="J13" s="73">
        <f>B13+F13</f>
        <v>253</v>
      </c>
      <c r="K13" s="5" t="s">
        <v>10</v>
      </c>
      <c r="L13" s="45">
        <v>0</v>
      </c>
      <c r="M13" s="50" t="s">
        <v>11</v>
      </c>
      <c r="N13" s="5">
        <v>0</v>
      </c>
      <c r="O13" s="5" t="s">
        <v>10</v>
      </c>
      <c r="P13" s="5">
        <v>0</v>
      </c>
      <c r="Q13" s="50" t="s">
        <v>11</v>
      </c>
      <c r="R13" s="5"/>
      <c r="S13" s="5">
        <v>0</v>
      </c>
      <c r="T13" s="5" t="s">
        <v>10</v>
      </c>
      <c r="U13" s="5">
        <v>0</v>
      </c>
      <c r="V13" s="50" t="s">
        <v>11</v>
      </c>
      <c r="W13" s="5">
        <v>0</v>
      </c>
      <c r="X13" s="5" t="s">
        <v>10</v>
      </c>
      <c r="Y13" s="5">
        <v>0</v>
      </c>
      <c r="Z13" s="50" t="s">
        <v>11</v>
      </c>
      <c r="AA13" s="5">
        <v>0</v>
      </c>
      <c r="AB13" s="5" t="s">
        <v>10</v>
      </c>
      <c r="AC13" s="5">
        <v>0</v>
      </c>
      <c r="AD13" s="50" t="s">
        <v>11</v>
      </c>
      <c r="AE13" s="5">
        <v>0</v>
      </c>
      <c r="AF13" s="5" t="s">
        <v>10</v>
      </c>
      <c r="AG13" s="5">
        <v>0</v>
      </c>
      <c r="AH13" s="50" t="s">
        <v>11</v>
      </c>
      <c r="AI13" s="5">
        <v>39</v>
      </c>
      <c r="AJ13" s="5" t="s">
        <v>10</v>
      </c>
      <c r="AK13" s="5">
        <v>0</v>
      </c>
      <c r="AL13" s="50" t="s">
        <v>11</v>
      </c>
      <c r="AM13" s="5">
        <v>12</v>
      </c>
      <c r="AN13" s="5" t="s">
        <v>10</v>
      </c>
      <c r="AO13" s="5">
        <v>0</v>
      </c>
      <c r="AP13" s="5" t="s">
        <v>11</v>
      </c>
      <c r="AQ13" s="4">
        <v>202</v>
      </c>
      <c r="AR13" s="5" t="s">
        <v>10</v>
      </c>
      <c r="AS13" s="5">
        <v>0</v>
      </c>
      <c r="AT13" s="61" t="s">
        <v>11</v>
      </c>
      <c r="AU13" s="5">
        <v>0</v>
      </c>
      <c r="AV13" s="4">
        <v>65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12</v>
      </c>
      <c r="BC13" s="37">
        <v>0</v>
      </c>
    </row>
    <row r="14" spans="1:55" ht="25.5" customHeight="1">
      <c r="A14" s="32" t="s">
        <v>20</v>
      </c>
      <c r="B14" s="20">
        <f>N14+W14+AE14+AM14</f>
        <v>9</v>
      </c>
      <c r="C14" s="10" t="s">
        <v>10</v>
      </c>
      <c r="D14" s="80">
        <f>P14+Y14+AG14+AO14</f>
        <v>0</v>
      </c>
      <c r="E14" s="10" t="s">
        <v>11</v>
      </c>
      <c r="F14" s="85">
        <f>S14+AA14+AI14+AQ14</f>
        <v>274</v>
      </c>
      <c r="G14" s="10" t="s">
        <v>10</v>
      </c>
      <c r="H14" s="83">
        <f>U14+AC14+AK14+AS14</f>
        <v>0</v>
      </c>
      <c r="I14" s="10" t="s">
        <v>11</v>
      </c>
      <c r="J14" s="20">
        <f>B14+F14</f>
        <v>283</v>
      </c>
      <c r="K14" s="10" t="s">
        <v>10</v>
      </c>
      <c r="L14" s="44">
        <v>0</v>
      </c>
      <c r="M14" s="51" t="s">
        <v>11</v>
      </c>
      <c r="N14" s="10">
        <v>0</v>
      </c>
      <c r="O14" s="10" t="s">
        <v>10</v>
      </c>
      <c r="P14" s="10">
        <v>0</v>
      </c>
      <c r="Q14" s="51" t="s">
        <v>11</v>
      </c>
      <c r="R14" s="10"/>
      <c r="S14" s="10">
        <v>0</v>
      </c>
      <c r="T14" s="10" t="s">
        <v>10</v>
      </c>
      <c r="U14" s="10">
        <v>0</v>
      </c>
      <c r="V14" s="51" t="s">
        <v>11</v>
      </c>
      <c r="W14" s="10">
        <v>0</v>
      </c>
      <c r="X14" s="10" t="s">
        <v>10</v>
      </c>
      <c r="Y14" s="10">
        <v>0</v>
      </c>
      <c r="Z14" s="51" t="s">
        <v>11</v>
      </c>
      <c r="AA14" s="10">
        <v>0</v>
      </c>
      <c r="AB14" s="10" t="s">
        <v>10</v>
      </c>
      <c r="AC14" s="10">
        <v>0</v>
      </c>
      <c r="AD14" s="51" t="s">
        <v>11</v>
      </c>
      <c r="AE14" s="10">
        <v>0</v>
      </c>
      <c r="AF14" s="10" t="s">
        <v>10</v>
      </c>
      <c r="AG14" s="10">
        <v>0</v>
      </c>
      <c r="AH14" s="51" t="s">
        <v>11</v>
      </c>
      <c r="AI14" s="10">
        <v>0</v>
      </c>
      <c r="AJ14" s="10" t="s">
        <v>10</v>
      </c>
      <c r="AK14" s="10">
        <v>0</v>
      </c>
      <c r="AL14" s="51" t="s">
        <v>11</v>
      </c>
      <c r="AM14" s="10">
        <v>9</v>
      </c>
      <c r="AN14" s="10" t="s">
        <v>10</v>
      </c>
      <c r="AO14" s="10">
        <v>0</v>
      </c>
      <c r="AP14" s="10" t="s">
        <v>11</v>
      </c>
      <c r="AQ14" s="12">
        <v>274</v>
      </c>
      <c r="AR14" s="10" t="s">
        <v>10</v>
      </c>
      <c r="AS14" s="10">
        <v>0</v>
      </c>
      <c r="AT14" s="62" t="s">
        <v>11</v>
      </c>
      <c r="AU14" s="10">
        <v>0</v>
      </c>
      <c r="AV14" s="12">
        <v>55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9</v>
      </c>
      <c r="BC14" s="77">
        <v>0</v>
      </c>
    </row>
    <row r="15" spans="1:55" ht="25.5" customHeight="1" thickBot="1">
      <c r="A15" s="32" t="s">
        <v>21</v>
      </c>
      <c r="B15" s="71">
        <f>N15+W15+AE15+AM15</f>
        <v>7</v>
      </c>
      <c r="C15" s="10" t="s">
        <v>10</v>
      </c>
      <c r="D15" s="78">
        <f>P15+Y15+AG15+AO15</f>
        <v>0</v>
      </c>
      <c r="E15" s="10" t="s">
        <v>11</v>
      </c>
      <c r="F15" s="84">
        <f>S15+AA15+AI15+AQ15</f>
        <v>74</v>
      </c>
      <c r="G15" s="10" t="s">
        <v>10</v>
      </c>
      <c r="H15" s="82">
        <f>U15+AC15+AK15+AS15</f>
        <v>0</v>
      </c>
      <c r="I15" s="10" t="s">
        <v>11</v>
      </c>
      <c r="J15" s="71">
        <f>B15+F15</f>
        <v>81</v>
      </c>
      <c r="K15" s="10" t="s">
        <v>10</v>
      </c>
      <c r="L15" s="10">
        <v>0</v>
      </c>
      <c r="M15" s="51" t="s">
        <v>11</v>
      </c>
      <c r="N15" s="10">
        <v>0</v>
      </c>
      <c r="O15" s="10" t="s">
        <v>10</v>
      </c>
      <c r="P15" s="10">
        <v>0</v>
      </c>
      <c r="Q15" s="51" t="s">
        <v>11</v>
      </c>
      <c r="R15" s="10"/>
      <c r="S15" s="10">
        <v>0</v>
      </c>
      <c r="T15" s="10" t="s">
        <v>10</v>
      </c>
      <c r="U15" s="10">
        <v>0</v>
      </c>
      <c r="V15" s="51" t="s">
        <v>11</v>
      </c>
      <c r="W15" s="10">
        <v>0</v>
      </c>
      <c r="X15" s="10" t="s">
        <v>10</v>
      </c>
      <c r="Y15" s="10">
        <v>0</v>
      </c>
      <c r="Z15" s="51" t="s">
        <v>11</v>
      </c>
      <c r="AA15" s="10">
        <v>0</v>
      </c>
      <c r="AB15" s="10" t="s">
        <v>10</v>
      </c>
      <c r="AC15" s="10">
        <v>0</v>
      </c>
      <c r="AD15" s="51" t="s">
        <v>11</v>
      </c>
      <c r="AE15" s="10">
        <v>0</v>
      </c>
      <c r="AF15" s="10" t="s">
        <v>10</v>
      </c>
      <c r="AG15" s="10">
        <v>0</v>
      </c>
      <c r="AH15" s="51" t="s">
        <v>11</v>
      </c>
      <c r="AI15" s="10">
        <v>74</v>
      </c>
      <c r="AJ15" s="10" t="s">
        <v>10</v>
      </c>
      <c r="AK15" s="10">
        <v>0</v>
      </c>
      <c r="AL15" s="51" t="s">
        <v>11</v>
      </c>
      <c r="AM15" s="10">
        <v>7</v>
      </c>
      <c r="AN15" s="10" t="s">
        <v>10</v>
      </c>
      <c r="AO15" s="10">
        <v>0</v>
      </c>
      <c r="AP15" s="10" t="s">
        <v>11</v>
      </c>
      <c r="AQ15" s="12">
        <v>0</v>
      </c>
      <c r="AR15" s="10" t="s">
        <v>10</v>
      </c>
      <c r="AS15" s="10">
        <v>0</v>
      </c>
      <c r="AT15" s="62" t="s">
        <v>11</v>
      </c>
      <c r="AU15" s="10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7</v>
      </c>
      <c r="BC15" s="13">
        <v>0</v>
      </c>
    </row>
    <row r="16" spans="1:56" ht="25.5" customHeight="1" thickBot="1">
      <c r="A16" s="31" t="s">
        <v>22</v>
      </c>
      <c r="B16" s="17">
        <f>B17</f>
        <v>1</v>
      </c>
      <c r="C16" s="15" t="s">
        <v>10</v>
      </c>
      <c r="D16" s="75">
        <f>D17</f>
        <v>0</v>
      </c>
      <c r="E16" s="15" t="s">
        <v>11</v>
      </c>
      <c r="F16" s="17">
        <f>F17</f>
        <v>166</v>
      </c>
      <c r="G16" s="15" t="s">
        <v>10</v>
      </c>
      <c r="H16" s="75">
        <f>H17</f>
        <v>0</v>
      </c>
      <c r="I16" s="15" t="s">
        <v>11</v>
      </c>
      <c r="J16" s="14">
        <f>J17</f>
        <v>167</v>
      </c>
      <c r="K16" s="15" t="s">
        <v>10</v>
      </c>
      <c r="L16" s="75">
        <f>L17</f>
        <v>0</v>
      </c>
      <c r="M16" s="52" t="s">
        <v>11</v>
      </c>
      <c r="N16" s="14">
        <f>N17</f>
        <v>0</v>
      </c>
      <c r="O16" s="15" t="s">
        <v>10</v>
      </c>
      <c r="P16" s="75">
        <f>P17</f>
        <v>0</v>
      </c>
      <c r="Q16" s="52" t="s">
        <v>11</v>
      </c>
      <c r="R16" s="15"/>
      <c r="S16" s="14">
        <f>S17</f>
        <v>0</v>
      </c>
      <c r="T16" s="15" t="s">
        <v>10</v>
      </c>
      <c r="U16" s="75">
        <f>U17</f>
        <v>0</v>
      </c>
      <c r="V16" s="52" t="s">
        <v>11</v>
      </c>
      <c r="W16" s="14">
        <f>W17</f>
        <v>0</v>
      </c>
      <c r="X16" s="15" t="s">
        <v>10</v>
      </c>
      <c r="Y16" s="75">
        <f>Y17</f>
        <v>0</v>
      </c>
      <c r="Z16" s="52" t="s">
        <v>11</v>
      </c>
      <c r="AA16" s="14">
        <f>AA17</f>
        <v>0</v>
      </c>
      <c r="AB16" s="15" t="s">
        <v>10</v>
      </c>
      <c r="AC16" s="75">
        <f>AC17</f>
        <v>0</v>
      </c>
      <c r="AD16" s="52" t="s">
        <v>11</v>
      </c>
      <c r="AE16" s="14">
        <f>AE17</f>
        <v>0</v>
      </c>
      <c r="AF16" s="15" t="s">
        <v>10</v>
      </c>
      <c r="AG16" s="75">
        <f>AG17</f>
        <v>0</v>
      </c>
      <c r="AH16" s="52" t="s">
        <v>11</v>
      </c>
      <c r="AI16" s="14">
        <f>AI17</f>
        <v>0</v>
      </c>
      <c r="AJ16" s="15" t="s">
        <v>10</v>
      </c>
      <c r="AK16" s="75">
        <f>AK17</f>
        <v>0</v>
      </c>
      <c r="AL16" s="52" t="s">
        <v>11</v>
      </c>
      <c r="AM16" s="14">
        <f>AM17</f>
        <v>1</v>
      </c>
      <c r="AN16" s="15" t="s">
        <v>10</v>
      </c>
      <c r="AO16" s="75">
        <f>AO17</f>
        <v>0</v>
      </c>
      <c r="AP16" s="15" t="s">
        <v>11</v>
      </c>
      <c r="AQ16" s="14">
        <f>AQ17</f>
        <v>166</v>
      </c>
      <c r="AR16" s="15" t="s">
        <v>10</v>
      </c>
      <c r="AS16" s="15">
        <f>AS17</f>
        <v>0</v>
      </c>
      <c r="AT16" s="63" t="s">
        <v>11</v>
      </c>
      <c r="AU16" s="15">
        <f aca="true" t="shared" si="4" ref="AU16:BC16">AU17</f>
        <v>0</v>
      </c>
      <c r="AV16" s="14">
        <f t="shared" si="4"/>
        <v>0</v>
      </c>
      <c r="AW16" s="14">
        <f t="shared" si="4"/>
        <v>0</v>
      </c>
      <c r="AX16" s="14">
        <f t="shared" si="4"/>
        <v>0</v>
      </c>
      <c r="AY16" s="14">
        <f t="shared" si="4"/>
        <v>0</v>
      </c>
      <c r="AZ16" s="14">
        <f t="shared" si="4"/>
        <v>0</v>
      </c>
      <c r="BA16" s="14">
        <f t="shared" si="4"/>
        <v>0</v>
      </c>
      <c r="BB16" s="14">
        <f>BB17</f>
        <v>1</v>
      </c>
      <c r="BC16" s="47">
        <f t="shared" si="4"/>
        <v>0</v>
      </c>
      <c r="BD16" s="40"/>
    </row>
    <row r="17" spans="1:57" ht="25.5" customHeight="1" thickBot="1">
      <c r="A17" s="33" t="s">
        <v>23</v>
      </c>
      <c r="B17" s="74">
        <f>N17+W17+AE17+AM17</f>
        <v>1</v>
      </c>
      <c r="C17" s="19" t="s">
        <v>10</v>
      </c>
      <c r="D17" s="88">
        <f>P17+Y17+AG17+AO17</f>
        <v>0</v>
      </c>
      <c r="E17" s="19" t="s">
        <v>11</v>
      </c>
      <c r="F17" s="18">
        <f>S17+AA17+AI17+AQ17</f>
        <v>166</v>
      </c>
      <c r="G17" s="19" t="s">
        <v>10</v>
      </c>
      <c r="H17" s="6">
        <f>U17+AC17+AK17+AS17</f>
        <v>0</v>
      </c>
      <c r="I17" s="19" t="s">
        <v>11</v>
      </c>
      <c r="J17" s="74">
        <f>B17+F17</f>
        <v>167</v>
      </c>
      <c r="K17" s="19" t="s">
        <v>10</v>
      </c>
      <c r="L17" s="19">
        <v>0</v>
      </c>
      <c r="M17" s="53" t="s">
        <v>11</v>
      </c>
      <c r="N17" s="19">
        <v>0</v>
      </c>
      <c r="O17" s="19" t="s">
        <v>10</v>
      </c>
      <c r="P17" s="19">
        <v>0</v>
      </c>
      <c r="Q17" s="53" t="s">
        <v>11</v>
      </c>
      <c r="R17" s="19"/>
      <c r="S17" s="19">
        <v>0</v>
      </c>
      <c r="T17" s="19" t="s">
        <v>10</v>
      </c>
      <c r="U17" s="19">
        <v>0</v>
      </c>
      <c r="V17" s="53" t="s">
        <v>11</v>
      </c>
      <c r="W17" s="19">
        <v>0</v>
      </c>
      <c r="X17" s="19" t="s">
        <v>10</v>
      </c>
      <c r="Y17" s="19">
        <v>0</v>
      </c>
      <c r="Z17" s="53" t="s">
        <v>11</v>
      </c>
      <c r="AA17" s="19">
        <v>0</v>
      </c>
      <c r="AB17" s="19" t="s">
        <v>10</v>
      </c>
      <c r="AC17" s="19">
        <v>0</v>
      </c>
      <c r="AD17" s="53" t="s">
        <v>11</v>
      </c>
      <c r="AE17" s="19">
        <v>0</v>
      </c>
      <c r="AF17" s="19" t="s">
        <v>10</v>
      </c>
      <c r="AG17" s="19">
        <v>0</v>
      </c>
      <c r="AH17" s="53" t="s">
        <v>11</v>
      </c>
      <c r="AI17" s="19">
        <v>0</v>
      </c>
      <c r="AJ17" s="19" t="s">
        <v>10</v>
      </c>
      <c r="AK17" s="19">
        <v>0</v>
      </c>
      <c r="AL17" s="53" t="s">
        <v>11</v>
      </c>
      <c r="AM17" s="19">
        <v>1</v>
      </c>
      <c r="AN17" s="86" t="s">
        <v>39</v>
      </c>
      <c r="AO17" s="19">
        <v>0</v>
      </c>
      <c r="AP17" s="19" t="s">
        <v>40</v>
      </c>
      <c r="AQ17" s="20">
        <v>166</v>
      </c>
      <c r="AR17" s="19" t="s">
        <v>10</v>
      </c>
      <c r="AS17" s="19">
        <v>0</v>
      </c>
      <c r="AT17" s="64" t="s">
        <v>11</v>
      </c>
      <c r="AU17" s="19">
        <v>0</v>
      </c>
      <c r="AV17" s="20">
        <v>0</v>
      </c>
      <c r="AW17" s="20">
        <v>0</v>
      </c>
      <c r="AX17" s="38">
        <v>0</v>
      </c>
      <c r="AY17" s="38">
        <v>0</v>
      </c>
      <c r="AZ17" s="38">
        <v>0</v>
      </c>
      <c r="BA17" s="20">
        <v>0</v>
      </c>
      <c r="BB17" s="57">
        <v>1</v>
      </c>
      <c r="BC17" s="48">
        <v>0</v>
      </c>
      <c r="BD17" s="40"/>
      <c r="BE17" s="46"/>
    </row>
    <row r="18" spans="1:56" ht="25.5" customHeight="1" thickBot="1" thickTop="1">
      <c r="A18" s="34" t="s">
        <v>24</v>
      </c>
      <c r="B18" s="20">
        <f>N18+W18+AE18+AM18</f>
        <v>5</v>
      </c>
      <c r="C18" s="21" t="s">
        <v>10</v>
      </c>
      <c r="D18" s="78">
        <f>P18+Y18+AG18+AO18</f>
        <v>0</v>
      </c>
      <c r="E18" s="21" t="s">
        <v>11</v>
      </c>
      <c r="F18" s="89">
        <f>S18+AA18+AI18+AQ18</f>
        <v>1121</v>
      </c>
      <c r="G18" s="21" t="s">
        <v>10</v>
      </c>
      <c r="H18" s="87">
        <f>U18+AC18+AK18+AS18</f>
        <v>0</v>
      </c>
      <c r="I18" s="21" t="s">
        <v>11</v>
      </c>
      <c r="J18" s="42">
        <f>B18+F18</f>
        <v>1126</v>
      </c>
      <c r="K18" s="21" t="s">
        <v>10</v>
      </c>
      <c r="L18" s="21">
        <v>0</v>
      </c>
      <c r="M18" s="54" t="s">
        <v>11</v>
      </c>
      <c r="N18" s="21">
        <v>0</v>
      </c>
      <c r="O18" s="21" t="s">
        <v>10</v>
      </c>
      <c r="P18" s="21">
        <v>0</v>
      </c>
      <c r="Q18" s="54" t="s">
        <v>11</v>
      </c>
      <c r="R18" s="21"/>
      <c r="S18" s="21">
        <v>0</v>
      </c>
      <c r="T18" s="21" t="s">
        <v>10</v>
      </c>
      <c r="U18" s="21">
        <v>0</v>
      </c>
      <c r="V18" s="54" t="s">
        <v>11</v>
      </c>
      <c r="W18" s="21">
        <v>0</v>
      </c>
      <c r="X18" s="21" t="s">
        <v>10</v>
      </c>
      <c r="Y18" s="21">
        <v>0</v>
      </c>
      <c r="Z18" s="54" t="s">
        <v>11</v>
      </c>
      <c r="AA18" s="21">
        <v>19</v>
      </c>
      <c r="AB18" s="21" t="s">
        <v>10</v>
      </c>
      <c r="AC18" s="21">
        <v>0</v>
      </c>
      <c r="AD18" s="54" t="s">
        <v>11</v>
      </c>
      <c r="AE18" s="21">
        <v>0</v>
      </c>
      <c r="AF18" s="21" t="s">
        <v>10</v>
      </c>
      <c r="AG18" s="21">
        <v>0</v>
      </c>
      <c r="AH18" s="54" t="s">
        <v>11</v>
      </c>
      <c r="AI18" s="21">
        <v>283</v>
      </c>
      <c r="AJ18" s="21" t="s">
        <v>10</v>
      </c>
      <c r="AK18" s="21">
        <v>0</v>
      </c>
      <c r="AL18" s="54" t="s">
        <v>11</v>
      </c>
      <c r="AM18" s="21">
        <v>5</v>
      </c>
      <c r="AN18" s="21" t="s">
        <v>10</v>
      </c>
      <c r="AO18" s="21">
        <v>0</v>
      </c>
      <c r="AP18" s="21" t="s">
        <v>11</v>
      </c>
      <c r="AQ18" s="23">
        <v>819</v>
      </c>
      <c r="AR18" s="21" t="s">
        <v>10</v>
      </c>
      <c r="AS18" s="21">
        <v>0</v>
      </c>
      <c r="AT18" s="65" t="s">
        <v>11</v>
      </c>
      <c r="AU18" s="21">
        <v>0</v>
      </c>
      <c r="AV18" s="24">
        <v>370</v>
      </c>
      <c r="AW18" s="22">
        <v>228</v>
      </c>
      <c r="AX18" s="42">
        <v>0</v>
      </c>
      <c r="AY18" s="42">
        <v>0</v>
      </c>
      <c r="AZ18" s="42">
        <v>0</v>
      </c>
      <c r="BA18" s="24">
        <v>16</v>
      </c>
      <c r="BB18" s="55">
        <v>4</v>
      </c>
      <c r="BC18" s="43">
        <v>0</v>
      </c>
      <c r="BD18" s="40"/>
    </row>
    <row r="19" spans="1:55" ht="24.75" customHeight="1">
      <c r="A19" s="35" t="s">
        <v>25</v>
      </c>
      <c r="B19" s="39"/>
      <c r="C19" s="1"/>
      <c r="D19" s="1"/>
      <c r="E19" s="1"/>
      <c r="F19" s="39"/>
      <c r="G19" s="1"/>
      <c r="H19" s="3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39"/>
      <c r="AY19" s="39"/>
      <c r="AZ19" s="39"/>
      <c r="BA19" s="1"/>
      <c r="BB19" s="1"/>
      <c r="BC19" s="1"/>
    </row>
  </sheetData>
  <sheetProtection/>
  <mergeCells count="17">
    <mergeCell ref="AE4:AH4"/>
    <mergeCell ref="AI4:AL4"/>
    <mergeCell ref="AM4:AP4"/>
    <mergeCell ref="W3:AD3"/>
    <mergeCell ref="W4:Z4"/>
    <mergeCell ref="AA4:AD4"/>
    <mergeCell ref="AE3:AL3"/>
    <mergeCell ref="AU3:BC3"/>
    <mergeCell ref="B4:E4"/>
    <mergeCell ref="F4:I4"/>
    <mergeCell ref="J4:M4"/>
    <mergeCell ref="AQ4:AT4"/>
    <mergeCell ref="B3:M3"/>
    <mergeCell ref="N3:V3"/>
    <mergeCell ref="N4:Q4"/>
    <mergeCell ref="S4:V4"/>
    <mergeCell ref="AM3:AT3"/>
  </mergeCells>
  <printOptions/>
  <pageMargins left="0.3937007874015748" right="0.3937007874015748" top="0.984251968503937" bottom="0.7874015748031497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p85904</cp:lastModifiedBy>
  <cp:lastPrinted>2010-03-18T07:39:53Z</cp:lastPrinted>
  <dcterms:created xsi:type="dcterms:W3CDTF">2006-02-27T23:52:01Z</dcterms:created>
  <dcterms:modified xsi:type="dcterms:W3CDTF">2010-03-18T07:40:04Z</dcterms:modified>
  <cp:category/>
  <cp:version/>
  <cp:contentType/>
  <cp:contentStatus/>
</cp:coreProperties>
</file>