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<sst xmlns="http://schemas.openxmlformats.org/spreadsheetml/2006/main" count="26" uniqueCount="26">
  <si>
    <t>区　分</t>
  </si>
  <si>
    <t>総　数</t>
  </si>
  <si>
    <t>病　　院</t>
  </si>
  <si>
    <t>診 療 所</t>
  </si>
  <si>
    <t>そ の 他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</si>
  <si>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</si>
  <si>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</si>
  <si>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</si>
  <si>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</si>
  <si>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</si>
  <si>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</si>
  <si>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</si>
  <si>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</si>
  <si>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</si>
  <si>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</si>
  <si>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</si>
  <si>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</si>
  <si>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</si>
  <si>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介護老人　　保健施設</t>
  </si>
  <si>
    <t>訪問看護　　　　ステーション</t>
  </si>
  <si>
    <t>　カ　就業看護師数　就業場所別　（Ｔ３－８）</t>
  </si>
  <si>
    <t>人　口  　　　   10万対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</si>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</sst>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double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double"/>
      <top style="medium">
        <color indexed="8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8" fontId="0" fillId="0" borderId="18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0" fontId="0" fillId="0" borderId="20" xfId="0" applyBorder="1" applyAlignment="1">
      <alignment shrinkToFit="1"/>
    </xf>
    <xf numFmtId="177" fontId="0" fillId="0" borderId="21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horizontal="right"/>
    </xf>
    <xf numFmtId="0" fontId="0" fillId="0" borderId="24" xfId="0" applyBorder="1" applyAlignment="1" applyProtection="1">
      <alignment vertical="center"/>
      <protection locked="0"/>
    </xf>
    <xf numFmtId="177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7" fontId="0" fillId="0" borderId="27" xfId="0" applyNumberFormat="1" applyBorder="1" applyAlignment="1" applyProtection="1">
      <alignment horizontal="right"/>
      <protection locked="0"/>
    </xf>
    <xf numFmtId="177" fontId="0" fillId="0" borderId="28" xfId="0" applyNumberFormat="1" applyBorder="1" applyAlignment="1" applyProtection="1">
      <alignment horizontal="right"/>
      <protection locked="0"/>
    </xf>
    <xf numFmtId="177" fontId="0" fillId="0" borderId="29" xfId="0" applyNumberFormat="1" applyBorder="1" applyAlignment="1" applyProtection="1">
      <alignment horizontal="right"/>
      <protection locked="0"/>
    </xf>
    <xf numFmtId="177" fontId="0" fillId="0" borderId="30" xfId="0" applyNumberFormat="1" applyBorder="1" applyAlignment="1" applyProtection="1">
      <alignment horizontal="right"/>
      <protection locked="0"/>
    </xf>
    <xf numFmtId="178" fontId="0" fillId="0" borderId="31" xfId="0" applyNumberFormat="1" applyBorder="1" applyAlignment="1" applyProtection="1">
      <alignment vertical="center"/>
      <protection locked="0"/>
    </xf>
    <xf numFmtId="178" fontId="0" fillId="0" borderId="28" xfId="0" applyNumberFormat="1" applyBorder="1" applyAlignment="1" applyProtection="1">
      <alignment horizontal="right"/>
      <protection locked="0"/>
    </xf>
    <xf numFmtId="178" fontId="0" fillId="0" borderId="32" xfId="0" applyNumberFormat="1" applyBorder="1" applyAlignment="1" applyProtection="1">
      <alignment horizontal="right"/>
      <protection locked="0"/>
    </xf>
    <xf numFmtId="0" fontId="0" fillId="0" borderId="33" xfId="0" applyBorder="1" applyAlignment="1">
      <alignment vertical="center"/>
    </xf>
    <xf numFmtId="177" fontId="0" fillId="0" borderId="34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vertical="center"/>
      <protection locked="0"/>
    </xf>
    <xf numFmtId="178" fontId="0" fillId="0" borderId="37" xfId="0" applyNumberForma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0" fontId="0" fillId="0" borderId="39" xfId="0" applyBorder="1" applyAlignment="1">
      <alignment vertical="center"/>
    </xf>
    <xf numFmtId="177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8" fontId="0" fillId="0" borderId="42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24" xfId="0" applyBorder="1" applyAlignment="1">
      <alignment vertical="center"/>
    </xf>
    <xf numFmtId="177" fontId="0" fillId="0" borderId="45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4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49" xfId="0" applyNumberFormat="1" applyBorder="1" applyAlignment="1" applyProtection="1">
      <alignment vertical="center"/>
      <protection locked="0"/>
    </xf>
    <xf numFmtId="176" fontId="0" fillId="0" borderId="50" xfId="0" applyNumberFormat="1" applyBorder="1" applyAlignment="1">
      <alignment horizontal="right"/>
    </xf>
    <xf numFmtId="177" fontId="0" fillId="0" borderId="51" xfId="0" applyNumberFormat="1" applyBorder="1" applyAlignment="1">
      <alignment horizontal="right"/>
    </xf>
    <xf numFmtId="177" fontId="0" fillId="0" borderId="52" xfId="0" applyNumberFormat="1" applyBorder="1" applyAlignment="1">
      <alignment horizontal="right"/>
    </xf>
    <xf numFmtId="178" fontId="0" fillId="0" borderId="53" xfId="0" applyNumberFormat="1" applyBorder="1" applyAlignment="1" applyProtection="1">
      <alignment vertical="center"/>
      <protection locked="0"/>
    </xf>
    <xf numFmtId="178" fontId="0" fillId="0" borderId="54" xfId="0" applyNumberFormat="1" applyBorder="1" applyAlignment="1">
      <alignment horizontal="right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right"/>
    </xf>
    <xf numFmtId="177" fontId="0" fillId="0" borderId="57" xfId="0" applyNumberFormat="1" applyBorder="1" applyAlignment="1">
      <alignment horizontal="right"/>
    </xf>
    <xf numFmtId="177" fontId="0" fillId="0" borderId="58" xfId="0" applyNumberFormat="1" applyBorder="1" applyAlignment="1">
      <alignment horizontal="right"/>
    </xf>
    <xf numFmtId="177" fontId="0" fillId="0" borderId="59" xfId="0" applyNumberFormat="1" applyBorder="1" applyAlignment="1">
      <alignment horizontal="right"/>
    </xf>
    <xf numFmtId="177" fontId="0" fillId="0" borderId="60" xfId="0" applyNumberFormat="1" applyBorder="1" applyAlignment="1">
      <alignment horizontal="right"/>
    </xf>
    <xf numFmtId="178" fontId="0" fillId="0" borderId="61" xfId="0" applyNumberFormat="1" applyBorder="1" applyAlignment="1" applyProtection="1">
      <alignment vertical="center"/>
      <protection locked="0"/>
    </xf>
    <xf numFmtId="178" fontId="0" fillId="0" borderId="58" xfId="0" applyNumberFormat="1" applyBorder="1" applyAlignment="1">
      <alignment horizontal="right"/>
    </xf>
    <xf numFmtId="178" fontId="0" fillId="0" borderId="62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76" fontId="0" fillId="0" borderId="66" xfId="0" applyNumberFormat="1" applyBorder="1" applyAlignment="1">
      <alignment horizontal="right"/>
    </xf>
    <xf numFmtId="177" fontId="0" fillId="0" borderId="67" xfId="0" applyNumberFormat="1" applyBorder="1" applyAlignment="1">
      <alignment horizontal="right"/>
    </xf>
    <xf numFmtId="177" fontId="0" fillId="0" borderId="68" xfId="0" applyNumberFormat="1" applyBorder="1" applyAlignment="1">
      <alignment horizontal="right"/>
    </xf>
    <xf numFmtId="177" fontId="0" fillId="0" borderId="69" xfId="0" applyNumberFormat="1" applyBorder="1" applyAlignment="1">
      <alignment horizontal="right"/>
    </xf>
    <xf numFmtId="177" fontId="0" fillId="0" borderId="70" xfId="0" applyNumberFormat="1" applyBorder="1" applyAlignment="1">
      <alignment horizontal="right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0" xfId="0" applyFont="1" applyAlignment="1">
      <alignment vertical="center"/>
    </xf>
    <xf numFmtId="176" fontId="0" fillId="0" borderId="75" xfId="0" applyNumberFormat="1" applyBorder="1" applyAlignment="1">
      <alignment horizontal="right"/>
    </xf>
    <xf numFmtId="177" fontId="0" fillId="0" borderId="76" xfId="0" applyNumberFormat="1" applyBorder="1" applyAlignment="1">
      <alignment horizontal="right"/>
    </xf>
    <xf numFmtId="177" fontId="0" fillId="0" borderId="77" xfId="0" applyNumberFormat="1" applyBorder="1" applyAlignment="1">
      <alignment horizontal="right"/>
    </xf>
    <xf numFmtId="177" fontId="0" fillId="0" borderId="78" xfId="0" applyNumberFormat="1" applyBorder="1" applyAlignment="1">
      <alignment horizontal="right"/>
    </xf>
    <xf numFmtId="0" fontId="0" fillId="0" borderId="7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3.5"/>
  <cols>
    <col min="1" max="1" width="11.125" style="0" customWidth="1"/>
    <col min="2" max="8" width="10.25390625" style="0" customWidth="1"/>
    <col min="9" max="9" width="9.75390625" style="0" customWidth="1"/>
    <col min="10" max="12" width="9.75390625" style="0" bestFit="1" customWidth="1"/>
  </cols>
  <sheetData>
    <row r="1" ht="13.5">
      <c r="A1" s="86" t="s">
        <v>20</v>
      </c>
    </row>
    <row r="2" ht="14.25" thickBot="1">
      <c r="H2" s="71" t="s">
        <v>25</v>
      </c>
    </row>
    <row r="3" spans="1:8" ht="13.5">
      <c r="A3" s="81"/>
      <c r="B3" s="82"/>
      <c r="C3" s="95" t="s">
        <v>21</v>
      </c>
      <c r="D3" s="82"/>
      <c r="E3" s="83"/>
      <c r="F3" s="91" t="s">
        <v>18</v>
      </c>
      <c r="G3" s="94" t="s">
        <v>19</v>
      </c>
      <c r="H3" s="84"/>
    </row>
    <row r="4" spans="1:8" ht="13.5">
      <c r="A4" s="85" t="s">
        <v>0</v>
      </c>
      <c r="B4" s="1" t="s">
        <v>1</v>
      </c>
      <c r="C4" s="96"/>
      <c r="D4" s="1" t="s">
        <v>2</v>
      </c>
      <c r="E4" s="73" t="s">
        <v>3</v>
      </c>
      <c r="F4" s="92"/>
      <c r="G4" s="92"/>
      <c r="H4" s="2" t="s">
        <v>4</v>
      </c>
    </row>
    <row r="5" spans="1:12" ht="14.25" thickBot="1">
      <c r="A5" s="35"/>
      <c r="B5" s="72"/>
      <c r="C5" s="97"/>
      <c r="D5" s="3"/>
      <c r="E5" s="74"/>
      <c r="F5" s="93"/>
      <c r="G5" s="93"/>
      <c r="H5" s="4"/>
      <c r="J5" t="s">
        <v>22</v>
      </c>
      <c r="K5" t="s">
        <v>23</v>
      </c>
      <c r="L5" t="s">
        <v>24</v>
      </c>
    </row>
    <row r="6" spans="1:12" ht="20.25" customHeight="1" thickBot="1">
      <c r="A6" s="5" t="s">
        <v>5</v>
      </c>
      <c r="B6" s="6">
        <f>B7+B13</f>
        <v>1467</v>
      </c>
      <c r="C6" s="7">
        <f aca="true" t="shared" si="0" ref="C6:C18">B6/J6*100000</f>
        <v>373.27484427797907</v>
      </c>
      <c r="D6" s="8">
        <f>D7+D13</f>
        <v>905</v>
      </c>
      <c r="E6" s="9">
        <f>E7+E13</f>
        <v>356</v>
      </c>
      <c r="F6" s="9">
        <f>F7+F13</f>
        <v>31</v>
      </c>
      <c r="G6" s="10">
        <f>G7+G13</f>
        <v>52</v>
      </c>
      <c r="H6" s="11">
        <f>H7+H13</f>
        <v>123</v>
      </c>
      <c r="J6" s="12">
        <v>393008</v>
      </c>
      <c r="K6" s="13">
        <v>192103</v>
      </c>
      <c r="L6" s="14">
        <v>200905</v>
      </c>
    </row>
    <row r="7" spans="1:12" ht="20.25" customHeight="1" thickBot="1">
      <c r="A7" s="15" t="s">
        <v>6</v>
      </c>
      <c r="B7" s="16">
        <f>SUM(B8:B10)</f>
        <v>1102</v>
      </c>
      <c r="C7" s="7">
        <f t="shared" si="0"/>
        <v>425.5171268712907</v>
      </c>
      <c r="D7" s="8">
        <f>SUM(D8:D10)</f>
        <v>724</v>
      </c>
      <c r="E7" s="9">
        <f>SUM(E8:E10)</f>
        <v>233</v>
      </c>
      <c r="F7" s="9">
        <f>SUM(F8:F10)</f>
        <v>16</v>
      </c>
      <c r="G7" s="10">
        <f>SUM(G8:G10)</f>
        <v>35</v>
      </c>
      <c r="H7" s="11">
        <f>SUM(H8:H10)</f>
        <v>94</v>
      </c>
      <c r="J7" s="12">
        <v>258979</v>
      </c>
      <c r="K7" s="13">
        <v>126450</v>
      </c>
      <c r="L7" s="14">
        <v>132529</v>
      </c>
    </row>
    <row r="8" spans="1:12" ht="20.25" customHeight="1">
      <c r="A8" s="17" t="s">
        <v>7</v>
      </c>
      <c r="B8" s="18">
        <v>293</v>
      </c>
      <c r="C8" s="7">
        <f t="shared" si="0"/>
        <v>435.5581983053367</v>
      </c>
      <c r="D8" s="8">
        <v>238</v>
      </c>
      <c r="E8" s="9">
        <v>28</v>
      </c>
      <c r="F8" s="9">
        <v>0</v>
      </c>
      <c r="G8" s="10">
        <v>7</v>
      </c>
      <c r="H8" s="11">
        <f>B8-SUM(D8:G8)</f>
        <v>20</v>
      </c>
      <c r="J8" s="12">
        <v>67270</v>
      </c>
      <c r="K8" s="13">
        <v>32899</v>
      </c>
      <c r="L8" s="14">
        <v>34371</v>
      </c>
    </row>
    <row r="9" spans="1:12" ht="20.25" customHeight="1" thickBot="1">
      <c r="A9" s="19" t="s">
        <v>8</v>
      </c>
      <c r="B9" s="20">
        <v>489</v>
      </c>
      <c r="C9" s="21">
        <f t="shared" si="0"/>
        <v>335.99934036939317</v>
      </c>
      <c r="D9" s="22">
        <v>253</v>
      </c>
      <c r="E9" s="23">
        <v>151</v>
      </c>
      <c r="F9" s="23">
        <v>6</v>
      </c>
      <c r="G9" s="24">
        <v>21</v>
      </c>
      <c r="H9" s="25">
        <f>B9-SUM(D9:G9)</f>
        <v>58</v>
      </c>
      <c r="J9" s="26">
        <v>145536</v>
      </c>
      <c r="K9" s="27">
        <v>71482</v>
      </c>
      <c r="L9" s="28">
        <v>74054</v>
      </c>
    </row>
    <row r="10" spans="1:12" ht="20.25" customHeight="1" thickBot="1">
      <c r="A10" s="75" t="s">
        <v>9</v>
      </c>
      <c r="B10" s="18">
        <f>SUM(B11:B12)</f>
        <v>320</v>
      </c>
      <c r="C10" s="76">
        <f t="shared" si="0"/>
        <v>693.045719359799</v>
      </c>
      <c r="D10" s="77">
        <f>SUM(D11:D12)</f>
        <v>233</v>
      </c>
      <c r="E10" s="78">
        <f>SUM(E11:E12)</f>
        <v>54</v>
      </c>
      <c r="F10" s="78">
        <f>SUM(F11:F12)</f>
        <v>10</v>
      </c>
      <c r="G10" s="79">
        <f>SUM(G11:G12)</f>
        <v>7</v>
      </c>
      <c r="H10" s="80">
        <f>SUM(H11:H12)</f>
        <v>16</v>
      </c>
      <c r="J10" s="32">
        <v>46173</v>
      </c>
      <c r="K10" s="33">
        <v>22069</v>
      </c>
      <c r="L10" s="34">
        <v>24104</v>
      </c>
    </row>
    <row r="11" spans="1:12" ht="20.25" customHeight="1">
      <c r="A11" s="35" t="s">
        <v>10</v>
      </c>
      <c r="B11" s="36">
        <v>27</v>
      </c>
      <c r="C11" s="37">
        <f t="shared" si="0"/>
        <v>115.97938144329896</v>
      </c>
      <c r="D11" s="38">
        <v>0</v>
      </c>
      <c r="E11" s="39">
        <v>18</v>
      </c>
      <c r="F11" s="39">
        <v>0</v>
      </c>
      <c r="G11" s="40">
        <v>0</v>
      </c>
      <c r="H11" s="41">
        <f>B11-SUM(D11:G11)</f>
        <v>9</v>
      </c>
      <c r="J11" s="26">
        <v>23280</v>
      </c>
      <c r="K11" s="42">
        <v>11480</v>
      </c>
      <c r="L11" s="43">
        <v>11800</v>
      </c>
    </row>
    <row r="12" spans="1:12" ht="20.25" customHeight="1" thickBot="1">
      <c r="A12" s="44" t="s">
        <v>11</v>
      </c>
      <c r="B12" s="45">
        <v>293</v>
      </c>
      <c r="C12" s="46">
        <f t="shared" si="0"/>
        <v>1279.8672083169527</v>
      </c>
      <c r="D12" s="47">
        <v>233</v>
      </c>
      <c r="E12" s="48">
        <v>36</v>
      </c>
      <c r="F12" s="48">
        <v>10</v>
      </c>
      <c r="G12" s="49">
        <v>7</v>
      </c>
      <c r="H12" s="50">
        <f>B12-SUM(D12:G12)</f>
        <v>7</v>
      </c>
      <c r="J12" s="26">
        <v>22893</v>
      </c>
      <c r="K12" s="51">
        <v>10589</v>
      </c>
      <c r="L12" s="52">
        <v>12304</v>
      </c>
    </row>
    <row r="13" spans="1:12" ht="20.25" customHeight="1" thickBot="1">
      <c r="A13" s="29" t="s">
        <v>12</v>
      </c>
      <c r="B13" s="30">
        <f>SUM(B14:B17)</f>
        <v>365</v>
      </c>
      <c r="C13" s="87">
        <f t="shared" si="0"/>
        <v>272.3291228017817</v>
      </c>
      <c r="D13" s="58">
        <f>SUM(D14:D17)</f>
        <v>181</v>
      </c>
      <c r="E13" s="58">
        <f>SUM(E14:E17)</f>
        <v>123</v>
      </c>
      <c r="F13" s="58">
        <f>SUM(F14:F17)</f>
        <v>15</v>
      </c>
      <c r="G13" s="59">
        <f>SUM(G14:G17)</f>
        <v>17</v>
      </c>
      <c r="H13" s="31">
        <f>SUM(H14:H17)</f>
        <v>29</v>
      </c>
      <c r="J13" s="53">
        <v>134029</v>
      </c>
      <c r="K13" s="54">
        <v>65653</v>
      </c>
      <c r="L13" s="55">
        <v>68376</v>
      </c>
    </row>
    <row r="14" spans="1:12" ht="20.25" customHeight="1">
      <c r="A14" s="35" t="s">
        <v>13</v>
      </c>
      <c r="B14" s="36">
        <v>203</v>
      </c>
      <c r="C14" s="37">
        <f t="shared" si="0"/>
        <v>686.1817198485668</v>
      </c>
      <c r="D14" s="38">
        <v>164</v>
      </c>
      <c r="E14" s="39">
        <v>19</v>
      </c>
      <c r="F14" s="39">
        <v>7</v>
      </c>
      <c r="G14" s="40">
        <v>7</v>
      </c>
      <c r="H14" s="41">
        <f>B14-SUM(D14:G14)</f>
        <v>6</v>
      </c>
      <c r="J14" s="56">
        <v>29584</v>
      </c>
      <c r="K14" s="13">
        <v>14216</v>
      </c>
      <c r="L14" s="14">
        <v>15368</v>
      </c>
    </row>
    <row r="15" spans="1:12" ht="20.25" customHeight="1">
      <c r="A15" s="44" t="s">
        <v>14</v>
      </c>
      <c r="B15" s="45">
        <v>73</v>
      </c>
      <c r="C15" s="21">
        <f t="shared" si="0"/>
        <v>141.3495982186078</v>
      </c>
      <c r="D15" s="47">
        <v>17</v>
      </c>
      <c r="E15" s="48">
        <v>37</v>
      </c>
      <c r="F15" s="48">
        <v>8</v>
      </c>
      <c r="G15" s="49">
        <v>2</v>
      </c>
      <c r="H15" s="50">
        <f>B15-SUM(D15:G15)</f>
        <v>9</v>
      </c>
      <c r="J15" s="26">
        <v>51645</v>
      </c>
      <c r="K15" s="51">
        <v>25941</v>
      </c>
      <c r="L15" s="52">
        <v>25704</v>
      </c>
    </row>
    <row r="16" spans="1:12" ht="20.25" customHeight="1" thickBot="1">
      <c r="A16" s="44" t="s">
        <v>15</v>
      </c>
      <c r="B16" s="20">
        <v>34</v>
      </c>
      <c r="C16" s="21">
        <f t="shared" si="0"/>
        <v>97.49942647396192</v>
      </c>
      <c r="D16" s="47">
        <v>0</v>
      </c>
      <c r="E16" s="48">
        <v>23</v>
      </c>
      <c r="F16" s="48">
        <v>0</v>
      </c>
      <c r="G16" s="49">
        <v>0</v>
      </c>
      <c r="H16" s="50">
        <f>B16-SUM(D16:G16)</f>
        <v>11</v>
      </c>
      <c r="J16" s="26">
        <v>34872</v>
      </c>
      <c r="K16" s="51">
        <v>16868</v>
      </c>
      <c r="L16" s="52">
        <v>18004</v>
      </c>
    </row>
    <row r="17" spans="1:12" ht="20.25" customHeight="1" thickBot="1">
      <c r="A17" s="29" t="s">
        <v>16</v>
      </c>
      <c r="B17" s="30">
        <f>B18</f>
        <v>55</v>
      </c>
      <c r="C17" s="57">
        <f t="shared" si="0"/>
        <v>306.7826863007586</v>
      </c>
      <c r="D17" s="88">
        <f>D18</f>
        <v>0</v>
      </c>
      <c r="E17" s="89">
        <f>E18</f>
        <v>44</v>
      </c>
      <c r="F17" s="89">
        <f>F18</f>
        <v>0</v>
      </c>
      <c r="G17" s="89">
        <f>G18</f>
        <v>8</v>
      </c>
      <c r="H17" s="90">
        <f>H18</f>
        <v>3</v>
      </c>
      <c r="J17" s="60">
        <v>17928</v>
      </c>
      <c r="K17" s="61">
        <v>8628</v>
      </c>
      <c r="L17" s="34">
        <v>9300</v>
      </c>
    </row>
    <row r="18" spans="1:12" ht="20.25" customHeight="1" thickBot="1">
      <c r="A18" s="62" t="s">
        <v>17</v>
      </c>
      <c r="B18" s="30">
        <v>55</v>
      </c>
      <c r="C18" s="63">
        <f t="shared" si="0"/>
        <v>306.7826863007586</v>
      </c>
      <c r="D18" s="64">
        <v>0</v>
      </c>
      <c r="E18" s="65">
        <v>44</v>
      </c>
      <c r="F18" s="65">
        <v>0</v>
      </c>
      <c r="G18" s="66">
        <v>8</v>
      </c>
      <c r="H18" s="67">
        <f>B18-SUM(D18:G18)</f>
        <v>3</v>
      </c>
      <c r="J18" s="68">
        <v>17928</v>
      </c>
      <c r="K18" s="69">
        <v>8628</v>
      </c>
      <c r="L18" s="70">
        <v>9300</v>
      </c>
    </row>
    <row r="19" ht="13.5">
      <c r="H19" s="3"/>
    </row>
  </sheetData>
  <sheetProtection/>
  <mergeCells count="3">
    <mergeCell ref="F3:F5"/>
    <mergeCell ref="G3:G5"/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2006-03-20T09:31:15Z</cp:lastPrinted>
  <dcterms:created xsi:type="dcterms:W3CDTF">2006-02-27T07:57:56Z</dcterms:created>
  <dcterms:modified xsi:type="dcterms:W3CDTF">2010-02-17T05:12:28Z</dcterms:modified>
  <cp:category/>
  <cp:version/>
  <cp:contentType/>
  <cp:contentStatus/>
</cp:coreProperties>
</file>