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<sst xmlns="http://schemas.openxmlformats.org/spreadsheetml/2006/main" count="31" uniqueCount="31">
  <si>
    <t>保 健 師</t>
  </si>
  <si>
    <t>区　分</t>
  </si>
  <si>
    <t>総　数</t>
  </si>
  <si>
    <t>学校及び</t>
  </si>
  <si>
    <t>保 健 所</t>
  </si>
  <si>
    <t>市 町 村</t>
  </si>
  <si>
    <t>病　　院</t>
  </si>
  <si>
    <t>診 療 所</t>
  </si>
  <si>
    <t>事 業 所</t>
  </si>
  <si>
    <t>そ の 他</t>
  </si>
  <si>
    <t>養 成 所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</si>
  <si>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</si>
  <si>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</si>
  <si>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</si>
  <si>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</si>
  <si>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</si>
  <si>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</si>
  <si>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</si>
  <si>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</si>
  <si>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</si>
  <si>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</si>
  <si>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</si>
  <si>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</si>
  <si>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</si>
  <si>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エ　就業保健師数　就業場所別　（Ｔ３－６）</t>
  </si>
  <si>
    <t>人　口  　　　   10万対</t>
  </si>
  <si>
    <t>訪問　　看護　　　ｽﾃｰｼｮﾝ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</si>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</sst>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0.0;\-0.0;\-#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8" fontId="0" fillId="0" borderId="16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0" fontId="0" fillId="0" borderId="10" xfId="0" applyBorder="1" applyAlignment="1">
      <alignment shrinkToFit="1"/>
    </xf>
    <xf numFmtId="176" fontId="0" fillId="0" borderId="17" xfId="0" applyNumberFormat="1" applyBorder="1" applyAlignment="1">
      <alignment horizontal="right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horizontal="right"/>
    </xf>
    <xf numFmtId="0" fontId="0" fillId="0" borderId="20" xfId="0" applyBorder="1" applyAlignment="1" applyProtection="1">
      <alignment vertical="center"/>
      <protection locked="0"/>
    </xf>
    <xf numFmtId="176" fontId="0" fillId="0" borderId="21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76" fontId="0" fillId="0" borderId="23" xfId="0" applyNumberFormat="1" applyBorder="1" applyAlignment="1" applyProtection="1">
      <alignment horizontal="right"/>
      <protection locked="0"/>
    </xf>
    <xf numFmtId="176" fontId="0" fillId="0" borderId="24" xfId="0" applyNumberFormat="1" applyBorder="1" applyAlignment="1" applyProtection="1">
      <alignment horizontal="right"/>
      <protection locked="0"/>
    </xf>
    <xf numFmtId="176" fontId="0" fillId="0" borderId="25" xfId="0" applyNumberFormat="1" applyBorder="1" applyAlignment="1" applyProtection="1">
      <alignment horizontal="right"/>
      <protection locked="0"/>
    </xf>
    <xf numFmtId="176" fontId="0" fillId="0" borderId="26" xfId="0" applyNumberFormat="1" applyBorder="1" applyAlignment="1" applyProtection="1">
      <alignment horizontal="right"/>
      <protection locked="0"/>
    </xf>
    <xf numFmtId="178" fontId="0" fillId="0" borderId="27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horizontal="right"/>
      <protection locked="0"/>
    </xf>
    <xf numFmtId="178" fontId="0" fillId="0" borderId="26" xfId="0" applyNumberFormat="1" applyBorder="1" applyAlignment="1" applyProtection="1">
      <alignment horizontal="right"/>
      <protection locked="0"/>
    </xf>
    <xf numFmtId="0" fontId="0" fillId="0" borderId="28" xfId="0" applyBorder="1" applyAlignment="1">
      <alignment vertical="center"/>
    </xf>
    <xf numFmtId="176" fontId="0" fillId="0" borderId="29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8" fontId="0" fillId="0" borderId="34" xfId="0" applyNumberFormat="1" applyBorder="1" applyAlignment="1" applyProtection="1">
      <alignment vertical="center"/>
      <protection locked="0"/>
    </xf>
    <xf numFmtId="178" fontId="0" fillId="0" borderId="31" xfId="0" applyNumberFormat="1" applyBorder="1" applyAlignment="1">
      <alignment horizontal="right"/>
    </xf>
    <xf numFmtId="178" fontId="0" fillId="0" borderId="33" xfId="0" applyNumberFormat="1" applyBorder="1" applyAlignment="1">
      <alignment horizontal="right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right"/>
    </xf>
    <xf numFmtId="177" fontId="0" fillId="0" borderId="37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8" fontId="0" fillId="0" borderId="38" xfId="0" applyNumberFormat="1" applyBorder="1" applyAlignment="1">
      <alignment horizontal="right"/>
    </xf>
    <xf numFmtId="178" fontId="0" fillId="0" borderId="40" xfId="0" applyNumberFormat="1" applyBorder="1" applyAlignment="1">
      <alignment horizontal="right"/>
    </xf>
    <xf numFmtId="0" fontId="0" fillId="0" borderId="20" xfId="0" applyBorder="1" applyAlignment="1">
      <alignment vertical="center"/>
    </xf>
    <xf numFmtId="176" fontId="0" fillId="0" borderId="41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176" fontId="0" fillId="0" borderId="44" xfId="0" applyNumberFormat="1" applyBorder="1" applyAlignment="1">
      <alignment horizontal="right"/>
    </xf>
    <xf numFmtId="178" fontId="0" fillId="0" borderId="45" xfId="0" applyNumberFormat="1" applyBorder="1" applyAlignment="1">
      <alignment vertical="center"/>
    </xf>
    <xf numFmtId="178" fontId="0" fillId="0" borderId="42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 applyProtection="1">
      <alignment vertical="center"/>
      <protection locked="0"/>
    </xf>
    <xf numFmtId="177" fontId="0" fillId="0" borderId="48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176" fontId="0" fillId="0" borderId="50" xfId="0" applyNumberFormat="1" applyBorder="1" applyAlignment="1">
      <alignment horizontal="right"/>
    </xf>
    <xf numFmtId="176" fontId="0" fillId="0" borderId="51" xfId="0" applyNumberFormat="1" applyBorder="1" applyAlignment="1">
      <alignment horizontal="right"/>
    </xf>
    <xf numFmtId="178" fontId="0" fillId="0" borderId="52" xfId="0" applyNumberFormat="1" applyBorder="1" applyAlignment="1" applyProtection="1">
      <alignment vertical="center"/>
      <protection locked="0"/>
    </xf>
    <xf numFmtId="178" fontId="0" fillId="0" borderId="53" xfId="0" applyNumberFormat="1" applyBorder="1" applyAlignment="1">
      <alignment horizontal="right"/>
    </xf>
    <xf numFmtId="0" fontId="0" fillId="0" borderId="54" xfId="0" applyBorder="1" applyAlignment="1">
      <alignment vertical="center"/>
    </xf>
    <xf numFmtId="177" fontId="0" fillId="0" borderId="55" xfId="0" applyNumberFormat="1" applyBorder="1" applyAlignment="1">
      <alignment horizontal="right"/>
    </xf>
    <xf numFmtId="176" fontId="0" fillId="0" borderId="56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  <xf numFmtId="176" fontId="0" fillId="0" borderId="58" xfId="0" applyNumberFormat="1" applyBorder="1" applyAlignment="1">
      <alignment horizontal="right"/>
    </xf>
    <xf numFmtId="176" fontId="0" fillId="0" borderId="59" xfId="0" applyNumberFormat="1" applyBorder="1" applyAlignment="1">
      <alignment horizontal="right"/>
    </xf>
    <xf numFmtId="176" fontId="0" fillId="0" borderId="60" xfId="0" applyNumberFormat="1" applyBorder="1" applyAlignment="1">
      <alignment horizontal="right"/>
    </xf>
    <xf numFmtId="178" fontId="0" fillId="0" borderId="61" xfId="0" applyNumberFormat="1" applyBorder="1" applyAlignment="1" applyProtection="1">
      <alignment vertical="center"/>
      <protection locked="0"/>
    </xf>
    <xf numFmtId="178" fontId="0" fillId="0" borderId="57" xfId="0" applyNumberFormat="1" applyBorder="1" applyAlignment="1">
      <alignment horizontal="right"/>
    </xf>
    <xf numFmtId="178" fontId="0" fillId="0" borderId="60" xfId="0" applyNumberFormat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2" fillId="0" borderId="6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2" max="3" width="8.625" style="0" customWidth="1"/>
    <col min="4" max="11" width="7.50390625" style="0" customWidth="1"/>
    <col min="13" max="15" width="9.75390625" style="0" bestFit="1" customWidth="1"/>
  </cols>
  <sheetData>
    <row r="1" ht="13.5">
      <c r="A1" t="s">
        <v>24</v>
      </c>
    </row>
    <row r="2" ht="14.25" thickBot="1">
      <c r="K2" s="87" t="s">
        <v>30</v>
      </c>
    </row>
    <row r="3" spans="1:11" ht="13.5">
      <c r="A3" s="79"/>
      <c r="B3" s="80"/>
      <c r="C3" s="91" t="s">
        <v>25</v>
      </c>
      <c r="D3" s="89" t="s">
        <v>0</v>
      </c>
      <c r="E3" s="81"/>
      <c r="F3" s="80"/>
      <c r="G3" s="81"/>
      <c r="H3" s="80"/>
      <c r="I3" s="81"/>
      <c r="J3" s="93" t="s">
        <v>26</v>
      </c>
      <c r="K3" s="82"/>
    </row>
    <row r="4" spans="1:11" ht="13.5">
      <c r="A4" s="83" t="s">
        <v>1</v>
      </c>
      <c r="B4" s="1" t="s">
        <v>2</v>
      </c>
      <c r="C4" s="92"/>
      <c r="D4" s="90" t="s">
        <v>3</v>
      </c>
      <c r="E4" s="77" t="s">
        <v>4</v>
      </c>
      <c r="F4" s="1" t="s">
        <v>5</v>
      </c>
      <c r="G4" s="77" t="s">
        <v>6</v>
      </c>
      <c r="H4" s="1" t="s">
        <v>7</v>
      </c>
      <c r="I4" s="77" t="s">
        <v>8</v>
      </c>
      <c r="J4" s="94"/>
      <c r="K4" s="84" t="s">
        <v>9</v>
      </c>
    </row>
    <row r="5" spans="1:15" ht="14.25" thickBot="1">
      <c r="A5" s="85"/>
      <c r="B5" s="2"/>
      <c r="C5" s="92"/>
      <c r="D5" s="90" t="s">
        <v>10</v>
      </c>
      <c r="E5" s="78"/>
      <c r="F5" s="2"/>
      <c r="G5" s="78"/>
      <c r="H5" s="2"/>
      <c r="I5" s="78"/>
      <c r="J5" s="95"/>
      <c r="K5" s="86"/>
      <c r="M5" t="s">
        <v>27</v>
      </c>
      <c r="N5" t="s">
        <v>28</v>
      </c>
      <c r="O5" t="s">
        <v>29</v>
      </c>
    </row>
    <row r="6" spans="1:15" ht="20.25" customHeight="1" thickBot="1">
      <c r="A6" s="3" t="s">
        <v>11</v>
      </c>
      <c r="B6" s="4">
        <f>B7+B13</f>
        <v>133</v>
      </c>
      <c r="C6" s="5">
        <f aca="true" t="shared" si="0" ref="C6:C18">B6/M6*100000</f>
        <v>33.841550299230555</v>
      </c>
      <c r="D6" s="6">
        <f aca="true" t="shared" si="1" ref="D6:K6">D7+D13</f>
        <v>0</v>
      </c>
      <c r="E6" s="7">
        <f t="shared" si="1"/>
        <v>7</v>
      </c>
      <c r="F6" s="7">
        <f t="shared" si="1"/>
        <v>108</v>
      </c>
      <c r="G6" s="8">
        <f t="shared" si="1"/>
        <v>3</v>
      </c>
      <c r="H6" s="6">
        <f t="shared" si="1"/>
        <v>10</v>
      </c>
      <c r="I6" s="7">
        <f t="shared" si="1"/>
        <v>1</v>
      </c>
      <c r="J6" s="7">
        <f t="shared" si="1"/>
        <v>0</v>
      </c>
      <c r="K6" s="9">
        <f t="shared" si="1"/>
        <v>4</v>
      </c>
      <c r="M6" s="10">
        <v>393008</v>
      </c>
      <c r="N6" s="11">
        <v>192103</v>
      </c>
      <c r="O6" s="12">
        <v>200905</v>
      </c>
    </row>
    <row r="7" spans="1:15" ht="20.25" customHeight="1" thickBot="1">
      <c r="A7" s="13" t="s">
        <v>12</v>
      </c>
      <c r="B7" s="14">
        <f>SUM(B8:B10)</f>
        <v>77</v>
      </c>
      <c r="C7" s="5">
        <f t="shared" si="0"/>
        <v>29.73214044381977</v>
      </c>
      <c r="D7" s="6">
        <f aca="true" t="shared" si="2" ref="D7:K7">SUM(D8:D10)</f>
        <v>0</v>
      </c>
      <c r="E7" s="7">
        <f t="shared" si="2"/>
        <v>7</v>
      </c>
      <c r="F7" s="7">
        <f t="shared" si="2"/>
        <v>56</v>
      </c>
      <c r="G7" s="8">
        <f t="shared" si="2"/>
        <v>0</v>
      </c>
      <c r="H7" s="6">
        <f t="shared" si="2"/>
        <v>10</v>
      </c>
      <c r="I7" s="7">
        <f t="shared" si="2"/>
        <v>1</v>
      </c>
      <c r="J7" s="7">
        <f t="shared" si="2"/>
        <v>0</v>
      </c>
      <c r="K7" s="9">
        <f t="shared" si="2"/>
        <v>3</v>
      </c>
      <c r="M7" s="10">
        <v>258979</v>
      </c>
      <c r="N7" s="11">
        <v>126450</v>
      </c>
      <c r="O7" s="12">
        <v>132529</v>
      </c>
    </row>
    <row r="8" spans="1:15" ht="20.25" customHeight="1">
      <c r="A8" s="15" t="s">
        <v>13</v>
      </c>
      <c r="B8" s="16">
        <v>10</v>
      </c>
      <c r="C8" s="5">
        <f t="shared" si="0"/>
        <v>14.86546751895347</v>
      </c>
      <c r="D8" s="6">
        <v>0</v>
      </c>
      <c r="E8" s="7">
        <v>0</v>
      </c>
      <c r="F8" s="7">
        <v>9</v>
      </c>
      <c r="G8" s="8">
        <v>0</v>
      </c>
      <c r="H8" s="6">
        <v>0</v>
      </c>
      <c r="I8" s="7">
        <v>0</v>
      </c>
      <c r="J8" s="7">
        <v>0</v>
      </c>
      <c r="K8" s="9">
        <f>B8-SUM(D8:J8)</f>
        <v>1</v>
      </c>
      <c r="M8" s="10">
        <v>67270</v>
      </c>
      <c r="N8" s="11">
        <v>32899</v>
      </c>
      <c r="O8" s="12">
        <v>34371</v>
      </c>
    </row>
    <row r="9" spans="1:15" ht="20.25" customHeight="1" thickBot="1">
      <c r="A9" s="17" t="s">
        <v>14</v>
      </c>
      <c r="B9" s="18">
        <v>44</v>
      </c>
      <c r="C9" s="19">
        <f t="shared" si="0"/>
        <v>30.23306948109059</v>
      </c>
      <c r="D9" s="20">
        <v>0</v>
      </c>
      <c r="E9" s="21">
        <v>7</v>
      </c>
      <c r="F9" s="21">
        <v>34</v>
      </c>
      <c r="G9" s="22">
        <v>0</v>
      </c>
      <c r="H9" s="20">
        <v>0</v>
      </c>
      <c r="I9" s="21">
        <v>1</v>
      </c>
      <c r="J9" s="21">
        <v>0</v>
      </c>
      <c r="K9" s="23">
        <f aca="true" t="shared" si="3" ref="K9:K18">B9-SUM(D9:J9)</f>
        <v>2</v>
      </c>
      <c r="M9" s="24">
        <v>145536</v>
      </c>
      <c r="N9" s="25">
        <v>71482</v>
      </c>
      <c r="O9" s="26">
        <v>74054</v>
      </c>
    </row>
    <row r="10" spans="1:15" ht="20.25" customHeight="1" thickBot="1">
      <c r="A10" s="27" t="s">
        <v>15</v>
      </c>
      <c r="B10" s="28">
        <f>SUM(B11:B12)</f>
        <v>23</v>
      </c>
      <c r="C10" s="29">
        <f t="shared" si="0"/>
        <v>49.812661078985556</v>
      </c>
      <c r="D10" s="30">
        <f aca="true" t="shared" si="4" ref="D10:K10">SUM(D11:D12)</f>
        <v>0</v>
      </c>
      <c r="E10" s="31">
        <f t="shared" si="4"/>
        <v>0</v>
      </c>
      <c r="F10" s="31">
        <f t="shared" si="4"/>
        <v>13</v>
      </c>
      <c r="G10" s="32">
        <f t="shared" si="4"/>
        <v>0</v>
      </c>
      <c r="H10" s="30">
        <f t="shared" si="4"/>
        <v>10</v>
      </c>
      <c r="I10" s="31">
        <f t="shared" si="4"/>
        <v>0</v>
      </c>
      <c r="J10" s="31">
        <f t="shared" si="4"/>
        <v>0</v>
      </c>
      <c r="K10" s="33">
        <f t="shared" si="4"/>
        <v>0</v>
      </c>
      <c r="M10" s="34">
        <v>46173</v>
      </c>
      <c r="N10" s="35">
        <v>22069</v>
      </c>
      <c r="O10" s="36">
        <v>24104</v>
      </c>
    </row>
    <row r="11" spans="1:15" ht="20.25" customHeight="1">
      <c r="A11" s="37" t="s">
        <v>16</v>
      </c>
      <c r="B11" s="38">
        <v>13</v>
      </c>
      <c r="C11" s="39">
        <f t="shared" si="0"/>
        <v>55.84192439862542</v>
      </c>
      <c r="D11" s="40">
        <v>0</v>
      </c>
      <c r="E11" s="41">
        <v>0</v>
      </c>
      <c r="F11" s="41">
        <v>7</v>
      </c>
      <c r="G11" s="42">
        <v>0</v>
      </c>
      <c r="H11" s="40">
        <v>6</v>
      </c>
      <c r="I11" s="41">
        <v>0</v>
      </c>
      <c r="J11" s="41">
        <v>0</v>
      </c>
      <c r="K11" s="43">
        <f t="shared" si="3"/>
        <v>0</v>
      </c>
      <c r="M11" s="24">
        <v>23280</v>
      </c>
      <c r="N11" s="44">
        <v>11480</v>
      </c>
      <c r="O11" s="45">
        <v>11800</v>
      </c>
    </row>
    <row r="12" spans="1:15" ht="20.25" customHeight="1" thickBot="1">
      <c r="A12" s="46" t="s">
        <v>17</v>
      </c>
      <c r="B12" s="47">
        <v>10</v>
      </c>
      <c r="C12" s="19">
        <f t="shared" si="0"/>
        <v>43.68147468658542</v>
      </c>
      <c r="D12" s="48">
        <v>0</v>
      </c>
      <c r="E12" s="49">
        <v>0</v>
      </c>
      <c r="F12" s="49">
        <v>6</v>
      </c>
      <c r="G12" s="50">
        <v>0</v>
      </c>
      <c r="H12" s="48">
        <v>4</v>
      </c>
      <c r="I12" s="49">
        <v>0</v>
      </c>
      <c r="J12" s="49">
        <v>0</v>
      </c>
      <c r="K12" s="51">
        <f t="shared" si="3"/>
        <v>0</v>
      </c>
      <c r="M12" s="24">
        <v>22893</v>
      </c>
      <c r="N12" s="52">
        <v>10589</v>
      </c>
      <c r="O12" s="53">
        <v>12304</v>
      </c>
    </row>
    <row r="13" spans="1:15" ht="20.25" customHeight="1" thickBot="1">
      <c r="A13" s="88" t="s">
        <v>18</v>
      </c>
      <c r="B13" s="28">
        <f>SUM(B14:B17)</f>
        <v>56</v>
      </c>
      <c r="C13" s="5">
        <f t="shared" si="0"/>
        <v>41.78200240246514</v>
      </c>
      <c r="D13" s="54">
        <f aca="true" t="shared" si="5" ref="D13:K13">SUM(D14:D17)</f>
        <v>0</v>
      </c>
      <c r="E13" s="54">
        <f t="shared" si="5"/>
        <v>0</v>
      </c>
      <c r="F13" s="54">
        <f t="shared" si="5"/>
        <v>52</v>
      </c>
      <c r="G13" s="55">
        <f t="shared" si="5"/>
        <v>3</v>
      </c>
      <c r="H13" s="54">
        <f t="shared" si="5"/>
        <v>0</v>
      </c>
      <c r="I13" s="54">
        <f t="shared" si="5"/>
        <v>0</v>
      </c>
      <c r="J13" s="54">
        <f t="shared" si="5"/>
        <v>0</v>
      </c>
      <c r="K13" s="56">
        <f t="shared" si="5"/>
        <v>1</v>
      </c>
      <c r="M13" s="57">
        <v>134029</v>
      </c>
      <c r="N13" s="58">
        <v>65653</v>
      </c>
      <c r="O13" s="59">
        <v>68376</v>
      </c>
    </row>
    <row r="14" spans="1:15" ht="20.25" customHeight="1">
      <c r="A14" s="3" t="s">
        <v>19</v>
      </c>
      <c r="B14" s="38">
        <v>17</v>
      </c>
      <c r="C14" s="5">
        <f t="shared" si="0"/>
        <v>57.46349378042185</v>
      </c>
      <c r="D14" s="6">
        <v>0</v>
      </c>
      <c r="E14" s="7">
        <v>0</v>
      </c>
      <c r="F14" s="7">
        <v>14</v>
      </c>
      <c r="G14" s="8">
        <v>3</v>
      </c>
      <c r="H14" s="6">
        <v>0</v>
      </c>
      <c r="I14" s="7">
        <v>0</v>
      </c>
      <c r="J14" s="7">
        <v>0</v>
      </c>
      <c r="K14" s="9">
        <f t="shared" si="3"/>
        <v>0</v>
      </c>
      <c r="M14" s="60">
        <v>29584</v>
      </c>
      <c r="N14" s="11">
        <v>14216</v>
      </c>
      <c r="O14" s="12">
        <v>15368</v>
      </c>
    </row>
    <row r="15" spans="1:15" ht="20.25" customHeight="1">
      <c r="A15" s="46" t="s">
        <v>20</v>
      </c>
      <c r="B15" s="47">
        <v>17</v>
      </c>
      <c r="C15" s="19">
        <f t="shared" si="0"/>
        <v>32.91702972214154</v>
      </c>
      <c r="D15" s="48">
        <v>0</v>
      </c>
      <c r="E15" s="49">
        <v>0</v>
      </c>
      <c r="F15" s="49">
        <v>17</v>
      </c>
      <c r="G15" s="50">
        <v>0</v>
      </c>
      <c r="H15" s="48">
        <v>0</v>
      </c>
      <c r="I15" s="49">
        <v>0</v>
      </c>
      <c r="J15" s="49">
        <v>0</v>
      </c>
      <c r="K15" s="51">
        <f t="shared" si="3"/>
        <v>0</v>
      </c>
      <c r="M15" s="24">
        <v>51645</v>
      </c>
      <c r="N15" s="52">
        <v>25941</v>
      </c>
      <c r="O15" s="53">
        <v>25704</v>
      </c>
    </row>
    <row r="16" spans="1:15" ht="20.25" customHeight="1" thickBot="1">
      <c r="A16" s="46" t="s">
        <v>21</v>
      </c>
      <c r="B16" s="18">
        <v>15</v>
      </c>
      <c r="C16" s="19">
        <f t="shared" si="0"/>
        <v>43.01445285615967</v>
      </c>
      <c r="D16" s="48">
        <v>0</v>
      </c>
      <c r="E16" s="49">
        <v>0</v>
      </c>
      <c r="F16" s="49">
        <v>15</v>
      </c>
      <c r="G16" s="50">
        <v>0</v>
      </c>
      <c r="H16" s="48">
        <v>0</v>
      </c>
      <c r="I16" s="49">
        <v>0</v>
      </c>
      <c r="J16" s="49">
        <v>0</v>
      </c>
      <c r="K16" s="51">
        <f t="shared" si="3"/>
        <v>0</v>
      </c>
      <c r="M16" s="24">
        <v>34872</v>
      </c>
      <c r="N16" s="52">
        <v>16868</v>
      </c>
      <c r="O16" s="53">
        <v>18004</v>
      </c>
    </row>
    <row r="17" spans="1:15" ht="20.25" customHeight="1" thickBot="1">
      <c r="A17" s="27" t="s">
        <v>22</v>
      </c>
      <c r="B17" s="28">
        <f>B18</f>
        <v>7</v>
      </c>
      <c r="C17" s="61">
        <f t="shared" si="0"/>
        <v>39.0450691655511</v>
      </c>
      <c r="D17" s="62">
        <f aca="true" t="shared" si="6" ref="D17:J17">D18</f>
        <v>0</v>
      </c>
      <c r="E17" s="63">
        <f t="shared" si="6"/>
        <v>0</v>
      </c>
      <c r="F17" s="63">
        <f t="shared" si="6"/>
        <v>6</v>
      </c>
      <c r="G17" s="62">
        <f t="shared" si="6"/>
        <v>0</v>
      </c>
      <c r="H17" s="62">
        <f t="shared" si="6"/>
        <v>0</v>
      </c>
      <c r="I17" s="63">
        <f t="shared" si="6"/>
        <v>0</v>
      </c>
      <c r="J17" s="63">
        <f t="shared" si="6"/>
        <v>0</v>
      </c>
      <c r="K17" s="64">
        <f t="shared" si="3"/>
        <v>1</v>
      </c>
      <c r="M17" s="65">
        <v>17928</v>
      </c>
      <c r="N17" s="66">
        <v>8628</v>
      </c>
      <c r="O17" s="36">
        <v>9300</v>
      </c>
    </row>
    <row r="18" spans="1:15" ht="20.25" customHeight="1" thickBot="1">
      <c r="A18" s="67" t="s">
        <v>23</v>
      </c>
      <c r="B18" s="28">
        <v>7</v>
      </c>
      <c r="C18" s="68">
        <f t="shared" si="0"/>
        <v>39.0450691655511</v>
      </c>
      <c r="D18" s="69">
        <v>0</v>
      </c>
      <c r="E18" s="70">
        <v>0</v>
      </c>
      <c r="F18" s="70">
        <v>6</v>
      </c>
      <c r="G18" s="71">
        <v>0</v>
      </c>
      <c r="H18" s="72">
        <v>0</v>
      </c>
      <c r="I18" s="70">
        <v>0</v>
      </c>
      <c r="J18" s="70">
        <v>0</v>
      </c>
      <c r="K18" s="73">
        <f t="shared" si="3"/>
        <v>1</v>
      </c>
      <c r="M18" s="74">
        <v>17928</v>
      </c>
      <c r="N18" s="75">
        <v>8628</v>
      </c>
      <c r="O18" s="76">
        <v>9300</v>
      </c>
    </row>
    <row r="19" ht="13.5">
      <c r="H19" s="2"/>
    </row>
  </sheetData>
  <sheetProtection/>
  <mergeCells count="2">
    <mergeCell ref="C3:C5"/>
    <mergeCell ref="J3:J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2008-01-26T13:11:50Z</cp:lastPrinted>
  <dcterms:created xsi:type="dcterms:W3CDTF">2006-02-27T07:40:03Z</dcterms:created>
  <dcterms:modified xsi:type="dcterms:W3CDTF">2010-02-17T03:45:12Z</dcterms:modified>
  <cp:category/>
  <cp:version/>
  <cp:contentType/>
  <cp:contentStatus/>
</cp:coreProperties>
</file>