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8730" activeTab="0"/>
  </bookViews>
  <sheets>
    <sheet name="管内総括" sheetId="1" r:id="rId1"/>
    <sheet name="羽島市" sheetId="2" r:id="rId2"/>
    <sheet name="岐南町" sheetId="3" r:id="rId3"/>
    <sheet name="山県市" sheetId="4" r:id="rId4"/>
    <sheet name="本巣市" sheetId="5" r:id="rId5"/>
  </sheets>
  <definedNames>
    <definedName name="_xlnm.Print_Area" localSheetId="0">'管内総括'!$A$1:$P$48</definedName>
  </definedNames>
  <calcPr fullCalcOnLoad="1"/>
</workbook>
</file>

<file path=xl/sharedStrings.xml><?xml version="1.0" encoding="utf-8"?>
<sst xmlns="http://schemas.openxmlformats.org/spreadsheetml/2006/main" count="706" uniqueCount="72">
  <si>
    <t>年　　　　　　　　　齢</t>
  </si>
  <si>
    <t>総数</t>
  </si>
  <si>
    <t>0歳</t>
  </si>
  <si>
    <t>1　　～　　4歳</t>
  </si>
  <si>
    <t>5　　～　　9歳</t>
  </si>
  <si>
    <t>１０　　～　　14歳</t>
  </si>
  <si>
    <t>15　　～　　19歳　　</t>
  </si>
  <si>
    <t>20　　～　　24歳</t>
  </si>
  <si>
    <t>25　～　　29歳</t>
  </si>
  <si>
    <t>30　　～　　34歳</t>
  </si>
  <si>
    <t>35　　～　　39歳</t>
  </si>
  <si>
    <t>40　　～　　44歳</t>
  </si>
  <si>
    <t>45　　～　　49歳　　</t>
  </si>
  <si>
    <t>50　　～　　54歳</t>
  </si>
  <si>
    <t>55　　～　　59歳</t>
  </si>
  <si>
    <t>60　　～　　64歳</t>
  </si>
  <si>
    <t>65　　～　　69歳</t>
  </si>
  <si>
    <t>70　　～　　74歳</t>
  </si>
  <si>
    <t>75　　～　　79歳</t>
  </si>
  <si>
    <t>80　　～　　84歳</t>
  </si>
  <si>
    <t>85歳以上</t>
  </si>
  <si>
    <t>悪性新生物（総数）</t>
  </si>
  <si>
    <t>総数</t>
  </si>
  <si>
    <t>男</t>
  </si>
  <si>
    <t>女</t>
  </si>
  <si>
    <t>食道</t>
  </si>
  <si>
    <t>胃　　　　　　　　　　　　　　　</t>
  </si>
  <si>
    <t>結腸</t>
  </si>
  <si>
    <t>直腸・S状結腸</t>
  </si>
  <si>
    <t>肝及び肝内胆管</t>
  </si>
  <si>
    <t>膵</t>
  </si>
  <si>
    <t>気管、　　　　　　　　気管支及び肺</t>
  </si>
  <si>
    <t>前立腺</t>
  </si>
  <si>
    <t>乳房</t>
  </si>
  <si>
    <t>子宮</t>
  </si>
  <si>
    <t>卵巣</t>
  </si>
  <si>
    <t>白血病</t>
  </si>
  <si>
    <t>その他</t>
  </si>
  <si>
    <t>部位別悪性新生物　年齢階級別死亡数</t>
  </si>
  <si>
    <t>エ　部位別悪性新生物死亡数（Ｔ２－１０－１)</t>
  </si>
  <si>
    <t>胃</t>
  </si>
  <si>
    <t>肝・肝内胆管</t>
  </si>
  <si>
    <t>気管、気管支　及び肺</t>
  </si>
  <si>
    <t>全国</t>
  </si>
  <si>
    <t>・</t>
  </si>
  <si>
    <t>岐阜県</t>
  </si>
  <si>
    <t>管内</t>
  </si>
  <si>
    <t>ｾﾝﾀｰを除く小計</t>
  </si>
  <si>
    <t>羽島市</t>
  </si>
  <si>
    <t>各務原市</t>
  </si>
  <si>
    <t>羽島郡計</t>
  </si>
  <si>
    <t>岐南町</t>
  </si>
  <si>
    <t>笠松町</t>
  </si>
  <si>
    <t>ｾﾝﾀｰ小計</t>
  </si>
  <si>
    <t>山県市</t>
  </si>
  <si>
    <t>瑞穂市</t>
  </si>
  <si>
    <t>本巣市</t>
  </si>
  <si>
    <t>本巣郡計</t>
  </si>
  <si>
    <t>北方町</t>
  </si>
  <si>
    <t>＜羽島市＞　（Ｔ２－１０－２）</t>
  </si>
  <si>
    <t>＜岐南町＞　（Ｔ２－１０－４）</t>
  </si>
  <si>
    <t>＜笠松町＞　（Ｔ２－１０－５）</t>
  </si>
  <si>
    <t>・</t>
  </si>
  <si>
    <t>＜山県市＞　（Ｔ２－１０－６）</t>
  </si>
  <si>
    <t>＜瑞穂市＞　（Ｔ２－１０－７）</t>
  </si>
  <si>
    <t>＜本巣市＞　（Ｔ２－１０－８）</t>
  </si>
  <si>
    <t>＜北方町＞　（Ｔ２－１０－９）</t>
  </si>
  <si>
    <t>悪性　     新生物       (総数)</t>
  </si>
  <si>
    <t>・</t>
  </si>
  <si>
    <r>
      <t>（平成20</t>
    </r>
    <r>
      <rPr>
        <sz val="11"/>
        <rFont val="ＭＳ Ｐゴシック"/>
        <family val="3"/>
      </rPr>
      <t>年）</t>
    </r>
  </si>
  <si>
    <t>＜各務原市&gt;(T２－１０－３）</t>
  </si>
  <si>
    <t>　　(平成２０年）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</si>
</sst>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\-#,##0;\-#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7" fontId="2" fillId="0" borderId="12" xfId="0" applyNumberFormat="1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horizontal="center" vertical="center"/>
    </xf>
    <xf numFmtId="177" fontId="2" fillId="0" borderId="14" xfId="0" applyNumberFormat="1" applyFont="1" applyFill="1" applyBorder="1" applyAlignment="1">
      <alignment vertical="center"/>
    </xf>
    <xf numFmtId="177" fontId="2" fillId="0" borderId="14" xfId="0" applyNumberFormat="1" applyFont="1" applyFill="1" applyBorder="1" applyAlignment="1">
      <alignment horizontal="right" vertical="center"/>
    </xf>
    <xf numFmtId="177" fontId="2" fillId="0" borderId="15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horizontal="center" vertical="center"/>
    </xf>
    <xf numFmtId="177" fontId="2" fillId="0" borderId="16" xfId="0" applyNumberFormat="1" applyFont="1" applyFill="1" applyBorder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horizontal="center" vertical="center"/>
    </xf>
    <xf numFmtId="177" fontId="2" fillId="0" borderId="19" xfId="0" applyNumberFormat="1" applyFont="1" applyFill="1" applyBorder="1" applyAlignment="1">
      <alignment vertical="center"/>
    </xf>
    <xf numFmtId="177" fontId="2" fillId="0" borderId="20" xfId="0" applyNumberFormat="1" applyFont="1" applyFill="1" applyBorder="1" applyAlignment="1">
      <alignment vertical="center"/>
    </xf>
    <xf numFmtId="177" fontId="2" fillId="0" borderId="21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left" vertical="center"/>
    </xf>
    <xf numFmtId="0" fontId="3" fillId="0" borderId="23" xfId="0" applyNumberFormat="1" applyFont="1" applyFill="1" applyBorder="1" applyAlignment="1">
      <alignment horizontal="center" vertical="center"/>
    </xf>
    <xf numFmtId="177" fontId="2" fillId="0" borderId="23" xfId="0" applyNumberFormat="1" applyFont="1" applyFill="1" applyBorder="1" applyAlignment="1">
      <alignment vertical="center"/>
    </xf>
    <xf numFmtId="177" fontId="2" fillId="0" borderId="24" xfId="0" applyNumberFormat="1" applyFont="1" applyFill="1" applyBorder="1" applyAlignment="1">
      <alignment vertical="center"/>
    </xf>
    <xf numFmtId="0" fontId="2" fillId="0" borderId="25" xfId="0" applyNumberFormat="1" applyFont="1" applyFill="1" applyBorder="1" applyAlignment="1">
      <alignment horizontal="left" vertical="center"/>
    </xf>
    <xf numFmtId="0" fontId="3" fillId="0" borderId="26" xfId="0" applyNumberFormat="1" applyFont="1" applyFill="1" applyBorder="1" applyAlignment="1">
      <alignment horizontal="center" vertical="center"/>
    </xf>
    <xf numFmtId="177" fontId="2" fillId="0" borderId="26" xfId="0" applyNumberFormat="1" applyFont="1" applyFill="1" applyBorder="1" applyAlignment="1">
      <alignment vertical="center"/>
    </xf>
    <xf numFmtId="177" fontId="2" fillId="0" borderId="27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vertical="center"/>
    </xf>
    <xf numFmtId="38" fontId="2" fillId="0" borderId="0" xfId="48" applyFont="1" applyFill="1" applyAlignment="1">
      <alignment horizontal="center" vertical="center"/>
    </xf>
    <xf numFmtId="38" fontId="2" fillId="0" borderId="0" xfId="48" applyFont="1" applyFill="1" applyAlignment="1">
      <alignment horizontal="right" vertical="center"/>
    </xf>
    <xf numFmtId="38" fontId="0" fillId="0" borderId="0" xfId="48" applyFont="1" applyFill="1" applyAlignment="1">
      <alignment horizontal="right"/>
    </xf>
    <xf numFmtId="38" fontId="2" fillId="0" borderId="0" xfId="48" applyFont="1" applyFill="1" applyAlignment="1">
      <alignment horizontal="left" vertical="center"/>
    </xf>
    <xf numFmtId="38" fontId="0" fillId="0" borderId="0" xfId="48" applyFont="1" applyFill="1" applyAlignment="1">
      <alignment/>
    </xf>
    <xf numFmtId="38" fontId="2" fillId="0" borderId="0" xfId="48" applyFont="1" applyFill="1" applyAlignment="1">
      <alignment/>
    </xf>
    <xf numFmtId="38" fontId="2" fillId="0" borderId="25" xfId="48" applyFont="1" applyFill="1" applyBorder="1" applyAlignment="1">
      <alignment horizontal="center" vertical="center" wrapText="1"/>
    </xf>
    <xf numFmtId="38" fontId="2" fillId="0" borderId="26" xfId="48" applyFont="1" applyFill="1" applyBorder="1" applyAlignment="1">
      <alignment horizontal="center" vertical="center" wrapText="1"/>
    </xf>
    <xf numFmtId="38" fontId="2" fillId="0" borderId="27" xfId="48" applyFont="1" applyFill="1" applyBorder="1" applyAlignment="1">
      <alignment horizontal="center" vertical="center" wrapText="1"/>
    </xf>
    <xf numFmtId="38" fontId="2" fillId="0" borderId="20" xfId="48" applyFont="1" applyFill="1" applyBorder="1" applyAlignment="1">
      <alignment horizontal="center" vertical="center"/>
    </xf>
    <xf numFmtId="177" fontId="2" fillId="0" borderId="20" xfId="48" applyNumberFormat="1" applyFont="1" applyFill="1" applyBorder="1" applyAlignment="1">
      <alignment horizontal="right" vertical="center"/>
    </xf>
    <xf numFmtId="38" fontId="2" fillId="0" borderId="28" xfId="48" applyFont="1" applyFill="1" applyBorder="1" applyAlignment="1">
      <alignment horizontal="center" vertical="center"/>
    </xf>
    <xf numFmtId="177" fontId="2" fillId="0" borderId="29" xfId="48" applyNumberFormat="1" applyFont="1" applyFill="1" applyBorder="1" applyAlignment="1">
      <alignment horizontal="right" vertical="center"/>
    </xf>
    <xf numFmtId="177" fontId="2" fillId="0" borderId="30" xfId="48" applyNumberFormat="1" applyFont="1" applyFill="1" applyBorder="1" applyAlignment="1">
      <alignment horizontal="right" vertical="center"/>
    </xf>
    <xf numFmtId="177" fontId="2" fillId="0" borderId="28" xfId="48" applyNumberFormat="1" applyFont="1" applyFill="1" applyBorder="1" applyAlignment="1">
      <alignment horizontal="right" vertical="center"/>
    </xf>
    <xf numFmtId="38" fontId="2" fillId="0" borderId="11" xfId="48" applyFont="1" applyFill="1" applyBorder="1" applyAlignment="1">
      <alignment horizontal="center" vertical="center"/>
    </xf>
    <xf numFmtId="177" fontId="2" fillId="0" borderId="31" xfId="48" applyNumberFormat="1" applyFont="1" applyFill="1" applyBorder="1" applyAlignment="1">
      <alignment horizontal="right" vertical="center"/>
    </xf>
    <xf numFmtId="177" fontId="2" fillId="0" borderId="10" xfId="48" applyNumberFormat="1" applyFont="1" applyFill="1" applyBorder="1" applyAlignment="1">
      <alignment horizontal="right" vertical="center"/>
    </xf>
    <xf numFmtId="177" fontId="2" fillId="0" borderId="11" xfId="48" applyNumberFormat="1" applyFont="1" applyFill="1" applyBorder="1" applyAlignment="1">
      <alignment horizontal="right" vertical="center"/>
    </xf>
    <xf numFmtId="38" fontId="2" fillId="0" borderId="13" xfId="48" applyFont="1" applyFill="1" applyBorder="1" applyAlignment="1">
      <alignment horizontal="center" vertical="center"/>
    </xf>
    <xf numFmtId="177" fontId="2" fillId="0" borderId="32" xfId="48" applyNumberFormat="1" applyFont="1" applyFill="1" applyBorder="1" applyAlignment="1">
      <alignment horizontal="right" vertical="center"/>
    </xf>
    <xf numFmtId="177" fontId="2" fillId="0" borderId="12" xfId="48" applyNumberFormat="1" applyFont="1" applyFill="1" applyBorder="1" applyAlignment="1">
      <alignment horizontal="right" vertical="center"/>
    </xf>
    <xf numFmtId="177" fontId="2" fillId="0" borderId="13" xfId="48" applyNumberFormat="1" applyFont="1" applyFill="1" applyBorder="1" applyAlignment="1">
      <alignment horizontal="right" vertical="center"/>
    </xf>
    <xf numFmtId="38" fontId="2" fillId="0" borderId="33" xfId="48" applyFont="1" applyFill="1" applyBorder="1" applyAlignment="1">
      <alignment horizontal="center" vertical="center"/>
    </xf>
    <xf numFmtId="177" fontId="2" fillId="0" borderId="34" xfId="48" applyNumberFormat="1" applyFont="1" applyFill="1" applyBorder="1" applyAlignment="1">
      <alignment horizontal="right" vertical="center"/>
    </xf>
    <xf numFmtId="177" fontId="2" fillId="0" borderId="35" xfId="48" applyNumberFormat="1" applyFont="1" applyFill="1" applyBorder="1" applyAlignment="1">
      <alignment horizontal="right" vertical="center"/>
    </xf>
    <xf numFmtId="177" fontId="2" fillId="0" borderId="33" xfId="48" applyNumberFormat="1" applyFont="1" applyFill="1" applyBorder="1" applyAlignment="1">
      <alignment horizontal="right" vertical="center"/>
    </xf>
    <xf numFmtId="177" fontId="2" fillId="0" borderId="36" xfId="48" applyNumberFormat="1" applyFont="1" applyFill="1" applyBorder="1" applyAlignment="1">
      <alignment horizontal="right" vertical="center"/>
    </xf>
    <xf numFmtId="177" fontId="2" fillId="0" borderId="19" xfId="48" applyNumberFormat="1" applyFont="1" applyFill="1" applyBorder="1" applyAlignment="1">
      <alignment horizontal="right" vertical="center"/>
    </xf>
    <xf numFmtId="38" fontId="0" fillId="0" borderId="0" xfId="48" applyFont="1" applyFill="1" applyAlignment="1">
      <alignment horizontal="left"/>
    </xf>
    <xf numFmtId="38" fontId="0" fillId="0" borderId="0" xfId="48" applyFont="1" applyFill="1" applyAlignment="1">
      <alignment horizontal="center"/>
    </xf>
    <xf numFmtId="177" fontId="0" fillId="0" borderId="37" xfId="48" applyNumberFormat="1" applyBorder="1" applyAlignment="1">
      <alignment vertical="center"/>
    </xf>
    <xf numFmtId="177" fontId="0" fillId="0" borderId="19" xfId="48" applyNumberFormat="1" applyBorder="1" applyAlignment="1">
      <alignment vertical="center"/>
    </xf>
    <xf numFmtId="177" fontId="2" fillId="0" borderId="38" xfId="48" applyNumberFormat="1" applyFont="1" applyFill="1" applyBorder="1" applyAlignment="1">
      <alignment horizontal="right" vertical="center"/>
    </xf>
    <xf numFmtId="177" fontId="2" fillId="0" borderId="37" xfId="48" applyNumberFormat="1" applyFont="1" applyFill="1" applyBorder="1" applyAlignment="1">
      <alignment horizontal="right" vertical="center"/>
    </xf>
    <xf numFmtId="177" fontId="2" fillId="0" borderId="39" xfId="48" applyNumberFormat="1" applyFont="1" applyFill="1" applyBorder="1" applyAlignment="1">
      <alignment horizontal="right" vertical="center"/>
    </xf>
    <xf numFmtId="177" fontId="2" fillId="0" borderId="40" xfId="48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vertical="center"/>
    </xf>
    <xf numFmtId="38" fontId="6" fillId="0" borderId="0" xfId="48" applyFont="1" applyFill="1" applyAlignment="1">
      <alignment horizontal="left" vertical="center"/>
    </xf>
    <xf numFmtId="0" fontId="0" fillId="0" borderId="0" xfId="0" applyNumberFormat="1" applyFont="1" applyFill="1" applyAlignment="1">
      <alignment vertical="center"/>
    </xf>
    <xf numFmtId="38" fontId="0" fillId="0" borderId="0" xfId="48" applyFont="1" applyFill="1" applyAlignment="1">
      <alignment horizontal="right"/>
    </xf>
    <xf numFmtId="0" fontId="0" fillId="0" borderId="0" xfId="0" applyNumberFormat="1" applyFill="1" applyAlignment="1">
      <alignment horizontal="right"/>
    </xf>
    <xf numFmtId="38" fontId="2" fillId="0" borderId="41" xfId="48" applyFont="1" applyFill="1" applyBorder="1" applyAlignment="1">
      <alignment horizontal="center" vertical="center" wrapText="1"/>
    </xf>
    <xf numFmtId="38" fontId="2" fillId="0" borderId="22" xfId="48" applyFont="1" applyFill="1" applyBorder="1" applyAlignment="1">
      <alignment horizontal="center" vertical="center" wrapText="1"/>
    </xf>
    <xf numFmtId="38" fontId="2" fillId="0" borderId="42" xfId="48" applyFont="1" applyFill="1" applyBorder="1" applyAlignment="1">
      <alignment horizontal="center" vertical="center" wrapText="1"/>
    </xf>
    <xf numFmtId="38" fontId="2" fillId="0" borderId="43" xfId="48" applyFont="1" applyFill="1" applyBorder="1" applyAlignment="1">
      <alignment horizontal="center" vertical="center"/>
    </xf>
    <xf numFmtId="38" fontId="2" fillId="0" borderId="44" xfId="48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left" vertical="center" wrapText="1"/>
    </xf>
    <xf numFmtId="0" fontId="2" fillId="0" borderId="40" xfId="0" applyNumberFormat="1" applyFont="1" applyFill="1" applyBorder="1" applyAlignment="1">
      <alignment horizontal="left" vertical="center" wrapText="1"/>
    </xf>
    <xf numFmtId="0" fontId="2" fillId="0" borderId="38" xfId="0" applyNumberFormat="1" applyFont="1" applyFill="1" applyBorder="1" applyAlignment="1">
      <alignment horizontal="left" vertical="center" wrapText="1"/>
    </xf>
    <xf numFmtId="0" fontId="2" fillId="0" borderId="37" xfId="0" applyNumberFormat="1" applyFont="1" applyFill="1" applyBorder="1" applyAlignment="1">
      <alignment horizontal="left" vertical="center"/>
    </xf>
    <xf numFmtId="0" fontId="2" fillId="0" borderId="40" xfId="0" applyNumberFormat="1" applyFont="1" applyFill="1" applyBorder="1" applyAlignment="1">
      <alignment horizontal="left" vertical="center"/>
    </xf>
    <xf numFmtId="0" fontId="2" fillId="0" borderId="38" xfId="0" applyNumberFormat="1" applyFont="1" applyFill="1" applyBorder="1" applyAlignment="1">
      <alignment horizontal="left" vertical="center"/>
    </xf>
    <xf numFmtId="0" fontId="2" fillId="0" borderId="45" xfId="0" applyNumberFormat="1" applyFont="1" applyFill="1" applyBorder="1" applyAlignment="1">
      <alignment horizontal="left" vertical="center"/>
    </xf>
    <xf numFmtId="0" fontId="2" fillId="0" borderId="46" xfId="0" applyNumberFormat="1" applyFont="1" applyFill="1" applyBorder="1" applyAlignment="1">
      <alignment horizontal="left" vertical="center"/>
    </xf>
    <xf numFmtId="0" fontId="2" fillId="0" borderId="37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/>
    </xf>
    <xf numFmtId="0" fontId="2" fillId="0" borderId="38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left" vertical="center"/>
    </xf>
    <xf numFmtId="0" fontId="2" fillId="0" borderId="30" xfId="0" applyNumberFormat="1" applyFont="1" applyFill="1" applyBorder="1" applyAlignment="1">
      <alignment horizontal="left" vertical="center"/>
    </xf>
    <xf numFmtId="0" fontId="2" fillId="0" borderId="35" xfId="0" applyNumberFormat="1" applyFont="1" applyFill="1" applyBorder="1" applyAlignment="1">
      <alignment horizontal="left" vertical="center"/>
    </xf>
    <xf numFmtId="0" fontId="2" fillId="0" borderId="47" xfId="0" applyNumberFormat="1" applyFont="1" applyFill="1" applyBorder="1" applyAlignment="1">
      <alignment horizontal="center" vertical="center"/>
    </xf>
    <xf numFmtId="0" fontId="2" fillId="0" borderId="48" xfId="0" applyNumberFormat="1" applyFont="1" applyFill="1" applyBorder="1" applyAlignment="1">
      <alignment horizontal="center" vertical="center"/>
    </xf>
    <xf numFmtId="0" fontId="2" fillId="0" borderId="49" xfId="0" applyNumberFormat="1" applyFont="1" applyFill="1" applyBorder="1" applyAlignment="1">
      <alignment horizontal="center" vertical="center"/>
    </xf>
    <xf numFmtId="0" fontId="2" fillId="0" borderId="45" xfId="0" applyNumberFormat="1" applyFont="1" applyFill="1" applyBorder="1" applyAlignment="1">
      <alignment horizontal="left" vertical="center" wrapText="1" shrinkToFit="1"/>
    </xf>
    <xf numFmtId="0" fontId="2" fillId="0" borderId="40" xfId="0" applyNumberFormat="1" applyFont="1" applyFill="1" applyBorder="1" applyAlignment="1">
      <alignment horizontal="left" vertical="center" wrapText="1" shrinkToFit="1"/>
    </xf>
    <xf numFmtId="0" fontId="2" fillId="0" borderId="46" xfId="0" applyNumberFormat="1" applyFont="1" applyFill="1" applyBorder="1" applyAlignment="1">
      <alignment horizontal="left" vertical="center" wrapText="1" shrinkToFit="1"/>
    </xf>
    <xf numFmtId="0" fontId="2" fillId="0" borderId="37" xfId="0" applyNumberFormat="1" applyFont="1" applyFill="1" applyBorder="1" applyAlignment="1">
      <alignment horizontal="left" vertical="center" wrapText="1" shrinkToFit="1"/>
    </xf>
    <xf numFmtId="0" fontId="2" fillId="0" borderId="38" xfId="0" applyNumberFormat="1" applyFont="1" applyFill="1" applyBorder="1" applyAlignment="1">
      <alignment horizontal="left" vertical="center" wrapText="1" shrinkToFit="1"/>
    </xf>
    <xf numFmtId="0" fontId="2" fillId="0" borderId="41" xfId="0" applyNumberFormat="1" applyFont="1" applyFill="1" applyBorder="1" applyAlignment="1">
      <alignment horizontal="left" vertical="center" shrinkToFit="1"/>
    </xf>
    <xf numFmtId="0" fontId="2" fillId="0" borderId="22" xfId="0" applyNumberFormat="1" applyFont="1" applyFill="1" applyBorder="1" applyAlignment="1">
      <alignment horizontal="left" vertical="center" shrinkToFit="1"/>
    </xf>
    <xf numFmtId="0" fontId="2" fillId="0" borderId="42" xfId="0" applyNumberFormat="1" applyFont="1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00390625" defaultRowHeight="13.5"/>
  <cols>
    <col min="1" max="1" width="9.375" style="65" customWidth="1"/>
    <col min="2" max="2" width="4.50390625" style="66" customWidth="1"/>
    <col min="3" max="3" width="8.50390625" style="38" customWidth="1"/>
    <col min="4" max="16" width="6.75390625" style="38" customWidth="1"/>
    <col min="17" max="16384" width="9.00390625" style="38" customWidth="1"/>
  </cols>
  <sheetData>
    <row r="1" spans="1:16" ht="17.25">
      <c r="A1" s="74" t="s">
        <v>39</v>
      </c>
      <c r="B1" s="36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4.25" thickBot="1">
      <c r="A2" s="39"/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40"/>
      <c r="O2" s="41"/>
      <c r="P2" s="76" t="s">
        <v>69</v>
      </c>
    </row>
    <row r="3" spans="1:16" ht="39.75" customHeight="1" thickBot="1">
      <c r="A3" s="81"/>
      <c r="B3" s="82"/>
      <c r="C3" s="42" t="s">
        <v>67</v>
      </c>
      <c r="D3" s="43" t="s">
        <v>25</v>
      </c>
      <c r="E3" s="43" t="s">
        <v>40</v>
      </c>
      <c r="F3" s="43" t="s">
        <v>27</v>
      </c>
      <c r="G3" s="43" t="s">
        <v>28</v>
      </c>
      <c r="H3" s="43" t="s">
        <v>41</v>
      </c>
      <c r="I3" s="43" t="s">
        <v>30</v>
      </c>
      <c r="J3" s="43" t="s">
        <v>42</v>
      </c>
      <c r="K3" s="43" t="s">
        <v>32</v>
      </c>
      <c r="L3" s="43" t="s">
        <v>33</v>
      </c>
      <c r="M3" s="43" t="s">
        <v>34</v>
      </c>
      <c r="N3" s="43" t="s">
        <v>35</v>
      </c>
      <c r="O3" s="43" t="s">
        <v>36</v>
      </c>
      <c r="P3" s="44" t="s">
        <v>37</v>
      </c>
    </row>
    <row r="4" spans="1:17" ht="19.5" customHeight="1">
      <c r="A4" s="78" t="s">
        <v>43</v>
      </c>
      <c r="B4" s="45" t="s">
        <v>22</v>
      </c>
      <c r="C4" s="67">
        <f aca="true" t="shared" si="0" ref="C4:P4">SUM(C5:C6)</f>
        <v>342963</v>
      </c>
      <c r="D4" s="68">
        <f t="shared" si="0"/>
        <v>11746</v>
      </c>
      <c r="E4" s="68">
        <f t="shared" si="0"/>
        <v>50160</v>
      </c>
      <c r="F4" s="68">
        <f t="shared" si="0"/>
        <v>28804</v>
      </c>
      <c r="G4" s="68">
        <f t="shared" si="0"/>
        <v>14207</v>
      </c>
      <c r="H4" s="68">
        <f t="shared" si="0"/>
        <v>33665</v>
      </c>
      <c r="I4" s="68">
        <f t="shared" si="0"/>
        <v>25976</v>
      </c>
      <c r="J4" s="68">
        <f t="shared" si="0"/>
        <v>66849</v>
      </c>
      <c r="K4" s="68">
        <f t="shared" si="0"/>
        <v>9989</v>
      </c>
      <c r="L4" s="68">
        <f t="shared" si="0"/>
        <v>11890</v>
      </c>
      <c r="M4" s="68">
        <f t="shared" si="0"/>
        <v>5709</v>
      </c>
      <c r="N4" s="68">
        <f t="shared" si="0"/>
        <v>4599</v>
      </c>
      <c r="O4" s="68">
        <f t="shared" si="0"/>
        <v>7675</v>
      </c>
      <c r="P4" s="46">
        <f t="shared" si="0"/>
        <v>71694</v>
      </c>
      <c r="Q4" s="38">
        <f>SUM(D4:P4)</f>
        <v>342963</v>
      </c>
    </row>
    <row r="5" spans="1:17" ht="19.5" customHeight="1">
      <c r="A5" s="79"/>
      <c r="B5" s="47" t="s">
        <v>23</v>
      </c>
      <c r="C5" s="48">
        <v>206354</v>
      </c>
      <c r="D5" s="49">
        <v>9997</v>
      </c>
      <c r="E5" s="49">
        <v>32973</v>
      </c>
      <c r="F5" s="49">
        <v>14482</v>
      </c>
      <c r="G5" s="49">
        <v>8937</v>
      </c>
      <c r="H5" s="49">
        <v>22332</v>
      </c>
      <c r="I5" s="49">
        <v>13703</v>
      </c>
      <c r="J5" s="49">
        <v>48610</v>
      </c>
      <c r="K5" s="49">
        <v>9989</v>
      </c>
      <c r="L5" s="49">
        <v>93</v>
      </c>
      <c r="M5" s="49" t="s">
        <v>62</v>
      </c>
      <c r="N5" s="49" t="s">
        <v>62</v>
      </c>
      <c r="O5" s="49">
        <v>4554</v>
      </c>
      <c r="P5" s="50">
        <f>C5-SUM(D5:O5)</f>
        <v>40684</v>
      </c>
      <c r="Q5" s="38">
        <f>SUM(D5:P5)</f>
        <v>206354</v>
      </c>
    </row>
    <row r="6" spans="1:17" ht="19.5" customHeight="1" thickBot="1">
      <c r="A6" s="80"/>
      <c r="B6" s="51" t="s">
        <v>24</v>
      </c>
      <c r="C6" s="52">
        <v>136609</v>
      </c>
      <c r="D6" s="53">
        <v>1749</v>
      </c>
      <c r="E6" s="53">
        <v>17187</v>
      </c>
      <c r="F6" s="53">
        <v>14322</v>
      </c>
      <c r="G6" s="53">
        <v>5270</v>
      </c>
      <c r="H6" s="53">
        <v>11333</v>
      </c>
      <c r="I6" s="53">
        <v>12273</v>
      </c>
      <c r="J6" s="53">
        <v>18239</v>
      </c>
      <c r="K6" s="53" t="s">
        <v>62</v>
      </c>
      <c r="L6" s="53">
        <v>11797</v>
      </c>
      <c r="M6" s="53">
        <v>5709</v>
      </c>
      <c r="N6" s="53">
        <v>4599</v>
      </c>
      <c r="O6" s="53">
        <v>3121</v>
      </c>
      <c r="P6" s="54">
        <f>C6-SUM(D6:O6)</f>
        <v>31010</v>
      </c>
      <c r="Q6" s="38">
        <f>SUM(D6:P6)</f>
        <v>136609</v>
      </c>
    </row>
    <row r="7" spans="1:17" ht="19.5" customHeight="1">
      <c r="A7" s="79" t="s">
        <v>45</v>
      </c>
      <c r="B7" s="55" t="s">
        <v>22</v>
      </c>
      <c r="C7" s="56">
        <f>SUM(C8:C9)</f>
        <v>5593</v>
      </c>
      <c r="D7" s="56">
        <f aca="true" t="shared" si="1" ref="D7:P7">SUM(D8:D9)</f>
        <v>150</v>
      </c>
      <c r="E7" s="56">
        <f t="shared" si="1"/>
        <v>917</v>
      </c>
      <c r="F7" s="56">
        <f t="shared" si="1"/>
        <v>508</v>
      </c>
      <c r="G7" s="56">
        <f t="shared" si="1"/>
        <v>251</v>
      </c>
      <c r="H7" s="56">
        <f t="shared" si="1"/>
        <v>490</v>
      </c>
      <c r="I7" s="56">
        <f t="shared" si="1"/>
        <v>421</v>
      </c>
      <c r="J7" s="56">
        <f t="shared" si="1"/>
        <v>1059</v>
      </c>
      <c r="K7" s="56">
        <f t="shared" si="1"/>
        <v>161</v>
      </c>
      <c r="L7" s="56">
        <f t="shared" si="1"/>
        <v>163</v>
      </c>
      <c r="M7" s="56">
        <f t="shared" si="1"/>
        <v>106</v>
      </c>
      <c r="N7" s="56">
        <f t="shared" si="1"/>
        <v>86</v>
      </c>
      <c r="O7" s="56">
        <f t="shared" si="1"/>
        <v>107</v>
      </c>
      <c r="P7" s="46">
        <f t="shared" si="1"/>
        <v>1174</v>
      </c>
      <c r="Q7" s="38">
        <f>SUM(D7:P7)</f>
        <v>5593</v>
      </c>
    </row>
    <row r="8" spans="1:17" ht="19.5" customHeight="1">
      <c r="A8" s="79"/>
      <c r="B8" s="47" t="s">
        <v>23</v>
      </c>
      <c r="C8" s="48">
        <v>3325</v>
      </c>
      <c r="D8" s="49">
        <v>128</v>
      </c>
      <c r="E8" s="49">
        <v>589</v>
      </c>
      <c r="F8" s="49">
        <v>253</v>
      </c>
      <c r="G8" s="49">
        <v>150</v>
      </c>
      <c r="H8" s="49">
        <v>314</v>
      </c>
      <c r="I8" s="49">
        <v>227</v>
      </c>
      <c r="J8" s="49">
        <v>790</v>
      </c>
      <c r="K8" s="49">
        <v>161</v>
      </c>
      <c r="L8" s="49">
        <v>1</v>
      </c>
      <c r="M8" s="49" t="s">
        <v>68</v>
      </c>
      <c r="N8" s="49" t="s">
        <v>62</v>
      </c>
      <c r="O8" s="49">
        <v>63</v>
      </c>
      <c r="P8" s="50">
        <f>C8-SUM(D8:O8)</f>
        <v>649</v>
      </c>
      <c r="Q8" s="38">
        <f aca="true" t="shared" si="2" ref="Q8:Q48">SUM(D8:P8)</f>
        <v>3325</v>
      </c>
    </row>
    <row r="9" spans="1:17" ht="19.5" customHeight="1" thickBot="1">
      <c r="A9" s="79"/>
      <c r="B9" s="59" t="s">
        <v>24</v>
      </c>
      <c r="C9" s="60">
        <v>2268</v>
      </c>
      <c r="D9" s="61">
        <v>22</v>
      </c>
      <c r="E9" s="61">
        <v>328</v>
      </c>
      <c r="F9" s="61">
        <v>255</v>
      </c>
      <c r="G9" s="61">
        <v>101</v>
      </c>
      <c r="H9" s="61">
        <v>176</v>
      </c>
      <c r="I9" s="61">
        <v>194</v>
      </c>
      <c r="J9" s="61">
        <v>269</v>
      </c>
      <c r="K9" s="61" t="s">
        <v>68</v>
      </c>
      <c r="L9" s="61">
        <v>162</v>
      </c>
      <c r="M9" s="61">
        <v>106</v>
      </c>
      <c r="N9" s="61">
        <v>86</v>
      </c>
      <c r="O9" s="61">
        <v>44</v>
      </c>
      <c r="P9" s="62">
        <f>C9-SUM(D9:O9)</f>
        <v>525</v>
      </c>
      <c r="Q9" s="38">
        <f t="shared" si="2"/>
        <v>2268</v>
      </c>
    </row>
    <row r="10" spans="1:17" ht="19.5" customHeight="1">
      <c r="A10" s="78" t="s">
        <v>46</v>
      </c>
      <c r="B10" s="45" t="s">
        <v>22</v>
      </c>
      <c r="C10" s="63">
        <f aca="true" t="shared" si="3" ref="C10:P11">SUM(C13+C31)</f>
        <v>949</v>
      </c>
      <c r="D10" s="64">
        <f t="shared" si="3"/>
        <v>13</v>
      </c>
      <c r="E10" s="64">
        <f t="shared" si="3"/>
        <v>163</v>
      </c>
      <c r="F10" s="64">
        <f t="shared" si="3"/>
        <v>102</v>
      </c>
      <c r="G10" s="64">
        <f t="shared" si="3"/>
        <v>39</v>
      </c>
      <c r="H10" s="64">
        <f t="shared" si="3"/>
        <v>94</v>
      </c>
      <c r="I10" s="64">
        <f t="shared" si="3"/>
        <v>57</v>
      </c>
      <c r="J10" s="64">
        <f t="shared" si="3"/>
        <v>183</v>
      </c>
      <c r="K10" s="64">
        <f t="shared" si="3"/>
        <v>24</v>
      </c>
      <c r="L10" s="64">
        <f t="shared" si="3"/>
        <v>21</v>
      </c>
      <c r="M10" s="64">
        <f t="shared" si="3"/>
        <v>21</v>
      </c>
      <c r="N10" s="64">
        <f t="shared" si="3"/>
        <v>20</v>
      </c>
      <c r="O10" s="64">
        <f t="shared" si="3"/>
        <v>25</v>
      </c>
      <c r="P10" s="46">
        <f t="shared" si="3"/>
        <v>187</v>
      </c>
      <c r="Q10" s="38">
        <f t="shared" si="2"/>
        <v>949</v>
      </c>
    </row>
    <row r="11" spans="1:17" ht="19.5" customHeight="1">
      <c r="A11" s="79"/>
      <c r="B11" s="47" t="s">
        <v>23</v>
      </c>
      <c r="C11" s="48">
        <f aca="true" t="shared" si="4" ref="C11:L11">SUM(C14+C32)</f>
        <v>564</v>
      </c>
      <c r="D11" s="49">
        <f t="shared" si="4"/>
        <v>12</v>
      </c>
      <c r="E11" s="49">
        <f t="shared" si="4"/>
        <v>104</v>
      </c>
      <c r="F11" s="49">
        <f t="shared" si="4"/>
        <v>51</v>
      </c>
      <c r="G11" s="49">
        <f t="shared" si="4"/>
        <v>24</v>
      </c>
      <c r="H11" s="49">
        <f t="shared" si="4"/>
        <v>59</v>
      </c>
      <c r="I11" s="49">
        <f t="shared" si="4"/>
        <v>33</v>
      </c>
      <c r="J11" s="49">
        <f t="shared" si="4"/>
        <v>144</v>
      </c>
      <c r="K11" s="49">
        <f t="shared" si="4"/>
        <v>24</v>
      </c>
      <c r="L11" s="49" t="e">
        <f t="shared" si="4"/>
        <v>#REF!</v>
      </c>
      <c r="M11" s="49" t="s">
        <v>44</v>
      </c>
      <c r="N11" s="57" t="s">
        <v>44</v>
      </c>
      <c r="O11" s="57" t="e">
        <f t="shared" si="3"/>
        <v>#REF!</v>
      </c>
      <c r="P11" s="58">
        <f t="shared" si="3"/>
        <v>99</v>
      </c>
      <c r="Q11" s="38" t="e">
        <f t="shared" si="2"/>
        <v>#REF!</v>
      </c>
    </row>
    <row r="12" spans="1:17" ht="19.5" customHeight="1" thickBot="1">
      <c r="A12" s="80"/>
      <c r="B12" s="51" t="s">
        <v>24</v>
      </c>
      <c r="C12" s="52">
        <f aca="true" t="shared" si="5" ref="C12:J12">SUM(C15+C33)</f>
        <v>385</v>
      </c>
      <c r="D12" s="53" t="e">
        <f t="shared" si="5"/>
        <v>#REF!</v>
      </c>
      <c r="E12" s="53">
        <f t="shared" si="5"/>
        <v>59</v>
      </c>
      <c r="F12" s="53">
        <f t="shared" si="5"/>
        <v>51</v>
      </c>
      <c r="G12" s="53">
        <f t="shared" si="5"/>
        <v>15</v>
      </c>
      <c r="H12" s="53">
        <f t="shared" si="5"/>
        <v>35</v>
      </c>
      <c r="I12" s="53">
        <f t="shared" si="5"/>
        <v>24</v>
      </c>
      <c r="J12" s="53">
        <f t="shared" si="5"/>
        <v>39</v>
      </c>
      <c r="K12" s="53" t="s">
        <v>44</v>
      </c>
      <c r="L12" s="53">
        <f>SUM(L15+L33)</f>
        <v>21</v>
      </c>
      <c r="M12" s="53">
        <f>SUM(M15+M33)</f>
        <v>21</v>
      </c>
      <c r="N12" s="53">
        <f>SUM(N15+N33)</f>
        <v>20</v>
      </c>
      <c r="O12" s="53">
        <f>SUM(O15+O33)</f>
        <v>11</v>
      </c>
      <c r="P12" s="54">
        <f>SUM(P15+P33)</f>
        <v>88</v>
      </c>
      <c r="Q12" s="38" t="e">
        <f t="shared" si="2"/>
        <v>#REF!</v>
      </c>
    </row>
    <row r="13" spans="1:17" ht="19.5" customHeight="1">
      <c r="A13" s="79" t="s">
        <v>47</v>
      </c>
      <c r="B13" s="55" t="s">
        <v>22</v>
      </c>
      <c r="C13" s="56">
        <f>C16+C19+C22</f>
        <v>620</v>
      </c>
      <c r="D13" s="57">
        <f aca="true" t="shared" si="6" ref="D13:P13">D16+D19+D22</f>
        <v>8</v>
      </c>
      <c r="E13" s="57">
        <f t="shared" si="6"/>
        <v>106</v>
      </c>
      <c r="F13" s="57">
        <f t="shared" si="6"/>
        <v>69</v>
      </c>
      <c r="G13" s="57">
        <f t="shared" si="6"/>
        <v>27</v>
      </c>
      <c r="H13" s="57">
        <f t="shared" si="6"/>
        <v>57</v>
      </c>
      <c r="I13" s="57">
        <f t="shared" si="6"/>
        <v>38</v>
      </c>
      <c r="J13" s="57">
        <f t="shared" si="6"/>
        <v>124</v>
      </c>
      <c r="K13" s="57">
        <f t="shared" si="6"/>
        <v>14</v>
      </c>
      <c r="L13" s="57">
        <f t="shared" si="6"/>
        <v>15</v>
      </c>
      <c r="M13" s="57">
        <f t="shared" si="6"/>
        <v>15</v>
      </c>
      <c r="N13" s="57">
        <f t="shared" si="6"/>
        <v>16</v>
      </c>
      <c r="O13" s="57">
        <f t="shared" si="6"/>
        <v>12</v>
      </c>
      <c r="P13" s="58">
        <f t="shared" si="6"/>
        <v>119</v>
      </c>
      <c r="Q13" s="38">
        <f t="shared" si="2"/>
        <v>620</v>
      </c>
    </row>
    <row r="14" spans="1:17" ht="19.5" customHeight="1">
      <c r="A14" s="79"/>
      <c r="B14" s="47" t="s">
        <v>23</v>
      </c>
      <c r="C14" s="48">
        <f>C17+C20+C23</f>
        <v>355</v>
      </c>
      <c r="D14" s="49">
        <f aca="true" t="shared" si="7" ref="D14:L14">D17+D20+D23</f>
        <v>8</v>
      </c>
      <c r="E14" s="49">
        <f t="shared" si="7"/>
        <v>66</v>
      </c>
      <c r="F14" s="49">
        <f t="shared" si="7"/>
        <v>33</v>
      </c>
      <c r="G14" s="49">
        <f t="shared" si="7"/>
        <v>15</v>
      </c>
      <c r="H14" s="49">
        <f t="shared" si="7"/>
        <v>32</v>
      </c>
      <c r="I14" s="49">
        <f t="shared" si="7"/>
        <v>25</v>
      </c>
      <c r="J14" s="49">
        <f t="shared" si="7"/>
        <v>97</v>
      </c>
      <c r="K14" s="49">
        <f t="shared" si="7"/>
        <v>14</v>
      </c>
      <c r="L14" s="49" t="e">
        <f t="shared" si="7"/>
        <v>#REF!</v>
      </c>
      <c r="M14" s="49" t="s">
        <v>44</v>
      </c>
      <c r="N14" s="49" t="s">
        <v>44</v>
      </c>
      <c r="O14" s="49" t="e">
        <f>O17+O20+O23</f>
        <v>#REF!</v>
      </c>
      <c r="P14" s="50">
        <f>P17+P20+P23</f>
        <v>57</v>
      </c>
      <c r="Q14" s="38" t="e">
        <f t="shared" si="2"/>
        <v>#REF!</v>
      </c>
    </row>
    <row r="15" spans="1:17" ht="19.5" customHeight="1" thickBot="1">
      <c r="A15" s="79"/>
      <c r="B15" s="59" t="s">
        <v>24</v>
      </c>
      <c r="C15" s="60">
        <f aca="true" t="shared" si="8" ref="C15:J15">C18+C21+C24</f>
        <v>265</v>
      </c>
      <c r="D15" s="61" t="e">
        <f t="shared" si="8"/>
        <v>#REF!</v>
      </c>
      <c r="E15" s="61">
        <f t="shared" si="8"/>
        <v>40</v>
      </c>
      <c r="F15" s="61">
        <f t="shared" si="8"/>
        <v>36</v>
      </c>
      <c r="G15" s="61">
        <f t="shared" si="8"/>
        <v>12</v>
      </c>
      <c r="H15" s="61">
        <f t="shared" si="8"/>
        <v>25</v>
      </c>
      <c r="I15" s="61">
        <f t="shared" si="8"/>
        <v>13</v>
      </c>
      <c r="J15" s="61">
        <f t="shared" si="8"/>
        <v>27</v>
      </c>
      <c r="K15" s="61" t="s">
        <v>44</v>
      </c>
      <c r="L15" s="61">
        <f>L18+L21+L24</f>
        <v>15</v>
      </c>
      <c r="M15" s="61">
        <f>M18+M21+M24</f>
        <v>15</v>
      </c>
      <c r="N15" s="61">
        <f>N18+N21+N24</f>
        <v>16</v>
      </c>
      <c r="O15" s="61">
        <f>O18+O21+O24</f>
        <v>4</v>
      </c>
      <c r="P15" s="54">
        <f>P18+P21+P24</f>
        <v>62</v>
      </c>
      <c r="Q15" s="38" t="e">
        <f t="shared" si="2"/>
        <v>#REF!</v>
      </c>
    </row>
    <row r="16" spans="1:17" ht="19.5" customHeight="1">
      <c r="A16" s="78" t="s">
        <v>48</v>
      </c>
      <c r="B16" s="45" t="s">
        <v>22</v>
      </c>
      <c r="C16" s="70">
        <v>156</v>
      </c>
      <c r="D16" s="64">
        <v>4</v>
      </c>
      <c r="E16" s="64">
        <v>27</v>
      </c>
      <c r="F16" s="64">
        <v>17</v>
      </c>
      <c r="G16" s="64">
        <v>5</v>
      </c>
      <c r="H16" s="64">
        <v>9</v>
      </c>
      <c r="I16" s="64">
        <v>8</v>
      </c>
      <c r="J16" s="64">
        <v>32</v>
      </c>
      <c r="K16" s="64">
        <v>5</v>
      </c>
      <c r="L16" s="64">
        <v>7</v>
      </c>
      <c r="M16" s="71">
        <v>7</v>
      </c>
      <c r="N16" s="71">
        <v>3</v>
      </c>
      <c r="O16" s="64">
        <f>'羽島市'!D35</f>
        <v>0</v>
      </c>
      <c r="P16" s="46">
        <v>32</v>
      </c>
      <c r="Q16" s="38">
        <f t="shared" si="2"/>
        <v>156</v>
      </c>
    </row>
    <row r="17" spans="1:17" ht="19.5" customHeight="1">
      <c r="A17" s="79"/>
      <c r="B17" s="47" t="s">
        <v>23</v>
      </c>
      <c r="C17" s="72">
        <v>85</v>
      </c>
      <c r="D17" s="49">
        <v>4</v>
      </c>
      <c r="E17" s="49">
        <v>12</v>
      </c>
      <c r="F17" s="49">
        <v>6</v>
      </c>
      <c r="G17" s="49">
        <v>4</v>
      </c>
      <c r="H17" s="49">
        <v>6</v>
      </c>
      <c r="I17" s="49">
        <v>5</v>
      </c>
      <c r="J17" s="49">
        <v>27</v>
      </c>
      <c r="K17" s="49">
        <v>5</v>
      </c>
      <c r="L17" s="49">
        <f>'羽島市'!D31</f>
        <v>0</v>
      </c>
      <c r="M17" s="61" t="s">
        <v>44</v>
      </c>
      <c r="N17" s="49" t="s">
        <v>44</v>
      </c>
      <c r="O17" s="49">
        <f>'羽島市'!D36</f>
        <v>0</v>
      </c>
      <c r="P17" s="50">
        <v>16</v>
      </c>
      <c r="Q17" s="38">
        <f t="shared" si="2"/>
        <v>85</v>
      </c>
    </row>
    <row r="18" spans="1:17" ht="19.5" customHeight="1" thickBot="1">
      <c r="A18" s="80"/>
      <c r="B18" s="51" t="s">
        <v>24</v>
      </c>
      <c r="C18" s="69">
        <v>71</v>
      </c>
      <c r="D18" s="53">
        <v>0</v>
      </c>
      <c r="E18" s="53">
        <v>15</v>
      </c>
      <c r="F18" s="53">
        <v>11</v>
      </c>
      <c r="G18" s="53">
        <v>1</v>
      </c>
      <c r="H18" s="53">
        <v>3</v>
      </c>
      <c r="I18" s="53">
        <v>3</v>
      </c>
      <c r="J18" s="53">
        <v>5</v>
      </c>
      <c r="K18" s="53" t="s">
        <v>44</v>
      </c>
      <c r="L18" s="53">
        <v>7</v>
      </c>
      <c r="M18" s="53">
        <v>7</v>
      </c>
      <c r="N18" s="53">
        <v>3</v>
      </c>
      <c r="O18" s="53">
        <f>'羽島市'!D37</f>
        <v>0</v>
      </c>
      <c r="P18" s="54">
        <v>16</v>
      </c>
      <c r="Q18" s="38">
        <f t="shared" si="2"/>
        <v>71</v>
      </c>
    </row>
    <row r="19" spans="1:17" ht="19.5" customHeight="1">
      <c r="A19" s="79" t="s">
        <v>49</v>
      </c>
      <c r="B19" s="55" t="s">
        <v>22</v>
      </c>
      <c r="C19" s="48">
        <v>350</v>
      </c>
      <c r="D19" s="49">
        <v>4</v>
      </c>
      <c r="E19" s="49">
        <v>52</v>
      </c>
      <c r="F19" s="49">
        <v>37</v>
      </c>
      <c r="G19" s="49">
        <v>16</v>
      </c>
      <c r="H19" s="49">
        <v>35</v>
      </c>
      <c r="I19" s="49">
        <v>26</v>
      </c>
      <c r="J19" s="49">
        <v>69</v>
      </c>
      <c r="K19" s="57">
        <v>7</v>
      </c>
      <c r="L19" s="49">
        <v>6</v>
      </c>
      <c r="M19" s="57">
        <v>8</v>
      </c>
      <c r="N19" s="57">
        <v>10</v>
      </c>
      <c r="O19" s="49">
        <v>10</v>
      </c>
      <c r="P19" s="50">
        <v>70</v>
      </c>
      <c r="Q19" s="38">
        <f t="shared" si="2"/>
        <v>350</v>
      </c>
    </row>
    <row r="20" spans="1:17" ht="19.5" customHeight="1">
      <c r="A20" s="79"/>
      <c r="B20" s="47" t="s">
        <v>23</v>
      </c>
      <c r="C20" s="48">
        <v>208</v>
      </c>
      <c r="D20" s="49">
        <v>4</v>
      </c>
      <c r="E20" s="49">
        <v>35</v>
      </c>
      <c r="F20" s="49">
        <v>20</v>
      </c>
      <c r="G20" s="49">
        <v>9</v>
      </c>
      <c r="H20" s="49">
        <v>21</v>
      </c>
      <c r="I20" s="49">
        <v>18</v>
      </c>
      <c r="J20" s="49">
        <v>54</v>
      </c>
      <c r="K20" s="49">
        <v>7</v>
      </c>
      <c r="L20" s="49" t="e">
        <f>#REF!</f>
        <v>#REF!</v>
      </c>
      <c r="M20" s="49" t="s">
        <v>44</v>
      </c>
      <c r="N20" s="49" t="s">
        <v>44</v>
      </c>
      <c r="O20" s="49">
        <v>6</v>
      </c>
      <c r="P20" s="50">
        <v>34</v>
      </c>
      <c r="Q20" s="38" t="e">
        <f t="shared" si="2"/>
        <v>#REF!</v>
      </c>
    </row>
    <row r="21" spans="1:17" ht="19.5" customHeight="1" thickBot="1">
      <c r="A21" s="79"/>
      <c r="B21" s="59" t="s">
        <v>24</v>
      </c>
      <c r="C21" s="48">
        <v>142</v>
      </c>
      <c r="D21" s="49">
        <v>0</v>
      </c>
      <c r="E21" s="49">
        <v>17</v>
      </c>
      <c r="F21" s="49">
        <v>17</v>
      </c>
      <c r="G21" s="49">
        <v>7</v>
      </c>
      <c r="H21" s="49">
        <v>14</v>
      </c>
      <c r="I21" s="49">
        <v>8</v>
      </c>
      <c r="J21" s="49">
        <v>15</v>
      </c>
      <c r="K21" s="53" t="s">
        <v>44</v>
      </c>
      <c r="L21" s="61">
        <v>6</v>
      </c>
      <c r="M21" s="61">
        <v>8</v>
      </c>
      <c r="N21" s="61">
        <v>10</v>
      </c>
      <c r="O21" s="49">
        <v>4</v>
      </c>
      <c r="P21" s="50">
        <v>36</v>
      </c>
      <c r="Q21" s="38">
        <f t="shared" si="2"/>
        <v>142</v>
      </c>
    </row>
    <row r="22" spans="1:17" ht="19.5" customHeight="1">
      <c r="A22" s="78" t="s">
        <v>50</v>
      </c>
      <c r="B22" s="45" t="s">
        <v>22</v>
      </c>
      <c r="C22" s="63">
        <f>C25+C28</f>
        <v>114</v>
      </c>
      <c r="D22" s="63">
        <f aca="true" t="shared" si="9" ref="D22:K22">D25+D28</f>
        <v>0</v>
      </c>
      <c r="E22" s="63">
        <f t="shared" si="9"/>
        <v>27</v>
      </c>
      <c r="F22" s="63">
        <f t="shared" si="9"/>
        <v>15</v>
      </c>
      <c r="G22" s="63">
        <f t="shared" si="9"/>
        <v>6</v>
      </c>
      <c r="H22" s="63">
        <f t="shared" si="9"/>
        <v>13</v>
      </c>
      <c r="I22" s="63">
        <f t="shared" si="9"/>
        <v>4</v>
      </c>
      <c r="J22" s="63">
        <f t="shared" si="9"/>
        <v>23</v>
      </c>
      <c r="K22" s="63">
        <f t="shared" si="9"/>
        <v>2</v>
      </c>
      <c r="L22" s="64">
        <f>L25+L28</f>
        <v>2</v>
      </c>
      <c r="M22" s="64">
        <f>M25+M28</f>
        <v>0</v>
      </c>
      <c r="N22" s="64">
        <f>N25+N28</f>
        <v>3</v>
      </c>
      <c r="O22" s="64">
        <f>O25+O28</f>
        <v>2</v>
      </c>
      <c r="P22" s="46">
        <f>P25+P28</f>
        <v>17</v>
      </c>
      <c r="Q22" s="38">
        <f t="shared" si="2"/>
        <v>114</v>
      </c>
    </row>
    <row r="23" spans="1:17" ht="19.5" customHeight="1">
      <c r="A23" s="79"/>
      <c r="B23" s="47" t="s">
        <v>23</v>
      </c>
      <c r="C23" s="48">
        <f>C26+C29</f>
        <v>62</v>
      </c>
      <c r="D23" s="48">
        <f aca="true" t="shared" si="10" ref="D23:K23">D26+D29</f>
        <v>0</v>
      </c>
      <c r="E23" s="48">
        <f t="shared" si="10"/>
        <v>19</v>
      </c>
      <c r="F23" s="48">
        <f t="shared" si="10"/>
        <v>7</v>
      </c>
      <c r="G23" s="48">
        <f t="shared" si="10"/>
        <v>2</v>
      </c>
      <c r="H23" s="48">
        <f t="shared" si="10"/>
        <v>5</v>
      </c>
      <c r="I23" s="48">
        <f t="shared" si="10"/>
        <v>2</v>
      </c>
      <c r="J23" s="48">
        <f t="shared" si="10"/>
        <v>16</v>
      </c>
      <c r="K23" s="48">
        <f t="shared" si="10"/>
        <v>2</v>
      </c>
      <c r="L23" s="49">
        <f>L26+L29</f>
        <v>0</v>
      </c>
      <c r="M23" s="49" t="s">
        <v>44</v>
      </c>
      <c r="N23" s="49" t="s">
        <v>44</v>
      </c>
      <c r="O23" s="49" t="e">
        <f>O26+O29</f>
        <v>#REF!</v>
      </c>
      <c r="P23" s="50">
        <f>P26+P29</f>
        <v>7</v>
      </c>
      <c r="Q23" s="38" t="e">
        <f t="shared" si="2"/>
        <v>#REF!</v>
      </c>
    </row>
    <row r="24" spans="1:17" ht="19.5" customHeight="1" thickBot="1">
      <c r="A24" s="80"/>
      <c r="B24" s="51" t="s">
        <v>24</v>
      </c>
      <c r="C24" s="52">
        <f>C27+C30</f>
        <v>52</v>
      </c>
      <c r="D24" s="52" t="e">
        <f aca="true" t="shared" si="11" ref="D24:J24">D27+D30</f>
        <v>#REF!</v>
      </c>
      <c r="E24" s="52">
        <f t="shared" si="11"/>
        <v>8</v>
      </c>
      <c r="F24" s="52">
        <f t="shared" si="11"/>
        <v>8</v>
      </c>
      <c r="G24" s="52">
        <f t="shared" si="11"/>
        <v>4</v>
      </c>
      <c r="H24" s="52">
        <f t="shared" si="11"/>
        <v>8</v>
      </c>
      <c r="I24" s="52">
        <f t="shared" si="11"/>
        <v>2</v>
      </c>
      <c r="J24" s="52">
        <f t="shared" si="11"/>
        <v>7</v>
      </c>
      <c r="K24" s="53" t="s">
        <v>44</v>
      </c>
      <c r="L24" s="53">
        <f>L27+L30</f>
        <v>2</v>
      </c>
      <c r="M24" s="53">
        <f>M27+M30</f>
        <v>0</v>
      </c>
      <c r="N24" s="53">
        <f>N27+N30</f>
        <v>3</v>
      </c>
      <c r="O24" s="53">
        <f>O27+O30</f>
        <v>0</v>
      </c>
      <c r="P24" s="54">
        <f>P27+P30</f>
        <v>10</v>
      </c>
      <c r="Q24" s="38" t="e">
        <f t="shared" si="2"/>
        <v>#REF!</v>
      </c>
    </row>
    <row r="25" spans="1:17" ht="19.5" customHeight="1">
      <c r="A25" s="79" t="s">
        <v>51</v>
      </c>
      <c r="B25" s="55" t="s">
        <v>22</v>
      </c>
      <c r="C25" s="48">
        <v>50</v>
      </c>
      <c r="D25" s="49">
        <v>0</v>
      </c>
      <c r="E25" s="49">
        <v>12</v>
      </c>
      <c r="F25" s="49">
        <v>6</v>
      </c>
      <c r="G25" s="49">
        <v>4</v>
      </c>
      <c r="H25" s="49">
        <v>5</v>
      </c>
      <c r="I25" s="49">
        <v>2</v>
      </c>
      <c r="J25" s="49">
        <v>7</v>
      </c>
      <c r="K25" s="49">
        <v>1</v>
      </c>
      <c r="L25" s="49">
        <v>1</v>
      </c>
      <c r="M25" s="57">
        <v>0</v>
      </c>
      <c r="N25" s="57">
        <v>3</v>
      </c>
      <c r="O25" s="49">
        <v>2</v>
      </c>
      <c r="P25" s="50">
        <v>7</v>
      </c>
      <c r="Q25" s="38">
        <f t="shared" si="2"/>
        <v>50</v>
      </c>
    </row>
    <row r="26" spans="1:17" ht="19.5" customHeight="1">
      <c r="A26" s="79"/>
      <c r="B26" s="47" t="s">
        <v>23</v>
      </c>
      <c r="C26" s="48">
        <v>27</v>
      </c>
      <c r="D26" s="49">
        <v>0</v>
      </c>
      <c r="E26" s="49">
        <v>9</v>
      </c>
      <c r="F26" s="49">
        <v>3</v>
      </c>
      <c r="G26" s="49">
        <v>1</v>
      </c>
      <c r="H26" s="49">
        <v>1</v>
      </c>
      <c r="I26" s="49">
        <v>2</v>
      </c>
      <c r="J26" s="49">
        <v>4</v>
      </c>
      <c r="K26" s="49">
        <v>1</v>
      </c>
      <c r="L26" s="49">
        <v>0</v>
      </c>
      <c r="M26" s="49" t="s">
        <v>44</v>
      </c>
      <c r="N26" s="49" t="s">
        <v>44</v>
      </c>
      <c r="O26" s="49">
        <v>2</v>
      </c>
      <c r="P26" s="50">
        <v>4</v>
      </c>
      <c r="Q26" s="38">
        <f t="shared" si="2"/>
        <v>27</v>
      </c>
    </row>
    <row r="27" spans="1:17" ht="19.5" customHeight="1" thickBot="1">
      <c r="A27" s="79"/>
      <c r="B27" s="59" t="s">
        <v>24</v>
      </c>
      <c r="C27" s="60">
        <v>23</v>
      </c>
      <c r="D27" s="61">
        <f>'岐南町'!D10</f>
        <v>0</v>
      </c>
      <c r="E27" s="61">
        <v>3</v>
      </c>
      <c r="F27" s="61">
        <v>3</v>
      </c>
      <c r="G27" s="61">
        <v>3</v>
      </c>
      <c r="H27" s="61">
        <v>4</v>
      </c>
      <c r="I27" s="61">
        <v>0</v>
      </c>
      <c r="J27" s="61">
        <v>3</v>
      </c>
      <c r="K27" s="61" t="s">
        <v>44</v>
      </c>
      <c r="L27" s="61">
        <v>1</v>
      </c>
      <c r="M27" s="61">
        <v>0</v>
      </c>
      <c r="N27" s="61">
        <v>3</v>
      </c>
      <c r="O27" s="61">
        <v>0</v>
      </c>
      <c r="P27" s="62">
        <v>3</v>
      </c>
      <c r="Q27" s="38">
        <f t="shared" si="2"/>
        <v>23</v>
      </c>
    </row>
    <row r="28" spans="1:17" ht="19.5" customHeight="1">
      <c r="A28" s="78" t="s">
        <v>52</v>
      </c>
      <c r="B28" s="45" t="s">
        <v>22</v>
      </c>
      <c r="C28" s="70">
        <v>64</v>
      </c>
      <c r="D28" s="64">
        <v>0</v>
      </c>
      <c r="E28" s="64">
        <v>15</v>
      </c>
      <c r="F28" s="64">
        <v>9</v>
      </c>
      <c r="G28" s="64">
        <v>2</v>
      </c>
      <c r="H28" s="64">
        <v>8</v>
      </c>
      <c r="I28" s="64">
        <v>2</v>
      </c>
      <c r="J28" s="64">
        <v>16</v>
      </c>
      <c r="K28" s="64">
        <v>1</v>
      </c>
      <c r="L28" s="64">
        <v>1</v>
      </c>
      <c r="M28" s="64">
        <v>0</v>
      </c>
      <c r="N28" s="64">
        <v>0</v>
      </c>
      <c r="O28" s="64">
        <v>0</v>
      </c>
      <c r="P28" s="46">
        <v>10</v>
      </c>
      <c r="Q28" s="38">
        <f t="shared" si="2"/>
        <v>64</v>
      </c>
    </row>
    <row r="29" spans="1:17" ht="19.5" customHeight="1">
      <c r="A29" s="79"/>
      <c r="B29" s="47" t="s">
        <v>23</v>
      </c>
      <c r="C29" s="72">
        <v>35</v>
      </c>
      <c r="D29" s="49">
        <v>0</v>
      </c>
      <c r="E29" s="49">
        <v>10</v>
      </c>
      <c r="F29" s="49">
        <v>4</v>
      </c>
      <c r="G29" s="49">
        <v>1</v>
      </c>
      <c r="H29" s="49">
        <v>4</v>
      </c>
      <c r="I29" s="49">
        <v>0</v>
      </c>
      <c r="J29" s="49">
        <v>12</v>
      </c>
      <c r="K29" s="49">
        <v>1</v>
      </c>
      <c r="L29" s="49">
        <v>0</v>
      </c>
      <c r="M29" s="57" t="s">
        <v>44</v>
      </c>
      <c r="N29" s="57" t="s">
        <v>44</v>
      </c>
      <c r="O29" s="49" t="e">
        <f>#REF!</f>
        <v>#REF!</v>
      </c>
      <c r="P29" s="50">
        <v>3</v>
      </c>
      <c r="Q29" s="38" t="e">
        <f t="shared" si="2"/>
        <v>#REF!</v>
      </c>
    </row>
    <row r="30" spans="1:17" ht="19.5" customHeight="1" thickBot="1">
      <c r="A30" s="80"/>
      <c r="B30" s="51" t="s">
        <v>24</v>
      </c>
      <c r="C30" s="69">
        <v>29</v>
      </c>
      <c r="D30" s="53" t="e">
        <f>#REF!</f>
        <v>#REF!</v>
      </c>
      <c r="E30" s="53">
        <v>5</v>
      </c>
      <c r="F30" s="53">
        <v>5</v>
      </c>
      <c r="G30" s="53">
        <v>1</v>
      </c>
      <c r="H30" s="53">
        <v>4</v>
      </c>
      <c r="I30" s="53">
        <v>2</v>
      </c>
      <c r="J30" s="53">
        <v>4</v>
      </c>
      <c r="K30" s="53" t="s">
        <v>44</v>
      </c>
      <c r="L30" s="53">
        <v>1</v>
      </c>
      <c r="M30" s="53">
        <v>0</v>
      </c>
      <c r="N30" s="53">
        <v>0</v>
      </c>
      <c r="O30" s="53">
        <v>0</v>
      </c>
      <c r="P30" s="54">
        <v>7</v>
      </c>
      <c r="Q30" s="38" t="e">
        <f t="shared" si="2"/>
        <v>#REF!</v>
      </c>
    </row>
    <row r="31" spans="1:17" ht="19.5" customHeight="1">
      <c r="A31" s="78" t="s">
        <v>53</v>
      </c>
      <c r="B31" s="45" t="s">
        <v>22</v>
      </c>
      <c r="C31" s="63">
        <f aca="true" t="shared" si="12" ref="C31:P31">C34+C37+C40+C43</f>
        <v>329</v>
      </c>
      <c r="D31" s="64">
        <f>D34+D37+D40+D43</f>
        <v>5</v>
      </c>
      <c r="E31" s="64">
        <f t="shared" si="12"/>
        <v>57</v>
      </c>
      <c r="F31" s="64">
        <f t="shared" si="12"/>
        <v>33</v>
      </c>
      <c r="G31" s="64">
        <f t="shared" si="12"/>
        <v>12</v>
      </c>
      <c r="H31" s="64">
        <f t="shared" si="12"/>
        <v>37</v>
      </c>
      <c r="I31" s="64">
        <f>I34+I37+I40+I43</f>
        <v>19</v>
      </c>
      <c r="J31" s="64">
        <f t="shared" si="12"/>
        <v>59</v>
      </c>
      <c r="K31" s="64">
        <f t="shared" si="12"/>
        <v>10</v>
      </c>
      <c r="L31" s="64">
        <f t="shared" si="12"/>
        <v>6</v>
      </c>
      <c r="M31" s="64">
        <f t="shared" si="12"/>
        <v>6</v>
      </c>
      <c r="N31" s="64">
        <f t="shared" si="12"/>
        <v>4</v>
      </c>
      <c r="O31" s="64">
        <f t="shared" si="12"/>
        <v>13</v>
      </c>
      <c r="P31" s="46">
        <f t="shared" si="12"/>
        <v>68</v>
      </c>
      <c r="Q31" s="38">
        <f t="shared" si="2"/>
        <v>329</v>
      </c>
    </row>
    <row r="32" spans="1:17" ht="19.5" customHeight="1">
      <c r="A32" s="79"/>
      <c r="B32" s="47" t="s">
        <v>23</v>
      </c>
      <c r="C32" s="48">
        <f aca="true" t="shared" si="13" ref="C32:L32">C35+C38+C41+C44</f>
        <v>209</v>
      </c>
      <c r="D32" s="49">
        <f>D35+D38+D41+D44</f>
        <v>4</v>
      </c>
      <c r="E32" s="49">
        <f t="shared" si="13"/>
        <v>38</v>
      </c>
      <c r="F32" s="49">
        <f t="shared" si="13"/>
        <v>18</v>
      </c>
      <c r="G32" s="49">
        <f t="shared" si="13"/>
        <v>9</v>
      </c>
      <c r="H32" s="49">
        <f t="shared" si="13"/>
        <v>27</v>
      </c>
      <c r="I32" s="49">
        <f>I35+I38+I41+I44</f>
        <v>8</v>
      </c>
      <c r="J32" s="49">
        <f t="shared" si="13"/>
        <v>47</v>
      </c>
      <c r="K32" s="49">
        <f t="shared" si="13"/>
        <v>10</v>
      </c>
      <c r="L32" s="49">
        <f t="shared" si="13"/>
        <v>0</v>
      </c>
      <c r="M32" s="49" t="s">
        <v>44</v>
      </c>
      <c r="N32" s="49" t="s">
        <v>44</v>
      </c>
      <c r="O32" s="49">
        <f>O35+O38+O41+O44</f>
        <v>6</v>
      </c>
      <c r="P32" s="50">
        <f>P35+P38+P41+P44</f>
        <v>42</v>
      </c>
      <c r="Q32" s="38">
        <f t="shared" si="2"/>
        <v>209</v>
      </c>
    </row>
    <row r="33" spans="1:17" ht="19.5" customHeight="1" thickBot="1">
      <c r="A33" s="80"/>
      <c r="B33" s="51" t="s">
        <v>24</v>
      </c>
      <c r="C33" s="52">
        <f aca="true" t="shared" si="14" ref="C33:J33">C36+C39+C42+C45</f>
        <v>120</v>
      </c>
      <c r="D33" s="53">
        <f t="shared" si="14"/>
        <v>1</v>
      </c>
      <c r="E33" s="53">
        <f t="shared" si="14"/>
        <v>19</v>
      </c>
      <c r="F33" s="53">
        <f t="shared" si="14"/>
        <v>15</v>
      </c>
      <c r="G33" s="53">
        <f t="shared" si="14"/>
        <v>3</v>
      </c>
      <c r="H33" s="53">
        <f t="shared" si="14"/>
        <v>10</v>
      </c>
      <c r="I33" s="53">
        <f t="shared" si="14"/>
        <v>11</v>
      </c>
      <c r="J33" s="53">
        <f t="shared" si="14"/>
        <v>12</v>
      </c>
      <c r="K33" s="53" t="s">
        <v>44</v>
      </c>
      <c r="L33" s="53">
        <f>L36+L39+L42+L45</f>
        <v>6</v>
      </c>
      <c r="M33" s="53">
        <f>M36+M39+M42+M45</f>
        <v>6</v>
      </c>
      <c r="N33" s="53">
        <f>N36+N39+N42+N45</f>
        <v>4</v>
      </c>
      <c r="O33" s="53">
        <f>O36+O39+O42+O45</f>
        <v>7</v>
      </c>
      <c r="P33" s="54">
        <f>P36+P39+P42+P45</f>
        <v>26</v>
      </c>
      <c r="Q33" s="38">
        <f t="shared" si="2"/>
        <v>120</v>
      </c>
    </row>
    <row r="34" spans="1:17" ht="19.5" customHeight="1">
      <c r="A34" s="78" t="s">
        <v>54</v>
      </c>
      <c r="B34" s="45" t="s">
        <v>22</v>
      </c>
      <c r="C34" s="48">
        <v>78</v>
      </c>
      <c r="D34" s="49">
        <v>2</v>
      </c>
      <c r="E34" s="49">
        <v>13</v>
      </c>
      <c r="F34" s="49">
        <v>6</v>
      </c>
      <c r="G34" s="49">
        <v>4</v>
      </c>
      <c r="H34" s="49">
        <v>9</v>
      </c>
      <c r="I34" s="49">
        <v>5</v>
      </c>
      <c r="J34" s="49">
        <v>15</v>
      </c>
      <c r="K34" s="49">
        <v>3</v>
      </c>
      <c r="L34" s="49">
        <v>3</v>
      </c>
      <c r="M34" s="49">
        <v>0</v>
      </c>
      <c r="N34" s="61">
        <v>1</v>
      </c>
      <c r="O34" s="49">
        <v>2</v>
      </c>
      <c r="P34" s="50">
        <v>15</v>
      </c>
      <c r="Q34" s="38">
        <f t="shared" si="2"/>
        <v>78</v>
      </c>
    </row>
    <row r="35" spans="1:17" ht="19.5" customHeight="1">
      <c r="A35" s="79"/>
      <c r="B35" s="47" t="s">
        <v>23</v>
      </c>
      <c r="C35" s="48">
        <v>54</v>
      </c>
      <c r="D35" s="49">
        <v>2</v>
      </c>
      <c r="E35" s="49">
        <v>8</v>
      </c>
      <c r="F35" s="49">
        <v>4</v>
      </c>
      <c r="G35" s="49">
        <v>4</v>
      </c>
      <c r="H35" s="49">
        <v>6</v>
      </c>
      <c r="I35" s="49">
        <v>2</v>
      </c>
      <c r="J35" s="49">
        <v>12</v>
      </c>
      <c r="K35" s="49">
        <v>3</v>
      </c>
      <c r="L35" s="49">
        <f>'山県市'!D31</f>
        <v>0</v>
      </c>
      <c r="M35" s="49" t="s">
        <v>44</v>
      </c>
      <c r="N35" s="49" t="s">
        <v>44</v>
      </c>
      <c r="O35" s="49">
        <v>0</v>
      </c>
      <c r="P35" s="50">
        <v>13</v>
      </c>
      <c r="Q35" s="38">
        <f t="shared" si="2"/>
        <v>54</v>
      </c>
    </row>
    <row r="36" spans="1:17" ht="19.5" customHeight="1" thickBot="1">
      <c r="A36" s="80"/>
      <c r="B36" s="51" t="s">
        <v>24</v>
      </c>
      <c r="C36" s="69">
        <v>24</v>
      </c>
      <c r="D36" s="53">
        <v>0</v>
      </c>
      <c r="E36" s="53">
        <v>5</v>
      </c>
      <c r="F36" s="53">
        <v>2</v>
      </c>
      <c r="G36" s="53">
        <v>0</v>
      </c>
      <c r="H36" s="53">
        <v>3</v>
      </c>
      <c r="I36" s="53">
        <v>3</v>
      </c>
      <c r="J36" s="53">
        <v>3</v>
      </c>
      <c r="K36" s="53" t="s">
        <v>44</v>
      </c>
      <c r="L36" s="53">
        <v>3</v>
      </c>
      <c r="M36" s="53">
        <v>0</v>
      </c>
      <c r="N36" s="53">
        <v>1</v>
      </c>
      <c r="O36" s="53">
        <v>2</v>
      </c>
      <c r="P36" s="54">
        <v>2</v>
      </c>
      <c r="Q36" s="38">
        <f t="shared" si="2"/>
        <v>24</v>
      </c>
    </row>
    <row r="37" spans="1:17" ht="19.5" customHeight="1">
      <c r="A37" s="78" t="s">
        <v>55</v>
      </c>
      <c r="B37" s="55" t="s">
        <v>22</v>
      </c>
      <c r="C37" s="48">
        <v>110</v>
      </c>
      <c r="D37" s="49">
        <v>2</v>
      </c>
      <c r="E37" s="49">
        <v>17</v>
      </c>
      <c r="F37" s="49">
        <v>10</v>
      </c>
      <c r="G37" s="49">
        <v>5</v>
      </c>
      <c r="H37" s="49">
        <v>9</v>
      </c>
      <c r="I37" s="49">
        <v>6</v>
      </c>
      <c r="J37" s="49">
        <v>20</v>
      </c>
      <c r="K37" s="49">
        <v>4</v>
      </c>
      <c r="L37" s="49">
        <v>2</v>
      </c>
      <c r="M37" s="49">
        <v>1</v>
      </c>
      <c r="N37" s="61">
        <v>1</v>
      </c>
      <c r="O37" s="49">
        <v>3</v>
      </c>
      <c r="P37" s="50">
        <v>30</v>
      </c>
      <c r="Q37" s="38">
        <f t="shared" si="2"/>
        <v>110</v>
      </c>
    </row>
    <row r="38" spans="1:17" ht="19.5" customHeight="1">
      <c r="A38" s="79"/>
      <c r="B38" s="47" t="s">
        <v>23</v>
      </c>
      <c r="C38" s="48">
        <v>72</v>
      </c>
      <c r="D38" s="49">
        <v>2</v>
      </c>
      <c r="E38" s="49">
        <v>15</v>
      </c>
      <c r="F38" s="49">
        <v>5</v>
      </c>
      <c r="G38" s="49">
        <v>3</v>
      </c>
      <c r="H38" s="49">
        <v>7</v>
      </c>
      <c r="I38" s="49">
        <v>2</v>
      </c>
      <c r="J38" s="49">
        <v>14</v>
      </c>
      <c r="K38" s="49">
        <v>4</v>
      </c>
      <c r="L38" s="49">
        <v>0</v>
      </c>
      <c r="M38" s="49" t="s">
        <v>44</v>
      </c>
      <c r="N38" s="49" t="s">
        <v>44</v>
      </c>
      <c r="O38" s="49">
        <v>2</v>
      </c>
      <c r="P38" s="50">
        <v>18</v>
      </c>
      <c r="Q38" s="38">
        <f t="shared" si="2"/>
        <v>72</v>
      </c>
    </row>
    <row r="39" spans="1:17" ht="19.5" customHeight="1" thickBot="1">
      <c r="A39" s="80"/>
      <c r="B39" s="59" t="s">
        <v>24</v>
      </c>
      <c r="C39" s="69">
        <v>38</v>
      </c>
      <c r="D39" s="53">
        <v>0</v>
      </c>
      <c r="E39" s="53">
        <v>2</v>
      </c>
      <c r="F39" s="53">
        <v>5</v>
      </c>
      <c r="G39" s="53">
        <v>2</v>
      </c>
      <c r="H39" s="53">
        <v>2</v>
      </c>
      <c r="I39" s="53">
        <v>4</v>
      </c>
      <c r="J39" s="53">
        <v>6</v>
      </c>
      <c r="K39" s="53" t="s">
        <v>44</v>
      </c>
      <c r="L39" s="53">
        <v>2</v>
      </c>
      <c r="M39" s="53">
        <v>1</v>
      </c>
      <c r="N39" s="53">
        <v>1</v>
      </c>
      <c r="O39" s="53">
        <v>1</v>
      </c>
      <c r="P39" s="54">
        <v>12</v>
      </c>
      <c r="Q39" s="38">
        <f t="shared" si="2"/>
        <v>38</v>
      </c>
    </row>
    <row r="40" spans="1:17" ht="19.5" customHeight="1">
      <c r="A40" s="78" t="s">
        <v>56</v>
      </c>
      <c r="B40" s="45" t="s">
        <v>22</v>
      </c>
      <c r="C40" s="70">
        <v>93</v>
      </c>
      <c r="D40" s="64">
        <v>1</v>
      </c>
      <c r="E40" s="64">
        <v>15</v>
      </c>
      <c r="F40" s="64">
        <v>9</v>
      </c>
      <c r="G40" s="64">
        <v>3</v>
      </c>
      <c r="H40" s="64">
        <v>14</v>
      </c>
      <c r="I40" s="64">
        <v>6</v>
      </c>
      <c r="J40" s="64">
        <v>16</v>
      </c>
      <c r="K40" s="64">
        <v>1</v>
      </c>
      <c r="L40" s="64">
        <v>1</v>
      </c>
      <c r="M40" s="71">
        <v>3</v>
      </c>
      <c r="N40" s="71">
        <v>2</v>
      </c>
      <c r="O40" s="64">
        <v>5</v>
      </c>
      <c r="P40" s="46">
        <v>17</v>
      </c>
      <c r="Q40" s="38">
        <f t="shared" si="2"/>
        <v>93</v>
      </c>
    </row>
    <row r="41" spans="1:17" ht="19.5" customHeight="1">
      <c r="A41" s="79"/>
      <c r="B41" s="47" t="s">
        <v>23</v>
      </c>
      <c r="C41" s="72">
        <v>49</v>
      </c>
      <c r="D41" s="49">
        <v>0</v>
      </c>
      <c r="E41" s="49">
        <v>6</v>
      </c>
      <c r="F41" s="49">
        <v>5</v>
      </c>
      <c r="G41" s="49">
        <v>2</v>
      </c>
      <c r="H41" s="49">
        <v>10</v>
      </c>
      <c r="I41" s="49">
        <v>2</v>
      </c>
      <c r="J41" s="49">
        <v>13</v>
      </c>
      <c r="K41" s="49">
        <v>1</v>
      </c>
      <c r="L41" s="49">
        <f>'本巣市'!D31</f>
        <v>0</v>
      </c>
      <c r="M41" s="49" t="s">
        <v>44</v>
      </c>
      <c r="N41" s="49" t="s">
        <v>44</v>
      </c>
      <c r="O41" s="49">
        <v>2</v>
      </c>
      <c r="P41" s="50">
        <v>8</v>
      </c>
      <c r="Q41" s="38">
        <f t="shared" si="2"/>
        <v>49</v>
      </c>
    </row>
    <row r="42" spans="1:17" ht="19.5" customHeight="1" thickBot="1">
      <c r="A42" s="80"/>
      <c r="B42" s="51" t="s">
        <v>24</v>
      </c>
      <c r="C42" s="69">
        <v>44</v>
      </c>
      <c r="D42" s="53">
        <v>1</v>
      </c>
      <c r="E42" s="53">
        <v>9</v>
      </c>
      <c r="F42" s="53">
        <v>4</v>
      </c>
      <c r="G42" s="53">
        <v>1</v>
      </c>
      <c r="H42" s="53">
        <v>4</v>
      </c>
      <c r="I42" s="53">
        <v>4</v>
      </c>
      <c r="J42" s="53">
        <v>3</v>
      </c>
      <c r="K42" s="53" t="s">
        <v>44</v>
      </c>
      <c r="L42" s="53">
        <v>1</v>
      </c>
      <c r="M42" s="53">
        <v>3</v>
      </c>
      <c r="N42" s="53">
        <v>2</v>
      </c>
      <c r="O42" s="53">
        <v>3</v>
      </c>
      <c r="P42" s="54">
        <v>9</v>
      </c>
      <c r="Q42" s="38">
        <f t="shared" si="2"/>
        <v>44</v>
      </c>
    </row>
    <row r="43" spans="1:17" ht="19.5" customHeight="1">
      <c r="A43" s="78" t="s">
        <v>57</v>
      </c>
      <c r="B43" s="45" t="s">
        <v>22</v>
      </c>
      <c r="C43" s="63">
        <f>C46</f>
        <v>48</v>
      </c>
      <c r="D43" s="63">
        <f aca="true" t="shared" si="15" ref="D43:P43">D46</f>
        <v>0</v>
      </c>
      <c r="E43" s="63">
        <f t="shared" si="15"/>
        <v>12</v>
      </c>
      <c r="F43" s="63">
        <f t="shared" si="15"/>
        <v>8</v>
      </c>
      <c r="G43" s="63">
        <f t="shared" si="15"/>
        <v>0</v>
      </c>
      <c r="H43" s="63">
        <f t="shared" si="15"/>
        <v>5</v>
      </c>
      <c r="I43" s="63">
        <f t="shared" si="15"/>
        <v>2</v>
      </c>
      <c r="J43" s="63">
        <f t="shared" si="15"/>
        <v>8</v>
      </c>
      <c r="K43" s="63">
        <f t="shared" si="15"/>
        <v>2</v>
      </c>
      <c r="L43" s="63">
        <f t="shared" si="15"/>
        <v>0</v>
      </c>
      <c r="M43" s="63">
        <f t="shared" si="15"/>
        <v>2</v>
      </c>
      <c r="N43" s="63">
        <f t="shared" si="15"/>
        <v>0</v>
      </c>
      <c r="O43" s="63">
        <f t="shared" si="15"/>
        <v>3</v>
      </c>
      <c r="P43" s="46">
        <f t="shared" si="15"/>
        <v>6</v>
      </c>
      <c r="Q43" s="38">
        <f t="shared" si="2"/>
        <v>48</v>
      </c>
    </row>
    <row r="44" spans="1:17" ht="19.5" customHeight="1">
      <c r="A44" s="79"/>
      <c r="B44" s="47" t="s">
        <v>23</v>
      </c>
      <c r="C44" s="48">
        <f>C47</f>
        <v>34</v>
      </c>
      <c r="D44" s="48">
        <f aca="true" t="shared" si="16" ref="D44:P44">D47</f>
        <v>0</v>
      </c>
      <c r="E44" s="48">
        <f t="shared" si="16"/>
        <v>9</v>
      </c>
      <c r="F44" s="48">
        <f t="shared" si="16"/>
        <v>4</v>
      </c>
      <c r="G44" s="48">
        <f t="shared" si="16"/>
        <v>0</v>
      </c>
      <c r="H44" s="48">
        <f t="shared" si="16"/>
        <v>4</v>
      </c>
      <c r="I44" s="48">
        <f t="shared" si="16"/>
        <v>2</v>
      </c>
      <c r="J44" s="48">
        <f t="shared" si="16"/>
        <v>8</v>
      </c>
      <c r="K44" s="48">
        <f t="shared" si="16"/>
        <v>2</v>
      </c>
      <c r="L44" s="48">
        <f t="shared" si="16"/>
        <v>0</v>
      </c>
      <c r="M44" s="48" t="str">
        <f t="shared" si="16"/>
        <v>・</v>
      </c>
      <c r="N44" s="48" t="str">
        <f t="shared" si="16"/>
        <v>・</v>
      </c>
      <c r="O44" s="48">
        <f t="shared" si="16"/>
        <v>2</v>
      </c>
      <c r="P44" s="50">
        <f t="shared" si="16"/>
        <v>3</v>
      </c>
      <c r="Q44" s="38">
        <f t="shared" si="2"/>
        <v>34</v>
      </c>
    </row>
    <row r="45" spans="1:17" ht="19.5" customHeight="1" thickBot="1">
      <c r="A45" s="80"/>
      <c r="B45" s="51" t="s">
        <v>24</v>
      </c>
      <c r="C45" s="52">
        <f>C48</f>
        <v>14</v>
      </c>
      <c r="D45" s="52">
        <f aca="true" t="shared" si="17" ref="D45:P45">D48</f>
        <v>0</v>
      </c>
      <c r="E45" s="52">
        <f t="shared" si="17"/>
        <v>3</v>
      </c>
      <c r="F45" s="52">
        <f t="shared" si="17"/>
        <v>4</v>
      </c>
      <c r="G45" s="52">
        <f t="shared" si="17"/>
        <v>0</v>
      </c>
      <c r="H45" s="52">
        <f t="shared" si="17"/>
        <v>1</v>
      </c>
      <c r="I45" s="52">
        <f t="shared" si="17"/>
        <v>0</v>
      </c>
      <c r="J45" s="52">
        <f t="shared" si="17"/>
        <v>0</v>
      </c>
      <c r="K45" s="52" t="str">
        <f t="shared" si="17"/>
        <v>・</v>
      </c>
      <c r="L45" s="52">
        <f t="shared" si="17"/>
        <v>0</v>
      </c>
      <c r="M45" s="52">
        <f t="shared" si="17"/>
        <v>2</v>
      </c>
      <c r="N45" s="52">
        <f t="shared" si="17"/>
        <v>0</v>
      </c>
      <c r="O45" s="52">
        <f t="shared" si="17"/>
        <v>1</v>
      </c>
      <c r="P45" s="54">
        <f t="shared" si="17"/>
        <v>3</v>
      </c>
      <c r="Q45" s="38">
        <f t="shared" si="2"/>
        <v>14</v>
      </c>
    </row>
    <row r="46" spans="1:17" ht="19.5" customHeight="1">
      <c r="A46" s="78" t="s">
        <v>58</v>
      </c>
      <c r="B46" s="45" t="s">
        <v>22</v>
      </c>
      <c r="C46" s="70">
        <v>48</v>
      </c>
      <c r="D46" s="64">
        <v>0</v>
      </c>
      <c r="E46" s="64">
        <v>12</v>
      </c>
      <c r="F46" s="64">
        <v>8</v>
      </c>
      <c r="G46" s="64">
        <v>0</v>
      </c>
      <c r="H46" s="64">
        <v>5</v>
      </c>
      <c r="I46" s="64">
        <v>2</v>
      </c>
      <c r="J46" s="64">
        <v>8</v>
      </c>
      <c r="K46" s="64">
        <v>2</v>
      </c>
      <c r="L46" s="64">
        <v>0</v>
      </c>
      <c r="M46" s="71">
        <v>2</v>
      </c>
      <c r="N46" s="71">
        <v>0</v>
      </c>
      <c r="O46" s="64">
        <v>3</v>
      </c>
      <c r="P46" s="46">
        <v>6</v>
      </c>
      <c r="Q46" s="38">
        <f t="shared" si="2"/>
        <v>48</v>
      </c>
    </row>
    <row r="47" spans="1:17" ht="19.5" customHeight="1">
      <c r="A47" s="79"/>
      <c r="B47" s="47" t="s">
        <v>23</v>
      </c>
      <c r="C47" s="72">
        <v>34</v>
      </c>
      <c r="D47" s="49">
        <v>0</v>
      </c>
      <c r="E47" s="49">
        <v>9</v>
      </c>
      <c r="F47" s="49">
        <v>4</v>
      </c>
      <c r="G47" s="49">
        <v>0</v>
      </c>
      <c r="H47" s="49">
        <v>4</v>
      </c>
      <c r="I47" s="49">
        <v>2</v>
      </c>
      <c r="J47" s="49">
        <v>8</v>
      </c>
      <c r="K47" s="49">
        <v>2</v>
      </c>
      <c r="L47" s="49">
        <v>0</v>
      </c>
      <c r="M47" s="49" t="s">
        <v>44</v>
      </c>
      <c r="N47" s="49" t="s">
        <v>44</v>
      </c>
      <c r="O47" s="49">
        <v>2</v>
      </c>
      <c r="P47" s="50">
        <v>3</v>
      </c>
      <c r="Q47" s="38">
        <f t="shared" si="2"/>
        <v>34</v>
      </c>
    </row>
    <row r="48" spans="1:17" ht="19.5" customHeight="1" thickBot="1">
      <c r="A48" s="80"/>
      <c r="B48" s="51" t="s">
        <v>24</v>
      </c>
      <c r="C48" s="69">
        <v>14</v>
      </c>
      <c r="D48" s="53">
        <v>0</v>
      </c>
      <c r="E48" s="53">
        <v>3</v>
      </c>
      <c r="F48" s="53">
        <v>4</v>
      </c>
      <c r="G48" s="53">
        <v>0</v>
      </c>
      <c r="H48" s="53">
        <v>1</v>
      </c>
      <c r="I48" s="53">
        <v>0</v>
      </c>
      <c r="J48" s="53">
        <v>0</v>
      </c>
      <c r="K48" s="53" t="s">
        <v>44</v>
      </c>
      <c r="L48" s="53">
        <v>0</v>
      </c>
      <c r="M48" s="53">
        <v>2</v>
      </c>
      <c r="N48" s="53">
        <v>0</v>
      </c>
      <c r="O48" s="53">
        <v>1</v>
      </c>
      <c r="P48" s="54">
        <v>3</v>
      </c>
      <c r="Q48" s="38">
        <f t="shared" si="2"/>
        <v>14</v>
      </c>
    </row>
  </sheetData>
  <sheetProtection/>
  <mergeCells count="16">
    <mergeCell ref="A3:B3"/>
    <mergeCell ref="A4:A6"/>
    <mergeCell ref="A7:A9"/>
    <mergeCell ref="A10:A12"/>
    <mergeCell ref="A25:A27"/>
    <mergeCell ref="A28:A30"/>
    <mergeCell ref="A31:A33"/>
    <mergeCell ref="A13:A15"/>
    <mergeCell ref="A16:A18"/>
    <mergeCell ref="A19:A21"/>
    <mergeCell ref="A22:A24"/>
    <mergeCell ref="A46:A48"/>
    <mergeCell ref="A34:A36"/>
    <mergeCell ref="A37:A39"/>
    <mergeCell ref="A40:A42"/>
    <mergeCell ref="A43:A45"/>
  </mergeCells>
  <printOptions/>
  <pageMargins left="0.8661417322834646" right="0.7874015748031497" top="0.8267716535433072" bottom="0.6692913385826772" header="0.5118110236220472" footer="0.35433070866141736"/>
  <pageSetup horizontalDpi="600" verticalDpi="600" orientation="portrait" paperSize="9" scale="76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93"/>
  <sheetViews>
    <sheetView zoomScaleSheetLayoutView="100" zoomScalePageLayoutView="0" workbookViewId="0" topLeftCell="A1">
      <pane xSplit="3" ySplit="4" topLeftCell="D3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J44" sqref="J44"/>
    </sheetView>
  </sheetViews>
  <sheetFormatPr defaultColWidth="9.00390625" defaultRowHeight="13.5"/>
  <cols>
    <col min="1" max="1" width="3.375" style="2" customWidth="1"/>
    <col min="2" max="2" width="13.125" style="2" customWidth="1"/>
    <col min="3" max="3" width="4.75390625" style="3" customWidth="1"/>
    <col min="4" max="23" width="4.50390625" style="2" customWidth="1"/>
    <col min="24" max="16384" width="9.00390625" style="2" customWidth="1"/>
  </cols>
  <sheetData>
    <row r="1" ht="14.25">
      <c r="A1" s="35" t="s">
        <v>38</v>
      </c>
    </row>
    <row r="2" spans="1:23" ht="16.5" customHeight="1" thickBot="1">
      <c r="A2" s="1" t="s">
        <v>59</v>
      </c>
      <c r="U2" s="1"/>
      <c r="W2" s="77" t="s">
        <v>69</v>
      </c>
    </row>
    <row r="3" spans="1:23" ht="12">
      <c r="A3" s="91"/>
      <c r="B3" s="92"/>
      <c r="C3" s="92"/>
      <c r="D3" s="92" t="s">
        <v>0</v>
      </c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5"/>
    </row>
    <row r="4" spans="1:23" s="6" customFormat="1" ht="41.25" customHeight="1" thickBot="1">
      <c r="A4" s="93"/>
      <c r="B4" s="94"/>
      <c r="C4" s="94"/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4" t="s">
        <v>10</v>
      </c>
      <c r="N4" s="4" t="s">
        <v>11</v>
      </c>
      <c r="O4" s="4" t="s">
        <v>12</v>
      </c>
      <c r="P4" s="4" t="s">
        <v>13</v>
      </c>
      <c r="Q4" s="4" t="s">
        <v>14</v>
      </c>
      <c r="R4" s="4" t="s">
        <v>15</v>
      </c>
      <c r="S4" s="4" t="s">
        <v>16</v>
      </c>
      <c r="T4" s="4" t="s">
        <v>17</v>
      </c>
      <c r="U4" s="4" t="s">
        <v>18</v>
      </c>
      <c r="V4" s="4" t="s">
        <v>19</v>
      </c>
      <c r="W4" s="5" t="s">
        <v>20</v>
      </c>
    </row>
    <row r="5" spans="1:23" ht="12" customHeight="1">
      <c r="A5" s="89" t="s">
        <v>21</v>
      </c>
      <c r="B5" s="96"/>
      <c r="C5" s="7" t="s">
        <v>22</v>
      </c>
      <c r="D5" s="8">
        <f>D6+D7</f>
        <v>156</v>
      </c>
      <c r="E5" s="8">
        <f aca="true" t="shared" si="0" ref="E5:W5">SUM(E6:E7)</f>
        <v>0</v>
      </c>
      <c r="F5" s="8">
        <f t="shared" si="0"/>
        <v>0</v>
      </c>
      <c r="G5" s="8">
        <f t="shared" si="0"/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>
        <f t="shared" si="0"/>
        <v>1</v>
      </c>
      <c r="M5" s="8">
        <f t="shared" si="0"/>
        <v>2</v>
      </c>
      <c r="N5" s="8">
        <f t="shared" si="0"/>
        <v>0</v>
      </c>
      <c r="O5" s="8">
        <f t="shared" si="0"/>
        <v>4</v>
      </c>
      <c r="P5" s="8">
        <f t="shared" si="0"/>
        <v>3</v>
      </c>
      <c r="Q5" s="8">
        <f t="shared" si="0"/>
        <v>14</v>
      </c>
      <c r="R5" s="8">
        <f t="shared" si="0"/>
        <v>13</v>
      </c>
      <c r="S5" s="8">
        <f t="shared" si="0"/>
        <v>26</v>
      </c>
      <c r="T5" s="8">
        <f t="shared" si="0"/>
        <v>20</v>
      </c>
      <c r="U5" s="8">
        <f t="shared" si="0"/>
        <v>24</v>
      </c>
      <c r="V5" s="8">
        <f t="shared" si="0"/>
        <v>26</v>
      </c>
      <c r="W5" s="9">
        <f t="shared" si="0"/>
        <v>23</v>
      </c>
    </row>
    <row r="6" spans="1:24" ht="12" customHeight="1">
      <c r="A6" s="87"/>
      <c r="B6" s="97"/>
      <c r="C6" s="10" t="s">
        <v>23</v>
      </c>
      <c r="D6" s="11">
        <f aca="true" t="shared" si="1" ref="D6:D40">SUM(E6:W6)</f>
        <v>85</v>
      </c>
      <c r="E6" s="11">
        <v>0</v>
      </c>
      <c r="F6" s="11">
        <v>0</v>
      </c>
      <c r="G6" s="12">
        <v>0</v>
      </c>
      <c r="H6" s="11">
        <v>0</v>
      </c>
      <c r="I6" s="11">
        <v>0</v>
      </c>
      <c r="J6" s="11">
        <v>0</v>
      </c>
      <c r="K6" s="11">
        <v>0</v>
      </c>
      <c r="L6" s="11">
        <v>1</v>
      </c>
      <c r="M6" s="11">
        <v>2</v>
      </c>
      <c r="N6" s="11">
        <v>0</v>
      </c>
      <c r="O6" s="11">
        <v>1</v>
      </c>
      <c r="P6" s="11">
        <v>2</v>
      </c>
      <c r="Q6" s="11">
        <v>5</v>
      </c>
      <c r="R6" s="11">
        <v>8</v>
      </c>
      <c r="S6" s="11">
        <v>15</v>
      </c>
      <c r="T6" s="11">
        <v>14</v>
      </c>
      <c r="U6" s="11">
        <v>14</v>
      </c>
      <c r="V6" s="11">
        <v>14</v>
      </c>
      <c r="W6" s="13">
        <v>9</v>
      </c>
      <c r="X6" s="14"/>
    </row>
    <row r="7" spans="1:24" ht="12" customHeight="1" thickBot="1">
      <c r="A7" s="90"/>
      <c r="B7" s="98"/>
      <c r="C7" s="15" t="s">
        <v>24</v>
      </c>
      <c r="D7" s="16">
        <f t="shared" si="1"/>
        <v>71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3</v>
      </c>
      <c r="P7" s="17">
        <v>1</v>
      </c>
      <c r="Q7" s="17">
        <v>9</v>
      </c>
      <c r="R7" s="17">
        <v>5</v>
      </c>
      <c r="S7" s="17">
        <v>11</v>
      </c>
      <c r="T7" s="17">
        <v>6</v>
      </c>
      <c r="U7" s="17">
        <v>10</v>
      </c>
      <c r="V7" s="17">
        <v>12</v>
      </c>
      <c r="W7" s="18">
        <v>14</v>
      </c>
      <c r="X7" s="14"/>
    </row>
    <row r="8" spans="1:23" ht="12" customHeight="1">
      <c r="A8" s="99"/>
      <c r="B8" s="86" t="s">
        <v>25</v>
      </c>
      <c r="C8" s="19" t="s">
        <v>22</v>
      </c>
      <c r="D8" s="20">
        <f t="shared" si="1"/>
        <v>4</v>
      </c>
      <c r="E8" s="20">
        <f aca="true" t="shared" si="2" ref="E8:W8">E9+E10</f>
        <v>0</v>
      </c>
      <c r="F8" s="20">
        <f t="shared" si="2"/>
        <v>0</v>
      </c>
      <c r="G8" s="20">
        <f t="shared" si="2"/>
        <v>0</v>
      </c>
      <c r="H8" s="20">
        <f t="shared" si="2"/>
        <v>0</v>
      </c>
      <c r="I8" s="20">
        <f t="shared" si="2"/>
        <v>0</v>
      </c>
      <c r="J8" s="20">
        <f t="shared" si="2"/>
        <v>0</v>
      </c>
      <c r="K8" s="20">
        <f t="shared" si="2"/>
        <v>0</v>
      </c>
      <c r="L8" s="20">
        <f t="shared" si="2"/>
        <v>0</v>
      </c>
      <c r="M8" s="20">
        <f t="shared" si="2"/>
        <v>0</v>
      </c>
      <c r="N8" s="20">
        <f t="shared" si="2"/>
        <v>0</v>
      </c>
      <c r="O8" s="20">
        <f t="shared" si="2"/>
        <v>0</v>
      </c>
      <c r="P8" s="20">
        <f t="shared" si="2"/>
        <v>0</v>
      </c>
      <c r="Q8" s="20">
        <f t="shared" si="2"/>
        <v>1</v>
      </c>
      <c r="R8" s="20">
        <f t="shared" si="2"/>
        <v>2</v>
      </c>
      <c r="S8" s="20">
        <f t="shared" si="2"/>
        <v>0</v>
      </c>
      <c r="T8" s="20">
        <f t="shared" si="2"/>
        <v>0</v>
      </c>
      <c r="U8" s="20">
        <f t="shared" si="2"/>
        <v>1</v>
      </c>
      <c r="V8" s="20">
        <f t="shared" si="2"/>
        <v>0</v>
      </c>
      <c r="W8" s="21">
        <f t="shared" si="2"/>
        <v>0</v>
      </c>
    </row>
    <row r="9" spans="1:23" ht="12" customHeight="1">
      <c r="A9" s="100"/>
      <c r="B9" s="87"/>
      <c r="C9" s="10" t="s">
        <v>23</v>
      </c>
      <c r="D9" s="11">
        <f t="shared" si="1"/>
        <v>4</v>
      </c>
      <c r="E9" s="11">
        <v>0</v>
      </c>
      <c r="F9" s="11">
        <v>0</v>
      </c>
      <c r="G9" s="12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1</v>
      </c>
      <c r="R9" s="11">
        <v>2</v>
      </c>
      <c r="S9" s="11">
        <v>0</v>
      </c>
      <c r="T9" s="11">
        <v>0</v>
      </c>
      <c r="U9" s="11">
        <v>1</v>
      </c>
      <c r="V9" s="11">
        <v>0</v>
      </c>
      <c r="W9" s="13">
        <v>0</v>
      </c>
    </row>
    <row r="10" spans="1:23" ht="12" customHeight="1" thickBot="1">
      <c r="A10" s="100"/>
      <c r="B10" s="88"/>
      <c r="C10" s="15" t="s">
        <v>24</v>
      </c>
      <c r="D10" s="16">
        <f t="shared" si="1"/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22">
        <v>0</v>
      </c>
    </row>
    <row r="11" spans="1:23" ht="12" customHeight="1">
      <c r="A11" s="100"/>
      <c r="B11" s="102" t="s">
        <v>26</v>
      </c>
      <c r="C11" s="7" t="s">
        <v>22</v>
      </c>
      <c r="D11" s="8">
        <f t="shared" si="1"/>
        <v>27</v>
      </c>
      <c r="E11" s="8">
        <f aca="true" t="shared" si="3" ref="E11:W11">E12+E13</f>
        <v>0</v>
      </c>
      <c r="F11" s="8">
        <f t="shared" si="3"/>
        <v>0</v>
      </c>
      <c r="G11" s="8">
        <f t="shared" si="3"/>
        <v>0</v>
      </c>
      <c r="H11" s="8">
        <f t="shared" si="3"/>
        <v>0</v>
      </c>
      <c r="I11" s="8">
        <f t="shared" si="3"/>
        <v>0</v>
      </c>
      <c r="J11" s="8">
        <f t="shared" si="3"/>
        <v>0</v>
      </c>
      <c r="K11" s="8">
        <f t="shared" si="3"/>
        <v>0</v>
      </c>
      <c r="L11" s="8">
        <f t="shared" si="3"/>
        <v>0</v>
      </c>
      <c r="M11" s="8">
        <f t="shared" si="3"/>
        <v>0</v>
      </c>
      <c r="N11" s="8">
        <f t="shared" si="3"/>
        <v>0</v>
      </c>
      <c r="O11" s="8">
        <f t="shared" si="3"/>
        <v>0</v>
      </c>
      <c r="P11" s="8">
        <f t="shared" si="3"/>
        <v>0</v>
      </c>
      <c r="Q11" s="8">
        <f t="shared" si="3"/>
        <v>2</v>
      </c>
      <c r="R11" s="8">
        <f t="shared" si="3"/>
        <v>3</v>
      </c>
      <c r="S11" s="8">
        <f t="shared" si="3"/>
        <v>6</v>
      </c>
      <c r="T11" s="8">
        <f t="shared" si="3"/>
        <v>1</v>
      </c>
      <c r="U11" s="8">
        <f t="shared" si="3"/>
        <v>4</v>
      </c>
      <c r="V11" s="8">
        <f t="shared" si="3"/>
        <v>6</v>
      </c>
      <c r="W11" s="9">
        <f t="shared" si="3"/>
        <v>5</v>
      </c>
    </row>
    <row r="12" spans="1:23" ht="12" customHeight="1">
      <c r="A12" s="100"/>
      <c r="B12" s="103"/>
      <c r="C12" s="10" t="s">
        <v>23</v>
      </c>
      <c r="D12" s="11">
        <f t="shared" si="1"/>
        <v>12</v>
      </c>
      <c r="E12" s="11">
        <v>0</v>
      </c>
      <c r="F12" s="11">
        <v>0</v>
      </c>
      <c r="G12" s="12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1</v>
      </c>
      <c r="S12" s="11">
        <v>5</v>
      </c>
      <c r="T12" s="11">
        <v>0</v>
      </c>
      <c r="U12" s="11">
        <v>2</v>
      </c>
      <c r="V12" s="11">
        <v>3</v>
      </c>
      <c r="W12" s="13">
        <v>1</v>
      </c>
    </row>
    <row r="13" spans="1:23" ht="12" customHeight="1" thickBot="1">
      <c r="A13" s="100"/>
      <c r="B13" s="104"/>
      <c r="C13" s="23" t="s">
        <v>24</v>
      </c>
      <c r="D13" s="17">
        <f t="shared" si="1"/>
        <v>15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/>
      <c r="Q13" s="17">
        <v>2</v>
      </c>
      <c r="R13" s="17">
        <v>2</v>
      </c>
      <c r="S13" s="17">
        <v>1</v>
      </c>
      <c r="T13" s="17">
        <v>1</v>
      </c>
      <c r="U13" s="17">
        <v>2</v>
      </c>
      <c r="V13" s="17">
        <v>3</v>
      </c>
      <c r="W13" s="18">
        <v>4</v>
      </c>
    </row>
    <row r="14" spans="1:23" ht="12" customHeight="1">
      <c r="A14" s="100"/>
      <c r="B14" s="105" t="s">
        <v>27</v>
      </c>
      <c r="C14" s="19" t="s">
        <v>22</v>
      </c>
      <c r="D14" s="20">
        <f t="shared" si="1"/>
        <v>17</v>
      </c>
      <c r="E14" s="20">
        <f aca="true" t="shared" si="4" ref="E14:W14">E15+E16</f>
        <v>0</v>
      </c>
      <c r="F14" s="20">
        <f t="shared" si="4"/>
        <v>0</v>
      </c>
      <c r="G14" s="20">
        <f t="shared" si="4"/>
        <v>0</v>
      </c>
      <c r="H14" s="20">
        <f t="shared" si="4"/>
        <v>0</v>
      </c>
      <c r="I14" s="20">
        <f t="shared" si="4"/>
        <v>0</v>
      </c>
      <c r="J14" s="20">
        <f t="shared" si="4"/>
        <v>0</v>
      </c>
      <c r="K14" s="20">
        <f t="shared" si="4"/>
        <v>0</v>
      </c>
      <c r="L14" s="20">
        <f t="shared" si="4"/>
        <v>0</v>
      </c>
      <c r="M14" s="20">
        <f t="shared" si="4"/>
        <v>0</v>
      </c>
      <c r="N14" s="20">
        <f t="shared" si="4"/>
        <v>0</v>
      </c>
      <c r="O14" s="20">
        <f t="shared" si="4"/>
        <v>0</v>
      </c>
      <c r="P14" s="20">
        <f t="shared" si="4"/>
        <v>0</v>
      </c>
      <c r="Q14" s="20">
        <f t="shared" si="4"/>
        <v>1</v>
      </c>
      <c r="R14" s="20">
        <f t="shared" si="4"/>
        <v>1</v>
      </c>
      <c r="S14" s="20">
        <f t="shared" si="4"/>
        <v>4</v>
      </c>
      <c r="T14" s="20">
        <f t="shared" si="4"/>
        <v>1</v>
      </c>
      <c r="U14" s="20">
        <f t="shared" si="4"/>
        <v>2</v>
      </c>
      <c r="V14" s="20">
        <f t="shared" si="4"/>
        <v>4</v>
      </c>
      <c r="W14" s="21">
        <f t="shared" si="4"/>
        <v>4</v>
      </c>
    </row>
    <row r="15" spans="1:23" ht="12" customHeight="1">
      <c r="A15" s="100"/>
      <c r="B15" s="103"/>
      <c r="C15" s="10" t="s">
        <v>23</v>
      </c>
      <c r="D15" s="11">
        <f t="shared" si="1"/>
        <v>6</v>
      </c>
      <c r="E15" s="11">
        <v>0</v>
      </c>
      <c r="F15" s="11">
        <v>0</v>
      </c>
      <c r="G15" s="12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1</v>
      </c>
      <c r="R15" s="11">
        <v>0</v>
      </c>
      <c r="S15" s="11">
        <v>2</v>
      </c>
      <c r="T15" s="11">
        <v>1</v>
      </c>
      <c r="U15" s="11">
        <v>1</v>
      </c>
      <c r="V15" s="11">
        <v>1</v>
      </c>
      <c r="W15" s="13">
        <v>0</v>
      </c>
    </row>
    <row r="16" spans="1:23" ht="12" customHeight="1" thickBot="1">
      <c r="A16" s="100"/>
      <c r="B16" s="106"/>
      <c r="C16" s="15" t="s">
        <v>24</v>
      </c>
      <c r="D16" s="16">
        <f t="shared" si="1"/>
        <v>11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1</v>
      </c>
      <c r="S16" s="16">
        <v>2</v>
      </c>
      <c r="T16" s="16">
        <v>0</v>
      </c>
      <c r="U16" s="16">
        <v>1</v>
      </c>
      <c r="V16" s="16">
        <v>3</v>
      </c>
      <c r="W16" s="22">
        <v>4</v>
      </c>
    </row>
    <row r="17" spans="1:23" ht="12" customHeight="1">
      <c r="A17" s="100"/>
      <c r="B17" s="102" t="s">
        <v>28</v>
      </c>
      <c r="C17" s="7" t="s">
        <v>22</v>
      </c>
      <c r="D17" s="8">
        <f t="shared" si="1"/>
        <v>5</v>
      </c>
      <c r="E17" s="8">
        <f aca="true" t="shared" si="5" ref="E17:W17">E18+E19</f>
        <v>0</v>
      </c>
      <c r="F17" s="8">
        <f t="shared" si="5"/>
        <v>0</v>
      </c>
      <c r="G17" s="8">
        <f t="shared" si="5"/>
        <v>0</v>
      </c>
      <c r="H17" s="8">
        <f t="shared" si="5"/>
        <v>0</v>
      </c>
      <c r="I17" s="8">
        <f t="shared" si="5"/>
        <v>0</v>
      </c>
      <c r="J17" s="8">
        <f t="shared" si="5"/>
        <v>0</v>
      </c>
      <c r="K17" s="8">
        <f t="shared" si="5"/>
        <v>0</v>
      </c>
      <c r="L17" s="8">
        <f t="shared" si="5"/>
        <v>0</v>
      </c>
      <c r="M17" s="8">
        <f t="shared" si="5"/>
        <v>0</v>
      </c>
      <c r="N17" s="8">
        <f t="shared" si="5"/>
        <v>0</v>
      </c>
      <c r="O17" s="8">
        <f t="shared" si="5"/>
        <v>0</v>
      </c>
      <c r="P17" s="8">
        <f t="shared" si="5"/>
        <v>0</v>
      </c>
      <c r="Q17" s="8">
        <f t="shared" si="5"/>
        <v>0</v>
      </c>
      <c r="R17" s="8">
        <f t="shared" si="5"/>
        <v>1</v>
      </c>
      <c r="S17" s="8">
        <f t="shared" si="5"/>
        <v>1</v>
      </c>
      <c r="T17" s="8">
        <f t="shared" si="5"/>
        <v>2</v>
      </c>
      <c r="U17" s="8">
        <f t="shared" si="5"/>
        <v>0</v>
      </c>
      <c r="V17" s="8">
        <f t="shared" si="5"/>
        <v>0</v>
      </c>
      <c r="W17" s="9">
        <f t="shared" si="5"/>
        <v>1</v>
      </c>
    </row>
    <row r="18" spans="1:23" ht="12" customHeight="1">
      <c r="A18" s="100"/>
      <c r="B18" s="103"/>
      <c r="C18" s="10" t="s">
        <v>23</v>
      </c>
      <c r="D18" s="11">
        <f t="shared" si="1"/>
        <v>4</v>
      </c>
      <c r="E18" s="11">
        <v>0</v>
      </c>
      <c r="F18" s="11">
        <v>0</v>
      </c>
      <c r="G18" s="12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1</v>
      </c>
      <c r="S18" s="11">
        <v>1</v>
      </c>
      <c r="T18" s="11">
        <v>2</v>
      </c>
      <c r="U18" s="11">
        <v>0</v>
      </c>
      <c r="V18" s="11">
        <v>0</v>
      </c>
      <c r="W18" s="13">
        <v>0</v>
      </c>
    </row>
    <row r="19" spans="1:23" ht="12" customHeight="1" thickBot="1">
      <c r="A19" s="100"/>
      <c r="B19" s="104"/>
      <c r="C19" s="23" t="s">
        <v>24</v>
      </c>
      <c r="D19" s="17">
        <f t="shared" si="1"/>
        <v>1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8">
        <v>1</v>
      </c>
    </row>
    <row r="20" spans="1:23" ht="12" customHeight="1">
      <c r="A20" s="100"/>
      <c r="B20" s="107" t="s">
        <v>29</v>
      </c>
      <c r="C20" s="19" t="s">
        <v>22</v>
      </c>
      <c r="D20" s="20">
        <f t="shared" si="1"/>
        <v>9</v>
      </c>
      <c r="E20" s="20">
        <f aca="true" t="shared" si="6" ref="E20:W20">E21+E22</f>
        <v>0</v>
      </c>
      <c r="F20" s="20">
        <f t="shared" si="6"/>
        <v>0</v>
      </c>
      <c r="G20" s="20">
        <f t="shared" si="6"/>
        <v>0</v>
      </c>
      <c r="H20" s="20">
        <f t="shared" si="6"/>
        <v>0</v>
      </c>
      <c r="I20" s="20">
        <f t="shared" si="6"/>
        <v>0</v>
      </c>
      <c r="J20" s="20">
        <f t="shared" si="6"/>
        <v>0</v>
      </c>
      <c r="K20" s="20">
        <f t="shared" si="6"/>
        <v>0</v>
      </c>
      <c r="L20" s="20">
        <f t="shared" si="6"/>
        <v>0</v>
      </c>
      <c r="M20" s="20">
        <f t="shared" si="6"/>
        <v>0</v>
      </c>
      <c r="N20" s="20">
        <f t="shared" si="6"/>
        <v>0</v>
      </c>
      <c r="O20" s="20">
        <f t="shared" si="6"/>
        <v>0</v>
      </c>
      <c r="P20" s="20">
        <f t="shared" si="6"/>
        <v>0</v>
      </c>
      <c r="Q20" s="20">
        <f t="shared" si="6"/>
        <v>1</v>
      </c>
      <c r="R20" s="20">
        <f t="shared" si="6"/>
        <v>0</v>
      </c>
      <c r="S20" s="20">
        <f t="shared" si="6"/>
        <v>1</v>
      </c>
      <c r="T20" s="20">
        <f t="shared" si="6"/>
        <v>6</v>
      </c>
      <c r="U20" s="20">
        <f t="shared" si="6"/>
        <v>0</v>
      </c>
      <c r="V20" s="20">
        <f t="shared" si="6"/>
        <v>0</v>
      </c>
      <c r="W20" s="21">
        <f t="shared" si="6"/>
        <v>1</v>
      </c>
    </row>
    <row r="21" spans="1:23" ht="12" customHeight="1">
      <c r="A21" s="100"/>
      <c r="B21" s="108"/>
      <c r="C21" s="10" t="s">
        <v>23</v>
      </c>
      <c r="D21" s="11">
        <f t="shared" si="1"/>
        <v>6</v>
      </c>
      <c r="E21" s="11">
        <v>0</v>
      </c>
      <c r="F21" s="11">
        <v>0</v>
      </c>
      <c r="G21" s="12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1</v>
      </c>
      <c r="R21" s="11">
        <v>0</v>
      </c>
      <c r="S21" s="11">
        <v>0</v>
      </c>
      <c r="T21" s="11">
        <v>5</v>
      </c>
      <c r="U21" s="11">
        <v>0</v>
      </c>
      <c r="V21" s="11">
        <v>0</v>
      </c>
      <c r="W21" s="13">
        <v>0</v>
      </c>
    </row>
    <row r="22" spans="1:23" ht="12" customHeight="1" thickBot="1">
      <c r="A22" s="100"/>
      <c r="B22" s="109"/>
      <c r="C22" s="15" t="s">
        <v>24</v>
      </c>
      <c r="D22" s="16">
        <f t="shared" si="1"/>
        <v>3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1</v>
      </c>
      <c r="T22" s="16">
        <v>1</v>
      </c>
      <c r="U22" s="16">
        <v>0</v>
      </c>
      <c r="V22" s="16">
        <v>0</v>
      </c>
      <c r="W22" s="22">
        <v>1</v>
      </c>
    </row>
    <row r="23" spans="1:23" ht="12" customHeight="1">
      <c r="A23" s="100"/>
      <c r="B23" s="89" t="s">
        <v>30</v>
      </c>
      <c r="C23" s="7" t="s">
        <v>22</v>
      </c>
      <c r="D23" s="8">
        <f t="shared" si="1"/>
        <v>8</v>
      </c>
      <c r="E23" s="8">
        <f aca="true" t="shared" si="7" ref="E23:W23">E24+E25</f>
        <v>0</v>
      </c>
      <c r="F23" s="8">
        <f t="shared" si="7"/>
        <v>0</v>
      </c>
      <c r="G23" s="8">
        <f t="shared" si="7"/>
        <v>0</v>
      </c>
      <c r="H23" s="8">
        <f t="shared" si="7"/>
        <v>0</v>
      </c>
      <c r="I23" s="8">
        <f t="shared" si="7"/>
        <v>0</v>
      </c>
      <c r="J23" s="8">
        <f t="shared" si="7"/>
        <v>0</v>
      </c>
      <c r="K23" s="8">
        <f t="shared" si="7"/>
        <v>0</v>
      </c>
      <c r="L23" s="8">
        <f t="shared" si="7"/>
        <v>0</v>
      </c>
      <c r="M23" s="8">
        <f t="shared" si="7"/>
        <v>0</v>
      </c>
      <c r="N23" s="8">
        <f t="shared" si="7"/>
        <v>0</v>
      </c>
      <c r="O23" s="8">
        <f t="shared" si="7"/>
        <v>0</v>
      </c>
      <c r="P23" s="8">
        <f t="shared" si="7"/>
        <v>0</v>
      </c>
      <c r="Q23" s="8">
        <f t="shared" si="7"/>
        <v>2</v>
      </c>
      <c r="R23" s="8">
        <f t="shared" si="7"/>
        <v>0</v>
      </c>
      <c r="S23" s="8">
        <f t="shared" si="7"/>
        <v>1</v>
      </c>
      <c r="T23" s="8">
        <f t="shared" si="7"/>
        <v>2</v>
      </c>
      <c r="U23" s="8">
        <f t="shared" si="7"/>
        <v>2</v>
      </c>
      <c r="V23" s="8">
        <f t="shared" si="7"/>
        <v>1</v>
      </c>
      <c r="W23" s="9">
        <f t="shared" si="7"/>
        <v>0</v>
      </c>
    </row>
    <row r="24" spans="1:23" ht="12" customHeight="1">
      <c r="A24" s="100"/>
      <c r="B24" s="87"/>
      <c r="C24" s="10" t="s">
        <v>23</v>
      </c>
      <c r="D24" s="11">
        <f t="shared" si="1"/>
        <v>5</v>
      </c>
      <c r="E24" s="11">
        <v>0</v>
      </c>
      <c r="F24" s="11">
        <v>0</v>
      </c>
      <c r="G24" s="12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1</v>
      </c>
      <c r="T24" s="11">
        <v>1</v>
      </c>
      <c r="U24" s="11">
        <v>2</v>
      </c>
      <c r="V24" s="11">
        <v>1</v>
      </c>
      <c r="W24" s="13">
        <v>0</v>
      </c>
    </row>
    <row r="25" spans="1:23" ht="12" customHeight="1" thickBot="1">
      <c r="A25" s="100"/>
      <c r="B25" s="90"/>
      <c r="C25" s="23" t="s">
        <v>24</v>
      </c>
      <c r="D25" s="17">
        <f t="shared" si="1"/>
        <v>3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2</v>
      </c>
      <c r="R25" s="17">
        <v>0</v>
      </c>
      <c r="S25" s="17">
        <v>0</v>
      </c>
      <c r="T25" s="17">
        <v>1</v>
      </c>
      <c r="U25" s="17">
        <v>0</v>
      </c>
      <c r="V25" s="17">
        <v>0</v>
      </c>
      <c r="W25" s="18">
        <v>0</v>
      </c>
    </row>
    <row r="26" spans="1:23" ht="12" customHeight="1">
      <c r="A26" s="100"/>
      <c r="B26" s="83" t="s">
        <v>31</v>
      </c>
      <c r="C26" s="19" t="s">
        <v>22</v>
      </c>
      <c r="D26" s="20">
        <f t="shared" si="1"/>
        <v>32</v>
      </c>
      <c r="E26" s="20">
        <f aca="true" t="shared" si="8" ref="E26:W26">E27+E28</f>
        <v>0</v>
      </c>
      <c r="F26" s="20">
        <f t="shared" si="8"/>
        <v>0</v>
      </c>
      <c r="G26" s="20">
        <f t="shared" si="8"/>
        <v>0</v>
      </c>
      <c r="H26" s="20">
        <f t="shared" si="8"/>
        <v>0</v>
      </c>
      <c r="I26" s="20">
        <f t="shared" si="8"/>
        <v>0</v>
      </c>
      <c r="J26" s="20">
        <f t="shared" si="8"/>
        <v>0</v>
      </c>
      <c r="K26" s="20">
        <f t="shared" si="8"/>
        <v>0</v>
      </c>
      <c r="L26" s="20">
        <f t="shared" si="8"/>
        <v>0</v>
      </c>
      <c r="M26" s="20">
        <f t="shared" si="8"/>
        <v>0</v>
      </c>
      <c r="N26" s="20">
        <f t="shared" si="8"/>
        <v>0</v>
      </c>
      <c r="O26" s="20">
        <f t="shared" si="8"/>
        <v>0</v>
      </c>
      <c r="P26" s="20">
        <f t="shared" si="8"/>
        <v>2</v>
      </c>
      <c r="Q26" s="20">
        <f t="shared" si="8"/>
        <v>2</v>
      </c>
      <c r="R26" s="20">
        <f t="shared" si="8"/>
        <v>3</v>
      </c>
      <c r="S26" s="20">
        <f t="shared" si="8"/>
        <v>3</v>
      </c>
      <c r="T26" s="20">
        <f t="shared" si="8"/>
        <v>5</v>
      </c>
      <c r="U26" s="20">
        <f t="shared" si="8"/>
        <v>7</v>
      </c>
      <c r="V26" s="20">
        <f t="shared" si="8"/>
        <v>3</v>
      </c>
      <c r="W26" s="21">
        <f t="shared" si="8"/>
        <v>7</v>
      </c>
    </row>
    <row r="27" spans="1:23" ht="12" customHeight="1">
      <c r="A27" s="100"/>
      <c r="B27" s="84"/>
      <c r="C27" s="10" t="s">
        <v>23</v>
      </c>
      <c r="D27" s="11">
        <f t="shared" si="1"/>
        <v>27</v>
      </c>
      <c r="E27" s="11">
        <v>0</v>
      </c>
      <c r="F27" s="11">
        <v>0</v>
      </c>
      <c r="G27" s="12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2</v>
      </c>
      <c r="Q27" s="11">
        <v>2</v>
      </c>
      <c r="R27" s="11">
        <v>2</v>
      </c>
      <c r="S27" s="11">
        <v>3</v>
      </c>
      <c r="T27" s="11">
        <v>4</v>
      </c>
      <c r="U27" s="11">
        <v>6</v>
      </c>
      <c r="V27" s="11">
        <v>2</v>
      </c>
      <c r="W27" s="13">
        <v>6</v>
      </c>
    </row>
    <row r="28" spans="1:23" ht="12" customHeight="1" thickBot="1">
      <c r="A28" s="100"/>
      <c r="B28" s="85"/>
      <c r="C28" s="15" t="s">
        <v>24</v>
      </c>
      <c r="D28" s="16">
        <f t="shared" si="1"/>
        <v>5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1</v>
      </c>
      <c r="S28" s="16">
        <v>0</v>
      </c>
      <c r="T28" s="16">
        <v>1</v>
      </c>
      <c r="U28" s="16">
        <v>1</v>
      </c>
      <c r="V28" s="16">
        <v>1</v>
      </c>
      <c r="W28" s="22">
        <v>1</v>
      </c>
    </row>
    <row r="29" spans="1:23" ht="12" customHeight="1" thickBot="1">
      <c r="A29" s="100"/>
      <c r="B29" s="24" t="s">
        <v>32</v>
      </c>
      <c r="C29" s="25" t="s">
        <v>23</v>
      </c>
      <c r="D29" s="26">
        <f t="shared" si="1"/>
        <v>5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1</v>
      </c>
      <c r="V29" s="26">
        <v>3</v>
      </c>
      <c r="W29" s="27">
        <v>1</v>
      </c>
    </row>
    <row r="30" spans="1:23" ht="12" customHeight="1">
      <c r="A30" s="100"/>
      <c r="B30" s="86" t="s">
        <v>33</v>
      </c>
      <c r="C30" s="19" t="s">
        <v>22</v>
      </c>
      <c r="D30" s="20">
        <f t="shared" si="1"/>
        <v>7</v>
      </c>
      <c r="E30" s="20">
        <f aca="true" t="shared" si="9" ref="E30:W30">E31+E32</f>
        <v>0</v>
      </c>
      <c r="F30" s="20">
        <f t="shared" si="9"/>
        <v>0</v>
      </c>
      <c r="G30" s="20">
        <f t="shared" si="9"/>
        <v>0</v>
      </c>
      <c r="H30" s="20">
        <f t="shared" si="9"/>
        <v>0</v>
      </c>
      <c r="I30" s="20">
        <f t="shared" si="9"/>
        <v>0</v>
      </c>
      <c r="J30" s="20">
        <f t="shared" si="9"/>
        <v>0</v>
      </c>
      <c r="K30" s="20">
        <f t="shared" si="9"/>
        <v>0</v>
      </c>
      <c r="L30" s="20">
        <f t="shared" si="9"/>
        <v>0</v>
      </c>
      <c r="M30" s="20">
        <f t="shared" si="9"/>
        <v>0</v>
      </c>
      <c r="N30" s="20">
        <f t="shared" si="9"/>
        <v>0</v>
      </c>
      <c r="O30" s="20">
        <f t="shared" si="9"/>
        <v>1</v>
      </c>
      <c r="P30" s="20">
        <f t="shared" si="9"/>
        <v>1</v>
      </c>
      <c r="Q30" s="20">
        <f t="shared" si="9"/>
        <v>1</v>
      </c>
      <c r="R30" s="20">
        <f t="shared" si="9"/>
        <v>0</v>
      </c>
      <c r="S30" s="20">
        <f t="shared" si="9"/>
        <v>1</v>
      </c>
      <c r="T30" s="20">
        <f t="shared" si="9"/>
        <v>0</v>
      </c>
      <c r="U30" s="20">
        <f t="shared" si="9"/>
        <v>1</v>
      </c>
      <c r="V30" s="20">
        <f t="shared" si="9"/>
        <v>1</v>
      </c>
      <c r="W30" s="21">
        <f t="shared" si="9"/>
        <v>1</v>
      </c>
    </row>
    <row r="31" spans="1:23" ht="12" customHeight="1">
      <c r="A31" s="100"/>
      <c r="B31" s="87"/>
      <c r="C31" s="10" t="s">
        <v>23</v>
      </c>
      <c r="D31" s="11">
        <f t="shared" si="1"/>
        <v>0</v>
      </c>
      <c r="E31" s="11">
        <v>0</v>
      </c>
      <c r="F31" s="11">
        <v>0</v>
      </c>
      <c r="G31" s="12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3">
        <v>0</v>
      </c>
    </row>
    <row r="32" spans="1:23" ht="12" customHeight="1" thickBot="1">
      <c r="A32" s="100"/>
      <c r="B32" s="88"/>
      <c r="C32" s="15" t="s">
        <v>24</v>
      </c>
      <c r="D32" s="16">
        <f t="shared" si="1"/>
        <v>7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1</v>
      </c>
      <c r="P32" s="16">
        <v>1</v>
      </c>
      <c r="Q32" s="16">
        <v>1</v>
      </c>
      <c r="R32" s="16">
        <v>0</v>
      </c>
      <c r="S32" s="16">
        <v>1</v>
      </c>
      <c r="T32" s="16">
        <v>0</v>
      </c>
      <c r="U32" s="16">
        <v>1</v>
      </c>
      <c r="V32" s="16">
        <v>1</v>
      </c>
      <c r="W32" s="22">
        <v>1</v>
      </c>
    </row>
    <row r="33" spans="1:23" ht="12" customHeight="1" thickBot="1">
      <c r="A33" s="100"/>
      <c r="B33" s="24" t="s">
        <v>34</v>
      </c>
      <c r="C33" s="25" t="s">
        <v>24</v>
      </c>
      <c r="D33" s="26">
        <f t="shared" si="1"/>
        <v>7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3</v>
      </c>
      <c r="R33" s="26">
        <v>1</v>
      </c>
      <c r="S33" s="26">
        <v>2</v>
      </c>
      <c r="T33" s="26">
        <v>1</v>
      </c>
      <c r="U33" s="26">
        <v>0</v>
      </c>
      <c r="V33" s="26">
        <v>0</v>
      </c>
      <c r="W33" s="27">
        <v>0</v>
      </c>
    </row>
    <row r="34" spans="1:23" ht="12" customHeight="1" thickBot="1">
      <c r="A34" s="100"/>
      <c r="B34" s="28" t="s">
        <v>35</v>
      </c>
      <c r="C34" s="29" t="s">
        <v>24</v>
      </c>
      <c r="D34" s="30">
        <f t="shared" si="1"/>
        <v>3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1</v>
      </c>
      <c r="P34" s="30">
        <v>0</v>
      </c>
      <c r="Q34" s="30">
        <v>0</v>
      </c>
      <c r="R34" s="30">
        <v>0</v>
      </c>
      <c r="S34" s="30">
        <v>1</v>
      </c>
      <c r="T34" s="30">
        <v>0</v>
      </c>
      <c r="U34" s="30">
        <v>1</v>
      </c>
      <c r="V34" s="30">
        <v>0</v>
      </c>
      <c r="W34" s="31">
        <v>0</v>
      </c>
    </row>
    <row r="35" spans="1:23" ht="12" customHeight="1">
      <c r="A35" s="100"/>
      <c r="B35" s="89" t="s">
        <v>36</v>
      </c>
      <c r="C35" s="7" t="s">
        <v>22</v>
      </c>
      <c r="D35" s="8">
        <f t="shared" si="1"/>
        <v>0</v>
      </c>
      <c r="E35" s="8">
        <f aca="true" t="shared" si="10" ref="E35:W35">E36+E37</f>
        <v>0</v>
      </c>
      <c r="F35" s="8">
        <f t="shared" si="10"/>
        <v>0</v>
      </c>
      <c r="G35" s="8">
        <f t="shared" si="10"/>
        <v>0</v>
      </c>
      <c r="H35" s="8">
        <f t="shared" si="10"/>
        <v>0</v>
      </c>
      <c r="I35" s="8">
        <f t="shared" si="10"/>
        <v>0</v>
      </c>
      <c r="J35" s="8">
        <f t="shared" si="10"/>
        <v>0</v>
      </c>
      <c r="K35" s="8">
        <f t="shared" si="10"/>
        <v>0</v>
      </c>
      <c r="L35" s="8">
        <f t="shared" si="10"/>
        <v>0</v>
      </c>
      <c r="M35" s="8">
        <f t="shared" si="10"/>
        <v>0</v>
      </c>
      <c r="N35" s="8">
        <f t="shared" si="10"/>
        <v>0</v>
      </c>
      <c r="O35" s="8">
        <f t="shared" si="10"/>
        <v>0</v>
      </c>
      <c r="P35" s="8">
        <f t="shared" si="10"/>
        <v>0</v>
      </c>
      <c r="Q35" s="8">
        <f t="shared" si="10"/>
        <v>0</v>
      </c>
      <c r="R35" s="8">
        <f t="shared" si="10"/>
        <v>0</v>
      </c>
      <c r="S35" s="8">
        <f t="shared" si="10"/>
        <v>0</v>
      </c>
      <c r="T35" s="8">
        <f t="shared" si="10"/>
        <v>0</v>
      </c>
      <c r="U35" s="8">
        <f t="shared" si="10"/>
        <v>0</v>
      </c>
      <c r="V35" s="8">
        <f t="shared" si="10"/>
        <v>0</v>
      </c>
      <c r="W35" s="9">
        <f t="shared" si="10"/>
        <v>0</v>
      </c>
    </row>
    <row r="36" spans="1:23" ht="12" customHeight="1">
      <c r="A36" s="100"/>
      <c r="B36" s="87"/>
      <c r="C36" s="10" t="s">
        <v>23</v>
      </c>
      <c r="D36" s="11">
        <f t="shared" si="1"/>
        <v>0</v>
      </c>
      <c r="E36" s="11">
        <v>0</v>
      </c>
      <c r="F36" s="11">
        <v>0</v>
      </c>
      <c r="G36" s="12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3">
        <v>0</v>
      </c>
    </row>
    <row r="37" spans="1:23" ht="12" customHeight="1" thickBot="1">
      <c r="A37" s="100"/>
      <c r="B37" s="90"/>
      <c r="C37" s="23" t="s">
        <v>24</v>
      </c>
      <c r="D37" s="17">
        <f t="shared" si="1"/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8">
        <v>0</v>
      </c>
    </row>
    <row r="38" spans="1:23" ht="12" customHeight="1">
      <c r="A38" s="100"/>
      <c r="B38" s="86" t="s">
        <v>37</v>
      </c>
      <c r="C38" s="19" t="s">
        <v>22</v>
      </c>
      <c r="D38" s="20">
        <f t="shared" si="1"/>
        <v>32</v>
      </c>
      <c r="E38" s="20">
        <f aca="true" t="shared" si="11" ref="E38:W38">E5-(E8+E11+E14+E17+E20+E23+E26+E29+E30+E33+E34+E35)</f>
        <v>0</v>
      </c>
      <c r="F38" s="20">
        <f t="shared" si="11"/>
        <v>0</v>
      </c>
      <c r="G38" s="20">
        <f t="shared" si="11"/>
        <v>0</v>
      </c>
      <c r="H38" s="20">
        <f t="shared" si="11"/>
        <v>0</v>
      </c>
      <c r="I38" s="20">
        <f t="shared" si="11"/>
        <v>0</v>
      </c>
      <c r="J38" s="20">
        <f t="shared" si="11"/>
        <v>0</v>
      </c>
      <c r="K38" s="20">
        <f t="shared" si="11"/>
        <v>0</v>
      </c>
      <c r="L38" s="20">
        <f t="shared" si="11"/>
        <v>1</v>
      </c>
      <c r="M38" s="20">
        <f t="shared" si="11"/>
        <v>2</v>
      </c>
      <c r="N38" s="20">
        <f t="shared" si="11"/>
        <v>0</v>
      </c>
      <c r="O38" s="20">
        <f t="shared" si="11"/>
        <v>2</v>
      </c>
      <c r="P38" s="20">
        <f t="shared" si="11"/>
        <v>0</v>
      </c>
      <c r="Q38" s="20">
        <f t="shared" si="11"/>
        <v>1</v>
      </c>
      <c r="R38" s="20">
        <f t="shared" si="11"/>
        <v>2</v>
      </c>
      <c r="S38" s="20">
        <f t="shared" si="11"/>
        <v>6</v>
      </c>
      <c r="T38" s="20">
        <f t="shared" si="11"/>
        <v>2</v>
      </c>
      <c r="U38" s="20">
        <f t="shared" si="11"/>
        <v>5</v>
      </c>
      <c r="V38" s="20">
        <f t="shared" si="11"/>
        <v>8</v>
      </c>
      <c r="W38" s="21">
        <f t="shared" si="11"/>
        <v>3</v>
      </c>
    </row>
    <row r="39" spans="1:23" ht="12" customHeight="1">
      <c r="A39" s="100"/>
      <c r="B39" s="87"/>
      <c r="C39" s="10" t="s">
        <v>23</v>
      </c>
      <c r="D39" s="11">
        <f t="shared" si="1"/>
        <v>16</v>
      </c>
      <c r="E39" s="11">
        <f aca="true" t="shared" si="12" ref="E39:V39">E6-(E9+E12+E15+E18+E21+E24+E27+E29+E31+E36)</f>
        <v>0</v>
      </c>
      <c r="F39" s="11">
        <f t="shared" si="12"/>
        <v>0</v>
      </c>
      <c r="G39" s="11">
        <f t="shared" si="12"/>
        <v>0</v>
      </c>
      <c r="H39" s="11">
        <f t="shared" si="12"/>
        <v>0</v>
      </c>
      <c r="I39" s="11">
        <f t="shared" si="12"/>
        <v>0</v>
      </c>
      <c r="J39" s="11">
        <f t="shared" si="12"/>
        <v>0</v>
      </c>
      <c r="K39" s="11">
        <f t="shared" si="12"/>
        <v>0</v>
      </c>
      <c r="L39" s="11">
        <f t="shared" si="12"/>
        <v>1</v>
      </c>
      <c r="M39" s="11">
        <f t="shared" si="12"/>
        <v>2</v>
      </c>
      <c r="N39" s="11">
        <f t="shared" si="12"/>
        <v>0</v>
      </c>
      <c r="O39" s="11">
        <f t="shared" si="12"/>
        <v>1</v>
      </c>
      <c r="P39" s="11">
        <f t="shared" si="12"/>
        <v>0</v>
      </c>
      <c r="Q39" s="11">
        <f t="shared" si="12"/>
        <v>0</v>
      </c>
      <c r="R39" s="11">
        <f t="shared" si="12"/>
        <v>2</v>
      </c>
      <c r="S39" s="11">
        <f t="shared" si="12"/>
        <v>3</v>
      </c>
      <c r="T39" s="11">
        <f t="shared" si="12"/>
        <v>1</v>
      </c>
      <c r="U39" s="11">
        <f t="shared" si="12"/>
        <v>1</v>
      </c>
      <c r="V39" s="11">
        <f t="shared" si="12"/>
        <v>4</v>
      </c>
      <c r="W39" s="13">
        <f>W6-(W9+W12+W15+W18+W21+W24+W27+W29+W31+W36)</f>
        <v>1</v>
      </c>
    </row>
    <row r="40" spans="1:23" ht="12" customHeight="1" thickBot="1">
      <c r="A40" s="101"/>
      <c r="B40" s="88"/>
      <c r="C40" s="15" t="s">
        <v>24</v>
      </c>
      <c r="D40" s="16">
        <f t="shared" si="1"/>
        <v>16</v>
      </c>
      <c r="E40" s="16">
        <f aca="true" t="shared" si="13" ref="E40:W40">E7-(E10+E13+E16+E19+E22+E25+E28+E32+E33+E34+E37)</f>
        <v>0</v>
      </c>
      <c r="F40" s="16">
        <f t="shared" si="13"/>
        <v>0</v>
      </c>
      <c r="G40" s="16">
        <f t="shared" si="13"/>
        <v>0</v>
      </c>
      <c r="H40" s="16">
        <f t="shared" si="13"/>
        <v>0</v>
      </c>
      <c r="I40" s="16">
        <f t="shared" si="13"/>
        <v>0</v>
      </c>
      <c r="J40" s="16">
        <f t="shared" si="13"/>
        <v>0</v>
      </c>
      <c r="K40" s="16">
        <f t="shared" si="13"/>
        <v>0</v>
      </c>
      <c r="L40" s="16">
        <f t="shared" si="13"/>
        <v>0</v>
      </c>
      <c r="M40" s="16">
        <f t="shared" si="13"/>
        <v>0</v>
      </c>
      <c r="N40" s="16">
        <f t="shared" si="13"/>
        <v>0</v>
      </c>
      <c r="O40" s="16">
        <f t="shared" si="13"/>
        <v>1</v>
      </c>
      <c r="P40" s="16">
        <f t="shared" si="13"/>
        <v>0</v>
      </c>
      <c r="Q40" s="16">
        <f t="shared" si="13"/>
        <v>1</v>
      </c>
      <c r="R40" s="16">
        <f t="shared" si="13"/>
        <v>0</v>
      </c>
      <c r="S40" s="16">
        <f t="shared" si="13"/>
        <v>3</v>
      </c>
      <c r="T40" s="16">
        <f t="shared" si="13"/>
        <v>1</v>
      </c>
      <c r="U40" s="16">
        <f t="shared" si="13"/>
        <v>4</v>
      </c>
      <c r="V40" s="16">
        <f t="shared" si="13"/>
        <v>4</v>
      </c>
      <c r="W40" s="22">
        <f t="shared" si="13"/>
        <v>2</v>
      </c>
    </row>
    <row r="41" spans="1:23" ht="11.25" customHeight="1">
      <c r="A41" s="32"/>
      <c r="B41" s="33"/>
      <c r="C41" s="3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spans="1:23" ht="11.25" customHeight="1">
      <c r="A42" s="32"/>
      <c r="B42" s="33"/>
      <c r="C42" s="3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ht="10.5" customHeight="1">
      <c r="C43" s="2"/>
    </row>
    <row r="44" spans="1:21" ht="18.75" customHeight="1" thickBot="1">
      <c r="A44" s="1" t="s">
        <v>70</v>
      </c>
      <c r="U44" s="2" t="s">
        <v>71</v>
      </c>
    </row>
    <row r="45" spans="1:23" ht="12">
      <c r="A45" s="91"/>
      <c r="B45" s="92"/>
      <c r="C45" s="92"/>
      <c r="D45" s="92" t="s">
        <v>0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5"/>
    </row>
    <row r="46" spans="1:23" ht="36.75" thickBot="1">
      <c r="A46" s="93"/>
      <c r="B46" s="94"/>
      <c r="C46" s="94"/>
      <c r="D46" s="4" t="s">
        <v>1</v>
      </c>
      <c r="E46" s="4" t="s">
        <v>2</v>
      </c>
      <c r="F46" s="4" t="s">
        <v>3</v>
      </c>
      <c r="G46" s="4" t="s">
        <v>4</v>
      </c>
      <c r="H46" s="4" t="s">
        <v>5</v>
      </c>
      <c r="I46" s="4" t="s">
        <v>6</v>
      </c>
      <c r="J46" s="4" t="s">
        <v>7</v>
      </c>
      <c r="K46" s="4" t="s">
        <v>8</v>
      </c>
      <c r="L46" s="4" t="s">
        <v>9</v>
      </c>
      <c r="M46" s="4" t="s">
        <v>10</v>
      </c>
      <c r="N46" s="4" t="s">
        <v>11</v>
      </c>
      <c r="O46" s="4" t="s">
        <v>12</v>
      </c>
      <c r="P46" s="4" t="s">
        <v>13</v>
      </c>
      <c r="Q46" s="4" t="s">
        <v>14</v>
      </c>
      <c r="R46" s="4" t="s">
        <v>15</v>
      </c>
      <c r="S46" s="4" t="s">
        <v>16</v>
      </c>
      <c r="T46" s="4" t="s">
        <v>17</v>
      </c>
      <c r="U46" s="4" t="s">
        <v>18</v>
      </c>
      <c r="V46" s="4" t="s">
        <v>19</v>
      </c>
      <c r="W46" s="5" t="s">
        <v>20</v>
      </c>
    </row>
    <row r="47" spans="1:23" ht="12">
      <c r="A47" s="89" t="s">
        <v>21</v>
      </c>
      <c r="B47" s="96"/>
      <c r="C47" s="7" t="s">
        <v>22</v>
      </c>
      <c r="D47" s="8">
        <f>D48+D49</f>
        <v>350</v>
      </c>
      <c r="E47" s="8">
        <f aca="true" t="shared" si="14" ref="E47:W47">SUM(E48:E49)</f>
        <v>0</v>
      </c>
      <c r="F47" s="8">
        <f t="shared" si="14"/>
        <v>0</v>
      </c>
      <c r="G47" s="8">
        <f t="shared" si="14"/>
        <v>0</v>
      </c>
      <c r="H47" s="8">
        <f t="shared" si="14"/>
        <v>0</v>
      </c>
      <c r="I47" s="8">
        <f t="shared" si="14"/>
        <v>0</v>
      </c>
      <c r="J47" s="8">
        <f t="shared" si="14"/>
        <v>1</v>
      </c>
      <c r="K47" s="8">
        <f t="shared" si="14"/>
        <v>2</v>
      </c>
      <c r="L47" s="8">
        <f t="shared" si="14"/>
        <v>1</v>
      </c>
      <c r="M47" s="8">
        <f t="shared" si="14"/>
        <v>3</v>
      </c>
      <c r="N47" s="8">
        <f t="shared" si="14"/>
        <v>2</v>
      </c>
      <c r="O47" s="8">
        <f t="shared" si="14"/>
        <v>6</v>
      </c>
      <c r="P47" s="8">
        <f t="shared" si="14"/>
        <v>12</v>
      </c>
      <c r="Q47" s="8">
        <f t="shared" si="14"/>
        <v>16</v>
      </c>
      <c r="R47" s="8">
        <f t="shared" si="14"/>
        <v>27</v>
      </c>
      <c r="S47" s="8">
        <f t="shared" si="14"/>
        <v>35</v>
      </c>
      <c r="T47" s="8">
        <f t="shared" si="14"/>
        <v>51</v>
      </c>
      <c r="U47" s="8">
        <f t="shared" si="14"/>
        <v>73</v>
      </c>
      <c r="V47" s="8">
        <f t="shared" si="14"/>
        <v>49</v>
      </c>
      <c r="W47" s="9">
        <f t="shared" si="14"/>
        <v>72</v>
      </c>
    </row>
    <row r="48" spans="1:23" ht="12">
      <c r="A48" s="87"/>
      <c r="B48" s="97"/>
      <c r="C48" s="10" t="s">
        <v>23</v>
      </c>
      <c r="D48" s="11">
        <f aca="true" t="shared" si="15" ref="D48:D82">SUM(E48:W48)</f>
        <v>208</v>
      </c>
      <c r="E48" s="11">
        <v>0</v>
      </c>
      <c r="F48" s="11">
        <v>0</v>
      </c>
      <c r="G48" s="12">
        <v>0</v>
      </c>
      <c r="H48" s="11">
        <v>0</v>
      </c>
      <c r="I48" s="11">
        <v>0</v>
      </c>
      <c r="J48" s="11">
        <v>1</v>
      </c>
      <c r="K48" s="11">
        <v>1</v>
      </c>
      <c r="L48" s="11">
        <v>1</v>
      </c>
      <c r="M48" s="11">
        <v>1</v>
      </c>
      <c r="N48" s="11">
        <v>1</v>
      </c>
      <c r="O48" s="11">
        <v>2</v>
      </c>
      <c r="P48" s="11">
        <v>5</v>
      </c>
      <c r="Q48" s="11">
        <v>8</v>
      </c>
      <c r="R48" s="11">
        <v>17</v>
      </c>
      <c r="S48" s="11">
        <v>25</v>
      </c>
      <c r="T48" s="11">
        <v>36</v>
      </c>
      <c r="U48" s="11">
        <v>50</v>
      </c>
      <c r="V48" s="11">
        <v>24</v>
      </c>
      <c r="W48" s="13">
        <v>36</v>
      </c>
    </row>
    <row r="49" spans="1:23" ht="12.75" thickBot="1">
      <c r="A49" s="90"/>
      <c r="B49" s="98"/>
      <c r="C49" s="15" t="s">
        <v>24</v>
      </c>
      <c r="D49" s="16">
        <f t="shared" si="15"/>
        <v>142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1</v>
      </c>
      <c r="L49" s="17">
        <v>0</v>
      </c>
      <c r="M49" s="17">
        <v>2</v>
      </c>
      <c r="N49" s="17">
        <v>1</v>
      </c>
      <c r="O49" s="17">
        <v>4</v>
      </c>
      <c r="P49" s="17">
        <v>7</v>
      </c>
      <c r="Q49" s="17">
        <v>8</v>
      </c>
      <c r="R49" s="17">
        <v>10</v>
      </c>
      <c r="S49" s="17">
        <v>10</v>
      </c>
      <c r="T49" s="17">
        <v>15</v>
      </c>
      <c r="U49" s="17">
        <v>23</v>
      </c>
      <c r="V49" s="17">
        <v>25</v>
      </c>
      <c r="W49" s="18">
        <v>36</v>
      </c>
    </row>
    <row r="50" spans="1:23" ht="12">
      <c r="A50" s="99"/>
      <c r="B50" s="86" t="s">
        <v>25</v>
      </c>
      <c r="C50" s="19" t="s">
        <v>22</v>
      </c>
      <c r="D50" s="20">
        <f t="shared" si="15"/>
        <v>4</v>
      </c>
      <c r="E50" s="20">
        <f aca="true" t="shared" si="16" ref="E50:W50">E51+E52</f>
        <v>0</v>
      </c>
      <c r="F50" s="20">
        <f t="shared" si="16"/>
        <v>0</v>
      </c>
      <c r="G50" s="20">
        <f t="shared" si="16"/>
        <v>0</v>
      </c>
      <c r="H50" s="20">
        <f t="shared" si="16"/>
        <v>0</v>
      </c>
      <c r="I50" s="20">
        <f t="shared" si="16"/>
        <v>0</v>
      </c>
      <c r="J50" s="20">
        <f t="shared" si="16"/>
        <v>0</v>
      </c>
      <c r="K50" s="20">
        <f t="shared" si="16"/>
        <v>0</v>
      </c>
      <c r="L50" s="20">
        <f t="shared" si="16"/>
        <v>0</v>
      </c>
      <c r="M50" s="20">
        <f t="shared" si="16"/>
        <v>0</v>
      </c>
      <c r="N50" s="20">
        <f t="shared" si="16"/>
        <v>0</v>
      </c>
      <c r="O50" s="20">
        <f t="shared" si="16"/>
        <v>0</v>
      </c>
      <c r="P50" s="20">
        <f t="shared" si="16"/>
        <v>0</v>
      </c>
      <c r="Q50" s="20">
        <f t="shared" si="16"/>
        <v>0</v>
      </c>
      <c r="R50" s="20">
        <f t="shared" si="16"/>
        <v>1</v>
      </c>
      <c r="S50" s="20">
        <f t="shared" si="16"/>
        <v>1</v>
      </c>
      <c r="T50" s="20">
        <f t="shared" si="16"/>
        <v>1</v>
      </c>
      <c r="U50" s="20">
        <f t="shared" si="16"/>
        <v>0</v>
      </c>
      <c r="V50" s="20">
        <f t="shared" si="16"/>
        <v>0</v>
      </c>
      <c r="W50" s="21">
        <f t="shared" si="16"/>
        <v>1</v>
      </c>
    </row>
    <row r="51" spans="1:23" ht="12">
      <c r="A51" s="100"/>
      <c r="B51" s="87"/>
      <c r="C51" s="10" t="s">
        <v>23</v>
      </c>
      <c r="D51" s="11">
        <f t="shared" si="15"/>
        <v>4</v>
      </c>
      <c r="E51" s="11">
        <v>0</v>
      </c>
      <c r="F51" s="11">
        <v>0</v>
      </c>
      <c r="G51" s="12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1</v>
      </c>
      <c r="S51" s="11">
        <v>1</v>
      </c>
      <c r="T51" s="11">
        <v>1</v>
      </c>
      <c r="U51" s="11">
        <v>0</v>
      </c>
      <c r="V51" s="11">
        <v>0</v>
      </c>
      <c r="W51" s="13">
        <v>1</v>
      </c>
    </row>
    <row r="52" spans="1:23" ht="12.75" thickBot="1">
      <c r="A52" s="100"/>
      <c r="B52" s="88"/>
      <c r="C52" s="15" t="s">
        <v>24</v>
      </c>
      <c r="D52" s="16">
        <f t="shared" si="15"/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22">
        <v>0</v>
      </c>
    </row>
    <row r="53" spans="1:23" ht="12">
      <c r="A53" s="100"/>
      <c r="B53" s="102" t="s">
        <v>26</v>
      </c>
      <c r="C53" s="7" t="s">
        <v>22</v>
      </c>
      <c r="D53" s="8">
        <f t="shared" si="15"/>
        <v>52</v>
      </c>
      <c r="E53" s="8">
        <f aca="true" t="shared" si="17" ref="E53:W53">E54+E55</f>
        <v>0</v>
      </c>
      <c r="F53" s="8">
        <f t="shared" si="17"/>
        <v>0</v>
      </c>
      <c r="G53" s="8">
        <f t="shared" si="17"/>
        <v>0</v>
      </c>
      <c r="H53" s="8">
        <f t="shared" si="17"/>
        <v>0</v>
      </c>
      <c r="I53" s="8">
        <f t="shared" si="17"/>
        <v>0</v>
      </c>
      <c r="J53" s="8">
        <f t="shared" si="17"/>
        <v>0</v>
      </c>
      <c r="K53" s="8">
        <f t="shared" si="17"/>
        <v>1</v>
      </c>
      <c r="L53" s="8">
        <f t="shared" si="17"/>
        <v>0</v>
      </c>
      <c r="M53" s="8">
        <f t="shared" si="17"/>
        <v>1</v>
      </c>
      <c r="N53" s="8">
        <f t="shared" si="17"/>
        <v>0</v>
      </c>
      <c r="O53" s="8">
        <f t="shared" si="17"/>
        <v>0</v>
      </c>
      <c r="P53" s="8">
        <f t="shared" si="17"/>
        <v>1</v>
      </c>
      <c r="Q53" s="8">
        <f t="shared" si="17"/>
        <v>2</v>
      </c>
      <c r="R53" s="8">
        <f t="shared" si="17"/>
        <v>3</v>
      </c>
      <c r="S53" s="8">
        <f t="shared" si="17"/>
        <v>6</v>
      </c>
      <c r="T53" s="8">
        <f t="shared" si="17"/>
        <v>8</v>
      </c>
      <c r="U53" s="8">
        <f t="shared" si="17"/>
        <v>10</v>
      </c>
      <c r="V53" s="8">
        <f t="shared" si="17"/>
        <v>6</v>
      </c>
      <c r="W53" s="9">
        <f t="shared" si="17"/>
        <v>14</v>
      </c>
    </row>
    <row r="54" spans="1:23" ht="12">
      <c r="A54" s="100"/>
      <c r="B54" s="103"/>
      <c r="C54" s="10" t="s">
        <v>23</v>
      </c>
      <c r="D54" s="11">
        <f t="shared" si="15"/>
        <v>35</v>
      </c>
      <c r="E54" s="11">
        <v>0</v>
      </c>
      <c r="F54" s="11">
        <v>0</v>
      </c>
      <c r="G54" s="12">
        <v>0</v>
      </c>
      <c r="H54" s="11">
        <v>0</v>
      </c>
      <c r="I54" s="11">
        <v>0</v>
      </c>
      <c r="J54" s="11">
        <v>0</v>
      </c>
      <c r="K54" s="11">
        <v>1</v>
      </c>
      <c r="L54" s="11">
        <v>0</v>
      </c>
      <c r="M54" s="11">
        <v>0</v>
      </c>
      <c r="N54" s="11">
        <v>0</v>
      </c>
      <c r="O54" s="11">
        <v>0</v>
      </c>
      <c r="P54" s="11">
        <v>1</v>
      </c>
      <c r="Q54" s="11">
        <v>1</v>
      </c>
      <c r="R54" s="11">
        <v>1</v>
      </c>
      <c r="S54" s="11">
        <v>6</v>
      </c>
      <c r="T54" s="11">
        <v>7</v>
      </c>
      <c r="U54" s="11">
        <v>6</v>
      </c>
      <c r="V54" s="11">
        <v>4</v>
      </c>
      <c r="W54" s="13">
        <v>8</v>
      </c>
    </row>
    <row r="55" spans="1:23" ht="12.75" thickBot="1">
      <c r="A55" s="100"/>
      <c r="B55" s="104"/>
      <c r="C55" s="23" t="s">
        <v>24</v>
      </c>
      <c r="D55" s="17">
        <f t="shared" si="15"/>
        <v>17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1</v>
      </c>
      <c r="N55" s="17">
        <v>0</v>
      </c>
      <c r="O55" s="17">
        <v>0</v>
      </c>
      <c r="P55" s="17">
        <v>0</v>
      </c>
      <c r="Q55" s="17">
        <v>1</v>
      </c>
      <c r="R55" s="17">
        <v>2</v>
      </c>
      <c r="S55" s="17">
        <v>0</v>
      </c>
      <c r="T55" s="17">
        <v>1</v>
      </c>
      <c r="U55" s="17">
        <v>4</v>
      </c>
      <c r="V55" s="17">
        <v>2</v>
      </c>
      <c r="W55" s="18">
        <v>6</v>
      </c>
    </row>
    <row r="56" spans="1:23" ht="12">
      <c r="A56" s="100"/>
      <c r="B56" s="105" t="s">
        <v>27</v>
      </c>
      <c r="C56" s="19" t="s">
        <v>22</v>
      </c>
      <c r="D56" s="20">
        <f t="shared" si="15"/>
        <v>37</v>
      </c>
      <c r="E56" s="20">
        <f aca="true" t="shared" si="18" ref="E56:W56">E57+E58</f>
        <v>0</v>
      </c>
      <c r="F56" s="20">
        <f t="shared" si="18"/>
        <v>0</v>
      </c>
      <c r="G56" s="20">
        <f t="shared" si="18"/>
        <v>0</v>
      </c>
      <c r="H56" s="20">
        <f t="shared" si="18"/>
        <v>0</v>
      </c>
      <c r="I56" s="20">
        <f t="shared" si="18"/>
        <v>0</v>
      </c>
      <c r="J56" s="20">
        <f t="shared" si="18"/>
        <v>0</v>
      </c>
      <c r="K56" s="20">
        <f t="shared" si="18"/>
        <v>0</v>
      </c>
      <c r="L56" s="20">
        <f t="shared" si="18"/>
        <v>0</v>
      </c>
      <c r="M56" s="20">
        <f t="shared" si="18"/>
        <v>0</v>
      </c>
      <c r="N56" s="20">
        <f t="shared" si="18"/>
        <v>0</v>
      </c>
      <c r="O56" s="20">
        <f t="shared" si="18"/>
        <v>0</v>
      </c>
      <c r="P56" s="20">
        <f t="shared" si="18"/>
        <v>1</v>
      </c>
      <c r="Q56" s="20">
        <f t="shared" si="18"/>
        <v>1</v>
      </c>
      <c r="R56" s="20">
        <f t="shared" si="18"/>
        <v>3</v>
      </c>
      <c r="S56" s="20">
        <f t="shared" si="18"/>
        <v>6</v>
      </c>
      <c r="T56" s="20">
        <f t="shared" si="18"/>
        <v>7</v>
      </c>
      <c r="U56" s="20">
        <f t="shared" si="18"/>
        <v>9</v>
      </c>
      <c r="V56" s="20">
        <f t="shared" si="18"/>
        <v>7</v>
      </c>
      <c r="W56" s="21">
        <f t="shared" si="18"/>
        <v>3</v>
      </c>
    </row>
    <row r="57" spans="1:23" ht="12">
      <c r="A57" s="100"/>
      <c r="B57" s="103"/>
      <c r="C57" s="10" t="s">
        <v>23</v>
      </c>
      <c r="D57" s="11">
        <f t="shared" si="15"/>
        <v>20</v>
      </c>
      <c r="E57" s="11">
        <v>0</v>
      </c>
      <c r="F57" s="11">
        <v>0</v>
      </c>
      <c r="G57" s="12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2</v>
      </c>
      <c r="S57" s="11">
        <v>5</v>
      </c>
      <c r="T57" s="11">
        <v>5</v>
      </c>
      <c r="U57" s="11">
        <v>6</v>
      </c>
      <c r="V57" s="11">
        <v>2</v>
      </c>
      <c r="W57" s="13">
        <v>0</v>
      </c>
    </row>
    <row r="58" spans="1:23" ht="12.75" thickBot="1">
      <c r="A58" s="100"/>
      <c r="B58" s="106"/>
      <c r="C58" s="15" t="s">
        <v>24</v>
      </c>
      <c r="D58" s="16">
        <f t="shared" si="15"/>
        <v>17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1</v>
      </c>
      <c r="Q58" s="16">
        <v>1</v>
      </c>
      <c r="R58" s="16">
        <v>1</v>
      </c>
      <c r="S58" s="16">
        <v>1</v>
      </c>
      <c r="T58" s="16">
        <v>2</v>
      </c>
      <c r="U58" s="16">
        <v>3</v>
      </c>
      <c r="V58" s="16">
        <v>5</v>
      </c>
      <c r="W58" s="22">
        <v>3</v>
      </c>
    </row>
    <row r="59" spans="1:23" ht="12">
      <c r="A59" s="100"/>
      <c r="B59" s="102" t="s">
        <v>28</v>
      </c>
      <c r="C59" s="7" t="s">
        <v>22</v>
      </c>
      <c r="D59" s="8">
        <f t="shared" si="15"/>
        <v>16</v>
      </c>
      <c r="E59" s="8">
        <f aca="true" t="shared" si="19" ref="E59:W59">E60+E61</f>
        <v>0</v>
      </c>
      <c r="F59" s="8">
        <f t="shared" si="19"/>
        <v>0</v>
      </c>
      <c r="G59" s="8">
        <f t="shared" si="19"/>
        <v>0</v>
      </c>
      <c r="H59" s="8">
        <f t="shared" si="19"/>
        <v>0</v>
      </c>
      <c r="I59" s="8">
        <f t="shared" si="19"/>
        <v>0</v>
      </c>
      <c r="J59" s="8">
        <f t="shared" si="19"/>
        <v>0</v>
      </c>
      <c r="K59" s="8">
        <f t="shared" si="19"/>
        <v>0</v>
      </c>
      <c r="L59" s="8">
        <f t="shared" si="19"/>
        <v>0</v>
      </c>
      <c r="M59" s="8">
        <f t="shared" si="19"/>
        <v>0</v>
      </c>
      <c r="N59" s="8">
        <f t="shared" si="19"/>
        <v>0</v>
      </c>
      <c r="O59" s="8">
        <f t="shared" si="19"/>
        <v>0</v>
      </c>
      <c r="P59" s="8">
        <f t="shared" si="19"/>
        <v>0</v>
      </c>
      <c r="Q59" s="8">
        <f t="shared" si="19"/>
        <v>1</v>
      </c>
      <c r="R59" s="8">
        <f t="shared" si="19"/>
        <v>1</v>
      </c>
      <c r="S59" s="8">
        <f t="shared" si="19"/>
        <v>1</v>
      </c>
      <c r="T59" s="8">
        <f t="shared" si="19"/>
        <v>3</v>
      </c>
      <c r="U59" s="8">
        <f t="shared" si="19"/>
        <v>6</v>
      </c>
      <c r="V59" s="8">
        <f t="shared" si="19"/>
        <v>3</v>
      </c>
      <c r="W59" s="9">
        <f t="shared" si="19"/>
        <v>1</v>
      </c>
    </row>
    <row r="60" spans="1:23" ht="12">
      <c r="A60" s="100"/>
      <c r="B60" s="103"/>
      <c r="C60" s="10" t="s">
        <v>23</v>
      </c>
      <c r="D60" s="11">
        <f t="shared" si="15"/>
        <v>9</v>
      </c>
      <c r="E60" s="11">
        <v>0</v>
      </c>
      <c r="F60" s="11">
        <v>0</v>
      </c>
      <c r="G60" s="12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1</v>
      </c>
      <c r="S60" s="11">
        <v>0</v>
      </c>
      <c r="T60" s="11">
        <v>2</v>
      </c>
      <c r="U60" s="11">
        <v>5</v>
      </c>
      <c r="V60" s="11">
        <v>1</v>
      </c>
      <c r="W60" s="13">
        <v>0</v>
      </c>
    </row>
    <row r="61" spans="1:23" ht="12.75" thickBot="1">
      <c r="A61" s="100"/>
      <c r="B61" s="104"/>
      <c r="C61" s="23" t="s">
        <v>24</v>
      </c>
      <c r="D61" s="17">
        <f t="shared" si="15"/>
        <v>7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1</v>
      </c>
      <c r="R61" s="17">
        <v>0</v>
      </c>
      <c r="S61" s="17">
        <v>1</v>
      </c>
      <c r="T61" s="17">
        <v>1</v>
      </c>
      <c r="U61" s="17">
        <v>1</v>
      </c>
      <c r="V61" s="17">
        <v>2</v>
      </c>
      <c r="W61" s="18">
        <v>1</v>
      </c>
    </row>
    <row r="62" spans="1:23" ht="12">
      <c r="A62" s="100"/>
      <c r="B62" s="107" t="s">
        <v>29</v>
      </c>
      <c r="C62" s="19" t="s">
        <v>22</v>
      </c>
      <c r="D62" s="20">
        <f t="shared" si="15"/>
        <v>35</v>
      </c>
      <c r="E62" s="20">
        <f aca="true" t="shared" si="20" ref="E62:W62">E63+E64</f>
        <v>0</v>
      </c>
      <c r="F62" s="20">
        <f t="shared" si="20"/>
        <v>0</v>
      </c>
      <c r="G62" s="20">
        <f t="shared" si="20"/>
        <v>0</v>
      </c>
      <c r="H62" s="20">
        <f t="shared" si="20"/>
        <v>0</v>
      </c>
      <c r="I62" s="20">
        <f t="shared" si="20"/>
        <v>0</v>
      </c>
      <c r="J62" s="20">
        <f t="shared" si="20"/>
        <v>0</v>
      </c>
      <c r="K62" s="20">
        <f t="shared" si="20"/>
        <v>0</v>
      </c>
      <c r="L62" s="20">
        <f t="shared" si="20"/>
        <v>0</v>
      </c>
      <c r="M62" s="20">
        <f t="shared" si="20"/>
        <v>1</v>
      </c>
      <c r="N62" s="20">
        <f t="shared" si="20"/>
        <v>0</v>
      </c>
      <c r="O62" s="20">
        <f t="shared" si="20"/>
        <v>0</v>
      </c>
      <c r="P62" s="20">
        <f t="shared" si="20"/>
        <v>0</v>
      </c>
      <c r="Q62" s="20">
        <f t="shared" si="20"/>
        <v>2</v>
      </c>
      <c r="R62" s="20">
        <f t="shared" si="20"/>
        <v>3</v>
      </c>
      <c r="S62" s="20">
        <f t="shared" si="20"/>
        <v>2</v>
      </c>
      <c r="T62" s="20">
        <f t="shared" si="20"/>
        <v>11</v>
      </c>
      <c r="U62" s="20">
        <f t="shared" si="20"/>
        <v>8</v>
      </c>
      <c r="V62" s="20">
        <f t="shared" si="20"/>
        <v>5</v>
      </c>
      <c r="W62" s="21">
        <f t="shared" si="20"/>
        <v>3</v>
      </c>
    </row>
    <row r="63" spans="1:23" ht="12">
      <c r="A63" s="100"/>
      <c r="B63" s="108"/>
      <c r="C63" s="10" t="s">
        <v>23</v>
      </c>
      <c r="D63" s="11">
        <f t="shared" si="15"/>
        <v>21</v>
      </c>
      <c r="E63" s="11">
        <v>0</v>
      </c>
      <c r="F63" s="11">
        <v>0</v>
      </c>
      <c r="G63" s="12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1</v>
      </c>
      <c r="N63" s="11">
        <v>0</v>
      </c>
      <c r="O63" s="11">
        <v>0</v>
      </c>
      <c r="P63" s="11">
        <v>0</v>
      </c>
      <c r="Q63" s="11">
        <v>2</v>
      </c>
      <c r="R63" s="11">
        <v>2</v>
      </c>
      <c r="S63" s="11">
        <v>2</v>
      </c>
      <c r="T63" s="11">
        <v>6</v>
      </c>
      <c r="U63" s="11">
        <v>5</v>
      </c>
      <c r="V63" s="11">
        <v>2</v>
      </c>
      <c r="W63" s="13">
        <v>1</v>
      </c>
    </row>
    <row r="64" spans="1:23" ht="12.75" thickBot="1">
      <c r="A64" s="100"/>
      <c r="B64" s="109"/>
      <c r="C64" s="15" t="s">
        <v>24</v>
      </c>
      <c r="D64" s="16">
        <f t="shared" si="15"/>
        <v>14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1</v>
      </c>
      <c r="S64" s="16">
        <v>0</v>
      </c>
      <c r="T64" s="16">
        <v>5</v>
      </c>
      <c r="U64" s="16">
        <v>3</v>
      </c>
      <c r="V64" s="16">
        <v>3</v>
      </c>
      <c r="W64" s="22">
        <v>2</v>
      </c>
    </row>
    <row r="65" spans="1:23" ht="12">
      <c r="A65" s="100"/>
      <c r="B65" s="89" t="s">
        <v>30</v>
      </c>
      <c r="C65" s="7" t="s">
        <v>22</v>
      </c>
      <c r="D65" s="8">
        <f t="shared" si="15"/>
        <v>26</v>
      </c>
      <c r="E65" s="8">
        <f aca="true" t="shared" si="21" ref="E65:W65">E66+E67</f>
        <v>0</v>
      </c>
      <c r="F65" s="8">
        <f t="shared" si="21"/>
        <v>0</v>
      </c>
      <c r="G65" s="8">
        <f t="shared" si="21"/>
        <v>0</v>
      </c>
      <c r="H65" s="8">
        <f t="shared" si="21"/>
        <v>0</v>
      </c>
      <c r="I65" s="8">
        <f t="shared" si="21"/>
        <v>0</v>
      </c>
      <c r="J65" s="8">
        <f t="shared" si="21"/>
        <v>0</v>
      </c>
      <c r="K65" s="8">
        <f t="shared" si="21"/>
        <v>0</v>
      </c>
      <c r="L65" s="8">
        <f t="shared" si="21"/>
        <v>0</v>
      </c>
      <c r="M65" s="8">
        <f t="shared" si="21"/>
        <v>0</v>
      </c>
      <c r="N65" s="8">
        <f t="shared" si="21"/>
        <v>0</v>
      </c>
      <c r="O65" s="8">
        <f t="shared" si="21"/>
        <v>1</v>
      </c>
      <c r="P65" s="8">
        <f t="shared" si="21"/>
        <v>1</v>
      </c>
      <c r="Q65" s="8">
        <f t="shared" si="21"/>
        <v>1</v>
      </c>
      <c r="R65" s="8">
        <f t="shared" si="21"/>
        <v>2</v>
      </c>
      <c r="S65" s="8">
        <f t="shared" si="21"/>
        <v>5</v>
      </c>
      <c r="T65" s="8">
        <f t="shared" si="21"/>
        <v>4</v>
      </c>
      <c r="U65" s="8">
        <f t="shared" si="21"/>
        <v>4</v>
      </c>
      <c r="V65" s="8">
        <f t="shared" si="21"/>
        <v>3</v>
      </c>
      <c r="W65" s="9">
        <f t="shared" si="21"/>
        <v>5</v>
      </c>
    </row>
    <row r="66" spans="1:23" ht="12">
      <c r="A66" s="100"/>
      <c r="B66" s="87"/>
      <c r="C66" s="10" t="s">
        <v>23</v>
      </c>
      <c r="D66" s="11">
        <f t="shared" si="15"/>
        <v>18</v>
      </c>
      <c r="E66" s="11">
        <v>0</v>
      </c>
      <c r="F66" s="11">
        <v>0</v>
      </c>
      <c r="G66" s="12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1</v>
      </c>
      <c r="P66" s="11">
        <v>1</v>
      </c>
      <c r="Q66" s="11">
        <v>1</v>
      </c>
      <c r="R66" s="11">
        <v>0</v>
      </c>
      <c r="S66" s="11">
        <v>4</v>
      </c>
      <c r="T66" s="11">
        <v>2</v>
      </c>
      <c r="U66" s="11">
        <v>4</v>
      </c>
      <c r="V66" s="11">
        <v>2</v>
      </c>
      <c r="W66" s="13">
        <v>3</v>
      </c>
    </row>
    <row r="67" spans="1:23" ht="12.75" thickBot="1">
      <c r="A67" s="100"/>
      <c r="B67" s="90"/>
      <c r="C67" s="23" t="s">
        <v>24</v>
      </c>
      <c r="D67" s="17">
        <f t="shared" si="15"/>
        <v>8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/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2</v>
      </c>
      <c r="S67" s="17">
        <v>1</v>
      </c>
      <c r="T67" s="17">
        <v>2</v>
      </c>
      <c r="U67" s="17">
        <v>0</v>
      </c>
      <c r="V67" s="17">
        <v>1</v>
      </c>
      <c r="W67" s="18">
        <v>2</v>
      </c>
    </row>
    <row r="68" spans="1:23" ht="12">
      <c r="A68" s="100"/>
      <c r="B68" s="83" t="s">
        <v>31</v>
      </c>
      <c r="C68" s="19" t="s">
        <v>22</v>
      </c>
      <c r="D68" s="20">
        <f t="shared" si="15"/>
        <v>69</v>
      </c>
      <c r="E68" s="20">
        <f aca="true" t="shared" si="22" ref="E68:W68">E69+E70</f>
        <v>0</v>
      </c>
      <c r="F68" s="20">
        <f t="shared" si="22"/>
        <v>0</v>
      </c>
      <c r="G68" s="20">
        <f t="shared" si="22"/>
        <v>0</v>
      </c>
      <c r="H68" s="20">
        <f t="shared" si="22"/>
        <v>0</v>
      </c>
      <c r="I68" s="20">
        <f t="shared" si="22"/>
        <v>0</v>
      </c>
      <c r="J68" s="20">
        <f t="shared" si="22"/>
        <v>0</v>
      </c>
      <c r="K68" s="20">
        <f t="shared" si="22"/>
        <v>0</v>
      </c>
      <c r="L68" s="20">
        <f t="shared" si="22"/>
        <v>0</v>
      </c>
      <c r="M68" s="20">
        <f t="shared" si="22"/>
        <v>0</v>
      </c>
      <c r="N68" s="20">
        <f t="shared" si="22"/>
        <v>0</v>
      </c>
      <c r="O68" s="20">
        <f t="shared" si="22"/>
        <v>0</v>
      </c>
      <c r="P68" s="20">
        <f t="shared" si="22"/>
        <v>1</v>
      </c>
      <c r="Q68" s="20">
        <f t="shared" si="22"/>
        <v>4</v>
      </c>
      <c r="R68" s="20">
        <f t="shared" si="22"/>
        <v>5</v>
      </c>
      <c r="S68" s="20">
        <f t="shared" si="22"/>
        <v>7</v>
      </c>
      <c r="T68" s="20">
        <f t="shared" si="22"/>
        <v>11</v>
      </c>
      <c r="U68" s="20">
        <f t="shared" si="22"/>
        <v>16</v>
      </c>
      <c r="V68" s="20">
        <f t="shared" si="22"/>
        <v>10</v>
      </c>
      <c r="W68" s="21">
        <f t="shared" si="22"/>
        <v>15</v>
      </c>
    </row>
    <row r="69" spans="1:23" ht="12">
      <c r="A69" s="100"/>
      <c r="B69" s="84"/>
      <c r="C69" s="10" t="s">
        <v>23</v>
      </c>
      <c r="D69" s="11">
        <f t="shared" si="15"/>
        <v>54</v>
      </c>
      <c r="E69" s="11">
        <v>0</v>
      </c>
      <c r="F69" s="11">
        <v>0</v>
      </c>
      <c r="G69" s="12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3</v>
      </c>
      <c r="R69" s="11">
        <v>5</v>
      </c>
      <c r="S69" s="11">
        <v>6</v>
      </c>
      <c r="T69" s="11">
        <v>8</v>
      </c>
      <c r="U69" s="11">
        <v>14</v>
      </c>
      <c r="V69" s="11">
        <v>6</v>
      </c>
      <c r="W69" s="13">
        <v>12</v>
      </c>
    </row>
    <row r="70" spans="1:23" ht="12.75" thickBot="1">
      <c r="A70" s="100"/>
      <c r="B70" s="85"/>
      <c r="C70" s="15" t="s">
        <v>24</v>
      </c>
      <c r="D70" s="16">
        <f t="shared" si="15"/>
        <v>15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1</v>
      </c>
      <c r="Q70" s="16">
        <v>1</v>
      </c>
      <c r="R70" s="16">
        <v>0</v>
      </c>
      <c r="S70" s="16">
        <v>1</v>
      </c>
      <c r="T70" s="16">
        <v>3</v>
      </c>
      <c r="U70" s="16">
        <v>2</v>
      </c>
      <c r="V70" s="16">
        <v>4</v>
      </c>
      <c r="W70" s="22">
        <v>3</v>
      </c>
    </row>
    <row r="71" spans="1:23" ht="12.75" thickBot="1">
      <c r="A71" s="100"/>
      <c r="B71" s="24" t="s">
        <v>32</v>
      </c>
      <c r="C71" s="25" t="s">
        <v>23</v>
      </c>
      <c r="D71" s="26">
        <f t="shared" si="15"/>
        <v>7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6">
        <v>0</v>
      </c>
      <c r="R71" s="26">
        <v>0</v>
      </c>
      <c r="S71" s="26">
        <v>0</v>
      </c>
      <c r="T71" s="26">
        <v>0</v>
      </c>
      <c r="U71" s="26">
        <v>0</v>
      </c>
      <c r="V71" s="26">
        <v>3</v>
      </c>
      <c r="W71" s="27">
        <v>4</v>
      </c>
    </row>
    <row r="72" spans="1:23" ht="12">
      <c r="A72" s="100"/>
      <c r="B72" s="86" t="s">
        <v>33</v>
      </c>
      <c r="C72" s="19" t="s">
        <v>22</v>
      </c>
      <c r="D72" s="20">
        <f t="shared" si="15"/>
        <v>6</v>
      </c>
      <c r="E72" s="20">
        <f aca="true" t="shared" si="23" ref="E72:O72">E73+E74</f>
        <v>0</v>
      </c>
      <c r="F72" s="20">
        <f t="shared" si="23"/>
        <v>0</v>
      </c>
      <c r="G72" s="20">
        <f t="shared" si="23"/>
        <v>0</v>
      </c>
      <c r="H72" s="20">
        <f t="shared" si="23"/>
        <v>0</v>
      </c>
      <c r="I72" s="20">
        <f t="shared" si="23"/>
        <v>0</v>
      </c>
      <c r="J72" s="20">
        <f t="shared" si="23"/>
        <v>0</v>
      </c>
      <c r="K72" s="20">
        <f t="shared" si="23"/>
        <v>0</v>
      </c>
      <c r="L72" s="20">
        <f t="shared" si="23"/>
        <v>0</v>
      </c>
      <c r="M72" s="20">
        <f t="shared" si="23"/>
        <v>0</v>
      </c>
      <c r="N72" s="20">
        <f t="shared" si="23"/>
        <v>1</v>
      </c>
      <c r="O72" s="20">
        <f t="shared" si="23"/>
        <v>1</v>
      </c>
      <c r="P72" s="20"/>
      <c r="Q72" s="20">
        <f aca="true" t="shared" si="24" ref="Q72:W72">Q73+Q74</f>
        <v>0</v>
      </c>
      <c r="R72" s="20">
        <f t="shared" si="24"/>
        <v>1</v>
      </c>
      <c r="S72" s="20">
        <f t="shared" si="24"/>
        <v>1</v>
      </c>
      <c r="T72" s="20">
        <f t="shared" si="24"/>
        <v>0</v>
      </c>
      <c r="U72" s="20">
        <f t="shared" si="24"/>
        <v>1</v>
      </c>
      <c r="V72" s="20">
        <f t="shared" si="24"/>
        <v>0</v>
      </c>
      <c r="W72" s="21">
        <f t="shared" si="24"/>
        <v>1</v>
      </c>
    </row>
    <row r="73" spans="1:23" ht="12">
      <c r="A73" s="100"/>
      <c r="B73" s="87"/>
      <c r="C73" s="10" t="s">
        <v>23</v>
      </c>
      <c r="D73" s="11">
        <f t="shared" si="15"/>
        <v>0</v>
      </c>
      <c r="E73" s="11">
        <v>0</v>
      </c>
      <c r="F73" s="11">
        <v>0</v>
      </c>
      <c r="G73" s="12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3">
        <v>0</v>
      </c>
    </row>
    <row r="74" spans="1:23" ht="12.75" thickBot="1">
      <c r="A74" s="100"/>
      <c r="B74" s="88"/>
      <c r="C74" s="15" t="s">
        <v>24</v>
      </c>
      <c r="D74" s="16">
        <f t="shared" si="15"/>
        <v>6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1</v>
      </c>
      <c r="O74" s="16">
        <v>1</v>
      </c>
      <c r="P74" s="16">
        <v>0</v>
      </c>
      <c r="Q74" s="16">
        <v>0</v>
      </c>
      <c r="R74" s="16">
        <v>1</v>
      </c>
      <c r="S74" s="16">
        <v>1</v>
      </c>
      <c r="T74" s="16">
        <v>0</v>
      </c>
      <c r="U74" s="16">
        <v>1</v>
      </c>
      <c r="V74" s="16">
        <v>0</v>
      </c>
      <c r="W74" s="22">
        <v>1</v>
      </c>
    </row>
    <row r="75" spans="1:23" ht="12.75" thickBot="1">
      <c r="A75" s="100"/>
      <c r="B75" s="24" t="s">
        <v>34</v>
      </c>
      <c r="C75" s="25" t="s">
        <v>24</v>
      </c>
      <c r="D75" s="26">
        <f t="shared" si="15"/>
        <v>8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1</v>
      </c>
      <c r="L75" s="26">
        <v>0</v>
      </c>
      <c r="M75" s="26">
        <v>0</v>
      </c>
      <c r="N75" s="26">
        <v>0</v>
      </c>
      <c r="O75" s="26">
        <v>1</v>
      </c>
      <c r="P75" s="26">
        <v>1</v>
      </c>
      <c r="Q75" s="26">
        <v>0</v>
      </c>
      <c r="R75" s="26">
        <v>1</v>
      </c>
      <c r="S75" s="26">
        <v>0</v>
      </c>
      <c r="T75" s="26">
        <v>0</v>
      </c>
      <c r="U75" s="26">
        <v>0</v>
      </c>
      <c r="V75" s="26">
        <v>1</v>
      </c>
      <c r="W75" s="27">
        <v>3</v>
      </c>
    </row>
    <row r="76" spans="1:23" ht="12.75" thickBot="1">
      <c r="A76" s="100"/>
      <c r="B76" s="28" t="s">
        <v>35</v>
      </c>
      <c r="C76" s="29" t="s">
        <v>24</v>
      </c>
      <c r="D76" s="30">
        <f t="shared" si="15"/>
        <v>10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1</v>
      </c>
      <c r="N76" s="30">
        <v>0</v>
      </c>
      <c r="O76" s="30">
        <v>1</v>
      </c>
      <c r="P76" s="30">
        <v>3</v>
      </c>
      <c r="Q76" s="30">
        <v>1</v>
      </c>
      <c r="R76" s="30">
        <v>0</v>
      </c>
      <c r="S76" s="30">
        <v>2</v>
      </c>
      <c r="T76" s="30">
        <v>0</v>
      </c>
      <c r="U76" s="30">
        <v>1</v>
      </c>
      <c r="V76" s="30">
        <v>1</v>
      </c>
      <c r="W76" s="31">
        <v>0</v>
      </c>
    </row>
    <row r="77" spans="1:23" ht="12">
      <c r="A77" s="100"/>
      <c r="B77" s="89" t="s">
        <v>36</v>
      </c>
      <c r="C77" s="7" t="s">
        <v>22</v>
      </c>
      <c r="D77" s="8">
        <f t="shared" si="15"/>
        <v>10</v>
      </c>
      <c r="E77" s="8">
        <f aca="true" t="shared" si="25" ref="E77:W77">E78+E79</f>
        <v>0</v>
      </c>
      <c r="F77" s="8">
        <f t="shared" si="25"/>
        <v>0</v>
      </c>
      <c r="G77" s="8">
        <f t="shared" si="25"/>
        <v>0</v>
      </c>
      <c r="H77" s="8">
        <f t="shared" si="25"/>
        <v>0</v>
      </c>
      <c r="I77" s="8">
        <f t="shared" si="25"/>
        <v>0</v>
      </c>
      <c r="J77" s="8">
        <f t="shared" si="25"/>
        <v>0</v>
      </c>
      <c r="K77" s="8">
        <f t="shared" si="25"/>
        <v>0</v>
      </c>
      <c r="L77" s="8">
        <f t="shared" si="25"/>
        <v>0</v>
      </c>
      <c r="M77" s="8">
        <f t="shared" si="25"/>
        <v>0</v>
      </c>
      <c r="N77" s="8">
        <f t="shared" si="25"/>
        <v>1</v>
      </c>
      <c r="O77" s="8">
        <f t="shared" si="25"/>
        <v>1</v>
      </c>
      <c r="P77" s="8">
        <f t="shared" si="25"/>
        <v>2</v>
      </c>
      <c r="Q77" s="8">
        <f t="shared" si="25"/>
        <v>1</v>
      </c>
      <c r="R77" s="8">
        <f t="shared" si="25"/>
        <v>1</v>
      </c>
      <c r="S77" s="8">
        <f t="shared" si="25"/>
        <v>0</v>
      </c>
      <c r="T77" s="8">
        <f t="shared" si="25"/>
        <v>1</v>
      </c>
      <c r="U77" s="8">
        <f t="shared" si="25"/>
        <v>1</v>
      </c>
      <c r="V77" s="8">
        <f t="shared" si="25"/>
        <v>1</v>
      </c>
      <c r="W77" s="9">
        <f t="shared" si="25"/>
        <v>1</v>
      </c>
    </row>
    <row r="78" spans="1:23" ht="12">
      <c r="A78" s="100"/>
      <c r="B78" s="87"/>
      <c r="C78" s="10" t="s">
        <v>23</v>
      </c>
      <c r="D78" s="11">
        <f t="shared" si="15"/>
        <v>6</v>
      </c>
      <c r="E78" s="11">
        <v>0</v>
      </c>
      <c r="F78" s="11">
        <v>0</v>
      </c>
      <c r="G78" s="12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1</v>
      </c>
      <c r="O78" s="11">
        <v>0</v>
      </c>
      <c r="P78" s="11">
        <v>2</v>
      </c>
      <c r="Q78" s="11">
        <v>0</v>
      </c>
      <c r="R78" s="11">
        <v>1</v>
      </c>
      <c r="S78" s="11">
        <v>0</v>
      </c>
      <c r="T78" s="11">
        <v>1</v>
      </c>
      <c r="U78" s="11">
        <v>1</v>
      </c>
      <c r="V78" s="11">
        <v>0</v>
      </c>
      <c r="W78" s="13">
        <v>0</v>
      </c>
    </row>
    <row r="79" spans="1:23" ht="12.75" thickBot="1">
      <c r="A79" s="100"/>
      <c r="B79" s="90"/>
      <c r="C79" s="23" t="s">
        <v>24</v>
      </c>
      <c r="D79" s="17">
        <f t="shared" si="15"/>
        <v>4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1</v>
      </c>
      <c r="P79" s="17">
        <v>0</v>
      </c>
      <c r="Q79" s="17">
        <v>1</v>
      </c>
      <c r="R79" s="17">
        <v>0</v>
      </c>
      <c r="S79" s="17">
        <v>0</v>
      </c>
      <c r="T79" s="17">
        <v>0</v>
      </c>
      <c r="U79" s="17">
        <v>0</v>
      </c>
      <c r="V79" s="17">
        <v>1</v>
      </c>
      <c r="W79" s="18">
        <v>1</v>
      </c>
    </row>
    <row r="80" spans="1:23" ht="12">
      <c r="A80" s="100"/>
      <c r="B80" s="86" t="s">
        <v>37</v>
      </c>
      <c r="C80" s="19" t="s">
        <v>22</v>
      </c>
      <c r="D80" s="20">
        <f t="shared" si="15"/>
        <v>70</v>
      </c>
      <c r="E80" s="20">
        <f aca="true" t="shared" si="26" ref="E80:W80">E47-(E50+E53+E56+E59+E62+E65+E68+E71+E72+E75+E76+E77)</f>
        <v>0</v>
      </c>
      <c r="F80" s="20">
        <f t="shared" si="26"/>
        <v>0</v>
      </c>
      <c r="G80" s="20">
        <f t="shared" si="26"/>
        <v>0</v>
      </c>
      <c r="H80" s="20">
        <f t="shared" si="26"/>
        <v>0</v>
      </c>
      <c r="I80" s="20">
        <f t="shared" si="26"/>
        <v>0</v>
      </c>
      <c r="J80" s="20">
        <f t="shared" si="26"/>
        <v>1</v>
      </c>
      <c r="K80" s="20">
        <f t="shared" si="26"/>
        <v>0</v>
      </c>
      <c r="L80" s="20">
        <f t="shared" si="26"/>
        <v>1</v>
      </c>
      <c r="M80" s="20">
        <f t="shared" si="26"/>
        <v>0</v>
      </c>
      <c r="N80" s="20">
        <f t="shared" si="26"/>
        <v>0</v>
      </c>
      <c r="O80" s="20">
        <f t="shared" si="26"/>
        <v>1</v>
      </c>
      <c r="P80" s="20">
        <f t="shared" si="26"/>
        <v>2</v>
      </c>
      <c r="Q80" s="20">
        <f t="shared" si="26"/>
        <v>3</v>
      </c>
      <c r="R80" s="20">
        <f t="shared" si="26"/>
        <v>6</v>
      </c>
      <c r="S80" s="20">
        <f t="shared" si="26"/>
        <v>4</v>
      </c>
      <c r="T80" s="20">
        <f t="shared" si="26"/>
        <v>5</v>
      </c>
      <c r="U80" s="20">
        <f t="shared" si="26"/>
        <v>17</v>
      </c>
      <c r="V80" s="20">
        <f t="shared" si="26"/>
        <v>9</v>
      </c>
      <c r="W80" s="21">
        <f t="shared" si="26"/>
        <v>21</v>
      </c>
    </row>
    <row r="81" spans="1:23" ht="12">
      <c r="A81" s="100"/>
      <c r="B81" s="87"/>
      <c r="C81" s="10" t="s">
        <v>23</v>
      </c>
      <c r="D81" s="11">
        <f t="shared" si="15"/>
        <v>34</v>
      </c>
      <c r="E81" s="11">
        <f aca="true" t="shared" si="27" ref="E81:V81">E48-(E51+E54+E57+E60+E63+E66+E69+E71+E73+E78)</f>
        <v>0</v>
      </c>
      <c r="F81" s="11">
        <f t="shared" si="27"/>
        <v>0</v>
      </c>
      <c r="G81" s="11">
        <f t="shared" si="27"/>
        <v>0</v>
      </c>
      <c r="H81" s="11">
        <f t="shared" si="27"/>
        <v>0</v>
      </c>
      <c r="I81" s="11">
        <f t="shared" si="27"/>
        <v>0</v>
      </c>
      <c r="J81" s="11">
        <f t="shared" si="27"/>
        <v>1</v>
      </c>
      <c r="K81" s="11">
        <f t="shared" si="27"/>
        <v>0</v>
      </c>
      <c r="L81" s="11">
        <f t="shared" si="27"/>
        <v>1</v>
      </c>
      <c r="M81" s="11">
        <f t="shared" si="27"/>
        <v>0</v>
      </c>
      <c r="N81" s="11">
        <f t="shared" si="27"/>
        <v>0</v>
      </c>
      <c r="O81" s="11">
        <f t="shared" si="27"/>
        <v>1</v>
      </c>
      <c r="P81" s="11">
        <f t="shared" si="27"/>
        <v>1</v>
      </c>
      <c r="Q81" s="11">
        <f t="shared" si="27"/>
        <v>1</v>
      </c>
      <c r="R81" s="11">
        <f t="shared" si="27"/>
        <v>4</v>
      </c>
      <c r="S81" s="11">
        <f t="shared" si="27"/>
        <v>1</v>
      </c>
      <c r="T81" s="11">
        <f t="shared" si="27"/>
        <v>4</v>
      </c>
      <c r="U81" s="11">
        <f t="shared" si="27"/>
        <v>9</v>
      </c>
      <c r="V81" s="11">
        <f t="shared" si="27"/>
        <v>4</v>
      </c>
      <c r="W81" s="13">
        <f>W48-(W51+W54+W57+W60+W63+W66+W69+W71+W73+W78)</f>
        <v>7</v>
      </c>
    </row>
    <row r="82" spans="1:23" ht="12.75" thickBot="1">
      <c r="A82" s="101"/>
      <c r="B82" s="88"/>
      <c r="C82" s="15" t="s">
        <v>24</v>
      </c>
      <c r="D82" s="16">
        <f t="shared" si="15"/>
        <v>36</v>
      </c>
      <c r="E82" s="16">
        <f aca="true" t="shared" si="28" ref="E82:W82">E49-(E52+E55+E58+E61+E64+E67+E70+E74+E75+E76+E79)</f>
        <v>0</v>
      </c>
      <c r="F82" s="16">
        <f t="shared" si="28"/>
        <v>0</v>
      </c>
      <c r="G82" s="16">
        <f t="shared" si="28"/>
        <v>0</v>
      </c>
      <c r="H82" s="16">
        <f t="shared" si="28"/>
        <v>0</v>
      </c>
      <c r="I82" s="16">
        <f t="shared" si="28"/>
        <v>0</v>
      </c>
      <c r="J82" s="16">
        <f t="shared" si="28"/>
        <v>0</v>
      </c>
      <c r="K82" s="16">
        <f t="shared" si="28"/>
        <v>0</v>
      </c>
      <c r="L82" s="16">
        <f t="shared" si="28"/>
        <v>0</v>
      </c>
      <c r="M82" s="16">
        <f t="shared" si="28"/>
        <v>0</v>
      </c>
      <c r="N82" s="16">
        <f t="shared" si="28"/>
        <v>0</v>
      </c>
      <c r="O82" s="16">
        <f t="shared" si="28"/>
        <v>0</v>
      </c>
      <c r="P82" s="16">
        <f t="shared" si="28"/>
        <v>1</v>
      </c>
      <c r="Q82" s="16">
        <f t="shared" si="28"/>
        <v>2</v>
      </c>
      <c r="R82" s="16">
        <f t="shared" si="28"/>
        <v>2</v>
      </c>
      <c r="S82" s="16">
        <f t="shared" si="28"/>
        <v>3</v>
      </c>
      <c r="T82" s="16">
        <f t="shared" si="28"/>
        <v>1</v>
      </c>
      <c r="U82" s="16">
        <f t="shared" si="28"/>
        <v>8</v>
      </c>
      <c r="V82" s="16">
        <f t="shared" si="28"/>
        <v>5</v>
      </c>
      <c r="W82" s="22">
        <f t="shared" si="28"/>
        <v>14</v>
      </c>
    </row>
    <row r="83" ht="12">
      <c r="C83" s="2"/>
    </row>
    <row r="84" ht="12">
      <c r="C84" s="2"/>
    </row>
    <row r="85" ht="12">
      <c r="C85" s="2"/>
    </row>
    <row r="86" ht="12">
      <c r="C86" s="2"/>
    </row>
    <row r="87" ht="12">
      <c r="C87" s="2"/>
    </row>
    <row r="88" ht="12">
      <c r="C88" s="2"/>
    </row>
    <row r="89" ht="12">
      <c r="C89" s="2"/>
    </row>
    <row r="90" ht="12">
      <c r="C90" s="2"/>
    </row>
    <row r="91" ht="12">
      <c r="C91" s="2"/>
    </row>
    <row r="92" ht="12">
      <c r="C92" s="2"/>
    </row>
    <row r="93" ht="12">
      <c r="C93" s="2"/>
    </row>
  </sheetData>
  <sheetProtection/>
  <mergeCells count="28">
    <mergeCell ref="B68:B70"/>
    <mergeCell ref="B72:B74"/>
    <mergeCell ref="B77:B79"/>
    <mergeCell ref="B80:B82"/>
    <mergeCell ref="A45:C46"/>
    <mergeCell ref="D45:W45"/>
    <mergeCell ref="A47:B49"/>
    <mergeCell ref="A50:A82"/>
    <mergeCell ref="B50:B52"/>
    <mergeCell ref="B53:B55"/>
    <mergeCell ref="B56:B58"/>
    <mergeCell ref="B59:B61"/>
    <mergeCell ref="B62:B64"/>
    <mergeCell ref="B65:B67"/>
    <mergeCell ref="A3:C4"/>
    <mergeCell ref="D3:W3"/>
    <mergeCell ref="A5:B7"/>
    <mergeCell ref="A8:A40"/>
    <mergeCell ref="B8:B10"/>
    <mergeCell ref="B11:B13"/>
    <mergeCell ref="B14:B16"/>
    <mergeCell ref="B17:B19"/>
    <mergeCell ref="B20:B22"/>
    <mergeCell ref="B23:B25"/>
    <mergeCell ref="B26:B28"/>
    <mergeCell ref="B30:B32"/>
    <mergeCell ref="B35:B37"/>
    <mergeCell ref="B38:B40"/>
  </mergeCells>
  <printOptions/>
  <pageMargins left="1.03" right="0.15748031496062992" top="0.57" bottom="0.984251968503937" header="0.55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92"/>
  <sheetViews>
    <sheetView zoomScaleSheetLayoutView="100" zoomScalePageLayoutView="0" workbookViewId="0" topLeftCell="A1">
      <pane xSplit="3" ySplit="4" topLeftCell="D31" activePane="bottomRight" state="frozen"/>
      <selection pane="topLeft" activeCell="D27" sqref="D27"/>
      <selection pane="topRight" activeCell="D27" sqref="D27"/>
      <selection pane="bottomLeft" activeCell="D27" sqref="D27"/>
      <selection pane="bottomRight" activeCell="X46" sqref="X46"/>
    </sheetView>
  </sheetViews>
  <sheetFormatPr defaultColWidth="9.00390625" defaultRowHeight="13.5"/>
  <cols>
    <col min="1" max="1" width="3.375" style="2" customWidth="1"/>
    <col min="2" max="2" width="13.125" style="2" customWidth="1"/>
    <col min="3" max="3" width="4.75390625" style="3" customWidth="1"/>
    <col min="4" max="23" width="4.50390625" style="2" customWidth="1"/>
    <col min="24" max="16384" width="9.00390625" style="2" customWidth="1"/>
  </cols>
  <sheetData>
    <row r="1" ht="14.25">
      <c r="A1" s="35" t="s">
        <v>38</v>
      </c>
    </row>
    <row r="2" spans="1:23" ht="16.5" customHeight="1" thickBot="1">
      <c r="A2" s="1" t="s">
        <v>60</v>
      </c>
      <c r="U2" s="1"/>
      <c r="W2" s="77" t="s">
        <v>69</v>
      </c>
    </row>
    <row r="3" spans="1:23" ht="12">
      <c r="A3" s="91"/>
      <c r="B3" s="92"/>
      <c r="C3" s="92"/>
      <c r="D3" s="92" t="s">
        <v>0</v>
      </c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5"/>
    </row>
    <row r="4" spans="1:23" s="6" customFormat="1" ht="41.25" customHeight="1" thickBot="1">
      <c r="A4" s="93"/>
      <c r="B4" s="94"/>
      <c r="C4" s="94"/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4" t="s">
        <v>10</v>
      </c>
      <c r="N4" s="4" t="s">
        <v>11</v>
      </c>
      <c r="O4" s="4" t="s">
        <v>12</v>
      </c>
      <c r="P4" s="4" t="s">
        <v>13</v>
      </c>
      <c r="Q4" s="4" t="s">
        <v>14</v>
      </c>
      <c r="R4" s="4" t="s">
        <v>15</v>
      </c>
      <c r="S4" s="4" t="s">
        <v>16</v>
      </c>
      <c r="T4" s="4" t="s">
        <v>17</v>
      </c>
      <c r="U4" s="4" t="s">
        <v>18</v>
      </c>
      <c r="V4" s="4" t="s">
        <v>19</v>
      </c>
      <c r="W4" s="5" t="s">
        <v>20</v>
      </c>
    </row>
    <row r="5" spans="1:23" ht="12" customHeight="1">
      <c r="A5" s="89" t="s">
        <v>21</v>
      </c>
      <c r="B5" s="96"/>
      <c r="C5" s="7" t="s">
        <v>22</v>
      </c>
      <c r="D5" s="8">
        <f>D6+D7</f>
        <v>50</v>
      </c>
      <c r="E5" s="8">
        <f aca="true" t="shared" si="0" ref="E5:W5">SUM(E6:E7)</f>
        <v>0</v>
      </c>
      <c r="F5" s="8">
        <f t="shared" si="0"/>
        <v>0</v>
      </c>
      <c r="G5" s="8">
        <f t="shared" si="0"/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>
        <f t="shared" si="0"/>
        <v>0</v>
      </c>
      <c r="M5" s="8">
        <f t="shared" si="0"/>
        <v>1</v>
      </c>
      <c r="N5" s="8">
        <f t="shared" si="0"/>
        <v>0</v>
      </c>
      <c r="O5" s="8">
        <f t="shared" si="0"/>
        <v>0</v>
      </c>
      <c r="P5" s="8">
        <f t="shared" si="0"/>
        <v>0</v>
      </c>
      <c r="Q5" s="8">
        <f t="shared" si="0"/>
        <v>5</v>
      </c>
      <c r="R5" s="8">
        <f t="shared" si="0"/>
        <v>6</v>
      </c>
      <c r="S5" s="8">
        <f t="shared" si="0"/>
        <v>7</v>
      </c>
      <c r="T5" s="8">
        <f t="shared" si="0"/>
        <v>8</v>
      </c>
      <c r="U5" s="8">
        <f t="shared" si="0"/>
        <v>10</v>
      </c>
      <c r="V5" s="8">
        <f t="shared" si="0"/>
        <v>5</v>
      </c>
      <c r="W5" s="9">
        <f t="shared" si="0"/>
        <v>8</v>
      </c>
    </row>
    <row r="6" spans="1:24" ht="12" customHeight="1">
      <c r="A6" s="87"/>
      <c r="B6" s="97"/>
      <c r="C6" s="10" t="s">
        <v>23</v>
      </c>
      <c r="D6" s="11">
        <f aca="true" t="shared" si="1" ref="D6:D40">SUM(E6:W6)</f>
        <v>27</v>
      </c>
      <c r="E6" s="11">
        <v>0</v>
      </c>
      <c r="F6" s="11">
        <v>0</v>
      </c>
      <c r="G6" s="12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2</v>
      </c>
      <c r="R6" s="11">
        <v>4</v>
      </c>
      <c r="S6" s="11">
        <v>5</v>
      </c>
      <c r="T6" s="11">
        <v>6</v>
      </c>
      <c r="U6" s="11">
        <v>6</v>
      </c>
      <c r="V6" s="11">
        <v>2</v>
      </c>
      <c r="W6" s="13">
        <v>2</v>
      </c>
      <c r="X6" s="14"/>
    </row>
    <row r="7" spans="1:24" ht="12" customHeight="1" thickBot="1">
      <c r="A7" s="90"/>
      <c r="B7" s="98"/>
      <c r="C7" s="15" t="s">
        <v>24</v>
      </c>
      <c r="D7" s="16">
        <f t="shared" si="1"/>
        <v>23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1</v>
      </c>
      <c r="N7" s="17">
        <v>0</v>
      </c>
      <c r="O7" s="17">
        <v>0</v>
      </c>
      <c r="P7" s="17">
        <v>0</v>
      </c>
      <c r="Q7" s="17">
        <v>3</v>
      </c>
      <c r="R7" s="17">
        <v>2</v>
      </c>
      <c r="S7" s="17">
        <v>2</v>
      </c>
      <c r="T7" s="17">
        <v>2</v>
      </c>
      <c r="U7" s="17">
        <v>4</v>
      </c>
      <c r="V7" s="17">
        <v>3</v>
      </c>
      <c r="W7" s="18">
        <v>6</v>
      </c>
      <c r="X7" s="14"/>
    </row>
    <row r="8" spans="1:23" ht="12" customHeight="1">
      <c r="A8" s="99"/>
      <c r="B8" s="86" t="s">
        <v>25</v>
      </c>
      <c r="C8" s="19" t="s">
        <v>22</v>
      </c>
      <c r="D8" s="20">
        <f t="shared" si="1"/>
        <v>0</v>
      </c>
      <c r="E8" s="20">
        <f aca="true" t="shared" si="2" ref="E8:W8">E9+E10</f>
        <v>0</v>
      </c>
      <c r="F8" s="20">
        <f t="shared" si="2"/>
        <v>0</v>
      </c>
      <c r="G8" s="20">
        <f t="shared" si="2"/>
        <v>0</v>
      </c>
      <c r="H8" s="20">
        <f t="shared" si="2"/>
        <v>0</v>
      </c>
      <c r="I8" s="20">
        <f t="shared" si="2"/>
        <v>0</v>
      </c>
      <c r="J8" s="20">
        <f t="shared" si="2"/>
        <v>0</v>
      </c>
      <c r="K8" s="20">
        <f t="shared" si="2"/>
        <v>0</v>
      </c>
      <c r="L8" s="20">
        <f t="shared" si="2"/>
        <v>0</v>
      </c>
      <c r="M8" s="20">
        <f t="shared" si="2"/>
        <v>0</v>
      </c>
      <c r="N8" s="20">
        <f t="shared" si="2"/>
        <v>0</v>
      </c>
      <c r="O8" s="20">
        <f t="shared" si="2"/>
        <v>0</v>
      </c>
      <c r="P8" s="20">
        <f t="shared" si="2"/>
        <v>0</v>
      </c>
      <c r="Q8" s="20">
        <f t="shared" si="2"/>
        <v>0</v>
      </c>
      <c r="R8" s="20">
        <f t="shared" si="2"/>
        <v>0</v>
      </c>
      <c r="S8" s="20">
        <f t="shared" si="2"/>
        <v>0</v>
      </c>
      <c r="T8" s="20">
        <f t="shared" si="2"/>
        <v>0</v>
      </c>
      <c r="U8" s="20">
        <f t="shared" si="2"/>
        <v>0</v>
      </c>
      <c r="V8" s="20">
        <f t="shared" si="2"/>
        <v>0</v>
      </c>
      <c r="W8" s="21">
        <f t="shared" si="2"/>
        <v>0</v>
      </c>
    </row>
    <row r="9" spans="1:23" ht="12" customHeight="1">
      <c r="A9" s="100"/>
      <c r="B9" s="87"/>
      <c r="C9" s="10" t="s">
        <v>23</v>
      </c>
      <c r="D9" s="11">
        <f t="shared" si="1"/>
        <v>0</v>
      </c>
      <c r="E9" s="11">
        <v>0</v>
      </c>
      <c r="F9" s="11">
        <v>0</v>
      </c>
      <c r="G9" s="12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3">
        <v>0</v>
      </c>
    </row>
    <row r="10" spans="1:23" ht="12" customHeight="1" thickBot="1">
      <c r="A10" s="100"/>
      <c r="B10" s="88"/>
      <c r="C10" s="15" t="s">
        <v>24</v>
      </c>
      <c r="D10" s="16">
        <f t="shared" si="1"/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22">
        <v>0</v>
      </c>
    </row>
    <row r="11" spans="1:23" ht="12" customHeight="1">
      <c r="A11" s="100"/>
      <c r="B11" s="102" t="s">
        <v>26</v>
      </c>
      <c r="C11" s="7" t="s">
        <v>22</v>
      </c>
      <c r="D11" s="8">
        <f t="shared" si="1"/>
        <v>12</v>
      </c>
      <c r="E11" s="8">
        <f aca="true" t="shared" si="3" ref="E11:W11">E12+E13</f>
        <v>0</v>
      </c>
      <c r="F11" s="8">
        <f t="shared" si="3"/>
        <v>0</v>
      </c>
      <c r="G11" s="8">
        <f t="shared" si="3"/>
        <v>0</v>
      </c>
      <c r="H11" s="8">
        <f t="shared" si="3"/>
        <v>0</v>
      </c>
      <c r="I11" s="8">
        <f t="shared" si="3"/>
        <v>0</v>
      </c>
      <c r="J11" s="8">
        <f t="shared" si="3"/>
        <v>0</v>
      </c>
      <c r="K11" s="8">
        <f t="shared" si="3"/>
        <v>0</v>
      </c>
      <c r="L11" s="8">
        <f t="shared" si="3"/>
        <v>0</v>
      </c>
      <c r="M11" s="8">
        <f t="shared" si="3"/>
        <v>0</v>
      </c>
      <c r="N11" s="8">
        <f t="shared" si="3"/>
        <v>0</v>
      </c>
      <c r="O11" s="8">
        <f t="shared" si="3"/>
        <v>0</v>
      </c>
      <c r="P11" s="8">
        <f t="shared" si="3"/>
        <v>0</v>
      </c>
      <c r="Q11" s="8">
        <f t="shared" si="3"/>
        <v>0</v>
      </c>
      <c r="R11" s="8">
        <f t="shared" si="3"/>
        <v>1</v>
      </c>
      <c r="S11" s="8">
        <f t="shared" si="3"/>
        <v>2</v>
      </c>
      <c r="T11" s="8">
        <f t="shared" si="3"/>
        <v>4</v>
      </c>
      <c r="U11" s="8">
        <f t="shared" si="3"/>
        <v>4</v>
      </c>
      <c r="V11" s="8">
        <f t="shared" si="3"/>
        <v>0</v>
      </c>
      <c r="W11" s="9">
        <f t="shared" si="3"/>
        <v>1</v>
      </c>
    </row>
    <row r="12" spans="1:23" ht="12" customHeight="1">
      <c r="A12" s="100"/>
      <c r="B12" s="103"/>
      <c r="C12" s="10" t="s">
        <v>23</v>
      </c>
      <c r="D12" s="11">
        <f t="shared" si="1"/>
        <v>9</v>
      </c>
      <c r="E12" s="11">
        <v>0</v>
      </c>
      <c r="F12" s="11">
        <v>0</v>
      </c>
      <c r="G12" s="12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1</v>
      </c>
      <c r="S12" s="11">
        <v>1</v>
      </c>
      <c r="T12" s="11">
        <v>4</v>
      </c>
      <c r="U12" s="11">
        <v>3</v>
      </c>
      <c r="V12" s="11">
        <v>0</v>
      </c>
      <c r="W12" s="13">
        <v>0</v>
      </c>
    </row>
    <row r="13" spans="1:23" ht="12" customHeight="1" thickBot="1">
      <c r="A13" s="100"/>
      <c r="B13" s="104"/>
      <c r="C13" s="23" t="s">
        <v>24</v>
      </c>
      <c r="D13" s="17">
        <f t="shared" si="1"/>
        <v>3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1</v>
      </c>
      <c r="T13" s="17">
        <v>0</v>
      </c>
      <c r="U13" s="17">
        <v>1</v>
      </c>
      <c r="V13" s="17">
        <v>0</v>
      </c>
      <c r="W13" s="18">
        <v>1</v>
      </c>
    </row>
    <row r="14" spans="1:23" ht="12" customHeight="1">
      <c r="A14" s="100"/>
      <c r="B14" s="105" t="s">
        <v>27</v>
      </c>
      <c r="C14" s="19" t="s">
        <v>22</v>
      </c>
      <c r="D14" s="20">
        <f t="shared" si="1"/>
        <v>6</v>
      </c>
      <c r="E14" s="20">
        <f aca="true" t="shared" si="4" ref="E14:W14">E15+E16</f>
        <v>0</v>
      </c>
      <c r="F14" s="20">
        <f t="shared" si="4"/>
        <v>0</v>
      </c>
      <c r="G14" s="20">
        <f t="shared" si="4"/>
        <v>0</v>
      </c>
      <c r="H14" s="20">
        <f t="shared" si="4"/>
        <v>0</v>
      </c>
      <c r="I14" s="20">
        <f t="shared" si="4"/>
        <v>0</v>
      </c>
      <c r="J14" s="20">
        <f t="shared" si="4"/>
        <v>0</v>
      </c>
      <c r="K14" s="20">
        <f t="shared" si="4"/>
        <v>0</v>
      </c>
      <c r="L14" s="20">
        <f t="shared" si="4"/>
        <v>0</v>
      </c>
      <c r="M14" s="20">
        <f t="shared" si="4"/>
        <v>0</v>
      </c>
      <c r="N14" s="20">
        <f t="shared" si="4"/>
        <v>0</v>
      </c>
      <c r="O14" s="20">
        <f t="shared" si="4"/>
        <v>0</v>
      </c>
      <c r="P14" s="20">
        <f t="shared" si="4"/>
        <v>0</v>
      </c>
      <c r="Q14" s="20">
        <f t="shared" si="4"/>
        <v>0</v>
      </c>
      <c r="R14" s="20">
        <f t="shared" si="4"/>
        <v>0</v>
      </c>
      <c r="S14" s="20">
        <f t="shared" si="4"/>
        <v>2</v>
      </c>
      <c r="T14" s="20">
        <f t="shared" si="4"/>
        <v>0</v>
      </c>
      <c r="U14" s="20">
        <f t="shared" si="4"/>
        <v>0</v>
      </c>
      <c r="V14" s="20">
        <f t="shared" si="4"/>
        <v>0</v>
      </c>
      <c r="W14" s="21">
        <f t="shared" si="4"/>
        <v>4</v>
      </c>
    </row>
    <row r="15" spans="1:23" ht="12" customHeight="1">
      <c r="A15" s="100"/>
      <c r="B15" s="103"/>
      <c r="C15" s="10" t="s">
        <v>23</v>
      </c>
      <c r="D15" s="11">
        <f t="shared" si="1"/>
        <v>3</v>
      </c>
      <c r="E15" s="11">
        <v>0</v>
      </c>
      <c r="F15" s="11">
        <v>0</v>
      </c>
      <c r="G15" s="12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2</v>
      </c>
      <c r="T15" s="11">
        <v>0</v>
      </c>
      <c r="U15" s="11">
        <v>0</v>
      </c>
      <c r="V15" s="11">
        <v>0</v>
      </c>
      <c r="W15" s="13">
        <v>1</v>
      </c>
    </row>
    <row r="16" spans="1:23" ht="12" customHeight="1" thickBot="1">
      <c r="A16" s="100"/>
      <c r="B16" s="106"/>
      <c r="C16" s="15" t="s">
        <v>24</v>
      </c>
      <c r="D16" s="16">
        <f t="shared" si="1"/>
        <v>3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22">
        <v>3</v>
      </c>
    </row>
    <row r="17" spans="1:23" ht="12" customHeight="1">
      <c r="A17" s="100"/>
      <c r="B17" s="102" t="s">
        <v>28</v>
      </c>
      <c r="C17" s="7" t="s">
        <v>22</v>
      </c>
      <c r="D17" s="8">
        <f t="shared" si="1"/>
        <v>4</v>
      </c>
      <c r="E17" s="8">
        <f aca="true" t="shared" si="5" ref="E17:W17">E18+E19</f>
        <v>0</v>
      </c>
      <c r="F17" s="8">
        <f t="shared" si="5"/>
        <v>0</v>
      </c>
      <c r="G17" s="8">
        <f t="shared" si="5"/>
        <v>0</v>
      </c>
      <c r="H17" s="8">
        <f t="shared" si="5"/>
        <v>0</v>
      </c>
      <c r="I17" s="8">
        <f t="shared" si="5"/>
        <v>0</v>
      </c>
      <c r="J17" s="8">
        <f t="shared" si="5"/>
        <v>0</v>
      </c>
      <c r="K17" s="8">
        <f t="shared" si="5"/>
        <v>0</v>
      </c>
      <c r="L17" s="8">
        <f t="shared" si="5"/>
        <v>0</v>
      </c>
      <c r="M17" s="8">
        <f t="shared" si="5"/>
        <v>0</v>
      </c>
      <c r="N17" s="8">
        <f t="shared" si="5"/>
        <v>0</v>
      </c>
      <c r="O17" s="8">
        <f t="shared" si="5"/>
        <v>0</v>
      </c>
      <c r="P17" s="8">
        <f t="shared" si="5"/>
        <v>0</v>
      </c>
      <c r="Q17" s="8">
        <f t="shared" si="5"/>
        <v>1</v>
      </c>
      <c r="R17" s="8">
        <f t="shared" si="5"/>
        <v>1</v>
      </c>
      <c r="S17" s="8">
        <f t="shared" si="5"/>
        <v>1</v>
      </c>
      <c r="T17" s="8">
        <f t="shared" si="5"/>
        <v>0</v>
      </c>
      <c r="U17" s="8">
        <f t="shared" si="5"/>
        <v>0</v>
      </c>
      <c r="V17" s="8">
        <f t="shared" si="5"/>
        <v>0</v>
      </c>
      <c r="W17" s="9">
        <f t="shared" si="5"/>
        <v>1</v>
      </c>
    </row>
    <row r="18" spans="1:23" ht="12" customHeight="1">
      <c r="A18" s="100"/>
      <c r="B18" s="103"/>
      <c r="C18" s="10" t="s">
        <v>23</v>
      </c>
      <c r="D18" s="11">
        <f t="shared" si="1"/>
        <v>1</v>
      </c>
      <c r="E18" s="11">
        <v>0</v>
      </c>
      <c r="F18" s="11">
        <v>0</v>
      </c>
      <c r="G18" s="12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1</v>
      </c>
      <c r="T18" s="11">
        <v>0</v>
      </c>
      <c r="U18" s="11">
        <v>0</v>
      </c>
      <c r="V18" s="11">
        <v>0</v>
      </c>
      <c r="W18" s="13">
        <v>0</v>
      </c>
    </row>
    <row r="19" spans="1:23" ht="12" customHeight="1" thickBot="1">
      <c r="A19" s="100"/>
      <c r="B19" s="104"/>
      <c r="C19" s="23" t="s">
        <v>24</v>
      </c>
      <c r="D19" s="17">
        <f t="shared" si="1"/>
        <v>3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1</v>
      </c>
      <c r="R19" s="17">
        <v>1</v>
      </c>
      <c r="S19" s="17">
        <v>0</v>
      </c>
      <c r="T19" s="17">
        <v>0</v>
      </c>
      <c r="U19" s="17">
        <v>0</v>
      </c>
      <c r="V19" s="17">
        <v>0</v>
      </c>
      <c r="W19" s="18">
        <v>1</v>
      </c>
    </row>
    <row r="20" spans="1:23" ht="12" customHeight="1">
      <c r="A20" s="100"/>
      <c r="B20" s="107" t="s">
        <v>29</v>
      </c>
      <c r="C20" s="19" t="s">
        <v>22</v>
      </c>
      <c r="D20" s="20">
        <f t="shared" si="1"/>
        <v>5</v>
      </c>
      <c r="E20" s="20">
        <f aca="true" t="shared" si="6" ref="E20:W20">E21+E22</f>
        <v>0</v>
      </c>
      <c r="F20" s="20">
        <f t="shared" si="6"/>
        <v>0</v>
      </c>
      <c r="G20" s="20">
        <f t="shared" si="6"/>
        <v>0</v>
      </c>
      <c r="H20" s="20">
        <f t="shared" si="6"/>
        <v>0</v>
      </c>
      <c r="I20" s="20">
        <f t="shared" si="6"/>
        <v>0</v>
      </c>
      <c r="J20" s="20">
        <f t="shared" si="6"/>
        <v>0</v>
      </c>
      <c r="K20" s="20">
        <f t="shared" si="6"/>
        <v>0</v>
      </c>
      <c r="L20" s="20">
        <f t="shared" si="6"/>
        <v>0</v>
      </c>
      <c r="M20" s="20">
        <f t="shared" si="6"/>
        <v>0</v>
      </c>
      <c r="N20" s="20">
        <f t="shared" si="6"/>
        <v>0</v>
      </c>
      <c r="O20" s="20">
        <f t="shared" si="6"/>
        <v>0</v>
      </c>
      <c r="P20" s="20">
        <f t="shared" si="6"/>
        <v>0</v>
      </c>
      <c r="Q20" s="20">
        <f t="shared" si="6"/>
        <v>1</v>
      </c>
      <c r="R20" s="20">
        <f t="shared" si="6"/>
        <v>0</v>
      </c>
      <c r="S20" s="20">
        <f t="shared" si="6"/>
        <v>1</v>
      </c>
      <c r="T20" s="20">
        <f t="shared" si="6"/>
        <v>0</v>
      </c>
      <c r="U20" s="20">
        <f t="shared" si="6"/>
        <v>2</v>
      </c>
      <c r="V20" s="20">
        <f t="shared" si="6"/>
        <v>1</v>
      </c>
      <c r="W20" s="21">
        <f t="shared" si="6"/>
        <v>0</v>
      </c>
    </row>
    <row r="21" spans="1:23" ht="12" customHeight="1">
      <c r="A21" s="100"/>
      <c r="B21" s="108"/>
      <c r="C21" s="10" t="s">
        <v>23</v>
      </c>
      <c r="D21" s="11">
        <f t="shared" si="1"/>
        <v>1</v>
      </c>
      <c r="E21" s="11">
        <v>0</v>
      </c>
      <c r="F21" s="11">
        <v>0</v>
      </c>
      <c r="G21" s="12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1</v>
      </c>
      <c r="V21" s="11">
        <v>0</v>
      </c>
      <c r="W21" s="13">
        <v>0</v>
      </c>
    </row>
    <row r="22" spans="1:23" ht="12" customHeight="1" thickBot="1">
      <c r="A22" s="100"/>
      <c r="B22" s="109"/>
      <c r="C22" s="15" t="s">
        <v>24</v>
      </c>
      <c r="D22" s="16">
        <f t="shared" si="1"/>
        <v>4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1</v>
      </c>
      <c r="R22" s="16">
        <v>0</v>
      </c>
      <c r="S22" s="16">
        <v>1</v>
      </c>
      <c r="T22" s="16">
        <v>0</v>
      </c>
      <c r="U22" s="16">
        <v>1</v>
      </c>
      <c r="V22" s="16">
        <v>1</v>
      </c>
      <c r="W22" s="22">
        <v>0</v>
      </c>
    </row>
    <row r="23" spans="1:23" ht="12" customHeight="1">
      <c r="A23" s="100"/>
      <c r="B23" s="89" t="s">
        <v>30</v>
      </c>
      <c r="C23" s="7" t="s">
        <v>22</v>
      </c>
      <c r="D23" s="8">
        <f t="shared" si="1"/>
        <v>2</v>
      </c>
      <c r="E23" s="8">
        <f aca="true" t="shared" si="7" ref="E23:W23">E24+E25</f>
        <v>0</v>
      </c>
      <c r="F23" s="8">
        <f t="shared" si="7"/>
        <v>0</v>
      </c>
      <c r="G23" s="8">
        <f t="shared" si="7"/>
        <v>0</v>
      </c>
      <c r="H23" s="8">
        <f t="shared" si="7"/>
        <v>0</v>
      </c>
      <c r="I23" s="8">
        <f t="shared" si="7"/>
        <v>0</v>
      </c>
      <c r="J23" s="8">
        <f t="shared" si="7"/>
        <v>0</v>
      </c>
      <c r="K23" s="8">
        <f t="shared" si="7"/>
        <v>0</v>
      </c>
      <c r="L23" s="8">
        <f t="shared" si="7"/>
        <v>0</v>
      </c>
      <c r="M23" s="8">
        <f t="shared" si="7"/>
        <v>0</v>
      </c>
      <c r="N23" s="8">
        <f t="shared" si="7"/>
        <v>0</v>
      </c>
      <c r="O23" s="8">
        <f t="shared" si="7"/>
        <v>0</v>
      </c>
      <c r="P23" s="8">
        <f t="shared" si="7"/>
        <v>0</v>
      </c>
      <c r="Q23" s="8">
        <f t="shared" si="7"/>
        <v>1</v>
      </c>
      <c r="R23" s="8">
        <f t="shared" si="7"/>
        <v>1</v>
      </c>
      <c r="S23" s="8">
        <f t="shared" si="7"/>
        <v>0</v>
      </c>
      <c r="T23" s="8">
        <f t="shared" si="7"/>
        <v>0</v>
      </c>
      <c r="U23" s="8">
        <f t="shared" si="7"/>
        <v>0</v>
      </c>
      <c r="V23" s="8">
        <f t="shared" si="7"/>
        <v>0</v>
      </c>
      <c r="W23" s="9">
        <f t="shared" si="7"/>
        <v>0</v>
      </c>
    </row>
    <row r="24" spans="1:23" ht="12" customHeight="1">
      <c r="A24" s="100"/>
      <c r="B24" s="87"/>
      <c r="C24" s="10" t="s">
        <v>23</v>
      </c>
      <c r="D24" s="11">
        <f t="shared" si="1"/>
        <v>2</v>
      </c>
      <c r="E24" s="11">
        <v>0</v>
      </c>
      <c r="F24" s="11">
        <v>0</v>
      </c>
      <c r="G24" s="12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1</v>
      </c>
      <c r="R24" s="11">
        <v>1</v>
      </c>
      <c r="S24" s="11">
        <v>0</v>
      </c>
      <c r="T24" s="11">
        <v>0</v>
      </c>
      <c r="U24" s="11">
        <v>0</v>
      </c>
      <c r="V24" s="11">
        <v>0</v>
      </c>
      <c r="W24" s="13">
        <v>0</v>
      </c>
    </row>
    <row r="25" spans="1:23" ht="12" customHeight="1" thickBot="1">
      <c r="A25" s="100"/>
      <c r="B25" s="90"/>
      <c r="C25" s="23" t="s">
        <v>24</v>
      </c>
      <c r="D25" s="17">
        <f t="shared" si="1"/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8">
        <v>0</v>
      </c>
    </row>
    <row r="26" spans="1:23" ht="12" customHeight="1">
      <c r="A26" s="100"/>
      <c r="B26" s="83" t="s">
        <v>31</v>
      </c>
      <c r="C26" s="19" t="s">
        <v>22</v>
      </c>
      <c r="D26" s="20">
        <f t="shared" si="1"/>
        <v>7</v>
      </c>
      <c r="E26" s="20">
        <f aca="true" t="shared" si="8" ref="E26:W26">E27+E28</f>
        <v>0</v>
      </c>
      <c r="F26" s="20">
        <f t="shared" si="8"/>
        <v>0</v>
      </c>
      <c r="G26" s="20">
        <f t="shared" si="8"/>
        <v>0</v>
      </c>
      <c r="H26" s="20">
        <f t="shared" si="8"/>
        <v>0</v>
      </c>
      <c r="I26" s="20">
        <f t="shared" si="8"/>
        <v>0</v>
      </c>
      <c r="J26" s="20">
        <f t="shared" si="8"/>
        <v>0</v>
      </c>
      <c r="K26" s="20">
        <f t="shared" si="8"/>
        <v>0</v>
      </c>
      <c r="L26" s="20">
        <f t="shared" si="8"/>
        <v>0</v>
      </c>
      <c r="M26" s="20">
        <f t="shared" si="8"/>
        <v>0</v>
      </c>
      <c r="N26" s="20">
        <f t="shared" si="8"/>
        <v>0</v>
      </c>
      <c r="O26" s="20">
        <f t="shared" si="8"/>
        <v>0</v>
      </c>
      <c r="P26" s="20">
        <f t="shared" si="8"/>
        <v>0</v>
      </c>
      <c r="Q26" s="20">
        <f t="shared" si="8"/>
        <v>1</v>
      </c>
      <c r="R26" s="20">
        <f t="shared" si="8"/>
        <v>0</v>
      </c>
      <c r="S26" s="20">
        <f t="shared" si="8"/>
        <v>0</v>
      </c>
      <c r="T26" s="20">
        <f t="shared" si="8"/>
        <v>2</v>
      </c>
      <c r="U26" s="20">
        <f t="shared" si="8"/>
        <v>2</v>
      </c>
      <c r="V26" s="20">
        <f t="shared" si="8"/>
        <v>2</v>
      </c>
      <c r="W26" s="21">
        <f t="shared" si="8"/>
        <v>0</v>
      </c>
    </row>
    <row r="27" spans="1:23" ht="12" customHeight="1">
      <c r="A27" s="100"/>
      <c r="B27" s="84"/>
      <c r="C27" s="10" t="s">
        <v>23</v>
      </c>
      <c r="D27" s="11">
        <f t="shared" si="1"/>
        <v>4</v>
      </c>
      <c r="E27" s="11">
        <v>0</v>
      </c>
      <c r="F27" s="11">
        <v>0</v>
      </c>
      <c r="G27" s="12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1</v>
      </c>
      <c r="R27" s="11">
        <v>0</v>
      </c>
      <c r="S27" s="11">
        <v>0</v>
      </c>
      <c r="T27" s="11">
        <v>1</v>
      </c>
      <c r="U27" s="11">
        <v>1</v>
      </c>
      <c r="V27" s="11">
        <v>1</v>
      </c>
      <c r="W27" s="13">
        <v>0</v>
      </c>
    </row>
    <row r="28" spans="1:23" ht="12" customHeight="1" thickBot="1">
      <c r="A28" s="100"/>
      <c r="B28" s="85"/>
      <c r="C28" s="15" t="s">
        <v>24</v>
      </c>
      <c r="D28" s="16">
        <f t="shared" si="1"/>
        <v>3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1</v>
      </c>
      <c r="U28" s="16">
        <v>1</v>
      </c>
      <c r="V28" s="16">
        <v>1</v>
      </c>
      <c r="W28" s="22">
        <v>0</v>
      </c>
    </row>
    <row r="29" spans="1:23" ht="12" customHeight="1" thickBot="1">
      <c r="A29" s="100"/>
      <c r="B29" s="24" t="s">
        <v>32</v>
      </c>
      <c r="C29" s="25" t="s">
        <v>23</v>
      </c>
      <c r="D29" s="26">
        <f t="shared" si="1"/>
        <v>1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1</v>
      </c>
      <c r="V29" s="26">
        <v>0</v>
      </c>
      <c r="W29" s="27">
        <v>0</v>
      </c>
    </row>
    <row r="30" spans="1:23" ht="12" customHeight="1">
      <c r="A30" s="100"/>
      <c r="B30" s="86" t="s">
        <v>33</v>
      </c>
      <c r="C30" s="19" t="s">
        <v>22</v>
      </c>
      <c r="D30" s="20">
        <f t="shared" si="1"/>
        <v>1</v>
      </c>
      <c r="E30" s="20">
        <f aca="true" t="shared" si="9" ref="E30:P30">E31+E32</f>
        <v>0</v>
      </c>
      <c r="F30" s="20">
        <f t="shared" si="9"/>
        <v>0</v>
      </c>
      <c r="G30" s="20">
        <f t="shared" si="9"/>
        <v>0</v>
      </c>
      <c r="H30" s="20">
        <f t="shared" si="9"/>
        <v>0</v>
      </c>
      <c r="I30" s="20">
        <f t="shared" si="9"/>
        <v>0</v>
      </c>
      <c r="J30" s="20">
        <f t="shared" si="9"/>
        <v>0</v>
      </c>
      <c r="K30" s="20">
        <f t="shared" si="9"/>
        <v>0</v>
      </c>
      <c r="L30" s="20">
        <f t="shared" si="9"/>
        <v>0</v>
      </c>
      <c r="M30" s="20">
        <f t="shared" si="9"/>
        <v>0</v>
      </c>
      <c r="N30" s="20">
        <f t="shared" si="9"/>
        <v>0</v>
      </c>
      <c r="O30" s="20">
        <f t="shared" si="9"/>
        <v>0</v>
      </c>
      <c r="P30" s="20">
        <f t="shared" si="9"/>
        <v>0</v>
      </c>
      <c r="Q30" s="20">
        <f aca="true" t="shared" si="10" ref="Q30:W30">Q31+Q32</f>
        <v>0</v>
      </c>
      <c r="R30" s="20">
        <f t="shared" si="10"/>
        <v>1</v>
      </c>
      <c r="S30" s="20">
        <f t="shared" si="10"/>
        <v>0</v>
      </c>
      <c r="T30" s="20">
        <f t="shared" si="10"/>
        <v>0</v>
      </c>
      <c r="U30" s="20">
        <f t="shared" si="10"/>
        <v>0</v>
      </c>
      <c r="V30" s="20">
        <f t="shared" si="10"/>
        <v>0</v>
      </c>
      <c r="W30" s="21">
        <f t="shared" si="10"/>
        <v>0</v>
      </c>
    </row>
    <row r="31" spans="1:23" ht="12" customHeight="1">
      <c r="A31" s="100"/>
      <c r="B31" s="87"/>
      <c r="C31" s="10" t="s">
        <v>23</v>
      </c>
      <c r="D31" s="11">
        <f t="shared" si="1"/>
        <v>0</v>
      </c>
      <c r="E31" s="11">
        <v>0</v>
      </c>
      <c r="F31" s="11">
        <v>0</v>
      </c>
      <c r="G31" s="12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3">
        <v>0</v>
      </c>
    </row>
    <row r="32" spans="1:23" ht="12" customHeight="1" thickBot="1">
      <c r="A32" s="100"/>
      <c r="B32" s="88"/>
      <c r="C32" s="15" t="s">
        <v>24</v>
      </c>
      <c r="D32" s="16">
        <f t="shared" si="1"/>
        <v>1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1</v>
      </c>
      <c r="S32" s="16">
        <v>0</v>
      </c>
      <c r="T32" s="16">
        <v>0</v>
      </c>
      <c r="U32" s="16">
        <v>0</v>
      </c>
      <c r="V32" s="16">
        <v>0</v>
      </c>
      <c r="W32" s="22">
        <v>0</v>
      </c>
    </row>
    <row r="33" spans="1:23" ht="12" customHeight="1" thickBot="1">
      <c r="A33" s="100"/>
      <c r="B33" s="24" t="s">
        <v>34</v>
      </c>
      <c r="C33" s="25" t="s">
        <v>24</v>
      </c>
      <c r="D33" s="26">
        <f t="shared" si="1"/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7">
        <v>0</v>
      </c>
    </row>
    <row r="34" spans="1:23" ht="12" customHeight="1" thickBot="1">
      <c r="A34" s="100"/>
      <c r="B34" s="28" t="s">
        <v>35</v>
      </c>
      <c r="C34" s="29" t="s">
        <v>24</v>
      </c>
      <c r="D34" s="30">
        <f t="shared" si="1"/>
        <v>3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1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1</v>
      </c>
      <c r="U34" s="30">
        <v>1</v>
      </c>
      <c r="V34" s="30">
        <v>0</v>
      </c>
      <c r="W34" s="31">
        <v>0</v>
      </c>
    </row>
    <row r="35" spans="1:23" ht="12" customHeight="1">
      <c r="A35" s="100"/>
      <c r="B35" s="89" t="s">
        <v>36</v>
      </c>
      <c r="C35" s="7" t="s">
        <v>22</v>
      </c>
      <c r="D35" s="8">
        <f t="shared" si="1"/>
        <v>2</v>
      </c>
      <c r="E35" s="8">
        <f aca="true" t="shared" si="11" ref="E35:W35">E36+E37</f>
        <v>0</v>
      </c>
      <c r="F35" s="8">
        <f t="shared" si="11"/>
        <v>0</v>
      </c>
      <c r="G35" s="8">
        <f t="shared" si="11"/>
        <v>0</v>
      </c>
      <c r="H35" s="8">
        <f t="shared" si="11"/>
        <v>0</v>
      </c>
      <c r="I35" s="8">
        <f t="shared" si="11"/>
        <v>0</v>
      </c>
      <c r="J35" s="8">
        <f t="shared" si="11"/>
        <v>0</v>
      </c>
      <c r="K35" s="8">
        <f t="shared" si="11"/>
        <v>0</v>
      </c>
      <c r="L35" s="8">
        <f t="shared" si="11"/>
        <v>0</v>
      </c>
      <c r="M35" s="8">
        <f t="shared" si="11"/>
        <v>0</v>
      </c>
      <c r="N35" s="8">
        <f t="shared" si="11"/>
        <v>0</v>
      </c>
      <c r="O35" s="8">
        <f t="shared" si="11"/>
        <v>0</v>
      </c>
      <c r="P35" s="8">
        <f t="shared" si="11"/>
        <v>0</v>
      </c>
      <c r="Q35" s="8">
        <f t="shared" si="11"/>
        <v>0</v>
      </c>
      <c r="R35" s="8">
        <f t="shared" si="11"/>
        <v>1</v>
      </c>
      <c r="S35" s="8">
        <f t="shared" si="11"/>
        <v>0</v>
      </c>
      <c r="T35" s="8">
        <f t="shared" si="11"/>
        <v>1</v>
      </c>
      <c r="U35" s="8">
        <f t="shared" si="11"/>
        <v>0</v>
      </c>
      <c r="V35" s="8">
        <f t="shared" si="11"/>
        <v>0</v>
      </c>
      <c r="W35" s="9">
        <f t="shared" si="11"/>
        <v>0</v>
      </c>
    </row>
    <row r="36" spans="1:23" ht="12" customHeight="1">
      <c r="A36" s="100"/>
      <c r="B36" s="87"/>
      <c r="C36" s="10" t="s">
        <v>23</v>
      </c>
      <c r="D36" s="11">
        <f t="shared" si="1"/>
        <v>2</v>
      </c>
      <c r="E36" s="11">
        <v>0</v>
      </c>
      <c r="F36" s="11">
        <v>0</v>
      </c>
      <c r="G36" s="12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1</v>
      </c>
      <c r="S36" s="11">
        <v>0</v>
      </c>
      <c r="T36" s="11">
        <v>1</v>
      </c>
      <c r="U36" s="11">
        <v>0</v>
      </c>
      <c r="V36" s="11">
        <v>0</v>
      </c>
      <c r="W36" s="13">
        <v>0</v>
      </c>
    </row>
    <row r="37" spans="1:23" ht="12" customHeight="1" thickBot="1">
      <c r="A37" s="100"/>
      <c r="B37" s="90"/>
      <c r="C37" s="23" t="s">
        <v>24</v>
      </c>
      <c r="D37" s="17">
        <f t="shared" si="1"/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8">
        <v>0</v>
      </c>
    </row>
    <row r="38" spans="1:23" ht="12" customHeight="1">
      <c r="A38" s="100"/>
      <c r="B38" s="86" t="s">
        <v>37</v>
      </c>
      <c r="C38" s="19" t="s">
        <v>22</v>
      </c>
      <c r="D38" s="20">
        <f t="shared" si="1"/>
        <v>7</v>
      </c>
      <c r="E38" s="20">
        <f aca="true" t="shared" si="12" ref="E38:W38">E5-(E8+E11+E14+E17+E20+E23+E26+E29+E30+E33+E34+E35)</f>
        <v>0</v>
      </c>
      <c r="F38" s="20">
        <f t="shared" si="12"/>
        <v>0</v>
      </c>
      <c r="G38" s="20">
        <f t="shared" si="12"/>
        <v>0</v>
      </c>
      <c r="H38" s="20">
        <f t="shared" si="12"/>
        <v>0</v>
      </c>
      <c r="I38" s="20">
        <f t="shared" si="12"/>
        <v>0</v>
      </c>
      <c r="J38" s="20">
        <f t="shared" si="12"/>
        <v>0</v>
      </c>
      <c r="K38" s="20">
        <f t="shared" si="12"/>
        <v>0</v>
      </c>
      <c r="L38" s="20">
        <f t="shared" si="12"/>
        <v>0</v>
      </c>
      <c r="M38" s="20">
        <f t="shared" si="12"/>
        <v>0</v>
      </c>
      <c r="N38" s="20">
        <f t="shared" si="12"/>
        <v>0</v>
      </c>
      <c r="O38" s="20">
        <f t="shared" si="12"/>
        <v>0</v>
      </c>
      <c r="P38" s="20">
        <f t="shared" si="12"/>
        <v>0</v>
      </c>
      <c r="Q38" s="20">
        <f t="shared" si="12"/>
        <v>1</v>
      </c>
      <c r="R38" s="20">
        <f t="shared" si="12"/>
        <v>1</v>
      </c>
      <c r="S38" s="20">
        <f t="shared" si="12"/>
        <v>1</v>
      </c>
      <c r="T38" s="20">
        <f t="shared" si="12"/>
        <v>0</v>
      </c>
      <c r="U38" s="20">
        <f t="shared" si="12"/>
        <v>0</v>
      </c>
      <c r="V38" s="20">
        <f t="shared" si="12"/>
        <v>2</v>
      </c>
      <c r="W38" s="21">
        <f t="shared" si="12"/>
        <v>2</v>
      </c>
    </row>
    <row r="39" spans="1:23" ht="12" customHeight="1">
      <c r="A39" s="100"/>
      <c r="B39" s="87"/>
      <c r="C39" s="10" t="s">
        <v>23</v>
      </c>
      <c r="D39" s="11">
        <f t="shared" si="1"/>
        <v>4</v>
      </c>
      <c r="E39" s="11">
        <f aca="true" t="shared" si="13" ref="E39:V39">E6-(E9+E12+E15+E18+E21+E24+E27+E29+E31+E36)</f>
        <v>0</v>
      </c>
      <c r="F39" s="11">
        <f t="shared" si="13"/>
        <v>0</v>
      </c>
      <c r="G39" s="11">
        <f t="shared" si="13"/>
        <v>0</v>
      </c>
      <c r="H39" s="11">
        <f t="shared" si="13"/>
        <v>0</v>
      </c>
      <c r="I39" s="11">
        <f t="shared" si="13"/>
        <v>0</v>
      </c>
      <c r="J39" s="11">
        <f t="shared" si="13"/>
        <v>0</v>
      </c>
      <c r="K39" s="11">
        <f t="shared" si="13"/>
        <v>0</v>
      </c>
      <c r="L39" s="11">
        <f t="shared" si="13"/>
        <v>0</v>
      </c>
      <c r="M39" s="11">
        <f t="shared" si="13"/>
        <v>0</v>
      </c>
      <c r="N39" s="11">
        <f t="shared" si="13"/>
        <v>0</v>
      </c>
      <c r="O39" s="11">
        <f t="shared" si="13"/>
        <v>0</v>
      </c>
      <c r="P39" s="11">
        <f t="shared" si="13"/>
        <v>0</v>
      </c>
      <c r="Q39" s="11">
        <f t="shared" si="13"/>
        <v>0</v>
      </c>
      <c r="R39" s="11">
        <f t="shared" si="13"/>
        <v>1</v>
      </c>
      <c r="S39" s="11">
        <f t="shared" si="13"/>
        <v>1</v>
      </c>
      <c r="T39" s="11">
        <f t="shared" si="13"/>
        <v>0</v>
      </c>
      <c r="U39" s="11">
        <f t="shared" si="13"/>
        <v>0</v>
      </c>
      <c r="V39" s="11">
        <f t="shared" si="13"/>
        <v>1</v>
      </c>
      <c r="W39" s="13">
        <f>W6-(W9+W12+W15+W18+W21+W24+W27+W29+W31+W36)</f>
        <v>1</v>
      </c>
    </row>
    <row r="40" spans="1:23" ht="12" customHeight="1" thickBot="1">
      <c r="A40" s="101"/>
      <c r="B40" s="88"/>
      <c r="C40" s="15" t="s">
        <v>24</v>
      </c>
      <c r="D40" s="16">
        <f t="shared" si="1"/>
        <v>3</v>
      </c>
      <c r="E40" s="16">
        <f aca="true" t="shared" si="14" ref="E40:W40">E7-(E10+E13+E16+E19+E22+E25+E28+E32+E33+E34+E37)</f>
        <v>0</v>
      </c>
      <c r="F40" s="16">
        <f t="shared" si="14"/>
        <v>0</v>
      </c>
      <c r="G40" s="16">
        <f t="shared" si="14"/>
        <v>0</v>
      </c>
      <c r="H40" s="16">
        <f t="shared" si="14"/>
        <v>0</v>
      </c>
      <c r="I40" s="16">
        <f t="shared" si="14"/>
        <v>0</v>
      </c>
      <c r="J40" s="16">
        <f t="shared" si="14"/>
        <v>0</v>
      </c>
      <c r="K40" s="16">
        <f t="shared" si="14"/>
        <v>0</v>
      </c>
      <c r="L40" s="16">
        <f t="shared" si="14"/>
        <v>0</v>
      </c>
      <c r="M40" s="16">
        <f t="shared" si="14"/>
        <v>0</v>
      </c>
      <c r="N40" s="16">
        <f t="shared" si="14"/>
        <v>0</v>
      </c>
      <c r="O40" s="16">
        <f t="shared" si="14"/>
        <v>0</v>
      </c>
      <c r="P40" s="16">
        <f t="shared" si="14"/>
        <v>0</v>
      </c>
      <c r="Q40" s="16">
        <f t="shared" si="14"/>
        <v>1</v>
      </c>
      <c r="R40" s="16">
        <f t="shared" si="14"/>
        <v>0</v>
      </c>
      <c r="S40" s="16">
        <f t="shared" si="14"/>
        <v>0</v>
      </c>
      <c r="T40" s="16">
        <f t="shared" si="14"/>
        <v>0</v>
      </c>
      <c r="U40" s="16">
        <f t="shared" si="14"/>
        <v>0</v>
      </c>
      <c r="V40" s="16">
        <f t="shared" si="14"/>
        <v>1</v>
      </c>
      <c r="W40" s="22">
        <f t="shared" si="14"/>
        <v>1</v>
      </c>
    </row>
    <row r="41" spans="1:23" ht="11.25" customHeight="1">
      <c r="A41" s="32"/>
      <c r="B41" s="33"/>
      <c r="C41" s="3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ht="10.5" customHeight="1">
      <c r="C42" s="2"/>
    </row>
    <row r="43" ht="10.5" customHeight="1">
      <c r="C43" s="2"/>
    </row>
    <row r="44" spans="1:23" ht="14.25" thickBot="1">
      <c r="A44" s="1" t="s">
        <v>61</v>
      </c>
      <c r="U44" s="1"/>
      <c r="W44" s="77" t="s">
        <v>69</v>
      </c>
    </row>
    <row r="45" spans="1:23" ht="12">
      <c r="A45" s="91"/>
      <c r="B45" s="92"/>
      <c r="C45" s="92"/>
      <c r="D45" s="92" t="s">
        <v>0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5"/>
    </row>
    <row r="46" spans="1:23" ht="36.75" thickBot="1">
      <c r="A46" s="93"/>
      <c r="B46" s="94"/>
      <c r="C46" s="94"/>
      <c r="D46" s="4" t="s">
        <v>1</v>
      </c>
      <c r="E46" s="4" t="s">
        <v>2</v>
      </c>
      <c r="F46" s="4" t="s">
        <v>3</v>
      </c>
      <c r="G46" s="4" t="s">
        <v>4</v>
      </c>
      <c r="H46" s="4" t="s">
        <v>5</v>
      </c>
      <c r="I46" s="4" t="s">
        <v>6</v>
      </c>
      <c r="J46" s="4" t="s">
        <v>7</v>
      </c>
      <c r="K46" s="4" t="s">
        <v>8</v>
      </c>
      <c r="L46" s="4" t="s">
        <v>9</v>
      </c>
      <c r="M46" s="4" t="s">
        <v>10</v>
      </c>
      <c r="N46" s="4" t="s">
        <v>11</v>
      </c>
      <c r="O46" s="4" t="s">
        <v>12</v>
      </c>
      <c r="P46" s="4" t="s">
        <v>13</v>
      </c>
      <c r="Q46" s="4" t="s">
        <v>14</v>
      </c>
      <c r="R46" s="4" t="s">
        <v>15</v>
      </c>
      <c r="S46" s="4" t="s">
        <v>16</v>
      </c>
      <c r="T46" s="4" t="s">
        <v>17</v>
      </c>
      <c r="U46" s="4" t="s">
        <v>18</v>
      </c>
      <c r="V46" s="4" t="s">
        <v>19</v>
      </c>
      <c r="W46" s="5" t="s">
        <v>20</v>
      </c>
    </row>
    <row r="47" spans="1:23" ht="12">
      <c r="A47" s="89" t="s">
        <v>21</v>
      </c>
      <c r="B47" s="96"/>
      <c r="C47" s="7" t="s">
        <v>22</v>
      </c>
      <c r="D47" s="20">
        <f aca="true" t="shared" si="15" ref="D47:D82">SUM(E47:W47)</f>
        <v>64</v>
      </c>
      <c r="E47" s="20">
        <f aca="true" t="shared" si="16" ref="E47:W47">E48+E49</f>
        <v>0</v>
      </c>
      <c r="F47" s="20">
        <f t="shared" si="16"/>
        <v>0</v>
      </c>
      <c r="G47" s="20">
        <f t="shared" si="16"/>
        <v>0</v>
      </c>
      <c r="H47" s="20">
        <f t="shared" si="16"/>
        <v>0</v>
      </c>
      <c r="I47" s="20">
        <f t="shared" si="16"/>
        <v>0</v>
      </c>
      <c r="J47" s="20">
        <f t="shared" si="16"/>
        <v>0</v>
      </c>
      <c r="K47" s="20">
        <f t="shared" si="16"/>
        <v>0</v>
      </c>
      <c r="L47" s="20">
        <f t="shared" si="16"/>
        <v>0</v>
      </c>
      <c r="M47" s="20">
        <f t="shared" si="16"/>
        <v>0</v>
      </c>
      <c r="N47" s="20">
        <f t="shared" si="16"/>
        <v>0</v>
      </c>
      <c r="O47" s="20">
        <f t="shared" si="16"/>
        <v>0</v>
      </c>
      <c r="P47" s="20">
        <f t="shared" si="16"/>
        <v>1</v>
      </c>
      <c r="Q47" s="20">
        <f t="shared" si="16"/>
        <v>4</v>
      </c>
      <c r="R47" s="20">
        <f t="shared" si="16"/>
        <v>6</v>
      </c>
      <c r="S47" s="20">
        <f t="shared" si="16"/>
        <v>2</v>
      </c>
      <c r="T47" s="20">
        <f t="shared" si="16"/>
        <v>9</v>
      </c>
      <c r="U47" s="20">
        <f t="shared" si="16"/>
        <v>14</v>
      </c>
      <c r="V47" s="20">
        <f t="shared" si="16"/>
        <v>8</v>
      </c>
      <c r="W47" s="21">
        <f t="shared" si="16"/>
        <v>20</v>
      </c>
    </row>
    <row r="48" spans="1:23" ht="12">
      <c r="A48" s="87"/>
      <c r="B48" s="97"/>
      <c r="C48" s="10" t="s">
        <v>23</v>
      </c>
      <c r="D48" s="11">
        <f t="shared" si="15"/>
        <v>35</v>
      </c>
      <c r="E48" s="11">
        <v>0</v>
      </c>
      <c r="F48" s="11">
        <v>0</v>
      </c>
      <c r="G48" s="12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1</v>
      </c>
      <c r="Q48" s="11">
        <v>1</v>
      </c>
      <c r="R48" s="11">
        <v>5</v>
      </c>
      <c r="S48" s="11">
        <v>2</v>
      </c>
      <c r="T48" s="11">
        <v>7</v>
      </c>
      <c r="U48" s="11">
        <v>11</v>
      </c>
      <c r="V48" s="11">
        <v>2</v>
      </c>
      <c r="W48" s="13">
        <v>6</v>
      </c>
    </row>
    <row r="49" spans="1:23" ht="12.75" thickBot="1">
      <c r="A49" s="90"/>
      <c r="B49" s="98"/>
      <c r="C49" s="15" t="s">
        <v>24</v>
      </c>
      <c r="D49" s="16">
        <f t="shared" si="15"/>
        <v>29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3</v>
      </c>
      <c r="R49" s="16">
        <v>1</v>
      </c>
      <c r="S49" s="16">
        <v>0</v>
      </c>
      <c r="T49" s="16">
        <v>2</v>
      </c>
      <c r="U49" s="16">
        <v>3</v>
      </c>
      <c r="V49" s="16">
        <v>6</v>
      </c>
      <c r="W49" s="22">
        <v>14</v>
      </c>
    </row>
    <row r="50" spans="1:23" ht="12">
      <c r="A50" s="99"/>
      <c r="B50" s="86" t="s">
        <v>25</v>
      </c>
      <c r="C50" s="19" t="s">
        <v>22</v>
      </c>
      <c r="D50" s="8">
        <f t="shared" si="15"/>
        <v>0</v>
      </c>
      <c r="E50" s="8">
        <f aca="true" t="shared" si="17" ref="E50:W50">E51+E52</f>
        <v>0</v>
      </c>
      <c r="F50" s="8">
        <f t="shared" si="17"/>
        <v>0</v>
      </c>
      <c r="G50" s="8">
        <f t="shared" si="17"/>
        <v>0</v>
      </c>
      <c r="H50" s="8">
        <f t="shared" si="17"/>
        <v>0</v>
      </c>
      <c r="I50" s="8">
        <f t="shared" si="17"/>
        <v>0</v>
      </c>
      <c r="J50" s="8">
        <f t="shared" si="17"/>
        <v>0</v>
      </c>
      <c r="K50" s="8">
        <f t="shared" si="17"/>
        <v>0</v>
      </c>
      <c r="L50" s="8">
        <f t="shared" si="17"/>
        <v>0</v>
      </c>
      <c r="M50" s="8">
        <f t="shared" si="17"/>
        <v>0</v>
      </c>
      <c r="N50" s="8">
        <f t="shared" si="17"/>
        <v>0</v>
      </c>
      <c r="O50" s="8">
        <f t="shared" si="17"/>
        <v>0</v>
      </c>
      <c r="P50" s="8">
        <f t="shared" si="17"/>
        <v>0</v>
      </c>
      <c r="Q50" s="8">
        <f t="shared" si="17"/>
        <v>0</v>
      </c>
      <c r="R50" s="8">
        <f t="shared" si="17"/>
        <v>0</v>
      </c>
      <c r="S50" s="8">
        <f t="shared" si="17"/>
        <v>0</v>
      </c>
      <c r="T50" s="8">
        <f t="shared" si="17"/>
        <v>0</v>
      </c>
      <c r="U50" s="8">
        <f t="shared" si="17"/>
        <v>0</v>
      </c>
      <c r="V50" s="8">
        <f t="shared" si="17"/>
        <v>0</v>
      </c>
      <c r="W50" s="9">
        <f t="shared" si="17"/>
        <v>0</v>
      </c>
    </row>
    <row r="51" spans="1:23" ht="12">
      <c r="A51" s="100"/>
      <c r="B51" s="87"/>
      <c r="C51" s="10" t="s">
        <v>23</v>
      </c>
      <c r="D51" s="11">
        <f t="shared" si="15"/>
        <v>0</v>
      </c>
      <c r="E51" s="11">
        <v>0</v>
      </c>
      <c r="F51" s="11">
        <v>0</v>
      </c>
      <c r="G51" s="12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3">
        <v>0</v>
      </c>
    </row>
    <row r="52" spans="1:23" ht="12.75" thickBot="1">
      <c r="A52" s="100"/>
      <c r="B52" s="88"/>
      <c r="C52" s="15" t="s">
        <v>24</v>
      </c>
      <c r="D52" s="16">
        <f t="shared" si="15"/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22">
        <v>0</v>
      </c>
    </row>
    <row r="53" spans="1:23" ht="12">
      <c r="A53" s="100"/>
      <c r="B53" s="102" t="s">
        <v>26</v>
      </c>
      <c r="C53" s="7" t="s">
        <v>22</v>
      </c>
      <c r="D53" s="8">
        <f t="shared" si="15"/>
        <v>15</v>
      </c>
      <c r="E53" s="8">
        <f aca="true" t="shared" si="18" ref="E53:W53">E54+E55</f>
        <v>0</v>
      </c>
      <c r="F53" s="8">
        <f t="shared" si="18"/>
        <v>0</v>
      </c>
      <c r="G53" s="8">
        <f t="shared" si="18"/>
        <v>0</v>
      </c>
      <c r="H53" s="8">
        <f t="shared" si="18"/>
        <v>0</v>
      </c>
      <c r="I53" s="8">
        <f t="shared" si="18"/>
        <v>0</v>
      </c>
      <c r="J53" s="8">
        <f t="shared" si="18"/>
        <v>0</v>
      </c>
      <c r="K53" s="8">
        <f t="shared" si="18"/>
        <v>0</v>
      </c>
      <c r="L53" s="8">
        <f t="shared" si="18"/>
        <v>0</v>
      </c>
      <c r="M53" s="8">
        <f t="shared" si="18"/>
        <v>0</v>
      </c>
      <c r="N53" s="8">
        <f t="shared" si="18"/>
        <v>0</v>
      </c>
      <c r="O53" s="8">
        <f t="shared" si="18"/>
        <v>0</v>
      </c>
      <c r="P53" s="8">
        <f t="shared" si="18"/>
        <v>0</v>
      </c>
      <c r="Q53" s="8">
        <f t="shared" si="18"/>
        <v>2</v>
      </c>
      <c r="R53" s="8">
        <f t="shared" si="18"/>
        <v>1</v>
      </c>
      <c r="S53" s="8">
        <f t="shared" si="18"/>
        <v>0</v>
      </c>
      <c r="T53" s="8">
        <f t="shared" si="18"/>
        <v>0</v>
      </c>
      <c r="U53" s="8">
        <f t="shared" si="18"/>
        <v>4</v>
      </c>
      <c r="V53" s="8">
        <f t="shared" si="18"/>
        <v>3</v>
      </c>
      <c r="W53" s="9">
        <f t="shared" si="18"/>
        <v>5</v>
      </c>
    </row>
    <row r="54" spans="1:23" ht="12">
      <c r="A54" s="100"/>
      <c r="B54" s="103"/>
      <c r="C54" s="10" t="s">
        <v>23</v>
      </c>
      <c r="D54" s="11">
        <f t="shared" si="15"/>
        <v>10</v>
      </c>
      <c r="E54" s="11">
        <v>0</v>
      </c>
      <c r="F54" s="11">
        <v>0</v>
      </c>
      <c r="G54" s="12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1</v>
      </c>
      <c r="S54" s="11">
        <v>0</v>
      </c>
      <c r="T54" s="11">
        <v>0</v>
      </c>
      <c r="U54" s="11">
        <v>4</v>
      </c>
      <c r="V54" s="11">
        <v>1</v>
      </c>
      <c r="W54" s="13">
        <v>4</v>
      </c>
    </row>
    <row r="55" spans="1:23" ht="12.75" thickBot="1">
      <c r="A55" s="100"/>
      <c r="B55" s="104"/>
      <c r="C55" s="23" t="s">
        <v>24</v>
      </c>
      <c r="D55" s="17">
        <f t="shared" si="15"/>
        <v>5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2</v>
      </c>
      <c r="R55" s="17">
        <v>0</v>
      </c>
      <c r="S55" s="17">
        <v>0</v>
      </c>
      <c r="T55" s="17">
        <v>0</v>
      </c>
      <c r="U55" s="17">
        <v>0</v>
      </c>
      <c r="V55" s="17">
        <v>2</v>
      </c>
      <c r="W55" s="18">
        <v>1</v>
      </c>
    </row>
    <row r="56" spans="1:23" ht="12">
      <c r="A56" s="100"/>
      <c r="B56" s="105" t="s">
        <v>27</v>
      </c>
      <c r="C56" s="19" t="s">
        <v>22</v>
      </c>
      <c r="D56" s="20">
        <f t="shared" si="15"/>
        <v>9</v>
      </c>
      <c r="E56" s="20">
        <f aca="true" t="shared" si="19" ref="E56:W56">E57+E58</f>
        <v>0</v>
      </c>
      <c r="F56" s="20">
        <f t="shared" si="19"/>
        <v>0</v>
      </c>
      <c r="G56" s="20">
        <f t="shared" si="19"/>
        <v>0</v>
      </c>
      <c r="H56" s="20">
        <f t="shared" si="19"/>
        <v>0</v>
      </c>
      <c r="I56" s="20">
        <f t="shared" si="19"/>
        <v>0</v>
      </c>
      <c r="J56" s="20">
        <f t="shared" si="19"/>
        <v>0</v>
      </c>
      <c r="K56" s="20">
        <f t="shared" si="19"/>
        <v>0</v>
      </c>
      <c r="L56" s="20">
        <f t="shared" si="19"/>
        <v>0</v>
      </c>
      <c r="M56" s="20">
        <f t="shared" si="19"/>
        <v>0</v>
      </c>
      <c r="N56" s="20">
        <f t="shared" si="19"/>
        <v>0</v>
      </c>
      <c r="O56" s="20">
        <f t="shared" si="19"/>
        <v>0</v>
      </c>
      <c r="P56" s="20">
        <f t="shared" si="19"/>
        <v>0</v>
      </c>
      <c r="Q56" s="20">
        <f t="shared" si="19"/>
        <v>0</v>
      </c>
      <c r="R56" s="20">
        <f t="shared" si="19"/>
        <v>1</v>
      </c>
      <c r="S56" s="20">
        <f t="shared" si="19"/>
        <v>0</v>
      </c>
      <c r="T56" s="20">
        <f t="shared" si="19"/>
        <v>1</v>
      </c>
      <c r="U56" s="20">
        <f t="shared" si="19"/>
        <v>2</v>
      </c>
      <c r="V56" s="20">
        <f t="shared" si="19"/>
        <v>0</v>
      </c>
      <c r="W56" s="21">
        <f t="shared" si="19"/>
        <v>5</v>
      </c>
    </row>
    <row r="57" spans="1:23" ht="12">
      <c r="A57" s="100"/>
      <c r="B57" s="103"/>
      <c r="C57" s="10" t="s">
        <v>23</v>
      </c>
      <c r="D57" s="11">
        <f t="shared" si="15"/>
        <v>4</v>
      </c>
      <c r="E57" s="11">
        <v>0</v>
      </c>
      <c r="F57" s="11">
        <v>0</v>
      </c>
      <c r="G57" s="12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1</v>
      </c>
      <c r="S57" s="11">
        <v>0</v>
      </c>
      <c r="T57" s="11">
        <v>1</v>
      </c>
      <c r="U57" s="11">
        <v>2</v>
      </c>
      <c r="V57" s="11">
        <v>0</v>
      </c>
      <c r="W57" s="13">
        <v>0</v>
      </c>
    </row>
    <row r="58" spans="1:23" ht="12.75" thickBot="1">
      <c r="A58" s="100"/>
      <c r="B58" s="106"/>
      <c r="C58" s="15" t="s">
        <v>24</v>
      </c>
      <c r="D58" s="16">
        <f t="shared" si="15"/>
        <v>5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22">
        <v>5</v>
      </c>
    </row>
    <row r="59" spans="1:23" ht="12">
      <c r="A59" s="100"/>
      <c r="B59" s="102" t="s">
        <v>28</v>
      </c>
      <c r="C59" s="7" t="s">
        <v>22</v>
      </c>
      <c r="D59" s="8">
        <f t="shared" si="15"/>
        <v>2</v>
      </c>
      <c r="E59" s="8">
        <f aca="true" t="shared" si="20" ref="E59:W59">E60+E61</f>
        <v>0</v>
      </c>
      <c r="F59" s="8">
        <f t="shared" si="20"/>
        <v>0</v>
      </c>
      <c r="G59" s="8">
        <f t="shared" si="20"/>
        <v>0</v>
      </c>
      <c r="H59" s="8">
        <f t="shared" si="20"/>
        <v>0</v>
      </c>
      <c r="I59" s="8">
        <f t="shared" si="20"/>
        <v>0</v>
      </c>
      <c r="J59" s="8">
        <f t="shared" si="20"/>
        <v>0</v>
      </c>
      <c r="K59" s="8">
        <f t="shared" si="20"/>
        <v>0</v>
      </c>
      <c r="L59" s="8">
        <f t="shared" si="20"/>
        <v>0</v>
      </c>
      <c r="M59" s="8">
        <f t="shared" si="20"/>
        <v>0</v>
      </c>
      <c r="N59" s="8">
        <f t="shared" si="20"/>
        <v>0</v>
      </c>
      <c r="O59" s="8">
        <f t="shared" si="20"/>
        <v>0</v>
      </c>
      <c r="P59" s="8">
        <f t="shared" si="20"/>
        <v>0</v>
      </c>
      <c r="Q59" s="8">
        <f t="shared" si="20"/>
        <v>0</v>
      </c>
      <c r="R59" s="8">
        <f t="shared" si="20"/>
        <v>1</v>
      </c>
      <c r="S59" s="8">
        <f t="shared" si="20"/>
        <v>0</v>
      </c>
      <c r="T59" s="8">
        <f t="shared" si="20"/>
        <v>0</v>
      </c>
      <c r="U59" s="8">
        <f t="shared" si="20"/>
        <v>0</v>
      </c>
      <c r="V59" s="8">
        <f t="shared" si="20"/>
        <v>0</v>
      </c>
      <c r="W59" s="9">
        <f t="shared" si="20"/>
        <v>1</v>
      </c>
    </row>
    <row r="60" spans="1:23" ht="12">
      <c r="A60" s="100"/>
      <c r="B60" s="103"/>
      <c r="C60" s="10" t="s">
        <v>23</v>
      </c>
      <c r="D60" s="11">
        <f t="shared" si="15"/>
        <v>1</v>
      </c>
      <c r="E60" s="11">
        <v>0</v>
      </c>
      <c r="F60" s="11">
        <v>0</v>
      </c>
      <c r="G60" s="12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1</v>
      </c>
      <c r="S60" s="11">
        <v>0</v>
      </c>
      <c r="T60" s="11">
        <v>0</v>
      </c>
      <c r="U60" s="11">
        <v>0</v>
      </c>
      <c r="V60" s="11">
        <v>0</v>
      </c>
      <c r="W60" s="13">
        <v>0</v>
      </c>
    </row>
    <row r="61" spans="1:23" ht="12.75" thickBot="1">
      <c r="A61" s="100"/>
      <c r="B61" s="104"/>
      <c r="C61" s="23" t="s">
        <v>24</v>
      </c>
      <c r="D61" s="17">
        <f t="shared" si="15"/>
        <v>1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8">
        <v>1</v>
      </c>
    </row>
    <row r="62" spans="1:23" ht="12">
      <c r="A62" s="100"/>
      <c r="B62" s="107" t="s">
        <v>29</v>
      </c>
      <c r="C62" s="19" t="s">
        <v>22</v>
      </c>
      <c r="D62" s="20">
        <f t="shared" si="15"/>
        <v>8</v>
      </c>
      <c r="E62" s="20">
        <f aca="true" t="shared" si="21" ref="E62:W62">E63+E64</f>
        <v>0</v>
      </c>
      <c r="F62" s="20">
        <f t="shared" si="21"/>
        <v>0</v>
      </c>
      <c r="G62" s="20">
        <f t="shared" si="21"/>
        <v>0</v>
      </c>
      <c r="H62" s="20">
        <f t="shared" si="21"/>
        <v>0</v>
      </c>
      <c r="I62" s="20">
        <f t="shared" si="21"/>
        <v>0</v>
      </c>
      <c r="J62" s="20">
        <f t="shared" si="21"/>
        <v>0</v>
      </c>
      <c r="K62" s="20">
        <f t="shared" si="21"/>
        <v>0</v>
      </c>
      <c r="L62" s="20">
        <f t="shared" si="21"/>
        <v>0</v>
      </c>
      <c r="M62" s="20">
        <f t="shared" si="21"/>
        <v>0</v>
      </c>
      <c r="N62" s="20">
        <f t="shared" si="21"/>
        <v>0</v>
      </c>
      <c r="O62" s="20">
        <f t="shared" si="21"/>
        <v>0</v>
      </c>
      <c r="P62" s="20">
        <f t="shared" si="21"/>
        <v>0</v>
      </c>
      <c r="Q62" s="20">
        <f t="shared" si="21"/>
        <v>0</v>
      </c>
      <c r="R62" s="20">
        <f t="shared" si="21"/>
        <v>0</v>
      </c>
      <c r="S62" s="20">
        <f t="shared" si="21"/>
        <v>1</v>
      </c>
      <c r="T62" s="20">
        <f t="shared" si="21"/>
        <v>3</v>
      </c>
      <c r="U62" s="20">
        <f t="shared" si="21"/>
        <v>3</v>
      </c>
      <c r="V62" s="20">
        <f t="shared" si="21"/>
        <v>1</v>
      </c>
      <c r="W62" s="21">
        <f t="shared" si="21"/>
        <v>0</v>
      </c>
    </row>
    <row r="63" spans="1:23" ht="12">
      <c r="A63" s="100"/>
      <c r="B63" s="108"/>
      <c r="C63" s="10" t="s">
        <v>23</v>
      </c>
      <c r="D63" s="11">
        <f t="shared" si="15"/>
        <v>4</v>
      </c>
      <c r="E63" s="11">
        <v>0</v>
      </c>
      <c r="F63" s="11">
        <v>0</v>
      </c>
      <c r="G63" s="12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1</v>
      </c>
      <c r="T63" s="11">
        <v>2</v>
      </c>
      <c r="U63" s="11">
        <v>1</v>
      </c>
      <c r="V63" s="11">
        <v>0</v>
      </c>
      <c r="W63" s="13">
        <v>0</v>
      </c>
    </row>
    <row r="64" spans="1:23" ht="12.75" thickBot="1">
      <c r="A64" s="100"/>
      <c r="B64" s="109"/>
      <c r="C64" s="15" t="s">
        <v>24</v>
      </c>
      <c r="D64" s="16">
        <f t="shared" si="15"/>
        <v>4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1</v>
      </c>
      <c r="U64" s="16">
        <v>2</v>
      </c>
      <c r="V64" s="16">
        <v>1</v>
      </c>
      <c r="W64" s="22">
        <v>0</v>
      </c>
    </row>
    <row r="65" spans="1:23" ht="12">
      <c r="A65" s="100"/>
      <c r="B65" s="89" t="s">
        <v>30</v>
      </c>
      <c r="C65" s="7" t="s">
        <v>22</v>
      </c>
      <c r="D65" s="8">
        <f t="shared" si="15"/>
        <v>2</v>
      </c>
      <c r="E65" s="8">
        <f aca="true" t="shared" si="22" ref="E65:W65">E66+E67</f>
        <v>0</v>
      </c>
      <c r="F65" s="8">
        <f t="shared" si="22"/>
        <v>0</v>
      </c>
      <c r="G65" s="8">
        <f t="shared" si="22"/>
        <v>0</v>
      </c>
      <c r="H65" s="8">
        <f t="shared" si="22"/>
        <v>0</v>
      </c>
      <c r="I65" s="8">
        <f t="shared" si="22"/>
        <v>0</v>
      </c>
      <c r="J65" s="8">
        <f t="shared" si="22"/>
        <v>0</v>
      </c>
      <c r="K65" s="8">
        <f t="shared" si="22"/>
        <v>0</v>
      </c>
      <c r="L65" s="8">
        <f t="shared" si="22"/>
        <v>0</v>
      </c>
      <c r="M65" s="8">
        <f t="shared" si="22"/>
        <v>0</v>
      </c>
      <c r="N65" s="8">
        <f t="shared" si="22"/>
        <v>0</v>
      </c>
      <c r="O65" s="8">
        <f t="shared" si="22"/>
        <v>0</v>
      </c>
      <c r="P65" s="8">
        <f t="shared" si="22"/>
        <v>0</v>
      </c>
      <c r="Q65" s="8">
        <f t="shared" si="22"/>
        <v>1</v>
      </c>
      <c r="R65" s="8">
        <f t="shared" si="22"/>
        <v>0</v>
      </c>
      <c r="S65" s="8">
        <f t="shared" si="22"/>
        <v>0</v>
      </c>
      <c r="T65" s="8">
        <f t="shared" si="22"/>
        <v>0</v>
      </c>
      <c r="U65" s="8">
        <f t="shared" si="22"/>
        <v>0</v>
      </c>
      <c r="V65" s="8">
        <f t="shared" si="22"/>
        <v>0</v>
      </c>
      <c r="W65" s="9">
        <f t="shared" si="22"/>
        <v>1</v>
      </c>
    </row>
    <row r="66" spans="1:23" ht="12">
      <c r="A66" s="100"/>
      <c r="B66" s="87"/>
      <c r="C66" s="10" t="s">
        <v>23</v>
      </c>
      <c r="D66" s="11">
        <f t="shared" si="15"/>
        <v>0</v>
      </c>
      <c r="E66" s="11">
        <v>0</v>
      </c>
      <c r="F66" s="11">
        <v>0</v>
      </c>
      <c r="G66" s="12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3">
        <v>0</v>
      </c>
    </row>
    <row r="67" spans="1:23" ht="12.75" thickBot="1">
      <c r="A67" s="100"/>
      <c r="B67" s="90"/>
      <c r="C67" s="23" t="s">
        <v>24</v>
      </c>
      <c r="D67" s="17">
        <f t="shared" si="15"/>
        <v>2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1</v>
      </c>
      <c r="R67" s="17">
        <v>0</v>
      </c>
      <c r="S67" s="17">
        <v>0</v>
      </c>
      <c r="T67" s="17">
        <v>0</v>
      </c>
      <c r="U67" s="17">
        <v>0</v>
      </c>
      <c r="V67" s="17">
        <v>0</v>
      </c>
      <c r="W67" s="18">
        <v>1</v>
      </c>
    </row>
    <row r="68" spans="1:23" ht="12">
      <c r="A68" s="100"/>
      <c r="B68" s="83" t="s">
        <v>31</v>
      </c>
      <c r="C68" s="19" t="s">
        <v>22</v>
      </c>
      <c r="D68" s="20">
        <f t="shared" si="15"/>
        <v>16</v>
      </c>
      <c r="E68" s="20">
        <f aca="true" t="shared" si="23" ref="E68:W68">E69+E70</f>
        <v>0</v>
      </c>
      <c r="F68" s="20">
        <f t="shared" si="23"/>
        <v>0</v>
      </c>
      <c r="G68" s="20">
        <f t="shared" si="23"/>
        <v>0</v>
      </c>
      <c r="H68" s="20">
        <f t="shared" si="23"/>
        <v>0</v>
      </c>
      <c r="I68" s="20">
        <f t="shared" si="23"/>
        <v>0</v>
      </c>
      <c r="J68" s="20">
        <f t="shared" si="23"/>
        <v>0</v>
      </c>
      <c r="K68" s="20">
        <f t="shared" si="23"/>
        <v>0</v>
      </c>
      <c r="L68" s="20">
        <f t="shared" si="23"/>
        <v>0</v>
      </c>
      <c r="M68" s="20">
        <f t="shared" si="23"/>
        <v>0</v>
      </c>
      <c r="N68" s="20">
        <f t="shared" si="23"/>
        <v>0</v>
      </c>
      <c r="O68" s="20">
        <f t="shared" si="23"/>
        <v>0</v>
      </c>
      <c r="P68" s="20">
        <f t="shared" si="23"/>
        <v>1</v>
      </c>
      <c r="Q68" s="20">
        <f t="shared" si="23"/>
        <v>0</v>
      </c>
      <c r="R68" s="20">
        <f t="shared" si="23"/>
        <v>3</v>
      </c>
      <c r="S68" s="20">
        <f t="shared" si="23"/>
        <v>1</v>
      </c>
      <c r="T68" s="20">
        <f t="shared" si="23"/>
        <v>3</v>
      </c>
      <c r="U68" s="20">
        <f t="shared" si="23"/>
        <v>4</v>
      </c>
      <c r="V68" s="20">
        <f t="shared" si="23"/>
        <v>2</v>
      </c>
      <c r="W68" s="21">
        <f t="shared" si="23"/>
        <v>2</v>
      </c>
    </row>
    <row r="69" spans="1:23" ht="12">
      <c r="A69" s="100"/>
      <c r="B69" s="84"/>
      <c r="C69" s="10" t="s">
        <v>23</v>
      </c>
      <c r="D69" s="11">
        <f t="shared" si="15"/>
        <v>12</v>
      </c>
      <c r="E69" s="11">
        <v>0</v>
      </c>
      <c r="F69" s="11">
        <v>0</v>
      </c>
      <c r="G69" s="12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1</v>
      </c>
      <c r="Q69" s="11">
        <v>0</v>
      </c>
      <c r="R69" s="11">
        <v>2</v>
      </c>
      <c r="S69" s="11">
        <v>1</v>
      </c>
      <c r="T69" s="11">
        <v>3</v>
      </c>
      <c r="U69" s="11">
        <v>4</v>
      </c>
      <c r="V69" s="11">
        <v>1</v>
      </c>
      <c r="W69" s="13">
        <v>0</v>
      </c>
    </row>
    <row r="70" spans="1:23" ht="12.75" thickBot="1">
      <c r="A70" s="100"/>
      <c r="B70" s="85"/>
      <c r="C70" s="15" t="s">
        <v>24</v>
      </c>
      <c r="D70" s="16">
        <f t="shared" si="15"/>
        <v>4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1</v>
      </c>
      <c r="S70" s="16">
        <v>0</v>
      </c>
      <c r="T70" s="16">
        <v>0</v>
      </c>
      <c r="U70" s="16">
        <v>0</v>
      </c>
      <c r="V70" s="16">
        <v>1</v>
      </c>
      <c r="W70" s="22">
        <v>2</v>
      </c>
    </row>
    <row r="71" spans="1:23" ht="12.75" thickBot="1">
      <c r="A71" s="100"/>
      <c r="B71" s="24" t="s">
        <v>32</v>
      </c>
      <c r="C71" s="25" t="s">
        <v>23</v>
      </c>
      <c r="D71" s="26">
        <f t="shared" si="15"/>
        <v>1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6">
        <v>0</v>
      </c>
      <c r="R71" s="26">
        <v>0</v>
      </c>
      <c r="S71" s="26">
        <v>0</v>
      </c>
      <c r="T71" s="26">
        <v>0</v>
      </c>
      <c r="U71" s="26">
        <v>0</v>
      </c>
      <c r="V71" s="26">
        <v>0</v>
      </c>
      <c r="W71" s="27">
        <v>1</v>
      </c>
    </row>
    <row r="72" spans="1:23" ht="12">
      <c r="A72" s="100"/>
      <c r="B72" s="86" t="s">
        <v>33</v>
      </c>
      <c r="C72" s="19" t="s">
        <v>22</v>
      </c>
      <c r="D72" s="20">
        <f t="shared" si="15"/>
        <v>1</v>
      </c>
      <c r="E72" s="20">
        <f aca="true" t="shared" si="24" ref="E72:W72">E73+E74</f>
        <v>0</v>
      </c>
      <c r="F72" s="20">
        <f t="shared" si="24"/>
        <v>0</v>
      </c>
      <c r="G72" s="20">
        <f t="shared" si="24"/>
        <v>0</v>
      </c>
      <c r="H72" s="20">
        <f t="shared" si="24"/>
        <v>0</v>
      </c>
      <c r="I72" s="20">
        <f t="shared" si="24"/>
        <v>0</v>
      </c>
      <c r="J72" s="20">
        <f t="shared" si="24"/>
        <v>0</v>
      </c>
      <c r="K72" s="20">
        <f t="shared" si="24"/>
        <v>0</v>
      </c>
      <c r="L72" s="20">
        <f t="shared" si="24"/>
        <v>0</v>
      </c>
      <c r="M72" s="20">
        <f t="shared" si="24"/>
        <v>0</v>
      </c>
      <c r="N72" s="20">
        <f t="shared" si="24"/>
        <v>0</v>
      </c>
      <c r="O72" s="20">
        <f t="shared" si="24"/>
        <v>0</v>
      </c>
      <c r="P72" s="20">
        <f t="shared" si="24"/>
        <v>0</v>
      </c>
      <c r="Q72" s="20">
        <f t="shared" si="24"/>
        <v>0</v>
      </c>
      <c r="R72" s="20">
        <f t="shared" si="24"/>
        <v>0</v>
      </c>
      <c r="S72" s="20">
        <f t="shared" si="24"/>
        <v>0</v>
      </c>
      <c r="T72" s="20">
        <f t="shared" si="24"/>
        <v>0</v>
      </c>
      <c r="U72" s="20">
        <f t="shared" si="24"/>
        <v>0</v>
      </c>
      <c r="V72" s="20">
        <f t="shared" si="24"/>
        <v>1</v>
      </c>
      <c r="W72" s="21">
        <f t="shared" si="24"/>
        <v>0</v>
      </c>
    </row>
    <row r="73" spans="1:23" ht="12">
      <c r="A73" s="100"/>
      <c r="B73" s="87"/>
      <c r="C73" s="10" t="s">
        <v>23</v>
      </c>
      <c r="D73" s="11">
        <f t="shared" si="15"/>
        <v>0</v>
      </c>
      <c r="E73" s="11">
        <v>0</v>
      </c>
      <c r="F73" s="11">
        <v>0</v>
      </c>
      <c r="G73" s="12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3">
        <v>0</v>
      </c>
    </row>
    <row r="74" spans="1:23" ht="12.75" thickBot="1">
      <c r="A74" s="100"/>
      <c r="B74" s="88"/>
      <c r="C74" s="15" t="s">
        <v>24</v>
      </c>
      <c r="D74" s="16">
        <f t="shared" si="15"/>
        <v>1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1</v>
      </c>
      <c r="W74" s="22">
        <v>0</v>
      </c>
    </row>
    <row r="75" spans="1:23" ht="12.75" thickBot="1">
      <c r="A75" s="100"/>
      <c r="B75" s="24" t="s">
        <v>34</v>
      </c>
      <c r="C75" s="25" t="s">
        <v>24</v>
      </c>
      <c r="D75" s="26">
        <f t="shared" si="15"/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6">
        <v>0</v>
      </c>
      <c r="P75" s="26">
        <v>0</v>
      </c>
      <c r="Q75" s="26">
        <v>0</v>
      </c>
      <c r="R75" s="26">
        <v>0</v>
      </c>
      <c r="S75" s="26">
        <v>0</v>
      </c>
      <c r="T75" s="26">
        <v>0</v>
      </c>
      <c r="U75" s="26">
        <v>0</v>
      </c>
      <c r="V75" s="26">
        <v>0</v>
      </c>
      <c r="W75" s="27">
        <v>0</v>
      </c>
    </row>
    <row r="76" spans="1:23" ht="12.75" thickBot="1">
      <c r="A76" s="100"/>
      <c r="B76" s="28" t="s">
        <v>35</v>
      </c>
      <c r="C76" s="29" t="s">
        <v>24</v>
      </c>
      <c r="D76" s="30">
        <f t="shared" si="15"/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0">
        <v>0</v>
      </c>
      <c r="V76" s="30">
        <v>0</v>
      </c>
      <c r="W76" s="31">
        <v>0</v>
      </c>
    </row>
    <row r="77" spans="1:23" ht="12">
      <c r="A77" s="100"/>
      <c r="B77" s="89" t="s">
        <v>36</v>
      </c>
      <c r="C77" s="7" t="s">
        <v>22</v>
      </c>
      <c r="D77" s="8">
        <f t="shared" si="15"/>
        <v>0</v>
      </c>
      <c r="E77" s="8">
        <f aca="true" t="shared" si="25" ref="E77:W77">E78+E79</f>
        <v>0</v>
      </c>
      <c r="F77" s="8">
        <f t="shared" si="25"/>
        <v>0</v>
      </c>
      <c r="G77" s="8">
        <f t="shared" si="25"/>
        <v>0</v>
      </c>
      <c r="H77" s="8">
        <f t="shared" si="25"/>
        <v>0</v>
      </c>
      <c r="I77" s="8">
        <f t="shared" si="25"/>
        <v>0</v>
      </c>
      <c r="J77" s="8">
        <f t="shared" si="25"/>
        <v>0</v>
      </c>
      <c r="K77" s="8">
        <f t="shared" si="25"/>
        <v>0</v>
      </c>
      <c r="L77" s="8">
        <f t="shared" si="25"/>
        <v>0</v>
      </c>
      <c r="M77" s="8">
        <f t="shared" si="25"/>
        <v>0</v>
      </c>
      <c r="N77" s="8">
        <f t="shared" si="25"/>
        <v>0</v>
      </c>
      <c r="O77" s="8">
        <f t="shared" si="25"/>
        <v>0</v>
      </c>
      <c r="P77" s="8">
        <f t="shared" si="25"/>
        <v>0</v>
      </c>
      <c r="Q77" s="8">
        <f t="shared" si="25"/>
        <v>0</v>
      </c>
      <c r="R77" s="8">
        <f t="shared" si="25"/>
        <v>0</v>
      </c>
      <c r="S77" s="8">
        <f t="shared" si="25"/>
        <v>0</v>
      </c>
      <c r="T77" s="8">
        <f t="shared" si="25"/>
        <v>0</v>
      </c>
      <c r="U77" s="8">
        <f t="shared" si="25"/>
        <v>0</v>
      </c>
      <c r="V77" s="8">
        <f t="shared" si="25"/>
        <v>0</v>
      </c>
      <c r="W77" s="9">
        <f t="shared" si="25"/>
        <v>0</v>
      </c>
    </row>
    <row r="78" spans="1:23" ht="12">
      <c r="A78" s="100"/>
      <c r="B78" s="87"/>
      <c r="C78" s="10" t="s">
        <v>23</v>
      </c>
      <c r="D78" s="11">
        <f t="shared" si="15"/>
        <v>0</v>
      </c>
      <c r="E78" s="11">
        <v>0</v>
      </c>
      <c r="F78" s="11">
        <v>0</v>
      </c>
      <c r="G78" s="12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0</v>
      </c>
      <c r="W78" s="13">
        <v>0</v>
      </c>
    </row>
    <row r="79" spans="1:23" ht="12.75" thickBot="1">
      <c r="A79" s="100"/>
      <c r="B79" s="90"/>
      <c r="C79" s="23" t="s">
        <v>24</v>
      </c>
      <c r="D79" s="17">
        <f t="shared" si="15"/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17">
        <v>0</v>
      </c>
      <c r="U79" s="17">
        <v>0</v>
      </c>
      <c r="V79" s="17">
        <v>0</v>
      </c>
      <c r="W79" s="18">
        <v>0</v>
      </c>
    </row>
    <row r="80" spans="1:23" ht="12">
      <c r="A80" s="100"/>
      <c r="B80" s="86" t="s">
        <v>37</v>
      </c>
      <c r="C80" s="19" t="s">
        <v>22</v>
      </c>
      <c r="D80" s="20">
        <f t="shared" si="15"/>
        <v>10</v>
      </c>
      <c r="E80" s="20">
        <f aca="true" t="shared" si="26" ref="E80:W80">E47-(E50+E53+E56+E59+E62+E65+E68+E71+E72+E75+E76+E77)</f>
        <v>0</v>
      </c>
      <c r="F80" s="20">
        <f t="shared" si="26"/>
        <v>0</v>
      </c>
      <c r="G80" s="20">
        <f t="shared" si="26"/>
        <v>0</v>
      </c>
      <c r="H80" s="20">
        <f t="shared" si="26"/>
        <v>0</v>
      </c>
      <c r="I80" s="20">
        <f t="shared" si="26"/>
        <v>0</v>
      </c>
      <c r="J80" s="20">
        <f t="shared" si="26"/>
        <v>0</v>
      </c>
      <c r="K80" s="20">
        <f t="shared" si="26"/>
        <v>0</v>
      </c>
      <c r="L80" s="20">
        <f t="shared" si="26"/>
        <v>0</v>
      </c>
      <c r="M80" s="20">
        <f t="shared" si="26"/>
        <v>0</v>
      </c>
      <c r="N80" s="20">
        <f t="shared" si="26"/>
        <v>0</v>
      </c>
      <c r="O80" s="20">
        <f t="shared" si="26"/>
        <v>0</v>
      </c>
      <c r="P80" s="20">
        <f t="shared" si="26"/>
        <v>0</v>
      </c>
      <c r="Q80" s="20">
        <f t="shared" si="26"/>
        <v>1</v>
      </c>
      <c r="R80" s="20">
        <f t="shared" si="26"/>
        <v>0</v>
      </c>
      <c r="S80" s="20">
        <f t="shared" si="26"/>
        <v>0</v>
      </c>
      <c r="T80" s="20">
        <f t="shared" si="26"/>
        <v>2</v>
      </c>
      <c r="U80" s="20">
        <f t="shared" si="26"/>
        <v>1</v>
      </c>
      <c r="V80" s="20">
        <f t="shared" si="26"/>
        <v>1</v>
      </c>
      <c r="W80" s="21">
        <f t="shared" si="26"/>
        <v>5</v>
      </c>
    </row>
    <row r="81" spans="1:23" ht="12">
      <c r="A81" s="100"/>
      <c r="B81" s="87"/>
      <c r="C81" s="10" t="s">
        <v>23</v>
      </c>
      <c r="D81" s="11">
        <f t="shared" si="15"/>
        <v>3</v>
      </c>
      <c r="E81" s="11">
        <f aca="true" t="shared" si="27" ref="E81:V81">E48-(E51+E54+E57+E60+E63+E66+E69+E71+E73+E78)</f>
        <v>0</v>
      </c>
      <c r="F81" s="11">
        <f t="shared" si="27"/>
        <v>0</v>
      </c>
      <c r="G81" s="11">
        <f t="shared" si="27"/>
        <v>0</v>
      </c>
      <c r="H81" s="11">
        <f t="shared" si="27"/>
        <v>0</v>
      </c>
      <c r="I81" s="11">
        <f t="shared" si="27"/>
        <v>0</v>
      </c>
      <c r="J81" s="11">
        <f t="shared" si="27"/>
        <v>0</v>
      </c>
      <c r="K81" s="11">
        <f t="shared" si="27"/>
        <v>0</v>
      </c>
      <c r="L81" s="11">
        <f t="shared" si="27"/>
        <v>0</v>
      </c>
      <c r="M81" s="11">
        <f t="shared" si="27"/>
        <v>0</v>
      </c>
      <c r="N81" s="11">
        <f t="shared" si="27"/>
        <v>0</v>
      </c>
      <c r="O81" s="11">
        <f t="shared" si="27"/>
        <v>0</v>
      </c>
      <c r="P81" s="11">
        <f t="shared" si="27"/>
        <v>0</v>
      </c>
      <c r="Q81" s="11">
        <f t="shared" si="27"/>
        <v>1</v>
      </c>
      <c r="R81" s="11">
        <f t="shared" si="27"/>
        <v>0</v>
      </c>
      <c r="S81" s="11">
        <f t="shared" si="27"/>
        <v>0</v>
      </c>
      <c r="T81" s="11">
        <f t="shared" si="27"/>
        <v>1</v>
      </c>
      <c r="U81" s="11">
        <f t="shared" si="27"/>
        <v>0</v>
      </c>
      <c r="V81" s="11">
        <f t="shared" si="27"/>
        <v>0</v>
      </c>
      <c r="W81" s="13">
        <f>W48-(W51+W54+W57+W60+W63+W66+W69+W71+W73+W78)</f>
        <v>1</v>
      </c>
    </row>
    <row r="82" spans="1:23" ht="12.75" thickBot="1">
      <c r="A82" s="101"/>
      <c r="B82" s="88"/>
      <c r="C82" s="15" t="s">
        <v>24</v>
      </c>
      <c r="D82" s="16">
        <f t="shared" si="15"/>
        <v>7</v>
      </c>
      <c r="E82" s="16">
        <f aca="true" t="shared" si="28" ref="E82:W82">E49-(E52+E55+E58+E61+E64+E67+E70+E74+E75+E76+E79)</f>
        <v>0</v>
      </c>
      <c r="F82" s="16">
        <f t="shared" si="28"/>
        <v>0</v>
      </c>
      <c r="G82" s="16">
        <f t="shared" si="28"/>
        <v>0</v>
      </c>
      <c r="H82" s="16">
        <f t="shared" si="28"/>
        <v>0</v>
      </c>
      <c r="I82" s="16">
        <f t="shared" si="28"/>
        <v>0</v>
      </c>
      <c r="J82" s="16">
        <f t="shared" si="28"/>
        <v>0</v>
      </c>
      <c r="K82" s="16">
        <f t="shared" si="28"/>
        <v>0</v>
      </c>
      <c r="L82" s="16">
        <f t="shared" si="28"/>
        <v>0</v>
      </c>
      <c r="M82" s="16">
        <f t="shared" si="28"/>
        <v>0</v>
      </c>
      <c r="N82" s="16">
        <f t="shared" si="28"/>
        <v>0</v>
      </c>
      <c r="O82" s="16">
        <f t="shared" si="28"/>
        <v>0</v>
      </c>
      <c r="P82" s="16">
        <f t="shared" si="28"/>
        <v>0</v>
      </c>
      <c r="Q82" s="16">
        <f t="shared" si="28"/>
        <v>0</v>
      </c>
      <c r="R82" s="16">
        <f t="shared" si="28"/>
        <v>0</v>
      </c>
      <c r="S82" s="16">
        <f t="shared" si="28"/>
        <v>0</v>
      </c>
      <c r="T82" s="16">
        <f t="shared" si="28"/>
        <v>1</v>
      </c>
      <c r="U82" s="16">
        <f t="shared" si="28"/>
        <v>1</v>
      </c>
      <c r="V82" s="16">
        <f t="shared" si="28"/>
        <v>1</v>
      </c>
      <c r="W82" s="22">
        <f t="shared" si="28"/>
        <v>4</v>
      </c>
    </row>
    <row r="83" spans="1:23" ht="12">
      <c r="A83" s="32"/>
      <c r="B83" s="33"/>
      <c r="C83" s="3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</row>
    <row r="84" ht="12">
      <c r="C84" s="2"/>
    </row>
    <row r="85" ht="12">
      <c r="C85" s="2"/>
    </row>
    <row r="86" ht="12">
      <c r="C86" s="2"/>
    </row>
    <row r="87" ht="12">
      <c r="C87" s="2"/>
    </row>
    <row r="88" ht="12">
      <c r="C88" s="2"/>
    </row>
    <row r="89" ht="12">
      <c r="C89" s="2"/>
    </row>
    <row r="90" ht="12">
      <c r="C90" s="2"/>
    </row>
    <row r="91" ht="12">
      <c r="C91" s="2"/>
    </row>
    <row r="92" ht="12">
      <c r="C92" s="2"/>
    </row>
  </sheetData>
  <sheetProtection/>
  <mergeCells count="28">
    <mergeCell ref="B68:B70"/>
    <mergeCell ref="B72:B74"/>
    <mergeCell ref="B77:B79"/>
    <mergeCell ref="B80:B82"/>
    <mergeCell ref="A45:C46"/>
    <mergeCell ref="D45:W45"/>
    <mergeCell ref="A47:B49"/>
    <mergeCell ref="A50:A82"/>
    <mergeCell ref="B50:B52"/>
    <mergeCell ref="B53:B55"/>
    <mergeCell ref="B56:B58"/>
    <mergeCell ref="B59:B61"/>
    <mergeCell ref="B62:B64"/>
    <mergeCell ref="B65:B67"/>
    <mergeCell ref="A3:C4"/>
    <mergeCell ref="D3:W3"/>
    <mergeCell ref="A5:B7"/>
    <mergeCell ref="A8:A40"/>
    <mergeCell ref="B8:B10"/>
    <mergeCell ref="B11:B13"/>
    <mergeCell ref="B14:B16"/>
    <mergeCell ref="B17:B19"/>
    <mergeCell ref="B20:B22"/>
    <mergeCell ref="B23:B25"/>
    <mergeCell ref="B26:B28"/>
    <mergeCell ref="B30:B32"/>
    <mergeCell ref="B35:B37"/>
    <mergeCell ref="B38:B40"/>
  </mergeCells>
  <printOptions/>
  <pageMargins left="1.03" right="0.15748031496062992" top="0.64" bottom="0.984251968503937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92"/>
  <sheetViews>
    <sheetView zoomScaleSheetLayoutView="100" zoomScalePageLayoutView="0" workbookViewId="0" topLeftCell="A1">
      <pane xSplit="3" ySplit="4" topLeftCell="D62" activePane="bottomRight" state="frozen"/>
      <selection pane="topLeft" activeCell="D27" sqref="D27"/>
      <selection pane="topRight" activeCell="D27" sqref="D27"/>
      <selection pane="bottomLeft" activeCell="D27" sqref="D27"/>
      <selection pane="bottomRight" activeCell="Y42" sqref="Y42"/>
    </sheetView>
  </sheetViews>
  <sheetFormatPr defaultColWidth="9.00390625" defaultRowHeight="13.5"/>
  <cols>
    <col min="1" max="1" width="3.375" style="2" customWidth="1"/>
    <col min="2" max="2" width="12.50390625" style="2" customWidth="1"/>
    <col min="3" max="3" width="4.75390625" style="3" customWidth="1"/>
    <col min="4" max="23" width="4.375" style="2" customWidth="1"/>
    <col min="24" max="16384" width="9.00390625" style="2" customWidth="1"/>
  </cols>
  <sheetData>
    <row r="1" ht="14.25" customHeight="1">
      <c r="A1" s="75" t="s">
        <v>38</v>
      </c>
    </row>
    <row r="2" spans="1:23" ht="14.25" customHeight="1" thickBot="1">
      <c r="A2" s="73" t="s">
        <v>63</v>
      </c>
      <c r="U2" s="1"/>
      <c r="W2" s="77" t="s">
        <v>69</v>
      </c>
    </row>
    <row r="3" spans="1:23" ht="12">
      <c r="A3" s="91"/>
      <c r="B3" s="92"/>
      <c r="C3" s="92"/>
      <c r="D3" s="92" t="s">
        <v>0</v>
      </c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5"/>
    </row>
    <row r="4" spans="1:23" s="6" customFormat="1" ht="41.25" customHeight="1" thickBot="1">
      <c r="A4" s="93"/>
      <c r="B4" s="94"/>
      <c r="C4" s="94"/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4" t="s">
        <v>10</v>
      </c>
      <c r="N4" s="4" t="s">
        <v>11</v>
      </c>
      <c r="O4" s="4" t="s">
        <v>12</v>
      </c>
      <c r="P4" s="4" t="s">
        <v>13</v>
      </c>
      <c r="Q4" s="4" t="s">
        <v>14</v>
      </c>
      <c r="R4" s="4" t="s">
        <v>15</v>
      </c>
      <c r="S4" s="4" t="s">
        <v>16</v>
      </c>
      <c r="T4" s="4" t="s">
        <v>17</v>
      </c>
      <c r="U4" s="4" t="s">
        <v>18</v>
      </c>
      <c r="V4" s="4" t="s">
        <v>19</v>
      </c>
      <c r="W4" s="5" t="s">
        <v>20</v>
      </c>
    </row>
    <row r="5" spans="1:23" ht="12" customHeight="1">
      <c r="A5" s="89" t="s">
        <v>21</v>
      </c>
      <c r="B5" s="96"/>
      <c r="C5" s="7" t="s">
        <v>22</v>
      </c>
      <c r="D5" s="8">
        <f>D6+D7</f>
        <v>78</v>
      </c>
      <c r="E5" s="8">
        <f>SUM(E6:E7)</f>
        <v>0</v>
      </c>
      <c r="F5" s="8">
        <f aca="true" t="shared" si="0" ref="F5:W5">SUM(F6:F7)</f>
        <v>0</v>
      </c>
      <c r="G5" s="8">
        <f t="shared" si="0"/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>
        <f t="shared" si="0"/>
        <v>2</v>
      </c>
      <c r="M5" s="8">
        <f t="shared" si="0"/>
        <v>0</v>
      </c>
      <c r="N5" s="8">
        <f t="shared" si="0"/>
        <v>0</v>
      </c>
      <c r="O5" s="8">
        <f t="shared" si="0"/>
        <v>2</v>
      </c>
      <c r="P5" s="8">
        <f t="shared" si="0"/>
        <v>3</v>
      </c>
      <c r="Q5" s="8">
        <f t="shared" si="0"/>
        <v>3</v>
      </c>
      <c r="R5" s="8">
        <f t="shared" si="0"/>
        <v>8</v>
      </c>
      <c r="S5" s="8">
        <f t="shared" si="0"/>
        <v>13</v>
      </c>
      <c r="T5" s="8">
        <f t="shared" si="0"/>
        <v>9</v>
      </c>
      <c r="U5" s="8">
        <f t="shared" si="0"/>
        <v>15</v>
      </c>
      <c r="V5" s="8">
        <f t="shared" si="0"/>
        <v>13</v>
      </c>
      <c r="W5" s="9">
        <f t="shared" si="0"/>
        <v>10</v>
      </c>
    </row>
    <row r="6" spans="1:24" ht="12" customHeight="1">
      <c r="A6" s="87"/>
      <c r="B6" s="97"/>
      <c r="C6" s="10" t="s">
        <v>23</v>
      </c>
      <c r="D6" s="11">
        <f aca="true" t="shared" si="1" ref="D6:D11">SUM(E6:W6)</f>
        <v>54</v>
      </c>
      <c r="E6" s="11">
        <v>0</v>
      </c>
      <c r="F6" s="11">
        <v>0</v>
      </c>
      <c r="G6" s="12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1</v>
      </c>
      <c r="P6" s="11">
        <v>3</v>
      </c>
      <c r="Q6" s="11">
        <v>2</v>
      </c>
      <c r="R6" s="11">
        <v>6</v>
      </c>
      <c r="S6" s="11">
        <v>8</v>
      </c>
      <c r="T6" s="11">
        <v>8</v>
      </c>
      <c r="U6" s="11">
        <v>13</v>
      </c>
      <c r="V6" s="11">
        <v>7</v>
      </c>
      <c r="W6" s="13">
        <v>6</v>
      </c>
      <c r="X6" s="14"/>
    </row>
    <row r="7" spans="1:24" ht="12" customHeight="1" thickBot="1">
      <c r="A7" s="90"/>
      <c r="B7" s="98"/>
      <c r="C7" s="15" t="s">
        <v>24</v>
      </c>
      <c r="D7" s="16">
        <f t="shared" si="1"/>
        <v>24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2</v>
      </c>
      <c r="M7" s="17">
        <v>0</v>
      </c>
      <c r="N7" s="17">
        <v>0</v>
      </c>
      <c r="O7" s="17">
        <v>1</v>
      </c>
      <c r="P7" s="17">
        <v>0</v>
      </c>
      <c r="Q7" s="17">
        <v>1</v>
      </c>
      <c r="R7" s="17">
        <v>2</v>
      </c>
      <c r="S7" s="17">
        <v>5</v>
      </c>
      <c r="T7" s="17">
        <v>1</v>
      </c>
      <c r="U7" s="17">
        <v>2</v>
      </c>
      <c r="V7" s="17">
        <v>6</v>
      </c>
      <c r="W7" s="18">
        <v>4</v>
      </c>
      <c r="X7" s="14"/>
    </row>
    <row r="8" spans="1:23" ht="12" customHeight="1">
      <c r="A8" s="99"/>
      <c r="B8" s="86" t="s">
        <v>25</v>
      </c>
      <c r="C8" s="19" t="s">
        <v>22</v>
      </c>
      <c r="D8" s="20">
        <f t="shared" si="1"/>
        <v>2</v>
      </c>
      <c r="E8" s="20">
        <f aca="true" t="shared" si="2" ref="E8:W8">E9+E10</f>
        <v>0</v>
      </c>
      <c r="F8" s="20">
        <f t="shared" si="2"/>
        <v>0</v>
      </c>
      <c r="G8" s="20">
        <f t="shared" si="2"/>
        <v>0</v>
      </c>
      <c r="H8" s="20">
        <f t="shared" si="2"/>
        <v>0</v>
      </c>
      <c r="I8" s="20">
        <f t="shared" si="2"/>
        <v>0</v>
      </c>
      <c r="J8" s="20">
        <f t="shared" si="2"/>
        <v>0</v>
      </c>
      <c r="K8" s="20">
        <f t="shared" si="2"/>
        <v>0</v>
      </c>
      <c r="L8" s="20">
        <f t="shared" si="2"/>
        <v>0</v>
      </c>
      <c r="M8" s="20">
        <f t="shared" si="2"/>
        <v>0</v>
      </c>
      <c r="N8" s="20">
        <f t="shared" si="2"/>
        <v>0</v>
      </c>
      <c r="O8" s="20">
        <f t="shared" si="2"/>
        <v>0</v>
      </c>
      <c r="P8" s="20">
        <f t="shared" si="2"/>
        <v>0</v>
      </c>
      <c r="Q8" s="20">
        <f t="shared" si="2"/>
        <v>0</v>
      </c>
      <c r="R8" s="20">
        <f t="shared" si="2"/>
        <v>0</v>
      </c>
      <c r="S8" s="20">
        <f t="shared" si="2"/>
        <v>2</v>
      </c>
      <c r="T8" s="20">
        <f t="shared" si="2"/>
        <v>0</v>
      </c>
      <c r="U8" s="20">
        <f t="shared" si="2"/>
        <v>0</v>
      </c>
      <c r="V8" s="20">
        <f t="shared" si="2"/>
        <v>0</v>
      </c>
      <c r="W8" s="21">
        <f t="shared" si="2"/>
        <v>0</v>
      </c>
    </row>
    <row r="9" spans="1:23" ht="12" customHeight="1">
      <c r="A9" s="100"/>
      <c r="B9" s="87"/>
      <c r="C9" s="10" t="s">
        <v>23</v>
      </c>
      <c r="D9" s="11">
        <f t="shared" si="1"/>
        <v>2</v>
      </c>
      <c r="E9" s="11">
        <v>0</v>
      </c>
      <c r="F9" s="11">
        <v>0</v>
      </c>
      <c r="G9" s="12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2</v>
      </c>
      <c r="T9" s="11">
        <v>0</v>
      </c>
      <c r="U9" s="11">
        <v>0</v>
      </c>
      <c r="V9" s="11">
        <v>0</v>
      </c>
      <c r="W9" s="13">
        <v>0</v>
      </c>
    </row>
    <row r="10" spans="1:23" ht="12" customHeight="1" thickBot="1">
      <c r="A10" s="100"/>
      <c r="B10" s="88"/>
      <c r="C10" s="15" t="s">
        <v>24</v>
      </c>
      <c r="D10" s="16">
        <f t="shared" si="1"/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22">
        <v>0</v>
      </c>
    </row>
    <row r="11" spans="1:23" ht="12" customHeight="1">
      <c r="A11" s="100"/>
      <c r="B11" s="102" t="s">
        <v>26</v>
      </c>
      <c r="C11" s="7" t="s">
        <v>22</v>
      </c>
      <c r="D11" s="8">
        <f t="shared" si="1"/>
        <v>13</v>
      </c>
      <c r="E11" s="8">
        <f aca="true" t="shared" si="3" ref="E11:W11">E12+E13</f>
        <v>0</v>
      </c>
      <c r="F11" s="8">
        <f t="shared" si="3"/>
        <v>0</v>
      </c>
      <c r="G11" s="8">
        <f t="shared" si="3"/>
        <v>0</v>
      </c>
      <c r="H11" s="8">
        <f t="shared" si="3"/>
        <v>0</v>
      </c>
      <c r="I11" s="8">
        <f t="shared" si="3"/>
        <v>0</v>
      </c>
      <c r="J11" s="8">
        <f t="shared" si="3"/>
        <v>0</v>
      </c>
      <c r="K11" s="8">
        <f t="shared" si="3"/>
        <v>0</v>
      </c>
      <c r="L11" s="8">
        <f t="shared" si="3"/>
        <v>1</v>
      </c>
      <c r="M11" s="8">
        <f t="shared" si="3"/>
        <v>0</v>
      </c>
      <c r="N11" s="8">
        <f t="shared" si="3"/>
        <v>0</v>
      </c>
      <c r="O11" s="8">
        <f t="shared" si="3"/>
        <v>0</v>
      </c>
      <c r="P11" s="8">
        <f t="shared" si="3"/>
        <v>0</v>
      </c>
      <c r="Q11" s="8">
        <f t="shared" si="3"/>
        <v>1</v>
      </c>
      <c r="R11" s="8">
        <f t="shared" si="3"/>
        <v>3</v>
      </c>
      <c r="S11" s="8">
        <f t="shared" si="3"/>
        <v>2</v>
      </c>
      <c r="T11" s="8">
        <f t="shared" si="3"/>
        <v>1</v>
      </c>
      <c r="U11" s="8">
        <f t="shared" si="3"/>
        <v>2</v>
      </c>
      <c r="V11" s="8">
        <f t="shared" si="3"/>
        <v>0</v>
      </c>
      <c r="W11" s="9">
        <f t="shared" si="3"/>
        <v>3</v>
      </c>
    </row>
    <row r="12" spans="1:23" ht="12" customHeight="1">
      <c r="A12" s="100"/>
      <c r="B12" s="103"/>
      <c r="C12" s="10" t="s">
        <v>23</v>
      </c>
      <c r="D12" s="11">
        <f aca="true" t="shared" si="4" ref="D12:D37">SUM(E12:W12)</f>
        <v>8</v>
      </c>
      <c r="E12" s="11">
        <v>0</v>
      </c>
      <c r="F12" s="11">
        <v>0</v>
      </c>
      <c r="G12" s="12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1</v>
      </c>
      <c r="R12" s="11">
        <v>3</v>
      </c>
      <c r="S12" s="11">
        <v>0</v>
      </c>
      <c r="T12" s="11">
        <v>1</v>
      </c>
      <c r="U12" s="11">
        <v>2</v>
      </c>
      <c r="V12" s="11">
        <v>0</v>
      </c>
      <c r="W12" s="13">
        <v>1</v>
      </c>
    </row>
    <row r="13" spans="1:23" ht="12" customHeight="1" thickBot="1">
      <c r="A13" s="100"/>
      <c r="B13" s="104"/>
      <c r="C13" s="23" t="s">
        <v>24</v>
      </c>
      <c r="D13" s="17">
        <f t="shared" si="4"/>
        <v>5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1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2</v>
      </c>
      <c r="T13" s="17">
        <v>0</v>
      </c>
      <c r="U13" s="17">
        <v>0</v>
      </c>
      <c r="V13" s="17">
        <v>0</v>
      </c>
      <c r="W13" s="18">
        <v>2</v>
      </c>
    </row>
    <row r="14" spans="1:23" ht="12" customHeight="1">
      <c r="A14" s="100"/>
      <c r="B14" s="105" t="s">
        <v>27</v>
      </c>
      <c r="C14" s="19" t="s">
        <v>22</v>
      </c>
      <c r="D14" s="20">
        <f t="shared" si="4"/>
        <v>6</v>
      </c>
      <c r="E14" s="20">
        <f aca="true" t="shared" si="5" ref="E14:W14">E15+E16</f>
        <v>0</v>
      </c>
      <c r="F14" s="20">
        <f t="shared" si="5"/>
        <v>0</v>
      </c>
      <c r="G14" s="20">
        <f t="shared" si="5"/>
        <v>0</v>
      </c>
      <c r="H14" s="20">
        <f t="shared" si="5"/>
        <v>0</v>
      </c>
      <c r="I14" s="20">
        <f t="shared" si="5"/>
        <v>0</v>
      </c>
      <c r="J14" s="20">
        <f t="shared" si="5"/>
        <v>0</v>
      </c>
      <c r="K14" s="20">
        <f t="shared" si="5"/>
        <v>0</v>
      </c>
      <c r="L14" s="20">
        <f t="shared" si="5"/>
        <v>0</v>
      </c>
      <c r="M14" s="20">
        <f t="shared" si="5"/>
        <v>0</v>
      </c>
      <c r="N14" s="20">
        <f t="shared" si="5"/>
        <v>0</v>
      </c>
      <c r="O14" s="20">
        <f t="shared" si="5"/>
        <v>0</v>
      </c>
      <c r="P14" s="20">
        <f t="shared" si="5"/>
        <v>0</v>
      </c>
      <c r="Q14" s="20">
        <f t="shared" si="5"/>
        <v>0</v>
      </c>
      <c r="R14" s="20">
        <f t="shared" si="5"/>
        <v>0</v>
      </c>
      <c r="S14" s="20">
        <f t="shared" si="5"/>
        <v>1</v>
      </c>
      <c r="T14" s="20">
        <f t="shared" si="5"/>
        <v>2</v>
      </c>
      <c r="U14" s="20">
        <f t="shared" si="5"/>
        <v>1</v>
      </c>
      <c r="V14" s="20">
        <f t="shared" si="5"/>
        <v>1</v>
      </c>
      <c r="W14" s="21">
        <f t="shared" si="5"/>
        <v>1</v>
      </c>
    </row>
    <row r="15" spans="1:23" ht="12" customHeight="1">
      <c r="A15" s="100"/>
      <c r="B15" s="103"/>
      <c r="C15" s="10" t="s">
        <v>23</v>
      </c>
      <c r="D15" s="11">
        <f t="shared" si="4"/>
        <v>4</v>
      </c>
      <c r="E15" s="11">
        <v>0</v>
      </c>
      <c r="F15" s="11">
        <v>0</v>
      </c>
      <c r="G15" s="12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2</v>
      </c>
      <c r="U15" s="11">
        <v>1</v>
      </c>
      <c r="V15" s="11">
        <v>0</v>
      </c>
      <c r="W15" s="13">
        <v>1</v>
      </c>
    </row>
    <row r="16" spans="1:23" ht="12" customHeight="1" thickBot="1">
      <c r="A16" s="100"/>
      <c r="B16" s="106"/>
      <c r="C16" s="15" t="s">
        <v>24</v>
      </c>
      <c r="D16" s="16">
        <f t="shared" si="4"/>
        <v>2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1</v>
      </c>
      <c r="T16" s="16">
        <v>0</v>
      </c>
      <c r="U16" s="16">
        <v>0</v>
      </c>
      <c r="V16" s="16">
        <v>1</v>
      </c>
      <c r="W16" s="22">
        <v>0</v>
      </c>
    </row>
    <row r="17" spans="1:23" ht="12" customHeight="1">
      <c r="A17" s="100"/>
      <c r="B17" s="102" t="s">
        <v>28</v>
      </c>
      <c r="C17" s="7" t="s">
        <v>22</v>
      </c>
      <c r="D17" s="8">
        <f t="shared" si="4"/>
        <v>4</v>
      </c>
      <c r="E17" s="8">
        <f aca="true" t="shared" si="6" ref="E17:W17">E18+E19</f>
        <v>0</v>
      </c>
      <c r="F17" s="8">
        <f t="shared" si="6"/>
        <v>0</v>
      </c>
      <c r="G17" s="8">
        <f t="shared" si="6"/>
        <v>0</v>
      </c>
      <c r="H17" s="8">
        <f t="shared" si="6"/>
        <v>0</v>
      </c>
      <c r="I17" s="8">
        <f t="shared" si="6"/>
        <v>0</v>
      </c>
      <c r="J17" s="8">
        <f t="shared" si="6"/>
        <v>0</v>
      </c>
      <c r="K17" s="8">
        <f t="shared" si="6"/>
        <v>0</v>
      </c>
      <c r="L17" s="8">
        <f t="shared" si="6"/>
        <v>0</v>
      </c>
      <c r="M17" s="8">
        <f t="shared" si="6"/>
        <v>0</v>
      </c>
      <c r="N17" s="8">
        <f t="shared" si="6"/>
        <v>0</v>
      </c>
      <c r="O17" s="8">
        <f t="shared" si="6"/>
        <v>0</v>
      </c>
      <c r="P17" s="8">
        <f t="shared" si="6"/>
        <v>1</v>
      </c>
      <c r="Q17" s="8">
        <f t="shared" si="6"/>
        <v>0</v>
      </c>
      <c r="R17" s="8">
        <f t="shared" si="6"/>
        <v>1</v>
      </c>
      <c r="S17" s="8">
        <f t="shared" si="6"/>
        <v>1</v>
      </c>
      <c r="T17" s="8">
        <f t="shared" si="6"/>
        <v>0</v>
      </c>
      <c r="U17" s="8">
        <f t="shared" si="6"/>
        <v>1</v>
      </c>
      <c r="V17" s="8">
        <f t="shared" si="6"/>
        <v>0</v>
      </c>
      <c r="W17" s="9">
        <f t="shared" si="6"/>
        <v>0</v>
      </c>
    </row>
    <row r="18" spans="1:23" ht="12" customHeight="1">
      <c r="A18" s="100"/>
      <c r="B18" s="103"/>
      <c r="C18" s="10" t="s">
        <v>23</v>
      </c>
      <c r="D18" s="11">
        <f t="shared" si="4"/>
        <v>4</v>
      </c>
      <c r="E18" s="11">
        <v>0</v>
      </c>
      <c r="F18" s="11">
        <v>0</v>
      </c>
      <c r="G18" s="12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1</v>
      </c>
      <c r="Q18" s="11">
        <v>0</v>
      </c>
      <c r="R18" s="11">
        <v>1</v>
      </c>
      <c r="S18" s="11">
        <v>1</v>
      </c>
      <c r="T18" s="11">
        <v>0</v>
      </c>
      <c r="U18" s="11">
        <v>1</v>
      </c>
      <c r="V18" s="11">
        <v>0</v>
      </c>
      <c r="W18" s="13">
        <v>0</v>
      </c>
    </row>
    <row r="19" spans="1:23" ht="12" customHeight="1" thickBot="1">
      <c r="A19" s="100"/>
      <c r="B19" s="104"/>
      <c r="C19" s="23" t="s">
        <v>24</v>
      </c>
      <c r="D19" s="17">
        <f t="shared" si="4"/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8"/>
    </row>
    <row r="20" spans="1:23" ht="12" customHeight="1">
      <c r="A20" s="100"/>
      <c r="B20" s="107" t="s">
        <v>29</v>
      </c>
      <c r="C20" s="19" t="s">
        <v>22</v>
      </c>
      <c r="D20" s="20">
        <f t="shared" si="4"/>
        <v>9</v>
      </c>
      <c r="E20" s="20">
        <f aca="true" t="shared" si="7" ref="E20:W20">E21+E22</f>
        <v>0</v>
      </c>
      <c r="F20" s="20">
        <f t="shared" si="7"/>
        <v>0</v>
      </c>
      <c r="G20" s="20">
        <f t="shared" si="7"/>
        <v>0</v>
      </c>
      <c r="H20" s="20">
        <f t="shared" si="7"/>
        <v>0</v>
      </c>
      <c r="I20" s="20">
        <f t="shared" si="7"/>
        <v>0</v>
      </c>
      <c r="J20" s="20">
        <f t="shared" si="7"/>
        <v>0</v>
      </c>
      <c r="K20" s="20">
        <f t="shared" si="7"/>
        <v>0</v>
      </c>
      <c r="L20" s="20">
        <f t="shared" si="7"/>
        <v>0</v>
      </c>
      <c r="M20" s="20">
        <f t="shared" si="7"/>
        <v>0</v>
      </c>
      <c r="N20" s="20">
        <f t="shared" si="7"/>
        <v>0</v>
      </c>
      <c r="O20" s="20">
        <f t="shared" si="7"/>
        <v>0</v>
      </c>
      <c r="P20" s="20">
        <f t="shared" si="7"/>
        <v>2</v>
      </c>
      <c r="Q20" s="20">
        <f t="shared" si="7"/>
        <v>0</v>
      </c>
      <c r="R20" s="20">
        <f t="shared" si="7"/>
        <v>2</v>
      </c>
      <c r="S20" s="20">
        <f t="shared" si="7"/>
        <v>2</v>
      </c>
      <c r="T20" s="20">
        <f t="shared" si="7"/>
        <v>0</v>
      </c>
      <c r="U20" s="20">
        <f t="shared" si="7"/>
        <v>1</v>
      </c>
      <c r="V20" s="20">
        <f t="shared" si="7"/>
        <v>0</v>
      </c>
      <c r="W20" s="21">
        <f t="shared" si="7"/>
        <v>2</v>
      </c>
    </row>
    <row r="21" spans="1:23" ht="12" customHeight="1">
      <c r="A21" s="100"/>
      <c r="B21" s="108"/>
      <c r="C21" s="10" t="s">
        <v>23</v>
      </c>
      <c r="D21" s="11">
        <f t="shared" si="4"/>
        <v>6</v>
      </c>
      <c r="E21" s="11">
        <v>0</v>
      </c>
      <c r="F21" s="11">
        <v>0</v>
      </c>
      <c r="G21" s="12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2</v>
      </c>
      <c r="Q21" s="11">
        <v>0</v>
      </c>
      <c r="R21" s="11">
        <v>1</v>
      </c>
      <c r="S21" s="11">
        <v>2</v>
      </c>
      <c r="T21" s="11">
        <v>0</v>
      </c>
      <c r="U21" s="11">
        <v>0</v>
      </c>
      <c r="V21" s="11">
        <v>0</v>
      </c>
      <c r="W21" s="13">
        <v>1</v>
      </c>
    </row>
    <row r="22" spans="1:23" ht="12" customHeight="1" thickBot="1">
      <c r="A22" s="100"/>
      <c r="B22" s="109"/>
      <c r="C22" s="15" t="s">
        <v>24</v>
      </c>
      <c r="D22" s="16">
        <f t="shared" si="4"/>
        <v>3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1</v>
      </c>
      <c r="S22" s="16">
        <v>0</v>
      </c>
      <c r="T22" s="16">
        <v>0</v>
      </c>
      <c r="U22" s="16">
        <v>1</v>
      </c>
      <c r="V22" s="16">
        <v>0</v>
      </c>
      <c r="W22" s="22">
        <v>1</v>
      </c>
    </row>
    <row r="23" spans="1:23" ht="12" customHeight="1">
      <c r="A23" s="100"/>
      <c r="B23" s="89" t="s">
        <v>30</v>
      </c>
      <c r="C23" s="7" t="s">
        <v>22</v>
      </c>
      <c r="D23" s="8">
        <f t="shared" si="4"/>
        <v>5</v>
      </c>
      <c r="E23" s="8">
        <f aca="true" t="shared" si="8" ref="E23:W23">E24+E25</f>
        <v>0</v>
      </c>
      <c r="F23" s="8">
        <f t="shared" si="8"/>
        <v>0</v>
      </c>
      <c r="G23" s="8">
        <f t="shared" si="8"/>
        <v>0</v>
      </c>
      <c r="H23" s="8">
        <f t="shared" si="8"/>
        <v>0</v>
      </c>
      <c r="I23" s="8">
        <f t="shared" si="8"/>
        <v>0</v>
      </c>
      <c r="J23" s="8">
        <f t="shared" si="8"/>
        <v>0</v>
      </c>
      <c r="K23" s="8">
        <f t="shared" si="8"/>
        <v>0</v>
      </c>
      <c r="L23" s="8">
        <f t="shared" si="8"/>
        <v>0</v>
      </c>
      <c r="M23" s="8">
        <f t="shared" si="8"/>
        <v>0</v>
      </c>
      <c r="N23" s="8">
        <f t="shared" si="8"/>
        <v>0</v>
      </c>
      <c r="O23" s="8">
        <f t="shared" si="8"/>
        <v>0</v>
      </c>
      <c r="P23" s="8">
        <f t="shared" si="8"/>
        <v>0</v>
      </c>
      <c r="Q23" s="8">
        <f t="shared" si="8"/>
        <v>0</v>
      </c>
      <c r="R23" s="8">
        <f t="shared" si="8"/>
        <v>1</v>
      </c>
      <c r="S23" s="8">
        <f t="shared" si="8"/>
        <v>0</v>
      </c>
      <c r="T23" s="8">
        <f t="shared" si="8"/>
        <v>1</v>
      </c>
      <c r="U23" s="8">
        <f t="shared" si="8"/>
        <v>1</v>
      </c>
      <c r="V23" s="8">
        <f t="shared" si="8"/>
        <v>2</v>
      </c>
      <c r="W23" s="9">
        <f t="shared" si="8"/>
        <v>0</v>
      </c>
    </row>
    <row r="24" spans="1:23" ht="12" customHeight="1">
      <c r="A24" s="100"/>
      <c r="B24" s="87"/>
      <c r="C24" s="10" t="s">
        <v>23</v>
      </c>
      <c r="D24" s="11">
        <f t="shared" si="4"/>
        <v>2</v>
      </c>
      <c r="E24" s="11">
        <v>0</v>
      </c>
      <c r="F24" s="11">
        <v>0</v>
      </c>
      <c r="G24" s="12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1</v>
      </c>
      <c r="U24" s="11">
        <v>0</v>
      </c>
      <c r="V24" s="11">
        <v>1</v>
      </c>
      <c r="W24" s="13">
        <v>0</v>
      </c>
    </row>
    <row r="25" spans="1:23" ht="12" customHeight="1" thickBot="1">
      <c r="A25" s="100"/>
      <c r="B25" s="90"/>
      <c r="C25" s="23" t="s">
        <v>24</v>
      </c>
      <c r="D25" s="17">
        <f t="shared" si="4"/>
        <v>3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1</v>
      </c>
      <c r="S25" s="17">
        <v>0</v>
      </c>
      <c r="T25" s="17">
        <v>0</v>
      </c>
      <c r="U25" s="17">
        <v>1</v>
      </c>
      <c r="V25" s="17">
        <v>1</v>
      </c>
      <c r="W25" s="18">
        <v>0</v>
      </c>
    </row>
    <row r="26" spans="1:23" ht="12" customHeight="1">
      <c r="A26" s="100"/>
      <c r="B26" s="83" t="s">
        <v>31</v>
      </c>
      <c r="C26" s="19" t="s">
        <v>22</v>
      </c>
      <c r="D26" s="20">
        <f t="shared" si="4"/>
        <v>15</v>
      </c>
      <c r="E26" s="20">
        <f aca="true" t="shared" si="9" ref="E26:W26">E27+E28</f>
        <v>0</v>
      </c>
      <c r="F26" s="20">
        <f t="shared" si="9"/>
        <v>0</v>
      </c>
      <c r="G26" s="20">
        <f t="shared" si="9"/>
        <v>0</v>
      </c>
      <c r="H26" s="20">
        <f t="shared" si="9"/>
        <v>0</v>
      </c>
      <c r="I26" s="20">
        <f t="shared" si="9"/>
        <v>0</v>
      </c>
      <c r="J26" s="20">
        <f t="shared" si="9"/>
        <v>0</v>
      </c>
      <c r="K26" s="20">
        <f t="shared" si="9"/>
        <v>0</v>
      </c>
      <c r="L26" s="20">
        <f t="shared" si="9"/>
        <v>0</v>
      </c>
      <c r="M26" s="20">
        <f t="shared" si="9"/>
        <v>0</v>
      </c>
      <c r="N26" s="20">
        <f t="shared" si="9"/>
        <v>0</v>
      </c>
      <c r="O26" s="20">
        <f t="shared" si="9"/>
        <v>1</v>
      </c>
      <c r="P26" s="20">
        <f t="shared" si="9"/>
        <v>0</v>
      </c>
      <c r="Q26" s="20">
        <f t="shared" si="9"/>
        <v>2</v>
      </c>
      <c r="R26" s="20">
        <f t="shared" si="9"/>
        <v>0</v>
      </c>
      <c r="S26" s="20">
        <f t="shared" si="9"/>
        <v>2</v>
      </c>
      <c r="T26" s="20">
        <f t="shared" si="9"/>
        <v>1</v>
      </c>
      <c r="U26" s="20">
        <f t="shared" si="9"/>
        <v>5</v>
      </c>
      <c r="V26" s="20">
        <f t="shared" si="9"/>
        <v>1</v>
      </c>
      <c r="W26" s="21">
        <f t="shared" si="9"/>
        <v>3</v>
      </c>
    </row>
    <row r="27" spans="1:23" ht="12" customHeight="1">
      <c r="A27" s="100"/>
      <c r="B27" s="84"/>
      <c r="C27" s="10" t="s">
        <v>23</v>
      </c>
      <c r="D27" s="11">
        <f t="shared" si="4"/>
        <v>12</v>
      </c>
      <c r="E27" s="11">
        <v>0</v>
      </c>
      <c r="F27" s="11">
        <v>0</v>
      </c>
      <c r="G27" s="12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1</v>
      </c>
      <c r="P27" s="11">
        <v>0</v>
      </c>
      <c r="Q27" s="11">
        <v>1</v>
      </c>
      <c r="R27" s="11">
        <v>0</v>
      </c>
      <c r="S27" s="11">
        <v>1</v>
      </c>
      <c r="T27" s="11">
        <v>0</v>
      </c>
      <c r="U27" s="11">
        <v>5</v>
      </c>
      <c r="V27" s="11">
        <v>1</v>
      </c>
      <c r="W27" s="13">
        <v>3</v>
      </c>
    </row>
    <row r="28" spans="1:23" ht="12" customHeight="1" thickBot="1">
      <c r="A28" s="100"/>
      <c r="B28" s="85"/>
      <c r="C28" s="15" t="s">
        <v>24</v>
      </c>
      <c r="D28" s="16">
        <f t="shared" si="4"/>
        <v>3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1</v>
      </c>
      <c r="R28" s="16">
        <v>0</v>
      </c>
      <c r="S28" s="16">
        <v>1</v>
      </c>
      <c r="T28" s="16">
        <v>1</v>
      </c>
      <c r="U28" s="16">
        <v>0</v>
      </c>
      <c r="V28" s="16">
        <v>0</v>
      </c>
      <c r="W28" s="22">
        <v>0</v>
      </c>
    </row>
    <row r="29" spans="1:23" ht="12" customHeight="1" thickBot="1">
      <c r="A29" s="100"/>
      <c r="B29" s="24" t="s">
        <v>32</v>
      </c>
      <c r="C29" s="25" t="s">
        <v>23</v>
      </c>
      <c r="D29" s="26">
        <f t="shared" si="4"/>
        <v>3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2</v>
      </c>
      <c r="V29" s="26">
        <v>1</v>
      </c>
      <c r="W29" s="27">
        <v>0</v>
      </c>
    </row>
    <row r="30" spans="1:23" ht="12" customHeight="1">
      <c r="A30" s="100"/>
      <c r="B30" s="86" t="s">
        <v>33</v>
      </c>
      <c r="C30" s="19" t="s">
        <v>22</v>
      </c>
      <c r="D30" s="20">
        <f t="shared" si="4"/>
        <v>3</v>
      </c>
      <c r="E30" s="20">
        <f aca="true" t="shared" si="10" ref="E30:W30">E31+E32</f>
        <v>0</v>
      </c>
      <c r="F30" s="20">
        <f t="shared" si="10"/>
        <v>0</v>
      </c>
      <c r="G30" s="20">
        <f t="shared" si="10"/>
        <v>0</v>
      </c>
      <c r="H30" s="20">
        <f t="shared" si="10"/>
        <v>0</v>
      </c>
      <c r="I30" s="20">
        <f t="shared" si="10"/>
        <v>0</v>
      </c>
      <c r="J30" s="20">
        <f t="shared" si="10"/>
        <v>0</v>
      </c>
      <c r="K30" s="20">
        <f t="shared" si="10"/>
        <v>0</v>
      </c>
      <c r="L30" s="20">
        <f t="shared" si="10"/>
        <v>1</v>
      </c>
      <c r="M30" s="20">
        <f t="shared" si="10"/>
        <v>0</v>
      </c>
      <c r="N30" s="20">
        <f t="shared" si="10"/>
        <v>0</v>
      </c>
      <c r="O30" s="20">
        <f t="shared" si="10"/>
        <v>1</v>
      </c>
      <c r="P30" s="20">
        <f t="shared" si="10"/>
        <v>0</v>
      </c>
      <c r="Q30" s="20">
        <f t="shared" si="10"/>
        <v>0</v>
      </c>
      <c r="R30" s="20">
        <f t="shared" si="10"/>
        <v>0</v>
      </c>
      <c r="S30" s="20">
        <f t="shared" si="10"/>
        <v>0</v>
      </c>
      <c r="T30" s="20">
        <f t="shared" si="10"/>
        <v>0</v>
      </c>
      <c r="U30" s="20">
        <f t="shared" si="10"/>
        <v>0</v>
      </c>
      <c r="V30" s="20">
        <f t="shared" si="10"/>
        <v>0</v>
      </c>
      <c r="W30" s="21">
        <f t="shared" si="10"/>
        <v>1</v>
      </c>
    </row>
    <row r="31" spans="1:23" ht="12" customHeight="1">
      <c r="A31" s="100"/>
      <c r="B31" s="87"/>
      <c r="C31" s="10" t="s">
        <v>23</v>
      </c>
      <c r="D31" s="11">
        <f t="shared" si="4"/>
        <v>0</v>
      </c>
      <c r="E31" s="11">
        <v>0</v>
      </c>
      <c r="F31" s="11">
        <v>0</v>
      </c>
      <c r="G31" s="12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3">
        <v>0</v>
      </c>
    </row>
    <row r="32" spans="1:23" ht="12" customHeight="1" thickBot="1">
      <c r="A32" s="100"/>
      <c r="B32" s="88"/>
      <c r="C32" s="15" t="s">
        <v>24</v>
      </c>
      <c r="D32" s="16">
        <f t="shared" si="4"/>
        <v>3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1</v>
      </c>
      <c r="M32" s="16">
        <v>0</v>
      </c>
      <c r="N32" s="16">
        <v>0</v>
      </c>
      <c r="O32" s="16">
        <v>1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22">
        <v>1</v>
      </c>
    </row>
    <row r="33" spans="1:23" ht="12" customHeight="1" thickBot="1">
      <c r="A33" s="100"/>
      <c r="B33" s="24" t="s">
        <v>34</v>
      </c>
      <c r="C33" s="25" t="s">
        <v>24</v>
      </c>
      <c r="D33" s="26">
        <f t="shared" si="4"/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7">
        <v>0</v>
      </c>
    </row>
    <row r="34" spans="1:23" ht="12" customHeight="1" thickBot="1">
      <c r="A34" s="100"/>
      <c r="B34" s="28" t="s">
        <v>35</v>
      </c>
      <c r="C34" s="29" t="s">
        <v>24</v>
      </c>
      <c r="D34" s="30">
        <f t="shared" si="4"/>
        <v>1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1</v>
      </c>
      <c r="W34" s="31">
        <v>0</v>
      </c>
    </row>
    <row r="35" spans="1:23" ht="12" customHeight="1">
      <c r="A35" s="100"/>
      <c r="B35" s="89" t="s">
        <v>36</v>
      </c>
      <c r="C35" s="7" t="s">
        <v>22</v>
      </c>
      <c r="D35" s="8">
        <f t="shared" si="4"/>
        <v>2</v>
      </c>
      <c r="E35" s="8">
        <f aca="true" t="shared" si="11" ref="E35:W35">E36+E37</f>
        <v>0</v>
      </c>
      <c r="F35" s="8">
        <f t="shared" si="11"/>
        <v>0</v>
      </c>
      <c r="G35" s="8">
        <f t="shared" si="11"/>
        <v>0</v>
      </c>
      <c r="H35" s="8">
        <f t="shared" si="11"/>
        <v>0</v>
      </c>
      <c r="I35" s="8">
        <f t="shared" si="11"/>
        <v>0</v>
      </c>
      <c r="J35" s="8">
        <f t="shared" si="11"/>
        <v>0</v>
      </c>
      <c r="K35" s="8">
        <f t="shared" si="11"/>
        <v>0</v>
      </c>
      <c r="L35" s="8">
        <f t="shared" si="11"/>
        <v>0</v>
      </c>
      <c r="M35" s="8">
        <f t="shared" si="11"/>
        <v>0</v>
      </c>
      <c r="N35" s="8">
        <f t="shared" si="11"/>
        <v>0</v>
      </c>
      <c r="O35" s="8">
        <f t="shared" si="11"/>
        <v>0</v>
      </c>
      <c r="P35" s="8">
        <f t="shared" si="11"/>
        <v>0</v>
      </c>
      <c r="Q35" s="8">
        <f t="shared" si="11"/>
        <v>0</v>
      </c>
      <c r="R35" s="8">
        <f t="shared" si="11"/>
        <v>0</v>
      </c>
      <c r="S35" s="8">
        <f t="shared" si="11"/>
        <v>0</v>
      </c>
      <c r="T35" s="8">
        <f t="shared" si="11"/>
        <v>0</v>
      </c>
      <c r="U35" s="8">
        <f t="shared" si="11"/>
        <v>0</v>
      </c>
      <c r="V35" s="8">
        <f t="shared" si="11"/>
        <v>2</v>
      </c>
      <c r="W35" s="9">
        <f t="shared" si="11"/>
        <v>0</v>
      </c>
    </row>
    <row r="36" spans="1:23" ht="12" customHeight="1">
      <c r="A36" s="100"/>
      <c r="B36" s="87"/>
      <c r="C36" s="10" t="s">
        <v>23</v>
      </c>
      <c r="D36" s="11">
        <f t="shared" si="4"/>
        <v>0</v>
      </c>
      <c r="E36" s="11">
        <v>0</v>
      </c>
      <c r="F36" s="11">
        <v>0</v>
      </c>
      <c r="G36" s="12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3">
        <v>0</v>
      </c>
    </row>
    <row r="37" spans="1:23" ht="12" customHeight="1" thickBot="1">
      <c r="A37" s="100"/>
      <c r="B37" s="90"/>
      <c r="C37" s="23" t="s">
        <v>24</v>
      </c>
      <c r="D37" s="17">
        <f t="shared" si="4"/>
        <v>2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2</v>
      </c>
      <c r="W37" s="18">
        <v>0</v>
      </c>
    </row>
    <row r="38" spans="1:23" ht="12" customHeight="1">
      <c r="A38" s="100"/>
      <c r="B38" s="86" t="s">
        <v>37</v>
      </c>
      <c r="C38" s="19" t="s">
        <v>22</v>
      </c>
      <c r="D38" s="20">
        <f>SUM(E38:W38)</f>
        <v>15</v>
      </c>
      <c r="E38" s="20">
        <f aca="true" t="shared" si="12" ref="E38:W38">E5-(E8+E11+E14+E17+E20+E23+E26+E29+E30+E33+E34+E35)</f>
        <v>0</v>
      </c>
      <c r="F38" s="20">
        <f t="shared" si="12"/>
        <v>0</v>
      </c>
      <c r="G38" s="20">
        <f t="shared" si="12"/>
        <v>0</v>
      </c>
      <c r="H38" s="20">
        <f t="shared" si="12"/>
        <v>0</v>
      </c>
      <c r="I38" s="20">
        <f t="shared" si="12"/>
        <v>0</v>
      </c>
      <c r="J38" s="20">
        <f t="shared" si="12"/>
        <v>0</v>
      </c>
      <c r="K38" s="20">
        <f t="shared" si="12"/>
        <v>0</v>
      </c>
      <c r="L38" s="20">
        <f t="shared" si="12"/>
        <v>0</v>
      </c>
      <c r="M38" s="20">
        <f t="shared" si="12"/>
        <v>0</v>
      </c>
      <c r="N38" s="20">
        <f t="shared" si="12"/>
        <v>0</v>
      </c>
      <c r="O38" s="20">
        <f t="shared" si="12"/>
        <v>0</v>
      </c>
      <c r="P38" s="20">
        <f t="shared" si="12"/>
        <v>0</v>
      </c>
      <c r="Q38" s="20">
        <f t="shared" si="12"/>
        <v>0</v>
      </c>
      <c r="R38" s="20">
        <f t="shared" si="12"/>
        <v>1</v>
      </c>
      <c r="S38" s="20">
        <f t="shared" si="12"/>
        <v>3</v>
      </c>
      <c r="T38" s="20">
        <f t="shared" si="12"/>
        <v>4</v>
      </c>
      <c r="U38" s="20">
        <f t="shared" si="12"/>
        <v>2</v>
      </c>
      <c r="V38" s="20">
        <f t="shared" si="12"/>
        <v>5</v>
      </c>
      <c r="W38" s="21">
        <f t="shared" si="12"/>
        <v>0</v>
      </c>
    </row>
    <row r="39" spans="1:23" ht="12" customHeight="1">
      <c r="A39" s="100"/>
      <c r="B39" s="87"/>
      <c r="C39" s="10" t="s">
        <v>23</v>
      </c>
      <c r="D39" s="11">
        <f>SUM(E39:W39)</f>
        <v>13</v>
      </c>
      <c r="E39" s="11">
        <f aca="true" t="shared" si="13" ref="E39:V39">E6-(E9+E12+E15+E18+E21+E24+E27+E29+E31+E36)</f>
        <v>0</v>
      </c>
      <c r="F39" s="11">
        <f t="shared" si="13"/>
        <v>0</v>
      </c>
      <c r="G39" s="11">
        <f t="shared" si="13"/>
        <v>0</v>
      </c>
      <c r="H39" s="11">
        <f t="shared" si="13"/>
        <v>0</v>
      </c>
      <c r="I39" s="11">
        <f t="shared" si="13"/>
        <v>0</v>
      </c>
      <c r="J39" s="11">
        <f t="shared" si="13"/>
        <v>0</v>
      </c>
      <c r="K39" s="11">
        <f t="shared" si="13"/>
        <v>0</v>
      </c>
      <c r="L39" s="11">
        <f t="shared" si="13"/>
        <v>0</v>
      </c>
      <c r="M39" s="11">
        <f t="shared" si="13"/>
        <v>0</v>
      </c>
      <c r="N39" s="11">
        <f t="shared" si="13"/>
        <v>0</v>
      </c>
      <c r="O39" s="11">
        <f t="shared" si="13"/>
        <v>0</v>
      </c>
      <c r="P39" s="11">
        <f t="shared" si="13"/>
        <v>0</v>
      </c>
      <c r="Q39" s="11">
        <f t="shared" si="13"/>
        <v>0</v>
      </c>
      <c r="R39" s="11">
        <f t="shared" si="13"/>
        <v>1</v>
      </c>
      <c r="S39" s="11">
        <f t="shared" si="13"/>
        <v>2</v>
      </c>
      <c r="T39" s="11">
        <f t="shared" si="13"/>
        <v>4</v>
      </c>
      <c r="U39" s="11">
        <f t="shared" si="13"/>
        <v>2</v>
      </c>
      <c r="V39" s="11">
        <f t="shared" si="13"/>
        <v>4</v>
      </c>
      <c r="W39" s="13">
        <f>W6-(W9+W12+W15+W18+W21+W24+W27+W29+W31+W36)</f>
        <v>0</v>
      </c>
    </row>
    <row r="40" spans="1:23" ht="12" customHeight="1" thickBot="1">
      <c r="A40" s="101"/>
      <c r="B40" s="88"/>
      <c r="C40" s="15" t="s">
        <v>24</v>
      </c>
      <c r="D40" s="16">
        <f>SUM(E40:W40)</f>
        <v>2</v>
      </c>
      <c r="E40" s="16">
        <f aca="true" t="shared" si="14" ref="E40:W40">E7-(E10+E13+E16+E19+E22+E25+E28+E32+E33+E34+E37)</f>
        <v>0</v>
      </c>
      <c r="F40" s="16">
        <f t="shared" si="14"/>
        <v>0</v>
      </c>
      <c r="G40" s="16">
        <f t="shared" si="14"/>
        <v>0</v>
      </c>
      <c r="H40" s="16">
        <f t="shared" si="14"/>
        <v>0</v>
      </c>
      <c r="I40" s="16">
        <f t="shared" si="14"/>
        <v>0</v>
      </c>
      <c r="J40" s="16">
        <f t="shared" si="14"/>
        <v>0</v>
      </c>
      <c r="K40" s="16">
        <f t="shared" si="14"/>
        <v>0</v>
      </c>
      <c r="L40" s="16">
        <f t="shared" si="14"/>
        <v>0</v>
      </c>
      <c r="M40" s="16">
        <f t="shared" si="14"/>
        <v>0</v>
      </c>
      <c r="N40" s="16">
        <f t="shared" si="14"/>
        <v>0</v>
      </c>
      <c r="O40" s="16">
        <f t="shared" si="14"/>
        <v>0</v>
      </c>
      <c r="P40" s="16">
        <f t="shared" si="14"/>
        <v>0</v>
      </c>
      <c r="Q40" s="16">
        <f t="shared" si="14"/>
        <v>0</v>
      </c>
      <c r="R40" s="16">
        <f t="shared" si="14"/>
        <v>0</v>
      </c>
      <c r="S40" s="16">
        <f t="shared" si="14"/>
        <v>1</v>
      </c>
      <c r="T40" s="16">
        <f t="shared" si="14"/>
        <v>0</v>
      </c>
      <c r="U40" s="16">
        <f t="shared" si="14"/>
        <v>0</v>
      </c>
      <c r="V40" s="16">
        <f t="shared" si="14"/>
        <v>1</v>
      </c>
      <c r="W40" s="22">
        <f t="shared" si="14"/>
        <v>0</v>
      </c>
    </row>
    <row r="41" spans="1:23" ht="11.25" customHeight="1">
      <c r="A41" s="32"/>
      <c r="B41" s="33"/>
      <c r="C41" s="3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ht="10.5" customHeight="1">
      <c r="C42" s="2"/>
    </row>
    <row r="43" ht="10.5" customHeight="1">
      <c r="C43" s="2"/>
    </row>
    <row r="44" spans="1:23" ht="14.25" thickBot="1">
      <c r="A44" s="73" t="s">
        <v>64</v>
      </c>
      <c r="U44" s="1"/>
      <c r="W44" s="77" t="s">
        <v>69</v>
      </c>
    </row>
    <row r="45" spans="1:23" ht="12">
      <c r="A45" s="91"/>
      <c r="B45" s="92"/>
      <c r="C45" s="92"/>
      <c r="D45" s="92" t="s">
        <v>0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5"/>
    </row>
    <row r="46" spans="1:23" ht="36.75" thickBot="1">
      <c r="A46" s="93"/>
      <c r="B46" s="94"/>
      <c r="C46" s="94"/>
      <c r="D46" s="4" t="s">
        <v>1</v>
      </c>
      <c r="E46" s="4" t="s">
        <v>2</v>
      </c>
      <c r="F46" s="4" t="s">
        <v>3</v>
      </c>
      <c r="G46" s="4" t="s">
        <v>4</v>
      </c>
      <c r="H46" s="4" t="s">
        <v>5</v>
      </c>
      <c r="I46" s="4" t="s">
        <v>6</v>
      </c>
      <c r="J46" s="4" t="s">
        <v>7</v>
      </c>
      <c r="K46" s="4" t="s">
        <v>8</v>
      </c>
      <c r="L46" s="4" t="s">
        <v>9</v>
      </c>
      <c r="M46" s="4" t="s">
        <v>10</v>
      </c>
      <c r="N46" s="4" t="s">
        <v>11</v>
      </c>
      <c r="O46" s="4" t="s">
        <v>12</v>
      </c>
      <c r="P46" s="4" t="s">
        <v>13</v>
      </c>
      <c r="Q46" s="4" t="s">
        <v>14</v>
      </c>
      <c r="R46" s="4" t="s">
        <v>15</v>
      </c>
      <c r="S46" s="4" t="s">
        <v>16</v>
      </c>
      <c r="T46" s="4" t="s">
        <v>17</v>
      </c>
      <c r="U46" s="4" t="s">
        <v>18</v>
      </c>
      <c r="V46" s="4" t="s">
        <v>19</v>
      </c>
      <c r="W46" s="5" t="s">
        <v>20</v>
      </c>
    </row>
    <row r="47" spans="1:23" ht="12">
      <c r="A47" s="89" t="s">
        <v>21</v>
      </c>
      <c r="B47" s="96"/>
      <c r="C47" s="7" t="s">
        <v>22</v>
      </c>
      <c r="D47" s="8">
        <f>D48+D49</f>
        <v>110</v>
      </c>
      <c r="E47" s="8">
        <f>SUM(E48:E49)</f>
        <v>0</v>
      </c>
      <c r="F47" s="8">
        <f aca="true" t="shared" si="15" ref="F47:W47">SUM(F48:F49)</f>
        <v>0</v>
      </c>
      <c r="G47" s="8">
        <f t="shared" si="15"/>
        <v>0</v>
      </c>
      <c r="H47" s="8">
        <f t="shared" si="15"/>
        <v>0</v>
      </c>
      <c r="I47" s="8">
        <f t="shared" si="15"/>
        <v>1</v>
      </c>
      <c r="J47" s="8">
        <f t="shared" si="15"/>
        <v>0</v>
      </c>
      <c r="K47" s="8">
        <f t="shared" si="15"/>
        <v>0</v>
      </c>
      <c r="L47" s="8">
        <f t="shared" si="15"/>
        <v>0</v>
      </c>
      <c r="M47" s="8">
        <f t="shared" si="15"/>
        <v>1</v>
      </c>
      <c r="N47" s="8">
        <f t="shared" si="15"/>
        <v>0</v>
      </c>
      <c r="O47" s="8">
        <f t="shared" si="15"/>
        <v>1</v>
      </c>
      <c r="P47" s="8">
        <f t="shared" si="15"/>
        <v>4</v>
      </c>
      <c r="Q47" s="8">
        <f t="shared" si="15"/>
        <v>6</v>
      </c>
      <c r="R47" s="8">
        <f t="shared" si="15"/>
        <v>19</v>
      </c>
      <c r="S47" s="8">
        <f t="shared" si="15"/>
        <v>13</v>
      </c>
      <c r="T47" s="8">
        <f t="shared" si="15"/>
        <v>14</v>
      </c>
      <c r="U47" s="8">
        <f t="shared" si="15"/>
        <v>18</v>
      </c>
      <c r="V47" s="8">
        <f t="shared" si="15"/>
        <v>18</v>
      </c>
      <c r="W47" s="9">
        <f t="shared" si="15"/>
        <v>15</v>
      </c>
    </row>
    <row r="48" spans="1:23" ht="12">
      <c r="A48" s="87"/>
      <c r="B48" s="97"/>
      <c r="C48" s="10" t="s">
        <v>23</v>
      </c>
      <c r="D48" s="11">
        <f aca="true" t="shared" si="16" ref="D48:D53">SUM(E48:W48)</f>
        <v>72</v>
      </c>
      <c r="E48" s="11">
        <v>0</v>
      </c>
      <c r="F48" s="11">
        <v>0</v>
      </c>
      <c r="G48" s="12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1</v>
      </c>
      <c r="N48" s="11">
        <v>0</v>
      </c>
      <c r="O48" s="11">
        <v>0</v>
      </c>
      <c r="P48" s="11">
        <v>3</v>
      </c>
      <c r="Q48" s="11">
        <v>4</v>
      </c>
      <c r="R48" s="11">
        <v>14</v>
      </c>
      <c r="S48" s="11">
        <v>8</v>
      </c>
      <c r="T48" s="11">
        <v>10</v>
      </c>
      <c r="U48" s="11">
        <v>12</v>
      </c>
      <c r="V48" s="11">
        <v>13</v>
      </c>
      <c r="W48" s="13">
        <v>7</v>
      </c>
    </row>
    <row r="49" spans="1:23" ht="12.75" thickBot="1">
      <c r="A49" s="90"/>
      <c r="B49" s="98"/>
      <c r="C49" s="15" t="s">
        <v>24</v>
      </c>
      <c r="D49" s="16">
        <f t="shared" si="16"/>
        <v>38</v>
      </c>
      <c r="E49" s="17">
        <v>0</v>
      </c>
      <c r="F49" s="17">
        <v>0</v>
      </c>
      <c r="G49" s="17">
        <v>0</v>
      </c>
      <c r="H49" s="17">
        <v>0</v>
      </c>
      <c r="I49" s="17">
        <v>1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1</v>
      </c>
      <c r="P49" s="17">
        <v>1</v>
      </c>
      <c r="Q49" s="17">
        <v>2</v>
      </c>
      <c r="R49" s="17">
        <v>5</v>
      </c>
      <c r="S49" s="17">
        <v>5</v>
      </c>
      <c r="T49" s="17">
        <v>4</v>
      </c>
      <c r="U49" s="17">
        <v>6</v>
      </c>
      <c r="V49" s="17">
        <v>5</v>
      </c>
      <c r="W49" s="18">
        <v>8</v>
      </c>
    </row>
    <row r="50" spans="1:23" ht="12">
      <c r="A50" s="99"/>
      <c r="B50" s="86" t="s">
        <v>25</v>
      </c>
      <c r="C50" s="19" t="s">
        <v>22</v>
      </c>
      <c r="D50" s="20">
        <f t="shared" si="16"/>
        <v>2</v>
      </c>
      <c r="E50" s="20">
        <f aca="true" t="shared" si="17" ref="E50:W50">E51+E52</f>
        <v>0</v>
      </c>
      <c r="F50" s="20">
        <f t="shared" si="17"/>
        <v>0</v>
      </c>
      <c r="G50" s="20">
        <f t="shared" si="17"/>
        <v>0</v>
      </c>
      <c r="H50" s="20">
        <f t="shared" si="17"/>
        <v>0</v>
      </c>
      <c r="I50" s="20">
        <f t="shared" si="17"/>
        <v>0</v>
      </c>
      <c r="J50" s="20">
        <f t="shared" si="17"/>
        <v>0</v>
      </c>
      <c r="K50" s="20">
        <f t="shared" si="17"/>
        <v>0</v>
      </c>
      <c r="L50" s="20">
        <f t="shared" si="17"/>
        <v>0</v>
      </c>
      <c r="M50" s="20">
        <f t="shared" si="17"/>
        <v>0</v>
      </c>
      <c r="N50" s="20">
        <f t="shared" si="17"/>
        <v>0</v>
      </c>
      <c r="O50" s="20">
        <f t="shared" si="17"/>
        <v>0</v>
      </c>
      <c r="P50" s="20">
        <f t="shared" si="17"/>
        <v>0</v>
      </c>
      <c r="Q50" s="20">
        <f t="shared" si="17"/>
        <v>0</v>
      </c>
      <c r="R50" s="20">
        <f t="shared" si="17"/>
        <v>1</v>
      </c>
      <c r="S50" s="20">
        <f t="shared" si="17"/>
        <v>0</v>
      </c>
      <c r="T50" s="20">
        <f t="shared" si="17"/>
        <v>0</v>
      </c>
      <c r="U50" s="20">
        <f t="shared" si="17"/>
        <v>0</v>
      </c>
      <c r="V50" s="20">
        <f t="shared" si="17"/>
        <v>0</v>
      </c>
      <c r="W50" s="21">
        <f t="shared" si="17"/>
        <v>1</v>
      </c>
    </row>
    <row r="51" spans="1:23" ht="12">
      <c r="A51" s="100"/>
      <c r="B51" s="87"/>
      <c r="C51" s="10" t="s">
        <v>23</v>
      </c>
      <c r="D51" s="11">
        <f t="shared" si="16"/>
        <v>2</v>
      </c>
      <c r="E51" s="11">
        <v>0</v>
      </c>
      <c r="F51" s="11">
        <v>0</v>
      </c>
      <c r="G51" s="12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1</v>
      </c>
      <c r="S51" s="11">
        <v>0</v>
      </c>
      <c r="T51" s="11">
        <v>0</v>
      </c>
      <c r="U51" s="11">
        <v>0</v>
      </c>
      <c r="V51" s="11">
        <v>0</v>
      </c>
      <c r="W51" s="13">
        <v>1</v>
      </c>
    </row>
    <row r="52" spans="1:23" ht="12.75" thickBot="1">
      <c r="A52" s="100"/>
      <c r="B52" s="88"/>
      <c r="C52" s="15" t="s">
        <v>24</v>
      </c>
      <c r="D52" s="16">
        <f t="shared" si="16"/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22">
        <v>0</v>
      </c>
    </row>
    <row r="53" spans="1:23" ht="12">
      <c r="A53" s="100"/>
      <c r="B53" s="102" t="s">
        <v>26</v>
      </c>
      <c r="C53" s="7" t="s">
        <v>22</v>
      </c>
      <c r="D53" s="8">
        <f t="shared" si="16"/>
        <v>17</v>
      </c>
      <c r="E53" s="8">
        <f aca="true" t="shared" si="18" ref="E53:W53">E54+E55</f>
        <v>0</v>
      </c>
      <c r="F53" s="8">
        <f t="shared" si="18"/>
        <v>0</v>
      </c>
      <c r="G53" s="8">
        <f t="shared" si="18"/>
        <v>0</v>
      </c>
      <c r="H53" s="8">
        <f t="shared" si="18"/>
        <v>0</v>
      </c>
      <c r="I53" s="8">
        <f t="shared" si="18"/>
        <v>0</v>
      </c>
      <c r="J53" s="8">
        <f t="shared" si="18"/>
        <v>0</v>
      </c>
      <c r="K53" s="8">
        <f t="shared" si="18"/>
        <v>0</v>
      </c>
      <c r="L53" s="8">
        <f t="shared" si="18"/>
        <v>0</v>
      </c>
      <c r="M53" s="8">
        <f t="shared" si="18"/>
        <v>0</v>
      </c>
      <c r="N53" s="8">
        <f t="shared" si="18"/>
        <v>0</v>
      </c>
      <c r="O53" s="8">
        <f t="shared" si="18"/>
        <v>1</v>
      </c>
      <c r="P53" s="8">
        <f t="shared" si="18"/>
        <v>1</v>
      </c>
      <c r="Q53" s="8">
        <f t="shared" si="18"/>
        <v>0</v>
      </c>
      <c r="R53" s="8">
        <f t="shared" si="18"/>
        <v>4</v>
      </c>
      <c r="S53" s="8">
        <f t="shared" si="18"/>
        <v>1</v>
      </c>
      <c r="T53" s="8">
        <f t="shared" si="18"/>
        <v>3</v>
      </c>
      <c r="U53" s="8">
        <f t="shared" si="18"/>
        <v>1</v>
      </c>
      <c r="V53" s="8">
        <f t="shared" si="18"/>
        <v>5</v>
      </c>
      <c r="W53" s="9">
        <f t="shared" si="18"/>
        <v>1</v>
      </c>
    </row>
    <row r="54" spans="1:23" ht="12">
      <c r="A54" s="100"/>
      <c r="B54" s="103"/>
      <c r="C54" s="10" t="s">
        <v>23</v>
      </c>
      <c r="D54" s="11">
        <f aca="true" t="shared" si="19" ref="D54:D79">SUM(E54:W54)</f>
        <v>15</v>
      </c>
      <c r="E54" s="11">
        <v>0</v>
      </c>
      <c r="F54" s="11">
        <v>0</v>
      </c>
      <c r="G54" s="12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1</v>
      </c>
      <c r="Q54" s="11">
        <v>0</v>
      </c>
      <c r="R54" s="11">
        <v>4</v>
      </c>
      <c r="S54" s="11">
        <v>1</v>
      </c>
      <c r="T54" s="11">
        <v>3</v>
      </c>
      <c r="U54" s="11">
        <v>1</v>
      </c>
      <c r="V54" s="11">
        <v>4</v>
      </c>
      <c r="W54" s="13">
        <v>1</v>
      </c>
    </row>
    <row r="55" spans="1:23" ht="12.75" thickBot="1">
      <c r="A55" s="100"/>
      <c r="B55" s="104"/>
      <c r="C55" s="23" t="s">
        <v>24</v>
      </c>
      <c r="D55" s="17">
        <f t="shared" si="19"/>
        <v>2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1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1</v>
      </c>
      <c r="W55" s="18">
        <v>0</v>
      </c>
    </row>
    <row r="56" spans="1:23" ht="12">
      <c r="A56" s="100"/>
      <c r="B56" s="105" t="s">
        <v>27</v>
      </c>
      <c r="C56" s="19" t="s">
        <v>22</v>
      </c>
      <c r="D56" s="20">
        <f t="shared" si="19"/>
        <v>10</v>
      </c>
      <c r="E56" s="20">
        <f aca="true" t="shared" si="20" ref="E56:W56">E57+E58</f>
        <v>0</v>
      </c>
      <c r="F56" s="20">
        <f t="shared" si="20"/>
        <v>0</v>
      </c>
      <c r="G56" s="20">
        <f t="shared" si="20"/>
        <v>0</v>
      </c>
      <c r="H56" s="20">
        <f t="shared" si="20"/>
        <v>0</v>
      </c>
      <c r="I56" s="20">
        <f t="shared" si="20"/>
        <v>0</v>
      </c>
      <c r="J56" s="20">
        <f t="shared" si="20"/>
        <v>0</v>
      </c>
      <c r="K56" s="20">
        <f t="shared" si="20"/>
        <v>0</v>
      </c>
      <c r="L56" s="20">
        <f t="shared" si="20"/>
        <v>0</v>
      </c>
      <c r="M56" s="20">
        <f t="shared" si="20"/>
        <v>1</v>
      </c>
      <c r="N56" s="20">
        <f t="shared" si="20"/>
        <v>0</v>
      </c>
      <c r="O56" s="20">
        <f t="shared" si="20"/>
        <v>0</v>
      </c>
      <c r="P56" s="20">
        <f t="shared" si="20"/>
        <v>0</v>
      </c>
      <c r="Q56" s="20">
        <f t="shared" si="20"/>
        <v>0</v>
      </c>
      <c r="R56" s="20">
        <f t="shared" si="20"/>
        <v>0</v>
      </c>
      <c r="S56" s="20">
        <f t="shared" si="20"/>
        <v>4</v>
      </c>
      <c r="T56" s="20">
        <f t="shared" si="20"/>
        <v>1</v>
      </c>
      <c r="U56" s="20">
        <f t="shared" si="20"/>
        <v>1</v>
      </c>
      <c r="V56" s="20">
        <f t="shared" si="20"/>
        <v>0</v>
      </c>
      <c r="W56" s="21">
        <f t="shared" si="20"/>
        <v>3</v>
      </c>
    </row>
    <row r="57" spans="1:23" ht="12">
      <c r="A57" s="100"/>
      <c r="B57" s="103"/>
      <c r="C57" s="10" t="s">
        <v>23</v>
      </c>
      <c r="D57" s="11">
        <f t="shared" si="19"/>
        <v>5</v>
      </c>
      <c r="E57" s="11">
        <v>0</v>
      </c>
      <c r="F57" s="11">
        <v>0</v>
      </c>
      <c r="G57" s="12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1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1</v>
      </c>
      <c r="T57" s="11">
        <v>1</v>
      </c>
      <c r="U57" s="11">
        <v>1</v>
      </c>
      <c r="V57" s="11">
        <v>0</v>
      </c>
      <c r="W57" s="13">
        <v>1</v>
      </c>
    </row>
    <row r="58" spans="1:23" ht="12.75" thickBot="1">
      <c r="A58" s="100"/>
      <c r="B58" s="106"/>
      <c r="C58" s="15" t="s">
        <v>24</v>
      </c>
      <c r="D58" s="16">
        <f t="shared" si="19"/>
        <v>5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3</v>
      </c>
      <c r="T58" s="16">
        <v>0</v>
      </c>
      <c r="U58" s="16">
        <v>0</v>
      </c>
      <c r="V58" s="16">
        <v>0</v>
      </c>
      <c r="W58" s="22">
        <v>2</v>
      </c>
    </row>
    <row r="59" spans="1:23" ht="12">
      <c r="A59" s="100"/>
      <c r="B59" s="102" t="s">
        <v>28</v>
      </c>
      <c r="C59" s="7" t="s">
        <v>22</v>
      </c>
      <c r="D59" s="8">
        <f t="shared" si="19"/>
        <v>5</v>
      </c>
      <c r="E59" s="8">
        <f aca="true" t="shared" si="21" ref="E59:W59">E60+E61</f>
        <v>0</v>
      </c>
      <c r="F59" s="8">
        <f t="shared" si="21"/>
        <v>0</v>
      </c>
      <c r="G59" s="8">
        <f t="shared" si="21"/>
        <v>0</v>
      </c>
      <c r="H59" s="8">
        <f t="shared" si="21"/>
        <v>0</v>
      </c>
      <c r="I59" s="8">
        <f t="shared" si="21"/>
        <v>0</v>
      </c>
      <c r="J59" s="8">
        <f t="shared" si="21"/>
        <v>0</v>
      </c>
      <c r="K59" s="8">
        <f t="shared" si="21"/>
        <v>0</v>
      </c>
      <c r="L59" s="8">
        <f t="shared" si="21"/>
        <v>0</v>
      </c>
      <c r="M59" s="8">
        <f t="shared" si="21"/>
        <v>0</v>
      </c>
      <c r="N59" s="8">
        <f t="shared" si="21"/>
        <v>0</v>
      </c>
      <c r="O59" s="8">
        <f t="shared" si="21"/>
        <v>0</v>
      </c>
      <c r="P59" s="8">
        <f t="shared" si="21"/>
        <v>0</v>
      </c>
      <c r="Q59" s="8">
        <f t="shared" si="21"/>
        <v>0</v>
      </c>
      <c r="R59" s="8">
        <f t="shared" si="21"/>
        <v>1</v>
      </c>
      <c r="S59" s="8">
        <f t="shared" si="21"/>
        <v>1</v>
      </c>
      <c r="T59" s="8">
        <f t="shared" si="21"/>
        <v>0</v>
      </c>
      <c r="U59" s="8">
        <f t="shared" si="21"/>
        <v>0</v>
      </c>
      <c r="V59" s="8">
        <f t="shared" si="21"/>
        <v>1</v>
      </c>
      <c r="W59" s="9">
        <f t="shared" si="21"/>
        <v>2</v>
      </c>
    </row>
    <row r="60" spans="1:23" ht="12">
      <c r="A60" s="100"/>
      <c r="B60" s="103"/>
      <c r="C60" s="10" t="s">
        <v>23</v>
      </c>
      <c r="D60" s="11">
        <f t="shared" si="19"/>
        <v>3</v>
      </c>
      <c r="E60" s="11">
        <v>0</v>
      </c>
      <c r="F60" s="11">
        <v>0</v>
      </c>
      <c r="G60" s="12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1</v>
      </c>
      <c r="S60" s="11">
        <v>0</v>
      </c>
      <c r="T60" s="11">
        <v>0</v>
      </c>
      <c r="U60" s="11">
        <v>0</v>
      </c>
      <c r="V60" s="11">
        <v>1</v>
      </c>
      <c r="W60" s="13">
        <v>1</v>
      </c>
    </row>
    <row r="61" spans="1:23" ht="12.75" thickBot="1">
      <c r="A61" s="100"/>
      <c r="B61" s="104"/>
      <c r="C61" s="23" t="s">
        <v>24</v>
      </c>
      <c r="D61" s="17">
        <f t="shared" si="19"/>
        <v>2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1</v>
      </c>
      <c r="T61" s="17">
        <v>0</v>
      </c>
      <c r="U61" s="17">
        <v>0</v>
      </c>
      <c r="V61" s="17">
        <v>0</v>
      </c>
      <c r="W61" s="18">
        <v>1</v>
      </c>
    </row>
    <row r="62" spans="1:23" ht="12">
      <c r="A62" s="100"/>
      <c r="B62" s="107" t="s">
        <v>29</v>
      </c>
      <c r="C62" s="19" t="s">
        <v>22</v>
      </c>
      <c r="D62" s="20">
        <f t="shared" si="19"/>
        <v>9</v>
      </c>
      <c r="E62" s="20">
        <f aca="true" t="shared" si="22" ref="E62:W62">E63+E64</f>
        <v>0</v>
      </c>
      <c r="F62" s="20">
        <f t="shared" si="22"/>
        <v>0</v>
      </c>
      <c r="G62" s="20">
        <f t="shared" si="22"/>
        <v>0</v>
      </c>
      <c r="H62" s="20">
        <f t="shared" si="22"/>
        <v>0</v>
      </c>
      <c r="I62" s="20">
        <f t="shared" si="22"/>
        <v>0</v>
      </c>
      <c r="J62" s="20">
        <f t="shared" si="22"/>
        <v>0</v>
      </c>
      <c r="K62" s="20">
        <f t="shared" si="22"/>
        <v>0</v>
      </c>
      <c r="L62" s="20">
        <f t="shared" si="22"/>
        <v>0</v>
      </c>
      <c r="M62" s="20">
        <f t="shared" si="22"/>
        <v>0</v>
      </c>
      <c r="N62" s="20">
        <f t="shared" si="22"/>
        <v>0</v>
      </c>
      <c r="O62" s="20">
        <f t="shared" si="22"/>
        <v>0</v>
      </c>
      <c r="P62" s="20">
        <f t="shared" si="22"/>
        <v>1</v>
      </c>
      <c r="Q62" s="20">
        <f t="shared" si="22"/>
        <v>0</v>
      </c>
      <c r="R62" s="20">
        <f t="shared" si="22"/>
        <v>2</v>
      </c>
      <c r="S62" s="20">
        <f t="shared" si="22"/>
        <v>1</v>
      </c>
      <c r="T62" s="20">
        <f t="shared" si="22"/>
        <v>1</v>
      </c>
      <c r="U62" s="20">
        <f t="shared" si="22"/>
        <v>2</v>
      </c>
      <c r="V62" s="20">
        <f t="shared" si="22"/>
        <v>1</v>
      </c>
      <c r="W62" s="21">
        <f t="shared" si="22"/>
        <v>1</v>
      </c>
    </row>
    <row r="63" spans="1:23" ht="12">
      <c r="A63" s="100"/>
      <c r="B63" s="108"/>
      <c r="C63" s="10" t="s">
        <v>23</v>
      </c>
      <c r="D63" s="11">
        <f t="shared" si="19"/>
        <v>7</v>
      </c>
      <c r="E63" s="11">
        <v>0</v>
      </c>
      <c r="F63" s="11">
        <v>0</v>
      </c>
      <c r="G63" s="12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1</v>
      </c>
      <c r="Q63" s="11">
        <v>0</v>
      </c>
      <c r="R63" s="11">
        <v>2</v>
      </c>
      <c r="S63" s="11">
        <v>1</v>
      </c>
      <c r="T63" s="11">
        <v>0</v>
      </c>
      <c r="U63" s="11">
        <v>1</v>
      </c>
      <c r="V63" s="11">
        <v>1</v>
      </c>
      <c r="W63" s="13">
        <v>1</v>
      </c>
    </row>
    <row r="64" spans="1:23" ht="12.75" thickBot="1">
      <c r="A64" s="100"/>
      <c r="B64" s="109"/>
      <c r="C64" s="15" t="s">
        <v>24</v>
      </c>
      <c r="D64" s="16">
        <f t="shared" si="19"/>
        <v>2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1</v>
      </c>
      <c r="U64" s="16">
        <v>1</v>
      </c>
      <c r="V64" s="16">
        <v>0</v>
      </c>
      <c r="W64" s="22">
        <v>0</v>
      </c>
    </row>
    <row r="65" spans="1:23" ht="12">
      <c r="A65" s="100"/>
      <c r="B65" s="89" t="s">
        <v>30</v>
      </c>
      <c r="C65" s="7" t="s">
        <v>22</v>
      </c>
      <c r="D65" s="8">
        <f t="shared" si="19"/>
        <v>6</v>
      </c>
      <c r="E65" s="8">
        <f aca="true" t="shared" si="23" ref="E65:W65">E66+E67</f>
        <v>0</v>
      </c>
      <c r="F65" s="8">
        <f t="shared" si="23"/>
        <v>0</v>
      </c>
      <c r="G65" s="8">
        <f t="shared" si="23"/>
        <v>0</v>
      </c>
      <c r="H65" s="8">
        <f t="shared" si="23"/>
        <v>0</v>
      </c>
      <c r="I65" s="8">
        <f t="shared" si="23"/>
        <v>0</v>
      </c>
      <c r="J65" s="8">
        <f t="shared" si="23"/>
        <v>0</v>
      </c>
      <c r="K65" s="8">
        <f t="shared" si="23"/>
        <v>0</v>
      </c>
      <c r="L65" s="8">
        <f t="shared" si="23"/>
        <v>0</v>
      </c>
      <c r="M65" s="8">
        <f t="shared" si="23"/>
        <v>0</v>
      </c>
      <c r="N65" s="8">
        <f t="shared" si="23"/>
        <v>0</v>
      </c>
      <c r="O65" s="8">
        <f t="shared" si="23"/>
        <v>0</v>
      </c>
      <c r="P65" s="8">
        <f t="shared" si="23"/>
        <v>0</v>
      </c>
      <c r="Q65" s="8">
        <f t="shared" si="23"/>
        <v>0</v>
      </c>
      <c r="R65" s="8">
        <f t="shared" si="23"/>
        <v>1</v>
      </c>
      <c r="S65" s="8">
        <f t="shared" si="23"/>
        <v>0</v>
      </c>
      <c r="T65" s="8">
        <f t="shared" si="23"/>
        <v>1</v>
      </c>
      <c r="U65" s="8">
        <f t="shared" si="23"/>
        <v>1</v>
      </c>
      <c r="V65" s="8">
        <f t="shared" si="23"/>
        <v>2</v>
      </c>
      <c r="W65" s="9">
        <f t="shared" si="23"/>
        <v>1</v>
      </c>
    </row>
    <row r="66" spans="1:23" ht="12">
      <c r="A66" s="100"/>
      <c r="B66" s="87"/>
      <c r="C66" s="10" t="s">
        <v>23</v>
      </c>
      <c r="D66" s="11">
        <f t="shared" si="19"/>
        <v>2</v>
      </c>
      <c r="E66" s="11">
        <v>0</v>
      </c>
      <c r="F66" s="11">
        <v>0</v>
      </c>
      <c r="G66" s="12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1</v>
      </c>
      <c r="S66" s="11">
        <v>0</v>
      </c>
      <c r="T66" s="11">
        <v>0</v>
      </c>
      <c r="U66" s="11">
        <v>0</v>
      </c>
      <c r="V66" s="11">
        <v>1</v>
      </c>
      <c r="W66" s="13">
        <v>0</v>
      </c>
    </row>
    <row r="67" spans="1:23" ht="12.75" thickBot="1">
      <c r="A67" s="100"/>
      <c r="B67" s="90"/>
      <c r="C67" s="23" t="s">
        <v>24</v>
      </c>
      <c r="D67" s="17">
        <f t="shared" si="19"/>
        <v>4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1</v>
      </c>
      <c r="U67" s="17">
        <v>1</v>
      </c>
      <c r="V67" s="17">
        <v>1</v>
      </c>
      <c r="W67" s="18">
        <v>1</v>
      </c>
    </row>
    <row r="68" spans="1:23" ht="12">
      <c r="A68" s="100"/>
      <c r="B68" s="83" t="s">
        <v>31</v>
      </c>
      <c r="C68" s="19" t="s">
        <v>22</v>
      </c>
      <c r="D68" s="20">
        <f t="shared" si="19"/>
        <v>20</v>
      </c>
      <c r="E68" s="20">
        <f aca="true" t="shared" si="24" ref="E68:W68">E69+E70</f>
        <v>0</v>
      </c>
      <c r="F68" s="20">
        <f t="shared" si="24"/>
        <v>0</v>
      </c>
      <c r="G68" s="20">
        <f t="shared" si="24"/>
        <v>0</v>
      </c>
      <c r="H68" s="20">
        <f t="shared" si="24"/>
        <v>0</v>
      </c>
      <c r="I68" s="20">
        <f t="shared" si="24"/>
        <v>0</v>
      </c>
      <c r="J68" s="20">
        <f t="shared" si="24"/>
        <v>0</v>
      </c>
      <c r="K68" s="20">
        <f t="shared" si="24"/>
        <v>0</v>
      </c>
      <c r="L68" s="20">
        <f t="shared" si="24"/>
        <v>0</v>
      </c>
      <c r="M68" s="20">
        <f t="shared" si="24"/>
        <v>0</v>
      </c>
      <c r="N68" s="20">
        <f t="shared" si="24"/>
        <v>0</v>
      </c>
      <c r="O68" s="20">
        <f t="shared" si="24"/>
        <v>0</v>
      </c>
      <c r="P68" s="20">
        <f t="shared" si="24"/>
        <v>0</v>
      </c>
      <c r="Q68" s="20">
        <f t="shared" si="24"/>
        <v>1</v>
      </c>
      <c r="R68" s="20">
        <f t="shared" si="24"/>
        <v>4</v>
      </c>
      <c r="S68" s="20">
        <f t="shared" si="24"/>
        <v>1</v>
      </c>
      <c r="T68" s="20">
        <f t="shared" si="24"/>
        <v>3</v>
      </c>
      <c r="U68" s="20">
        <f t="shared" si="24"/>
        <v>4</v>
      </c>
      <c r="V68" s="20">
        <f t="shared" si="24"/>
        <v>5</v>
      </c>
      <c r="W68" s="21">
        <f t="shared" si="24"/>
        <v>2</v>
      </c>
    </row>
    <row r="69" spans="1:23" ht="12">
      <c r="A69" s="100"/>
      <c r="B69" s="84"/>
      <c r="C69" s="10" t="s">
        <v>23</v>
      </c>
      <c r="D69" s="11">
        <f t="shared" si="19"/>
        <v>14</v>
      </c>
      <c r="E69" s="11">
        <v>0</v>
      </c>
      <c r="F69" s="11">
        <v>0</v>
      </c>
      <c r="G69" s="12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1</v>
      </c>
      <c r="R69" s="11">
        <v>3</v>
      </c>
      <c r="S69" s="11">
        <v>1</v>
      </c>
      <c r="T69" s="11">
        <v>2</v>
      </c>
      <c r="U69" s="11">
        <v>4</v>
      </c>
      <c r="V69" s="11">
        <v>3</v>
      </c>
      <c r="W69" s="13">
        <v>0</v>
      </c>
    </row>
    <row r="70" spans="1:23" ht="12.75" thickBot="1">
      <c r="A70" s="100"/>
      <c r="B70" s="85"/>
      <c r="C70" s="15" t="s">
        <v>24</v>
      </c>
      <c r="D70" s="16">
        <f t="shared" si="19"/>
        <v>6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1</v>
      </c>
      <c r="S70" s="16">
        <v>0</v>
      </c>
      <c r="T70" s="16">
        <v>1</v>
      </c>
      <c r="U70" s="16">
        <v>0</v>
      </c>
      <c r="V70" s="16">
        <v>2</v>
      </c>
      <c r="W70" s="22">
        <v>2</v>
      </c>
    </row>
    <row r="71" spans="1:23" ht="12.75" thickBot="1">
      <c r="A71" s="100"/>
      <c r="B71" s="24" t="s">
        <v>32</v>
      </c>
      <c r="C71" s="25" t="s">
        <v>23</v>
      </c>
      <c r="D71" s="26">
        <f t="shared" si="19"/>
        <v>4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6">
        <v>0</v>
      </c>
      <c r="R71" s="26">
        <v>0</v>
      </c>
      <c r="S71" s="26">
        <v>1</v>
      </c>
      <c r="T71" s="26">
        <v>1</v>
      </c>
      <c r="U71" s="26">
        <v>0</v>
      </c>
      <c r="V71" s="26">
        <v>2</v>
      </c>
      <c r="W71" s="27">
        <v>0</v>
      </c>
    </row>
    <row r="72" spans="1:23" ht="12">
      <c r="A72" s="100"/>
      <c r="B72" s="86" t="s">
        <v>33</v>
      </c>
      <c r="C72" s="19" t="s">
        <v>22</v>
      </c>
      <c r="D72" s="20">
        <f t="shared" si="19"/>
        <v>2</v>
      </c>
      <c r="E72" s="20">
        <f aca="true" t="shared" si="25" ref="E72:W72">E73+E74</f>
        <v>0</v>
      </c>
      <c r="F72" s="20">
        <f t="shared" si="25"/>
        <v>0</v>
      </c>
      <c r="G72" s="20">
        <f t="shared" si="25"/>
        <v>0</v>
      </c>
      <c r="H72" s="20">
        <f t="shared" si="25"/>
        <v>0</v>
      </c>
      <c r="I72" s="20">
        <f t="shared" si="25"/>
        <v>0</v>
      </c>
      <c r="J72" s="20">
        <f t="shared" si="25"/>
        <v>0</v>
      </c>
      <c r="K72" s="20">
        <f t="shared" si="25"/>
        <v>0</v>
      </c>
      <c r="L72" s="20">
        <f t="shared" si="25"/>
        <v>0</v>
      </c>
      <c r="M72" s="20">
        <f t="shared" si="25"/>
        <v>0</v>
      </c>
      <c r="N72" s="20">
        <f t="shared" si="25"/>
        <v>0</v>
      </c>
      <c r="O72" s="20">
        <f t="shared" si="25"/>
        <v>0</v>
      </c>
      <c r="P72" s="20">
        <f t="shared" si="25"/>
        <v>1</v>
      </c>
      <c r="Q72" s="20">
        <f t="shared" si="25"/>
        <v>1</v>
      </c>
      <c r="R72" s="20">
        <f t="shared" si="25"/>
        <v>0</v>
      </c>
      <c r="S72" s="20">
        <f t="shared" si="25"/>
        <v>0</v>
      </c>
      <c r="T72" s="20">
        <f t="shared" si="25"/>
        <v>0</v>
      </c>
      <c r="U72" s="20">
        <v>0</v>
      </c>
      <c r="V72" s="20">
        <f t="shared" si="25"/>
        <v>0</v>
      </c>
      <c r="W72" s="21">
        <f t="shared" si="25"/>
        <v>0</v>
      </c>
    </row>
    <row r="73" spans="1:23" ht="12">
      <c r="A73" s="100"/>
      <c r="B73" s="87"/>
      <c r="C73" s="10" t="s">
        <v>23</v>
      </c>
      <c r="D73" s="11">
        <f t="shared" si="19"/>
        <v>0</v>
      </c>
      <c r="E73" s="11">
        <v>0</v>
      </c>
      <c r="F73" s="11">
        <v>0</v>
      </c>
      <c r="G73" s="12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3">
        <v>0</v>
      </c>
    </row>
    <row r="74" spans="1:23" ht="12.75" thickBot="1">
      <c r="A74" s="100"/>
      <c r="B74" s="88"/>
      <c r="C74" s="15" t="s">
        <v>24</v>
      </c>
      <c r="D74" s="16">
        <f t="shared" si="19"/>
        <v>2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1</v>
      </c>
      <c r="Q74" s="16">
        <v>1</v>
      </c>
      <c r="R74" s="16"/>
      <c r="S74" s="16">
        <v>0</v>
      </c>
      <c r="T74" s="16">
        <v>0</v>
      </c>
      <c r="U74" s="16">
        <v>0</v>
      </c>
      <c r="V74" s="16">
        <v>0</v>
      </c>
      <c r="W74" s="22">
        <v>0</v>
      </c>
    </row>
    <row r="75" spans="1:23" ht="12.75" thickBot="1">
      <c r="A75" s="100"/>
      <c r="B75" s="24" t="s">
        <v>34</v>
      </c>
      <c r="C75" s="25" t="s">
        <v>24</v>
      </c>
      <c r="D75" s="26">
        <f t="shared" si="19"/>
        <v>1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6">
        <v>0</v>
      </c>
      <c r="P75" s="26">
        <v>0</v>
      </c>
      <c r="Q75" s="26">
        <v>0</v>
      </c>
      <c r="R75" s="26">
        <v>1</v>
      </c>
      <c r="S75" s="26">
        <v>0</v>
      </c>
      <c r="T75" s="26">
        <v>0</v>
      </c>
      <c r="U75" s="26">
        <v>0</v>
      </c>
      <c r="V75" s="26">
        <v>0</v>
      </c>
      <c r="W75" s="27">
        <v>0</v>
      </c>
    </row>
    <row r="76" spans="1:23" ht="12.75" thickBot="1">
      <c r="A76" s="100"/>
      <c r="B76" s="28" t="s">
        <v>35</v>
      </c>
      <c r="C76" s="29" t="s">
        <v>24</v>
      </c>
      <c r="D76" s="30">
        <f t="shared" si="19"/>
        <v>1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1</v>
      </c>
      <c r="S76" s="30">
        <v>0</v>
      </c>
      <c r="T76" s="30">
        <v>0</v>
      </c>
      <c r="U76" s="30">
        <v>0</v>
      </c>
      <c r="V76" s="30">
        <v>0</v>
      </c>
      <c r="W76" s="31">
        <v>0</v>
      </c>
    </row>
    <row r="77" spans="1:23" ht="12">
      <c r="A77" s="100"/>
      <c r="B77" s="89" t="s">
        <v>36</v>
      </c>
      <c r="C77" s="7" t="s">
        <v>22</v>
      </c>
      <c r="D77" s="8">
        <f t="shared" si="19"/>
        <v>3</v>
      </c>
      <c r="E77" s="8">
        <f aca="true" t="shared" si="26" ref="E77:W77">E78+E79</f>
        <v>0</v>
      </c>
      <c r="F77" s="8">
        <f t="shared" si="26"/>
        <v>0</v>
      </c>
      <c r="G77" s="8">
        <f t="shared" si="26"/>
        <v>0</v>
      </c>
      <c r="H77" s="8">
        <f t="shared" si="26"/>
        <v>0</v>
      </c>
      <c r="I77" s="8">
        <f t="shared" si="26"/>
        <v>0</v>
      </c>
      <c r="J77" s="8">
        <f t="shared" si="26"/>
        <v>0</v>
      </c>
      <c r="K77" s="8">
        <f t="shared" si="26"/>
        <v>0</v>
      </c>
      <c r="L77" s="8">
        <f t="shared" si="26"/>
        <v>0</v>
      </c>
      <c r="M77" s="8">
        <f t="shared" si="26"/>
        <v>0</v>
      </c>
      <c r="N77" s="8">
        <f t="shared" si="26"/>
        <v>0</v>
      </c>
      <c r="O77" s="8">
        <f t="shared" si="26"/>
        <v>0</v>
      </c>
      <c r="P77" s="8">
        <f t="shared" si="26"/>
        <v>1</v>
      </c>
      <c r="Q77" s="8">
        <f t="shared" si="26"/>
        <v>0</v>
      </c>
      <c r="R77" s="8">
        <f t="shared" si="26"/>
        <v>0</v>
      </c>
      <c r="S77" s="8">
        <f t="shared" si="26"/>
        <v>0</v>
      </c>
      <c r="T77" s="8">
        <f t="shared" si="26"/>
        <v>0</v>
      </c>
      <c r="U77" s="8">
        <f t="shared" si="26"/>
        <v>1</v>
      </c>
      <c r="V77" s="8">
        <f t="shared" si="26"/>
        <v>1</v>
      </c>
      <c r="W77" s="9">
        <f t="shared" si="26"/>
        <v>0</v>
      </c>
    </row>
    <row r="78" spans="1:23" ht="12">
      <c r="A78" s="100"/>
      <c r="B78" s="87"/>
      <c r="C78" s="10" t="s">
        <v>23</v>
      </c>
      <c r="D78" s="11">
        <f t="shared" si="19"/>
        <v>2</v>
      </c>
      <c r="E78" s="11">
        <v>0</v>
      </c>
      <c r="F78" s="11">
        <v>0</v>
      </c>
      <c r="G78" s="12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1</v>
      </c>
      <c r="Q78" s="11">
        <v>0</v>
      </c>
      <c r="R78" s="11">
        <v>0</v>
      </c>
      <c r="S78" s="11">
        <v>0</v>
      </c>
      <c r="T78" s="11">
        <v>0</v>
      </c>
      <c r="U78" s="11">
        <v>1</v>
      </c>
      <c r="V78" s="11">
        <v>0</v>
      </c>
      <c r="W78" s="13">
        <v>0</v>
      </c>
    </row>
    <row r="79" spans="1:23" ht="12.75" thickBot="1">
      <c r="A79" s="100"/>
      <c r="B79" s="90"/>
      <c r="C79" s="23" t="s">
        <v>24</v>
      </c>
      <c r="D79" s="17">
        <f t="shared" si="19"/>
        <v>1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17">
        <v>0</v>
      </c>
      <c r="U79" s="17">
        <v>0</v>
      </c>
      <c r="V79" s="17">
        <v>1</v>
      </c>
      <c r="W79" s="18">
        <v>0</v>
      </c>
    </row>
    <row r="80" spans="1:23" ht="12">
      <c r="A80" s="100"/>
      <c r="B80" s="86" t="s">
        <v>37</v>
      </c>
      <c r="C80" s="19" t="s">
        <v>22</v>
      </c>
      <c r="D80" s="20">
        <f>SUM(E80:W80)</f>
        <v>30</v>
      </c>
      <c r="E80" s="20">
        <f>E47-(E50+E53+E56+E59+E62+E65+E68+E71+E72+E75+E76+E77)</f>
        <v>0</v>
      </c>
      <c r="F80" s="20">
        <f aca="true" t="shared" si="27" ref="F80:W80">F47-(F50+F53+F56+F59+F62+F65+F68+F71+F72+F75+F76+F77)</f>
        <v>0</v>
      </c>
      <c r="G80" s="20">
        <f t="shared" si="27"/>
        <v>0</v>
      </c>
      <c r="H80" s="20">
        <f t="shared" si="27"/>
        <v>0</v>
      </c>
      <c r="I80" s="20">
        <f t="shared" si="27"/>
        <v>1</v>
      </c>
      <c r="J80" s="20">
        <f t="shared" si="27"/>
        <v>0</v>
      </c>
      <c r="K80" s="20">
        <f t="shared" si="27"/>
        <v>0</v>
      </c>
      <c r="L80" s="20">
        <f t="shared" si="27"/>
        <v>0</v>
      </c>
      <c r="M80" s="20">
        <f t="shared" si="27"/>
        <v>0</v>
      </c>
      <c r="N80" s="20">
        <f t="shared" si="27"/>
        <v>0</v>
      </c>
      <c r="O80" s="20">
        <f t="shared" si="27"/>
        <v>0</v>
      </c>
      <c r="P80" s="20">
        <f t="shared" si="27"/>
        <v>0</v>
      </c>
      <c r="Q80" s="20">
        <f t="shared" si="27"/>
        <v>4</v>
      </c>
      <c r="R80" s="20">
        <f t="shared" si="27"/>
        <v>4</v>
      </c>
      <c r="S80" s="20">
        <f t="shared" si="27"/>
        <v>4</v>
      </c>
      <c r="T80" s="20">
        <f t="shared" si="27"/>
        <v>4</v>
      </c>
      <c r="U80" s="20">
        <f t="shared" si="27"/>
        <v>8</v>
      </c>
      <c r="V80" s="20">
        <f t="shared" si="27"/>
        <v>1</v>
      </c>
      <c r="W80" s="21">
        <f t="shared" si="27"/>
        <v>4</v>
      </c>
    </row>
    <row r="81" spans="1:23" ht="12">
      <c r="A81" s="100"/>
      <c r="B81" s="87"/>
      <c r="C81" s="10" t="s">
        <v>23</v>
      </c>
      <c r="D81" s="11">
        <f>SUM(E81:W81)</f>
        <v>18</v>
      </c>
      <c r="E81" s="11">
        <f>E48-(E51+E54+E57+E60+E63+E66+E69+E71+E73+E78)</f>
        <v>0</v>
      </c>
      <c r="F81" s="11">
        <f aca="true" t="shared" si="28" ref="F81:W81">F48-(F51+F54+F57+F60+F63+F66+F69+F71+F73+F78)</f>
        <v>0</v>
      </c>
      <c r="G81" s="11">
        <f t="shared" si="28"/>
        <v>0</v>
      </c>
      <c r="H81" s="11">
        <f t="shared" si="28"/>
        <v>0</v>
      </c>
      <c r="I81" s="11">
        <f t="shared" si="28"/>
        <v>0</v>
      </c>
      <c r="J81" s="11">
        <f t="shared" si="28"/>
        <v>0</v>
      </c>
      <c r="K81" s="11">
        <f t="shared" si="28"/>
        <v>0</v>
      </c>
      <c r="L81" s="11">
        <f t="shared" si="28"/>
        <v>0</v>
      </c>
      <c r="M81" s="11">
        <f t="shared" si="28"/>
        <v>0</v>
      </c>
      <c r="N81" s="11">
        <f t="shared" si="28"/>
        <v>0</v>
      </c>
      <c r="O81" s="11">
        <f t="shared" si="28"/>
        <v>0</v>
      </c>
      <c r="P81" s="11">
        <f t="shared" si="28"/>
        <v>0</v>
      </c>
      <c r="Q81" s="11">
        <f t="shared" si="28"/>
        <v>3</v>
      </c>
      <c r="R81" s="11">
        <f t="shared" si="28"/>
        <v>2</v>
      </c>
      <c r="S81" s="11">
        <f t="shared" si="28"/>
        <v>3</v>
      </c>
      <c r="T81" s="11">
        <f t="shared" si="28"/>
        <v>3</v>
      </c>
      <c r="U81" s="11">
        <f t="shared" si="28"/>
        <v>4</v>
      </c>
      <c r="V81" s="11">
        <f t="shared" si="28"/>
        <v>1</v>
      </c>
      <c r="W81" s="13">
        <f t="shared" si="28"/>
        <v>2</v>
      </c>
    </row>
    <row r="82" spans="1:23" ht="12.75" thickBot="1">
      <c r="A82" s="101"/>
      <c r="B82" s="88"/>
      <c r="C82" s="15" t="s">
        <v>24</v>
      </c>
      <c r="D82" s="16">
        <f>SUM(E82:W82)</f>
        <v>12</v>
      </c>
      <c r="E82" s="16">
        <f>E49-(E52+E55+E58+E61+E64+E67+E70+E74+E75+E76+E79)</f>
        <v>0</v>
      </c>
      <c r="F82" s="16">
        <f aca="true" t="shared" si="29" ref="F82:W82">F49-(F52+F55+F58+F61+F64+F67+F70+F74+F75+F76+F79)</f>
        <v>0</v>
      </c>
      <c r="G82" s="16">
        <f t="shared" si="29"/>
        <v>0</v>
      </c>
      <c r="H82" s="16">
        <f t="shared" si="29"/>
        <v>0</v>
      </c>
      <c r="I82" s="16">
        <f t="shared" si="29"/>
        <v>1</v>
      </c>
      <c r="J82" s="16">
        <f t="shared" si="29"/>
        <v>0</v>
      </c>
      <c r="K82" s="16">
        <f t="shared" si="29"/>
        <v>0</v>
      </c>
      <c r="L82" s="16">
        <f t="shared" si="29"/>
        <v>0</v>
      </c>
      <c r="M82" s="16">
        <f t="shared" si="29"/>
        <v>0</v>
      </c>
      <c r="N82" s="16">
        <f t="shared" si="29"/>
        <v>0</v>
      </c>
      <c r="O82" s="16">
        <f t="shared" si="29"/>
        <v>0</v>
      </c>
      <c r="P82" s="16">
        <f t="shared" si="29"/>
        <v>0</v>
      </c>
      <c r="Q82" s="16">
        <f t="shared" si="29"/>
        <v>1</v>
      </c>
      <c r="R82" s="16">
        <f t="shared" si="29"/>
        <v>2</v>
      </c>
      <c r="S82" s="16">
        <f t="shared" si="29"/>
        <v>1</v>
      </c>
      <c r="T82" s="16">
        <f t="shared" si="29"/>
        <v>1</v>
      </c>
      <c r="U82" s="16">
        <f t="shared" si="29"/>
        <v>4</v>
      </c>
      <c r="V82" s="16">
        <f t="shared" si="29"/>
        <v>0</v>
      </c>
      <c r="W82" s="22">
        <f t="shared" si="29"/>
        <v>2</v>
      </c>
    </row>
    <row r="83" spans="1:23" ht="12">
      <c r="A83" s="32"/>
      <c r="B83" s="33"/>
      <c r="C83" s="3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</row>
    <row r="84" ht="12">
      <c r="C84" s="2"/>
    </row>
    <row r="85" ht="12">
      <c r="C85" s="2"/>
    </row>
    <row r="86" ht="12">
      <c r="C86" s="2"/>
    </row>
    <row r="87" ht="12">
      <c r="C87" s="2"/>
    </row>
    <row r="88" ht="12">
      <c r="C88" s="2"/>
    </row>
    <row r="89" ht="12">
      <c r="C89" s="2"/>
    </row>
    <row r="90" ht="12">
      <c r="C90" s="2"/>
    </row>
    <row r="91" ht="12">
      <c r="C91" s="2"/>
    </row>
    <row r="92" ht="12">
      <c r="C92" s="2"/>
    </row>
  </sheetData>
  <sheetProtection/>
  <mergeCells count="28">
    <mergeCell ref="B68:B70"/>
    <mergeCell ref="B72:B74"/>
    <mergeCell ref="B77:B79"/>
    <mergeCell ref="B80:B82"/>
    <mergeCell ref="A45:C46"/>
    <mergeCell ref="D45:W45"/>
    <mergeCell ref="A47:B49"/>
    <mergeCell ref="A50:A82"/>
    <mergeCell ref="B50:B52"/>
    <mergeCell ref="B53:B55"/>
    <mergeCell ref="B56:B58"/>
    <mergeCell ref="B59:B61"/>
    <mergeCell ref="B62:B64"/>
    <mergeCell ref="B65:B67"/>
    <mergeCell ref="B26:B28"/>
    <mergeCell ref="B30:B32"/>
    <mergeCell ref="B35:B37"/>
    <mergeCell ref="B38:B40"/>
    <mergeCell ref="A3:C4"/>
    <mergeCell ref="D3:W3"/>
    <mergeCell ref="A5:B7"/>
    <mergeCell ref="A8:A40"/>
    <mergeCell ref="B8:B10"/>
    <mergeCell ref="B11:B13"/>
    <mergeCell ref="B14:B16"/>
    <mergeCell ref="B17:B19"/>
    <mergeCell ref="B20:B22"/>
    <mergeCell ref="B23:B25"/>
  </mergeCells>
  <printOptions/>
  <pageMargins left="1" right="0.15748031496062992" top="0.5905511811023623" bottom="0.984251968503937" header="0.6299212598425197" footer="0.5118110236220472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92"/>
  <sheetViews>
    <sheetView zoomScaleSheetLayoutView="100" zoomScalePageLayoutView="0" workbookViewId="0" topLeftCell="A1">
      <pane xSplit="3" ySplit="4" topLeftCell="D61" activePane="bottomRight" state="frozen"/>
      <selection pane="topLeft" activeCell="D27" sqref="D27"/>
      <selection pane="topRight" activeCell="D27" sqref="D27"/>
      <selection pane="bottomLeft" activeCell="D27" sqref="D27"/>
      <selection pane="bottomRight" activeCell="X44" sqref="X44"/>
    </sheetView>
  </sheetViews>
  <sheetFormatPr defaultColWidth="9.00390625" defaultRowHeight="13.5"/>
  <cols>
    <col min="1" max="1" width="3.375" style="2" customWidth="1"/>
    <col min="2" max="2" width="12.875" style="2" customWidth="1"/>
    <col min="3" max="3" width="4.75390625" style="3" customWidth="1"/>
    <col min="4" max="23" width="4.375" style="2" customWidth="1"/>
    <col min="24" max="16384" width="9.00390625" style="2" customWidth="1"/>
  </cols>
  <sheetData>
    <row r="1" ht="13.5">
      <c r="A1" s="75" t="s">
        <v>38</v>
      </c>
    </row>
    <row r="2" spans="1:23" ht="14.25" thickBot="1">
      <c r="A2" s="73" t="s">
        <v>65</v>
      </c>
      <c r="U2" s="1"/>
      <c r="W2" s="77" t="s">
        <v>69</v>
      </c>
    </row>
    <row r="3" spans="1:23" ht="12">
      <c r="A3" s="91"/>
      <c r="B3" s="92"/>
      <c r="C3" s="92"/>
      <c r="D3" s="92" t="s">
        <v>0</v>
      </c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5"/>
    </row>
    <row r="4" spans="1:23" s="6" customFormat="1" ht="41.25" customHeight="1" thickBot="1">
      <c r="A4" s="93"/>
      <c r="B4" s="94"/>
      <c r="C4" s="94"/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4" t="s">
        <v>10</v>
      </c>
      <c r="N4" s="4" t="s">
        <v>11</v>
      </c>
      <c r="O4" s="4" t="s">
        <v>12</v>
      </c>
      <c r="P4" s="4" t="s">
        <v>13</v>
      </c>
      <c r="Q4" s="4" t="s">
        <v>14</v>
      </c>
      <c r="R4" s="4" t="s">
        <v>15</v>
      </c>
      <c r="S4" s="4" t="s">
        <v>16</v>
      </c>
      <c r="T4" s="4" t="s">
        <v>17</v>
      </c>
      <c r="U4" s="4" t="s">
        <v>18</v>
      </c>
      <c r="V4" s="4" t="s">
        <v>19</v>
      </c>
      <c r="W4" s="5" t="s">
        <v>20</v>
      </c>
    </row>
    <row r="5" spans="1:23" ht="12" customHeight="1">
      <c r="A5" s="89" t="s">
        <v>21</v>
      </c>
      <c r="B5" s="96"/>
      <c r="C5" s="7" t="s">
        <v>22</v>
      </c>
      <c r="D5" s="20">
        <f>SUM(E5:W5)</f>
        <v>93</v>
      </c>
      <c r="E5" s="20">
        <f aca="true" t="shared" si="0" ref="E5:W5">E6+E7</f>
        <v>0</v>
      </c>
      <c r="F5" s="20">
        <f t="shared" si="0"/>
        <v>0</v>
      </c>
      <c r="G5" s="20">
        <f t="shared" si="0"/>
        <v>0</v>
      </c>
      <c r="H5" s="20">
        <f t="shared" si="0"/>
        <v>0</v>
      </c>
      <c r="I5" s="20">
        <f t="shared" si="0"/>
        <v>0</v>
      </c>
      <c r="J5" s="20">
        <f t="shared" si="0"/>
        <v>0</v>
      </c>
      <c r="K5" s="20">
        <f t="shared" si="0"/>
        <v>0</v>
      </c>
      <c r="L5" s="20">
        <f t="shared" si="0"/>
        <v>0</v>
      </c>
      <c r="M5" s="20">
        <f t="shared" si="0"/>
        <v>0</v>
      </c>
      <c r="N5" s="20">
        <f t="shared" si="0"/>
        <v>1</v>
      </c>
      <c r="O5" s="20">
        <f t="shared" si="0"/>
        <v>2</v>
      </c>
      <c r="P5" s="20">
        <f t="shared" si="0"/>
        <v>4</v>
      </c>
      <c r="Q5" s="20">
        <f t="shared" si="0"/>
        <v>7</v>
      </c>
      <c r="R5" s="20">
        <f t="shared" si="0"/>
        <v>14</v>
      </c>
      <c r="S5" s="20">
        <f t="shared" si="0"/>
        <v>6</v>
      </c>
      <c r="T5" s="20">
        <f t="shared" si="0"/>
        <v>9</v>
      </c>
      <c r="U5" s="20">
        <f t="shared" si="0"/>
        <v>16</v>
      </c>
      <c r="V5" s="20">
        <f t="shared" si="0"/>
        <v>15</v>
      </c>
      <c r="W5" s="21">
        <f t="shared" si="0"/>
        <v>19</v>
      </c>
    </row>
    <row r="6" spans="1:24" ht="12" customHeight="1">
      <c r="A6" s="87"/>
      <c r="B6" s="97"/>
      <c r="C6" s="10" t="s">
        <v>23</v>
      </c>
      <c r="D6" s="11">
        <f>SUM(E6:W6)</f>
        <v>49</v>
      </c>
      <c r="E6" s="11">
        <v>0</v>
      </c>
      <c r="F6" s="11">
        <v>0</v>
      </c>
      <c r="G6" s="12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1</v>
      </c>
      <c r="O6" s="11">
        <v>1</v>
      </c>
      <c r="P6" s="11">
        <v>0</v>
      </c>
      <c r="Q6" s="11">
        <v>3</v>
      </c>
      <c r="R6" s="11">
        <v>5</v>
      </c>
      <c r="S6" s="11">
        <v>5</v>
      </c>
      <c r="T6" s="11">
        <v>5</v>
      </c>
      <c r="U6" s="11">
        <v>12</v>
      </c>
      <c r="V6" s="11">
        <v>9</v>
      </c>
      <c r="W6" s="13">
        <v>8</v>
      </c>
      <c r="X6" s="14"/>
    </row>
    <row r="7" spans="1:24" ht="12" customHeight="1" thickBot="1">
      <c r="A7" s="90"/>
      <c r="B7" s="98"/>
      <c r="C7" s="15" t="s">
        <v>24</v>
      </c>
      <c r="D7" s="16">
        <f>SUM(E7:W7)</f>
        <v>44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1</v>
      </c>
      <c r="P7" s="16">
        <v>4</v>
      </c>
      <c r="Q7" s="16">
        <v>4</v>
      </c>
      <c r="R7" s="16">
        <v>9</v>
      </c>
      <c r="S7" s="16">
        <v>1</v>
      </c>
      <c r="T7" s="16">
        <v>4</v>
      </c>
      <c r="U7" s="16">
        <v>4</v>
      </c>
      <c r="V7" s="16">
        <v>6</v>
      </c>
      <c r="W7" s="22">
        <v>11</v>
      </c>
      <c r="X7" s="14"/>
    </row>
    <row r="8" spans="1:23" ht="12" customHeight="1">
      <c r="A8" s="99"/>
      <c r="B8" s="86" t="s">
        <v>25</v>
      </c>
      <c r="C8" s="19" t="s">
        <v>22</v>
      </c>
      <c r="D8" s="8">
        <f>SUM(E8:W8)</f>
        <v>1</v>
      </c>
      <c r="E8" s="8">
        <f aca="true" t="shared" si="1" ref="E8:W8">E9+E10</f>
        <v>0</v>
      </c>
      <c r="F8" s="8">
        <f t="shared" si="1"/>
        <v>0</v>
      </c>
      <c r="G8" s="8">
        <f t="shared" si="1"/>
        <v>0</v>
      </c>
      <c r="H8" s="8">
        <f t="shared" si="1"/>
        <v>0</v>
      </c>
      <c r="I8" s="8">
        <f t="shared" si="1"/>
        <v>0</v>
      </c>
      <c r="J8" s="8">
        <f t="shared" si="1"/>
        <v>0</v>
      </c>
      <c r="K8" s="8">
        <f t="shared" si="1"/>
        <v>0</v>
      </c>
      <c r="L8" s="8">
        <f t="shared" si="1"/>
        <v>0</v>
      </c>
      <c r="M8" s="8">
        <f t="shared" si="1"/>
        <v>0</v>
      </c>
      <c r="N8" s="8">
        <f t="shared" si="1"/>
        <v>0</v>
      </c>
      <c r="O8" s="8">
        <f t="shared" si="1"/>
        <v>0</v>
      </c>
      <c r="P8" s="8">
        <f t="shared" si="1"/>
        <v>0</v>
      </c>
      <c r="Q8" s="8">
        <f t="shared" si="1"/>
        <v>1</v>
      </c>
      <c r="R8" s="8">
        <f t="shared" si="1"/>
        <v>0</v>
      </c>
      <c r="S8" s="8">
        <f t="shared" si="1"/>
        <v>0</v>
      </c>
      <c r="T8" s="8">
        <f t="shared" si="1"/>
        <v>0</v>
      </c>
      <c r="U8" s="8">
        <f t="shared" si="1"/>
        <v>0</v>
      </c>
      <c r="V8" s="8">
        <f t="shared" si="1"/>
        <v>0</v>
      </c>
      <c r="W8" s="9">
        <f t="shared" si="1"/>
        <v>0</v>
      </c>
    </row>
    <row r="9" spans="1:23" ht="12" customHeight="1">
      <c r="A9" s="100"/>
      <c r="B9" s="87"/>
      <c r="C9" s="10" t="s">
        <v>23</v>
      </c>
      <c r="D9" s="11">
        <f aca="true" t="shared" si="2" ref="D9:D16">SUM(E9:W9)</f>
        <v>0</v>
      </c>
      <c r="E9" s="11">
        <v>0</v>
      </c>
      <c r="F9" s="11">
        <v>0</v>
      </c>
      <c r="G9" s="12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3">
        <v>0</v>
      </c>
    </row>
    <row r="10" spans="1:23" ht="12" customHeight="1" thickBot="1">
      <c r="A10" s="100"/>
      <c r="B10" s="88"/>
      <c r="C10" s="15" t="s">
        <v>24</v>
      </c>
      <c r="D10" s="16">
        <f t="shared" si="2"/>
        <v>1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1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22">
        <v>0</v>
      </c>
    </row>
    <row r="11" spans="1:23" ht="12" customHeight="1">
      <c r="A11" s="100"/>
      <c r="B11" s="102" t="s">
        <v>26</v>
      </c>
      <c r="C11" s="7" t="s">
        <v>22</v>
      </c>
      <c r="D11" s="20">
        <f t="shared" si="2"/>
        <v>15</v>
      </c>
      <c r="E11" s="20">
        <f aca="true" t="shared" si="3" ref="E11:W11">E12+E13</f>
        <v>0</v>
      </c>
      <c r="F11" s="20">
        <f t="shared" si="3"/>
        <v>0</v>
      </c>
      <c r="G11" s="20">
        <f t="shared" si="3"/>
        <v>0</v>
      </c>
      <c r="H11" s="20">
        <f t="shared" si="3"/>
        <v>0</v>
      </c>
      <c r="I11" s="20">
        <f t="shared" si="3"/>
        <v>0</v>
      </c>
      <c r="J11" s="20">
        <f t="shared" si="3"/>
        <v>0</v>
      </c>
      <c r="K11" s="20">
        <f t="shared" si="3"/>
        <v>0</v>
      </c>
      <c r="L11" s="20">
        <f t="shared" si="3"/>
        <v>0</v>
      </c>
      <c r="M11" s="20">
        <f t="shared" si="3"/>
        <v>0</v>
      </c>
      <c r="N11" s="20">
        <f t="shared" si="3"/>
        <v>0</v>
      </c>
      <c r="O11" s="20">
        <f t="shared" si="3"/>
        <v>0</v>
      </c>
      <c r="P11" s="20">
        <f t="shared" si="3"/>
        <v>0</v>
      </c>
      <c r="Q11" s="20">
        <f t="shared" si="3"/>
        <v>2</v>
      </c>
      <c r="R11" s="20">
        <f t="shared" si="3"/>
        <v>1</v>
      </c>
      <c r="S11" s="20">
        <f t="shared" si="3"/>
        <v>0</v>
      </c>
      <c r="T11" s="20">
        <f t="shared" si="3"/>
        <v>3</v>
      </c>
      <c r="U11" s="20">
        <f t="shared" si="3"/>
        <v>1</v>
      </c>
      <c r="V11" s="20">
        <f t="shared" si="3"/>
        <v>3</v>
      </c>
      <c r="W11" s="21">
        <f t="shared" si="3"/>
        <v>5</v>
      </c>
    </row>
    <row r="12" spans="1:23" ht="12" customHeight="1">
      <c r="A12" s="100"/>
      <c r="B12" s="103"/>
      <c r="C12" s="10" t="s">
        <v>23</v>
      </c>
      <c r="D12" s="11">
        <f t="shared" si="2"/>
        <v>6</v>
      </c>
      <c r="E12" s="11">
        <v>0</v>
      </c>
      <c r="F12" s="11">
        <v>0</v>
      </c>
      <c r="G12" s="12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1</v>
      </c>
      <c r="R12" s="11">
        <v>0</v>
      </c>
      <c r="S12" s="11">
        <v>0</v>
      </c>
      <c r="T12" s="11">
        <v>2</v>
      </c>
      <c r="U12" s="11">
        <v>1</v>
      </c>
      <c r="V12" s="11">
        <v>1</v>
      </c>
      <c r="W12" s="13">
        <v>1</v>
      </c>
    </row>
    <row r="13" spans="1:23" ht="12" customHeight="1" thickBot="1">
      <c r="A13" s="100"/>
      <c r="B13" s="104"/>
      <c r="C13" s="23" t="s">
        <v>24</v>
      </c>
      <c r="D13" s="16">
        <f t="shared" si="2"/>
        <v>9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1</v>
      </c>
      <c r="R13" s="16">
        <v>1</v>
      </c>
      <c r="S13" s="16">
        <v>0</v>
      </c>
      <c r="T13" s="16">
        <v>1</v>
      </c>
      <c r="U13" s="16">
        <v>0</v>
      </c>
      <c r="V13" s="16">
        <v>2</v>
      </c>
      <c r="W13" s="22">
        <v>4</v>
      </c>
    </row>
    <row r="14" spans="1:23" ht="12" customHeight="1">
      <c r="A14" s="100"/>
      <c r="B14" s="105" t="s">
        <v>27</v>
      </c>
      <c r="C14" s="19" t="s">
        <v>22</v>
      </c>
      <c r="D14" s="20">
        <f aca="true" t="shared" si="4" ref="D14:D37">SUM(E14:W14)</f>
        <v>9</v>
      </c>
      <c r="E14" s="20">
        <f aca="true" t="shared" si="5" ref="E14:W14">E15+E16</f>
        <v>0</v>
      </c>
      <c r="F14" s="20">
        <f t="shared" si="5"/>
        <v>0</v>
      </c>
      <c r="G14" s="20">
        <f t="shared" si="5"/>
        <v>0</v>
      </c>
      <c r="H14" s="20">
        <f t="shared" si="5"/>
        <v>0</v>
      </c>
      <c r="I14" s="20">
        <f t="shared" si="5"/>
        <v>0</v>
      </c>
      <c r="J14" s="20">
        <f t="shared" si="5"/>
        <v>0</v>
      </c>
      <c r="K14" s="20">
        <f t="shared" si="5"/>
        <v>0</v>
      </c>
      <c r="L14" s="20">
        <f t="shared" si="5"/>
        <v>0</v>
      </c>
      <c r="M14" s="20">
        <f t="shared" si="5"/>
        <v>0</v>
      </c>
      <c r="N14" s="20">
        <f t="shared" si="5"/>
        <v>0</v>
      </c>
      <c r="O14" s="20">
        <f t="shared" si="5"/>
        <v>0</v>
      </c>
      <c r="P14" s="20">
        <f t="shared" si="5"/>
        <v>2</v>
      </c>
      <c r="Q14" s="20">
        <f t="shared" si="5"/>
        <v>1</v>
      </c>
      <c r="R14" s="20">
        <f t="shared" si="5"/>
        <v>1</v>
      </c>
      <c r="S14" s="20">
        <f t="shared" si="5"/>
        <v>2</v>
      </c>
      <c r="T14" s="20">
        <f t="shared" si="5"/>
        <v>0</v>
      </c>
      <c r="U14" s="20">
        <f t="shared" si="5"/>
        <v>1</v>
      </c>
      <c r="V14" s="20">
        <f t="shared" si="5"/>
        <v>2</v>
      </c>
      <c r="W14" s="21">
        <f t="shared" si="5"/>
        <v>0</v>
      </c>
    </row>
    <row r="15" spans="1:23" ht="12" customHeight="1">
      <c r="A15" s="100"/>
      <c r="B15" s="103"/>
      <c r="C15" s="10" t="s">
        <v>23</v>
      </c>
      <c r="D15" s="11">
        <f t="shared" si="2"/>
        <v>5</v>
      </c>
      <c r="E15" s="11">
        <v>0</v>
      </c>
      <c r="F15" s="11">
        <v>0</v>
      </c>
      <c r="G15" s="12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1</v>
      </c>
      <c r="R15" s="11">
        <v>0</v>
      </c>
      <c r="S15" s="11">
        <v>2</v>
      </c>
      <c r="T15" s="11">
        <v>0</v>
      </c>
      <c r="U15" s="11">
        <v>0</v>
      </c>
      <c r="V15" s="11">
        <v>2</v>
      </c>
      <c r="W15" s="13">
        <v>0</v>
      </c>
    </row>
    <row r="16" spans="1:23" ht="12" customHeight="1" thickBot="1">
      <c r="A16" s="100"/>
      <c r="B16" s="106"/>
      <c r="C16" s="15" t="s">
        <v>24</v>
      </c>
      <c r="D16" s="16">
        <f t="shared" si="2"/>
        <v>4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2</v>
      </c>
      <c r="Q16" s="16">
        <v>0</v>
      </c>
      <c r="R16" s="16">
        <v>1</v>
      </c>
      <c r="S16" s="16">
        <v>0</v>
      </c>
      <c r="T16" s="16">
        <v>0</v>
      </c>
      <c r="U16" s="16">
        <v>1</v>
      </c>
      <c r="V16" s="16">
        <v>0</v>
      </c>
      <c r="W16" s="22">
        <v>0</v>
      </c>
    </row>
    <row r="17" spans="1:23" ht="12" customHeight="1">
      <c r="A17" s="100"/>
      <c r="B17" s="102" t="s">
        <v>28</v>
      </c>
      <c r="C17" s="7" t="s">
        <v>22</v>
      </c>
      <c r="D17" s="8">
        <f t="shared" si="4"/>
        <v>3</v>
      </c>
      <c r="E17" s="8">
        <f aca="true" t="shared" si="6" ref="E17:W17">E18+E19</f>
        <v>0</v>
      </c>
      <c r="F17" s="8">
        <f t="shared" si="6"/>
        <v>0</v>
      </c>
      <c r="G17" s="8">
        <f t="shared" si="6"/>
        <v>0</v>
      </c>
      <c r="H17" s="8">
        <f t="shared" si="6"/>
        <v>0</v>
      </c>
      <c r="I17" s="8">
        <f t="shared" si="6"/>
        <v>0</v>
      </c>
      <c r="J17" s="8">
        <f t="shared" si="6"/>
        <v>0</v>
      </c>
      <c r="K17" s="8">
        <f t="shared" si="6"/>
        <v>0</v>
      </c>
      <c r="L17" s="8">
        <f t="shared" si="6"/>
        <v>0</v>
      </c>
      <c r="M17" s="8">
        <f t="shared" si="6"/>
        <v>0</v>
      </c>
      <c r="N17" s="8">
        <f t="shared" si="6"/>
        <v>0</v>
      </c>
      <c r="O17" s="8">
        <f t="shared" si="6"/>
        <v>0</v>
      </c>
      <c r="P17" s="8">
        <f t="shared" si="6"/>
        <v>0</v>
      </c>
      <c r="Q17" s="8">
        <f t="shared" si="6"/>
        <v>0</v>
      </c>
      <c r="R17" s="8">
        <f t="shared" si="6"/>
        <v>1</v>
      </c>
      <c r="S17" s="8">
        <f t="shared" si="6"/>
        <v>0</v>
      </c>
      <c r="T17" s="8">
        <f t="shared" si="6"/>
        <v>0</v>
      </c>
      <c r="U17" s="8">
        <f t="shared" si="6"/>
        <v>0</v>
      </c>
      <c r="V17" s="8">
        <f t="shared" si="6"/>
        <v>1</v>
      </c>
      <c r="W17" s="9">
        <f t="shared" si="6"/>
        <v>1</v>
      </c>
    </row>
    <row r="18" spans="1:23" ht="12" customHeight="1">
      <c r="A18" s="100"/>
      <c r="B18" s="103"/>
      <c r="C18" s="10" t="s">
        <v>23</v>
      </c>
      <c r="D18" s="11">
        <f t="shared" si="4"/>
        <v>2</v>
      </c>
      <c r="E18" s="11">
        <v>0</v>
      </c>
      <c r="F18" s="11">
        <v>0</v>
      </c>
      <c r="G18" s="12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1</v>
      </c>
      <c r="S18" s="11">
        <v>0</v>
      </c>
      <c r="T18" s="11">
        <v>0</v>
      </c>
      <c r="U18" s="11">
        <v>0</v>
      </c>
      <c r="V18" s="11">
        <v>1</v>
      </c>
      <c r="W18" s="13">
        <v>0</v>
      </c>
    </row>
    <row r="19" spans="1:23" ht="12" customHeight="1" thickBot="1">
      <c r="A19" s="100"/>
      <c r="B19" s="104"/>
      <c r="C19" s="23" t="s">
        <v>24</v>
      </c>
      <c r="D19" s="17">
        <f t="shared" si="4"/>
        <v>1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8">
        <v>1</v>
      </c>
    </row>
    <row r="20" spans="1:23" ht="12" customHeight="1">
      <c r="A20" s="100"/>
      <c r="B20" s="107" t="s">
        <v>29</v>
      </c>
      <c r="C20" s="19" t="s">
        <v>22</v>
      </c>
      <c r="D20" s="20">
        <f t="shared" si="4"/>
        <v>14</v>
      </c>
      <c r="E20" s="20">
        <f aca="true" t="shared" si="7" ref="E20:W20">E21+E22</f>
        <v>0</v>
      </c>
      <c r="F20" s="20">
        <f t="shared" si="7"/>
        <v>0</v>
      </c>
      <c r="G20" s="20">
        <f t="shared" si="7"/>
        <v>0</v>
      </c>
      <c r="H20" s="20">
        <f t="shared" si="7"/>
        <v>0</v>
      </c>
      <c r="I20" s="20">
        <f t="shared" si="7"/>
        <v>0</v>
      </c>
      <c r="J20" s="20">
        <f t="shared" si="7"/>
        <v>0</v>
      </c>
      <c r="K20" s="20">
        <f t="shared" si="7"/>
        <v>0</v>
      </c>
      <c r="L20" s="20">
        <f t="shared" si="7"/>
        <v>0</v>
      </c>
      <c r="M20" s="20">
        <f t="shared" si="7"/>
        <v>0</v>
      </c>
      <c r="N20" s="20">
        <f t="shared" si="7"/>
        <v>0</v>
      </c>
      <c r="O20" s="20">
        <f t="shared" si="7"/>
        <v>1</v>
      </c>
      <c r="P20" s="20">
        <f t="shared" si="7"/>
        <v>0</v>
      </c>
      <c r="Q20" s="20">
        <f t="shared" si="7"/>
        <v>0</v>
      </c>
      <c r="R20" s="20">
        <f t="shared" si="7"/>
        <v>3</v>
      </c>
      <c r="S20" s="20">
        <f t="shared" si="7"/>
        <v>1</v>
      </c>
      <c r="T20" s="20">
        <f t="shared" si="7"/>
        <v>1</v>
      </c>
      <c r="U20" s="20">
        <f t="shared" si="7"/>
        <v>5</v>
      </c>
      <c r="V20" s="20">
        <f t="shared" si="7"/>
        <v>2</v>
      </c>
      <c r="W20" s="21">
        <f t="shared" si="7"/>
        <v>1</v>
      </c>
    </row>
    <row r="21" spans="1:23" ht="12" customHeight="1">
      <c r="A21" s="100"/>
      <c r="B21" s="108"/>
      <c r="C21" s="10" t="s">
        <v>23</v>
      </c>
      <c r="D21" s="11">
        <f t="shared" si="4"/>
        <v>10</v>
      </c>
      <c r="E21" s="11">
        <v>0</v>
      </c>
      <c r="F21" s="11">
        <v>0</v>
      </c>
      <c r="G21" s="12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1</v>
      </c>
      <c r="P21" s="11">
        <v>0</v>
      </c>
      <c r="Q21" s="11">
        <v>0</v>
      </c>
      <c r="R21" s="11">
        <v>1</v>
      </c>
      <c r="S21" s="11">
        <v>1</v>
      </c>
      <c r="T21" s="11">
        <v>1</v>
      </c>
      <c r="U21" s="11">
        <v>5</v>
      </c>
      <c r="V21" s="11">
        <v>1</v>
      </c>
      <c r="W21" s="13">
        <v>0</v>
      </c>
    </row>
    <row r="22" spans="1:23" ht="12" customHeight="1" thickBot="1">
      <c r="A22" s="100"/>
      <c r="B22" s="109"/>
      <c r="C22" s="15" t="s">
        <v>24</v>
      </c>
      <c r="D22" s="16">
        <f t="shared" si="4"/>
        <v>4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2</v>
      </c>
      <c r="S22" s="16">
        <v>0</v>
      </c>
      <c r="T22" s="16">
        <v>0</v>
      </c>
      <c r="U22" s="16">
        <v>0</v>
      </c>
      <c r="V22" s="16">
        <v>1</v>
      </c>
      <c r="W22" s="22">
        <v>1</v>
      </c>
    </row>
    <row r="23" spans="1:23" ht="12" customHeight="1">
      <c r="A23" s="100"/>
      <c r="B23" s="89" t="s">
        <v>30</v>
      </c>
      <c r="C23" s="7" t="s">
        <v>22</v>
      </c>
      <c r="D23" s="8">
        <f t="shared" si="4"/>
        <v>6</v>
      </c>
      <c r="E23" s="8">
        <f aca="true" t="shared" si="8" ref="E23:W23">E24+E25</f>
        <v>0</v>
      </c>
      <c r="F23" s="8">
        <f t="shared" si="8"/>
        <v>0</v>
      </c>
      <c r="G23" s="8">
        <f t="shared" si="8"/>
        <v>0</v>
      </c>
      <c r="H23" s="8">
        <f t="shared" si="8"/>
        <v>0</v>
      </c>
      <c r="I23" s="8">
        <f t="shared" si="8"/>
        <v>0</v>
      </c>
      <c r="J23" s="8">
        <f t="shared" si="8"/>
        <v>0</v>
      </c>
      <c r="K23" s="8">
        <f t="shared" si="8"/>
        <v>0</v>
      </c>
      <c r="L23" s="8">
        <f t="shared" si="8"/>
        <v>0</v>
      </c>
      <c r="M23" s="8">
        <f t="shared" si="8"/>
        <v>0</v>
      </c>
      <c r="N23" s="8">
        <f t="shared" si="8"/>
        <v>0</v>
      </c>
      <c r="O23" s="8">
        <f t="shared" si="8"/>
        <v>0</v>
      </c>
      <c r="P23" s="8">
        <f t="shared" si="8"/>
        <v>0</v>
      </c>
      <c r="Q23" s="8">
        <f t="shared" si="8"/>
        <v>1</v>
      </c>
      <c r="R23" s="8">
        <f t="shared" si="8"/>
        <v>2</v>
      </c>
      <c r="S23" s="8">
        <f t="shared" si="8"/>
        <v>0</v>
      </c>
      <c r="T23" s="8">
        <f t="shared" si="8"/>
        <v>1</v>
      </c>
      <c r="U23" s="8">
        <f t="shared" si="8"/>
        <v>0</v>
      </c>
      <c r="V23" s="8">
        <f t="shared" si="8"/>
        <v>0</v>
      </c>
      <c r="W23" s="9">
        <f t="shared" si="8"/>
        <v>2</v>
      </c>
    </row>
    <row r="24" spans="1:23" ht="12" customHeight="1">
      <c r="A24" s="100"/>
      <c r="B24" s="87"/>
      <c r="C24" s="10" t="s">
        <v>23</v>
      </c>
      <c r="D24" s="11">
        <f t="shared" si="4"/>
        <v>2</v>
      </c>
      <c r="E24" s="11">
        <v>0</v>
      </c>
      <c r="F24" s="11">
        <v>0</v>
      </c>
      <c r="G24" s="12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1</v>
      </c>
      <c r="U24" s="11">
        <v>0</v>
      </c>
      <c r="V24" s="11">
        <v>0</v>
      </c>
      <c r="W24" s="13">
        <v>1</v>
      </c>
    </row>
    <row r="25" spans="1:23" ht="12" customHeight="1" thickBot="1">
      <c r="A25" s="100"/>
      <c r="B25" s="90"/>
      <c r="C25" s="23" t="s">
        <v>24</v>
      </c>
      <c r="D25" s="17">
        <f t="shared" si="4"/>
        <v>4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1</v>
      </c>
      <c r="R25" s="17">
        <v>2</v>
      </c>
      <c r="S25" s="17">
        <v>0</v>
      </c>
      <c r="T25" s="17">
        <v>0</v>
      </c>
      <c r="U25" s="17">
        <v>0</v>
      </c>
      <c r="V25" s="17">
        <v>0</v>
      </c>
      <c r="W25" s="18">
        <v>1</v>
      </c>
    </row>
    <row r="26" spans="1:23" ht="12" customHeight="1">
      <c r="A26" s="100"/>
      <c r="B26" s="83" t="s">
        <v>31</v>
      </c>
      <c r="C26" s="19" t="s">
        <v>22</v>
      </c>
      <c r="D26" s="20">
        <f t="shared" si="4"/>
        <v>16</v>
      </c>
      <c r="E26" s="20">
        <f aca="true" t="shared" si="9" ref="E26:W26">E27+E28</f>
        <v>0</v>
      </c>
      <c r="F26" s="20">
        <f t="shared" si="9"/>
        <v>0</v>
      </c>
      <c r="G26" s="20">
        <f t="shared" si="9"/>
        <v>0</v>
      </c>
      <c r="H26" s="20">
        <f t="shared" si="9"/>
        <v>0</v>
      </c>
      <c r="I26" s="20">
        <f t="shared" si="9"/>
        <v>0</v>
      </c>
      <c r="J26" s="20">
        <f t="shared" si="9"/>
        <v>0</v>
      </c>
      <c r="K26" s="20">
        <f t="shared" si="9"/>
        <v>0</v>
      </c>
      <c r="L26" s="20">
        <f t="shared" si="9"/>
        <v>0</v>
      </c>
      <c r="M26" s="20">
        <f t="shared" si="9"/>
        <v>0</v>
      </c>
      <c r="N26" s="20">
        <f t="shared" si="9"/>
        <v>1</v>
      </c>
      <c r="O26" s="20">
        <f t="shared" si="9"/>
        <v>0</v>
      </c>
      <c r="P26" s="20">
        <f t="shared" si="9"/>
        <v>0</v>
      </c>
      <c r="Q26" s="20">
        <f t="shared" si="9"/>
        <v>1</v>
      </c>
      <c r="R26" s="20">
        <f t="shared" si="9"/>
        <v>2</v>
      </c>
      <c r="S26" s="20">
        <f t="shared" si="9"/>
        <v>1</v>
      </c>
      <c r="T26" s="20">
        <f t="shared" si="9"/>
        <v>0</v>
      </c>
      <c r="U26" s="20">
        <f t="shared" si="9"/>
        <v>3</v>
      </c>
      <c r="V26" s="20">
        <f t="shared" si="9"/>
        <v>3</v>
      </c>
      <c r="W26" s="21">
        <f t="shared" si="9"/>
        <v>5</v>
      </c>
    </row>
    <row r="27" spans="1:23" ht="12" customHeight="1">
      <c r="A27" s="100"/>
      <c r="B27" s="84"/>
      <c r="C27" s="10" t="s">
        <v>23</v>
      </c>
      <c r="D27" s="11">
        <f t="shared" si="4"/>
        <v>13</v>
      </c>
      <c r="E27" s="11">
        <v>0</v>
      </c>
      <c r="F27" s="11">
        <v>0</v>
      </c>
      <c r="G27" s="12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1</v>
      </c>
      <c r="O27" s="11">
        <v>0</v>
      </c>
      <c r="P27" s="11">
        <v>0</v>
      </c>
      <c r="Q27" s="11">
        <v>1</v>
      </c>
      <c r="R27" s="11">
        <v>2</v>
      </c>
      <c r="S27" s="11">
        <v>1</v>
      </c>
      <c r="T27" s="11">
        <v>0</v>
      </c>
      <c r="U27" s="11">
        <v>2</v>
      </c>
      <c r="V27" s="11">
        <v>2</v>
      </c>
      <c r="W27" s="13">
        <v>4</v>
      </c>
    </row>
    <row r="28" spans="1:23" ht="12" customHeight="1" thickBot="1">
      <c r="A28" s="100"/>
      <c r="B28" s="85"/>
      <c r="C28" s="15" t="s">
        <v>24</v>
      </c>
      <c r="D28" s="16">
        <f t="shared" si="4"/>
        <v>3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1</v>
      </c>
      <c r="V28" s="16">
        <v>1</v>
      </c>
      <c r="W28" s="22">
        <v>1</v>
      </c>
    </row>
    <row r="29" spans="1:23" ht="12" customHeight="1" thickBot="1">
      <c r="A29" s="100"/>
      <c r="B29" s="24" t="s">
        <v>32</v>
      </c>
      <c r="C29" s="25" t="s">
        <v>23</v>
      </c>
      <c r="D29" s="26">
        <f t="shared" si="4"/>
        <v>1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7">
        <v>1</v>
      </c>
    </row>
    <row r="30" spans="1:23" ht="12" customHeight="1">
      <c r="A30" s="100"/>
      <c r="B30" s="86" t="s">
        <v>33</v>
      </c>
      <c r="C30" s="19" t="s">
        <v>22</v>
      </c>
      <c r="D30" s="20">
        <f t="shared" si="4"/>
        <v>1</v>
      </c>
      <c r="E30" s="20">
        <f aca="true" t="shared" si="10" ref="E30:W30">E31+E32</f>
        <v>0</v>
      </c>
      <c r="F30" s="20">
        <f t="shared" si="10"/>
        <v>0</v>
      </c>
      <c r="G30" s="20">
        <f t="shared" si="10"/>
        <v>0</v>
      </c>
      <c r="H30" s="20">
        <f t="shared" si="10"/>
        <v>0</v>
      </c>
      <c r="I30" s="20">
        <f t="shared" si="10"/>
        <v>0</v>
      </c>
      <c r="J30" s="20">
        <f t="shared" si="10"/>
        <v>0</v>
      </c>
      <c r="K30" s="20">
        <f t="shared" si="10"/>
        <v>0</v>
      </c>
      <c r="L30" s="20">
        <f t="shared" si="10"/>
        <v>0</v>
      </c>
      <c r="M30" s="20">
        <f t="shared" si="10"/>
        <v>0</v>
      </c>
      <c r="N30" s="20">
        <f t="shared" si="10"/>
        <v>0</v>
      </c>
      <c r="O30" s="20">
        <f t="shared" si="10"/>
        <v>1</v>
      </c>
      <c r="P30" s="20">
        <f t="shared" si="10"/>
        <v>0</v>
      </c>
      <c r="Q30" s="20">
        <f t="shared" si="10"/>
        <v>0</v>
      </c>
      <c r="R30" s="20">
        <f t="shared" si="10"/>
        <v>0</v>
      </c>
      <c r="S30" s="20">
        <f t="shared" si="10"/>
        <v>0</v>
      </c>
      <c r="T30" s="20">
        <f t="shared" si="10"/>
        <v>0</v>
      </c>
      <c r="U30" s="20">
        <f t="shared" si="10"/>
        <v>0</v>
      </c>
      <c r="V30" s="20">
        <f t="shared" si="10"/>
        <v>0</v>
      </c>
      <c r="W30" s="21">
        <f t="shared" si="10"/>
        <v>0</v>
      </c>
    </row>
    <row r="31" spans="1:23" ht="12" customHeight="1">
      <c r="A31" s="100"/>
      <c r="B31" s="87"/>
      <c r="C31" s="10" t="s">
        <v>23</v>
      </c>
      <c r="D31" s="11">
        <f t="shared" si="4"/>
        <v>0</v>
      </c>
      <c r="E31" s="11">
        <v>0</v>
      </c>
      <c r="F31" s="11">
        <v>0</v>
      </c>
      <c r="G31" s="12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3">
        <v>0</v>
      </c>
    </row>
    <row r="32" spans="1:23" ht="12" customHeight="1" thickBot="1">
      <c r="A32" s="100"/>
      <c r="B32" s="88"/>
      <c r="C32" s="15" t="s">
        <v>24</v>
      </c>
      <c r="D32" s="16">
        <f t="shared" si="4"/>
        <v>1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1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22">
        <v>0</v>
      </c>
    </row>
    <row r="33" spans="1:23" ht="12" customHeight="1" thickBot="1">
      <c r="A33" s="100"/>
      <c r="B33" s="24" t="s">
        <v>34</v>
      </c>
      <c r="C33" s="25" t="s">
        <v>24</v>
      </c>
      <c r="D33" s="26">
        <f t="shared" si="4"/>
        <v>3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1</v>
      </c>
      <c r="S33" s="26">
        <v>0</v>
      </c>
      <c r="T33" s="26">
        <v>0</v>
      </c>
      <c r="U33" s="26">
        <v>1</v>
      </c>
      <c r="V33" s="26">
        <v>0</v>
      </c>
      <c r="W33" s="27">
        <v>1</v>
      </c>
    </row>
    <row r="34" spans="1:23" ht="12" customHeight="1" thickBot="1">
      <c r="A34" s="100"/>
      <c r="B34" s="28" t="s">
        <v>35</v>
      </c>
      <c r="C34" s="29" t="s">
        <v>24</v>
      </c>
      <c r="D34" s="30">
        <f t="shared" si="4"/>
        <v>2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1</v>
      </c>
      <c r="T34" s="30">
        <v>0</v>
      </c>
      <c r="U34" s="30">
        <v>1</v>
      </c>
      <c r="V34" s="30">
        <v>0</v>
      </c>
      <c r="W34" s="31">
        <v>0</v>
      </c>
    </row>
    <row r="35" spans="1:23" ht="12" customHeight="1">
      <c r="A35" s="100"/>
      <c r="B35" s="89" t="s">
        <v>36</v>
      </c>
      <c r="C35" s="7" t="s">
        <v>22</v>
      </c>
      <c r="D35" s="8">
        <f t="shared" si="4"/>
        <v>5</v>
      </c>
      <c r="E35" s="8">
        <f aca="true" t="shared" si="11" ref="E35:W35">E36+E37</f>
        <v>0</v>
      </c>
      <c r="F35" s="8">
        <f t="shared" si="11"/>
        <v>0</v>
      </c>
      <c r="G35" s="8">
        <f t="shared" si="11"/>
        <v>0</v>
      </c>
      <c r="H35" s="8">
        <f t="shared" si="11"/>
        <v>0</v>
      </c>
      <c r="I35" s="8">
        <f t="shared" si="11"/>
        <v>0</v>
      </c>
      <c r="J35" s="8">
        <f t="shared" si="11"/>
        <v>0</v>
      </c>
      <c r="K35" s="8">
        <f t="shared" si="11"/>
        <v>0</v>
      </c>
      <c r="L35" s="8">
        <f t="shared" si="11"/>
        <v>0</v>
      </c>
      <c r="M35" s="8">
        <f t="shared" si="11"/>
        <v>0</v>
      </c>
      <c r="N35" s="8">
        <f t="shared" si="11"/>
        <v>0</v>
      </c>
      <c r="O35" s="8">
        <f t="shared" si="11"/>
        <v>0</v>
      </c>
      <c r="P35" s="8">
        <f t="shared" si="11"/>
        <v>0</v>
      </c>
      <c r="Q35" s="8">
        <f t="shared" si="11"/>
        <v>0</v>
      </c>
      <c r="R35" s="8">
        <f t="shared" si="11"/>
        <v>2</v>
      </c>
      <c r="S35" s="8">
        <f t="shared" si="11"/>
        <v>0</v>
      </c>
      <c r="T35" s="8">
        <f t="shared" si="11"/>
        <v>2</v>
      </c>
      <c r="U35" s="8">
        <f t="shared" si="11"/>
        <v>0</v>
      </c>
      <c r="V35" s="8">
        <f t="shared" si="11"/>
        <v>1</v>
      </c>
      <c r="W35" s="9">
        <f t="shared" si="11"/>
        <v>0</v>
      </c>
    </row>
    <row r="36" spans="1:23" ht="12" customHeight="1">
      <c r="A36" s="100"/>
      <c r="B36" s="87"/>
      <c r="C36" s="10" t="s">
        <v>23</v>
      </c>
      <c r="D36" s="11">
        <f t="shared" si="4"/>
        <v>2</v>
      </c>
      <c r="E36" s="11">
        <v>0</v>
      </c>
      <c r="F36" s="11">
        <v>0</v>
      </c>
      <c r="G36" s="12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1</v>
      </c>
      <c r="S36" s="11">
        <v>0</v>
      </c>
      <c r="T36" s="11">
        <v>1</v>
      </c>
      <c r="U36" s="11">
        <v>0</v>
      </c>
      <c r="V36" s="11">
        <v>0</v>
      </c>
      <c r="W36" s="13">
        <v>0</v>
      </c>
    </row>
    <row r="37" spans="1:23" ht="12" customHeight="1" thickBot="1">
      <c r="A37" s="100"/>
      <c r="B37" s="90"/>
      <c r="C37" s="23" t="s">
        <v>24</v>
      </c>
      <c r="D37" s="17">
        <f t="shared" si="4"/>
        <v>3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1</v>
      </c>
      <c r="S37" s="17">
        <v>0</v>
      </c>
      <c r="T37" s="17">
        <v>1</v>
      </c>
      <c r="U37" s="17">
        <v>0</v>
      </c>
      <c r="V37" s="17">
        <v>1</v>
      </c>
      <c r="W37" s="18">
        <v>0</v>
      </c>
    </row>
    <row r="38" spans="1:23" ht="12" customHeight="1">
      <c r="A38" s="100"/>
      <c r="B38" s="86" t="s">
        <v>37</v>
      </c>
      <c r="C38" s="19" t="s">
        <v>22</v>
      </c>
      <c r="D38" s="20">
        <f>SUM(E38:W38)</f>
        <v>17</v>
      </c>
      <c r="E38" s="20">
        <f>E5-(E8+E11+E14+E17+E20+E23+E26+E29+E30+E33+E34+E35)</f>
        <v>0</v>
      </c>
      <c r="F38" s="20">
        <f aca="true" t="shared" si="12" ref="F38:W38">F5-(F8+F11+F14+F17+F20+F23+F26+F29+F30+F33+F34+F35)</f>
        <v>0</v>
      </c>
      <c r="G38" s="20">
        <f t="shared" si="12"/>
        <v>0</v>
      </c>
      <c r="H38" s="20">
        <f t="shared" si="12"/>
        <v>0</v>
      </c>
      <c r="I38" s="20">
        <f t="shared" si="12"/>
        <v>0</v>
      </c>
      <c r="J38" s="20">
        <f t="shared" si="12"/>
        <v>0</v>
      </c>
      <c r="K38" s="20">
        <f t="shared" si="12"/>
        <v>0</v>
      </c>
      <c r="L38" s="20">
        <f t="shared" si="12"/>
        <v>0</v>
      </c>
      <c r="M38" s="20">
        <f t="shared" si="12"/>
        <v>0</v>
      </c>
      <c r="N38" s="20">
        <f t="shared" si="12"/>
        <v>0</v>
      </c>
      <c r="O38" s="20">
        <f t="shared" si="12"/>
        <v>0</v>
      </c>
      <c r="P38" s="20">
        <f t="shared" si="12"/>
        <v>2</v>
      </c>
      <c r="Q38" s="20">
        <f t="shared" si="12"/>
        <v>1</v>
      </c>
      <c r="R38" s="20">
        <f t="shared" si="12"/>
        <v>1</v>
      </c>
      <c r="S38" s="20">
        <f t="shared" si="12"/>
        <v>1</v>
      </c>
      <c r="T38" s="20">
        <f t="shared" si="12"/>
        <v>2</v>
      </c>
      <c r="U38" s="20">
        <f t="shared" si="12"/>
        <v>4</v>
      </c>
      <c r="V38" s="20">
        <f t="shared" si="12"/>
        <v>3</v>
      </c>
      <c r="W38" s="21">
        <f t="shared" si="12"/>
        <v>3</v>
      </c>
    </row>
    <row r="39" spans="1:23" ht="12" customHeight="1">
      <c r="A39" s="100"/>
      <c r="B39" s="87"/>
      <c r="C39" s="10" t="s">
        <v>23</v>
      </c>
      <c r="D39" s="11">
        <f>SUM(E39:W39)</f>
        <v>8</v>
      </c>
      <c r="E39" s="11">
        <f>E6-(E9+E12+E15+E18+E21+E24+E27+E29+E31+E36)</f>
        <v>0</v>
      </c>
      <c r="F39" s="11">
        <f aca="true" t="shared" si="13" ref="F39:W39">F6-(F9+F12+F15+F18+F21+F24+F27+F29+F31+F36)</f>
        <v>0</v>
      </c>
      <c r="G39" s="11">
        <f t="shared" si="13"/>
        <v>0</v>
      </c>
      <c r="H39" s="11">
        <f t="shared" si="13"/>
        <v>0</v>
      </c>
      <c r="I39" s="11">
        <f t="shared" si="13"/>
        <v>0</v>
      </c>
      <c r="J39" s="11">
        <f t="shared" si="13"/>
        <v>0</v>
      </c>
      <c r="K39" s="11">
        <f t="shared" si="13"/>
        <v>0</v>
      </c>
      <c r="L39" s="11">
        <f t="shared" si="13"/>
        <v>0</v>
      </c>
      <c r="M39" s="11">
        <f t="shared" si="13"/>
        <v>0</v>
      </c>
      <c r="N39" s="11">
        <f t="shared" si="13"/>
        <v>0</v>
      </c>
      <c r="O39" s="11">
        <f t="shared" si="13"/>
        <v>0</v>
      </c>
      <c r="P39" s="11">
        <f t="shared" si="13"/>
        <v>0</v>
      </c>
      <c r="Q39" s="11">
        <f t="shared" si="13"/>
        <v>0</v>
      </c>
      <c r="R39" s="11">
        <f t="shared" si="13"/>
        <v>0</v>
      </c>
      <c r="S39" s="11">
        <f t="shared" si="13"/>
        <v>1</v>
      </c>
      <c r="T39" s="11">
        <f t="shared" si="13"/>
        <v>0</v>
      </c>
      <c r="U39" s="11">
        <f t="shared" si="13"/>
        <v>4</v>
      </c>
      <c r="V39" s="11">
        <f t="shared" si="13"/>
        <v>2</v>
      </c>
      <c r="W39" s="13">
        <f t="shared" si="13"/>
        <v>1</v>
      </c>
    </row>
    <row r="40" spans="1:23" ht="12" customHeight="1" thickBot="1">
      <c r="A40" s="101"/>
      <c r="B40" s="88"/>
      <c r="C40" s="15" t="s">
        <v>24</v>
      </c>
      <c r="D40" s="16">
        <f>SUM(E40:W40)</f>
        <v>9</v>
      </c>
      <c r="E40" s="16">
        <f>E7-(E10+E13+E16+E19+E22+E25+E28+E32+E33+E34+E37)</f>
        <v>0</v>
      </c>
      <c r="F40" s="16">
        <f aca="true" t="shared" si="14" ref="F40:W40">F7-(F10+F13+F16+F19+F22+F25+F28+F32+F33+F34+F37)</f>
        <v>0</v>
      </c>
      <c r="G40" s="16">
        <f t="shared" si="14"/>
        <v>0</v>
      </c>
      <c r="H40" s="16">
        <f t="shared" si="14"/>
        <v>0</v>
      </c>
      <c r="I40" s="16">
        <f t="shared" si="14"/>
        <v>0</v>
      </c>
      <c r="J40" s="16">
        <f t="shared" si="14"/>
        <v>0</v>
      </c>
      <c r="K40" s="16">
        <f t="shared" si="14"/>
        <v>0</v>
      </c>
      <c r="L40" s="16">
        <f t="shared" si="14"/>
        <v>0</v>
      </c>
      <c r="M40" s="16">
        <f t="shared" si="14"/>
        <v>0</v>
      </c>
      <c r="N40" s="16">
        <f t="shared" si="14"/>
        <v>0</v>
      </c>
      <c r="O40" s="16">
        <f t="shared" si="14"/>
        <v>0</v>
      </c>
      <c r="P40" s="16">
        <f t="shared" si="14"/>
        <v>2</v>
      </c>
      <c r="Q40" s="16">
        <f t="shared" si="14"/>
        <v>1</v>
      </c>
      <c r="R40" s="16">
        <f t="shared" si="14"/>
        <v>1</v>
      </c>
      <c r="S40" s="16">
        <f t="shared" si="14"/>
        <v>0</v>
      </c>
      <c r="T40" s="16">
        <f t="shared" si="14"/>
        <v>2</v>
      </c>
      <c r="U40" s="16">
        <f t="shared" si="14"/>
        <v>0</v>
      </c>
      <c r="V40" s="16">
        <f t="shared" si="14"/>
        <v>1</v>
      </c>
      <c r="W40" s="22">
        <f t="shared" si="14"/>
        <v>2</v>
      </c>
    </row>
    <row r="41" spans="1:23" ht="11.25" customHeight="1">
      <c r="A41" s="32"/>
      <c r="B41" s="33"/>
      <c r="C41" s="3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ht="10.5" customHeight="1">
      <c r="C42" s="2"/>
    </row>
    <row r="43" ht="10.5" customHeight="1">
      <c r="C43" s="2"/>
    </row>
    <row r="44" spans="1:23" ht="14.25" thickBot="1">
      <c r="A44" s="73" t="s">
        <v>66</v>
      </c>
      <c r="U44" s="1"/>
      <c r="W44" s="77" t="s">
        <v>69</v>
      </c>
    </row>
    <row r="45" spans="1:23" ht="12">
      <c r="A45" s="91"/>
      <c r="B45" s="92"/>
      <c r="C45" s="92"/>
      <c r="D45" s="92" t="s">
        <v>0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5"/>
    </row>
    <row r="46" spans="1:23" ht="36.75" thickBot="1">
      <c r="A46" s="93"/>
      <c r="B46" s="94"/>
      <c r="C46" s="94"/>
      <c r="D46" s="4" t="s">
        <v>1</v>
      </c>
      <c r="E46" s="4" t="s">
        <v>2</v>
      </c>
      <c r="F46" s="4" t="s">
        <v>3</v>
      </c>
      <c r="G46" s="4" t="s">
        <v>4</v>
      </c>
      <c r="H46" s="4" t="s">
        <v>5</v>
      </c>
      <c r="I46" s="4" t="s">
        <v>6</v>
      </c>
      <c r="J46" s="4" t="s">
        <v>7</v>
      </c>
      <c r="K46" s="4" t="s">
        <v>8</v>
      </c>
      <c r="L46" s="4" t="s">
        <v>9</v>
      </c>
      <c r="M46" s="4" t="s">
        <v>10</v>
      </c>
      <c r="N46" s="4" t="s">
        <v>11</v>
      </c>
      <c r="O46" s="4" t="s">
        <v>12</v>
      </c>
      <c r="P46" s="4" t="s">
        <v>13</v>
      </c>
      <c r="Q46" s="4" t="s">
        <v>14</v>
      </c>
      <c r="R46" s="4" t="s">
        <v>15</v>
      </c>
      <c r="S46" s="4" t="s">
        <v>16</v>
      </c>
      <c r="T46" s="4" t="s">
        <v>17</v>
      </c>
      <c r="U46" s="4" t="s">
        <v>18</v>
      </c>
      <c r="V46" s="4" t="s">
        <v>19</v>
      </c>
      <c r="W46" s="5" t="s">
        <v>20</v>
      </c>
    </row>
    <row r="47" spans="1:23" ht="12">
      <c r="A47" s="89" t="s">
        <v>21</v>
      </c>
      <c r="B47" s="96"/>
      <c r="C47" s="7" t="s">
        <v>22</v>
      </c>
      <c r="D47" s="8">
        <f>D48+D49</f>
        <v>48</v>
      </c>
      <c r="E47" s="8">
        <f>SUM(E48:E49)</f>
        <v>0</v>
      </c>
      <c r="F47" s="8">
        <f aca="true" t="shared" si="15" ref="F47:W47">SUM(F48:F49)</f>
        <v>0</v>
      </c>
      <c r="G47" s="8">
        <f t="shared" si="15"/>
        <v>0</v>
      </c>
      <c r="H47" s="8">
        <f t="shared" si="15"/>
        <v>0</v>
      </c>
      <c r="I47" s="8">
        <f t="shared" si="15"/>
        <v>1</v>
      </c>
      <c r="J47" s="8">
        <f t="shared" si="15"/>
        <v>1</v>
      </c>
      <c r="K47" s="8">
        <f t="shared" si="15"/>
        <v>1</v>
      </c>
      <c r="L47" s="8">
        <f t="shared" si="15"/>
        <v>0</v>
      </c>
      <c r="M47" s="8">
        <f t="shared" si="15"/>
        <v>0</v>
      </c>
      <c r="N47" s="8">
        <f t="shared" si="15"/>
        <v>1</v>
      </c>
      <c r="O47" s="8">
        <f t="shared" si="15"/>
        <v>0</v>
      </c>
      <c r="P47" s="8">
        <f t="shared" si="15"/>
        <v>1</v>
      </c>
      <c r="Q47" s="8">
        <f t="shared" si="15"/>
        <v>2</v>
      </c>
      <c r="R47" s="8">
        <f t="shared" si="15"/>
        <v>2</v>
      </c>
      <c r="S47" s="8">
        <f t="shared" si="15"/>
        <v>5</v>
      </c>
      <c r="T47" s="8">
        <f t="shared" si="15"/>
        <v>8</v>
      </c>
      <c r="U47" s="8">
        <f t="shared" si="15"/>
        <v>9</v>
      </c>
      <c r="V47" s="8">
        <f t="shared" si="15"/>
        <v>8</v>
      </c>
      <c r="W47" s="9">
        <f t="shared" si="15"/>
        <v>9</v>
      </c>
    </row>
    <row r="48" spans="1:23" ht="12">
      <c r="A48" s="87"/>
      <c r="B48" s="97"/>
      <c r="C48" s="10" t="s">
        <v>23</v>
      </c>
      <c r="D48" s="11">
        <f aca="true" t="shared" si="16" ref="D48:D53">SUM(E48:W48)</f>
        <v>34</v>
      </c>
      <c r="E48" s="11">
        <v>0</v>
      </c>
      <c r="F48" s="11">
        <v>0</v>
      </c>
      <c r="G48" s="12">
        <v>0</v>
      </c>
      <c r="H48" s="11">
        <v>0</v>
      </c>
      <c r="I48" s="11">
        <v>1</v>
      </c>
      <c r="J48" s="11">
        <v>1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1</v>
      </c>
      <c r="R48" s="11">
        <v>2</v>
      </c>
      <c r="S48" s="11">
        <v>4</v>
      </c>
      <c r="T48" s="11">
        <v>6</v>
      </c>
      <c r="U48" s="11">
        <v>4</v>
      </c>
      <c r="V48" s="11">
        <v>8</v>
      </c>
      <c r="W48" s="13">
        <v>7</v>
      </c>
    </row>
    <row r="49" spans="1:23" ht="12.75" thickBot="1">
      <c r="A49" s="90"/>
      <c r="B49" s="98"/>
      <c r="C49" s="15" t="s">
        <v>24</v>
      </c>
      <c r="D49" s="16">
        <f t="shared" si="16"/>
        <v>14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1</v>
      </c>
      <c r="L49" s="17">
        <v>0</v>
      </c>
      <c r="M49" s="17">
        <v>0</v>
      </c>
      <c r="N49" s="17">
        <v>1</v>
      </c>
      <c r="O49" s="17"/>
      <c r="P49" s="17">
        <v>1</v>
      </c>
      <c r="Q49" s="17">
        <v>1</v>
      </c>
      <c r="R49" s="17">
        <v>0</v>
      </c>
      <c r="S49" s="17">
        <v>1</v>
      </c>
      <c r="T49" s="17">
        <v>2</v>
      </c>
      <c r="U49" s="17">
        <v>5</v>
      </c>
      <c r="V49" s="17">
        <v>0</v>
      </c>
      <c r="W49" s="18">
        <v>2</v>
      </c>
    </row>
    <row r="50" spans="1:23" ht="12">
      <c r="A50" s="99"/>
      <c r="B50" s="86" t="s">
        <v>25</v>
      </c>
      <c r="C50" s="19" t="s">
        <v>22</v>
      </c>
      <c r="D50" s="20">
        <f t="shared" si="16"/>
        <v>0</v>
      </c>
      <c r="E50" s="20">
        <f aca="true" t="shared" si="17" ref="E50:W50">E51+E52</f>
        <v>0</v>
      </c>
      <c r="F50" s="20">
        <f t="shared" si="17"/>
        <v>0</v>
      </c>
      <c r="G50" s="20">
        <f t="shared" si="17"/>
        <v>0</v>
      </c>
      <c r="H50" s="20">
        <f t="shared" si="17"/>
        <v>0</v>
      </c>
      <c r="I50" s="20">
        <f t="shared" si="17"/>
        <v>0</v>
      </c>
      <c r="J50" s="20">
        <f t="shared" si="17"/>
        <v>0</v>
      </c>
      <c r="K50" s="20">
        <f t="shared" si="17"/>
        <v>0</v>
      </c>
      <c r="L50" s="20">
        <f t="shared" si="17"/>
        <v>0</v>
      </c>
      <c r="M50" s="20">
        <f t="shared" si="17"/>
        <v>0</v>
      </c>
      <c r="N50" s="20">
        <f t="shared" si="17"/>
        <v>0</v>
      </c>
      <c r="O50" s="20">
        <f t="shared" si="17"/>
        <v>0</v>
      </c>
      <c r="P50" s="20">
        <f t="shared" si="17"/>
        <v>0</v>
      </c>
      <c r="Q50" s="20">
        <f t="shared" si="17"/>
        <v>0</v>
      </c>
      <c r="R50" s="20">
        <f t="shared" si="17"/>
        <v>0</v>
      </c>
      <c r="S50" s="20">
        <f t="shared" si="17"/>
        <v>0</v>
      </c>
      <c r="T50" s="20">
        <f t="shared" si="17"/>
        <v>0</v>
      </c>
      <c r="U50" s="20">
        <f t="shared" si="17"/>
        <v>0</v>
      </c>
      <c r="V50" s="20">
        <f t="shared" si="17"/>
        <v>0</v>
      </c>
      <c r="W50" s="21">
        <f t="shared" si="17"/>
        <v>0</v>
      </c>
    </row>
    <row r="51" spans="1:23" ht="12">
      <c r="A51" s="100"/>
      <c r="B51" s="87"/>
      <c r="C51" s="10" t="s">
        <v>23</v>
      </c>
      <c r="D51" s="11">
        <f t="shared" si="16"/>
        <v>0</v>
      </c>
      <c r="E51" s="11">
        <v>0</v>
      </c>
      <c r="F51" s="11">
        <v>0</v>
      </c>
      <c r="G51" s="12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3">
        <v>0</v>
      </c>
    </row>
    <row r="52" spans="1:23" ht="12.75" thickBot="1">
      <c r="A52" s="100"/>
      <c r="B52" s="88"/>
      <c r="C52" s="15" t="s">
        <v>24</v>
      </c>
      <c r="D52" s="16">
        <f t="shared" si="16"/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22">
        <v>0</v>
      </c>
    </row>
    <row r="53" spans="1:23" ht="12">
      <c r="A53" s="100"/>
      <c r="B53" s="102" t="s">
        <v>26</v>
      </c>
      <c r="C53" s="7" t="s">
        <v>22</v>
      </c>
      <c r="D53" s="8">
        <f t="shared" si="16"/>
        <v>12</v>
      </c>
      <c r="E53" s="8">
        <f aca="true" t="shared" si="18" ref="E53:W53">E54+E55</f>
        <v>0</v>
      </c>
      <c r="F53" s="8">
        <f t="shared" si="18"/>
        <v>0</v>
      </c>
      <c r="G53" s="8">
        <f t="shared" si="18"/>
        <v>0</v>
      </c>
      <c r="H53" s="8">
        <f t="shared" si="18"/>
        <v>0</v>
      </c>
      <c r="I53" s="8">
        <f t="shared" si="18"/>
        <v>0</v>
      </c>
      <c r="J53" s="8">
        <f t="shared" si="18"/>
        <v>0</v>
      </c>
      <c r="K53" s="8">
        <f t="shared" si="18"/>
        <v>0</v>
      </c>
      <c r="L53" s="8">
        <f t="shared" si="18"/>
        <v>0</v>
      </c>
      <c r="M53" s="8">
        <f t="shared" si="18"/>
        <v>0</v>
      </c>
      <c r="N53" s="8">
        <f t="shared" si="18"/>
        <v>0</v>
      </c>
      <c r="O53" s="8">
        <f t="shared" si="18"/>
        <v>0</v>
      </c>
      <c r="P53" s="8">
        <f t="shared" si="18"/>
        <v>0</v>
      </c>
      <c r="Q53" s="8">
        <f t="shared" si="18"/>
        <v>0</v>
      </c>
      <c r="R53" s="20">
        <f t="shared" si="18"/>
        <v>1</v>
      </c>
      <c r="S53" s="20">
        <f t="shared" si="18"/>
        <v>0</v>
      </c>
      <c r="T53" s="20">
        <f t="shared" si="18"/>
        <v>3</v>
      </c>
      <c r="U53" s="20">
        <f t="shared" si="18"/>
        <v>2</v>
      </c>
      <c r="V53" s="20">
        <f t="shared" si="18"/>
        <v>3</v>
      </c>
      <c r="W53" s="21">
        <f t="shared" si="18"/>
        <v>3</v>
      </c>
    </row>
    <row r="54" spans="1:23" ht="12">
      <c r="A54" s="100"/>
      <c r="B54" s="103"/>
      <c r="C54" s="10" t="s">
        <v>23</v>
      </c>
      <c r="D54" s="11">
        <f aca="true" t="shared" si="19" ref="D54:D79">SUM(E54:W54)</f>
        <v>9</v>
      </c>
      <c r="E54" s="11">
        <v>0</v>
      </c>
      <c r="F54" s="11">
        <v>0</v>
      </c>
      <c r="G54" s="12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1</v>
      </c>
      <c r="S54" s="11">
        <v>0</v>
      </c>
      <c r="T54" s="11">
        <v>2</v>
      </c>
      <c r="U54" s="11">
        <v>0</v>
      </c>
      <c r="V54" s="11">
        <v>3</v>
      </c>
      <c r="W54" s="13">
        <v>3</v>
      </c>
    </row>
    <row r="55" spans="1:23" ht="12.75" thickBot="1">
      <c r="A55" s="100"/>
      <c r="B55" s="104"/>
      <c r="C55" s="23" t="s">
        <v>24</v>
      </c>
      <c r="D55" s="17">
        <f t="shared" si="19"/>
        <v>3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6">
        <v>0</v>
      </c>
      <c r="S55" s="16">
        <v>0</v>
      </c>
      <c r="T55" s="16">
        <v>1</v>
      </c>
      <c r="U55" s="16">
        <v>2</v>
      </c>
      <c r="V55" s="16">
        <v>0</v>
      </c>
      <c r="W55" s="22">
        <v>0</v>
      </c>
    </row>
    <row r="56" spans="1:23" ht="12">
      <c r="A56" s="100"/>
      <c r="B56" s="105" t="s">
        <v>27</v>
      </c>
      <c r="C56" s="19" t="s">
        <v>22</v>
      </c>
      <c r="D56" s="20">
        <f t="shared" si="19"/>
        <v>8</v>
      </c>
      <c r="E56" s="20">
        <f aca="true" t="shared" si="20" ref="E56:W56">E57+E58</f>
        <v>0</v>
      </c>
      <c r="F56" s="20">
        <f t="shared" si="20"/>
        <v>0</v>
      </c>
      <c r="G56" s="20">
        <f t="shared" si="20"/>
        <v>0</v>
      </c>
      <c r="H56" s="20">
        <f t="shared" si="20"/>
        <v>0</v>
      </c>
      <c r="I56" s="20">
        <f t="shared" si="20"/>
        <v>0</v>
      </c>
      <c r="J56" s="20">
        <f t="shared" si="20"/>
        <v>0</v>
      </c>
      <c r="K56" s="20">
        <f t="shared" si="20"/>
        <v>0</v>
      </c>
      <c r="L56" s="20">
        <f t="shared" si="20"/>
        <v>0</v>
      </c>
      <c r="M56" s="20">
        <f t="shared" si="20"/>
        <v>0</v>
      </c>
      <c r="N56" s="20">
        <f t="shared" si="20"/>
        <v>0</v>
      </c>
      <c r="O56" s="20">
        <f t="shared" si="20"/>
        <v>0</v>
      </c>
      <c r="P56" s="20">
        <f t="shared" si="20"/>
        <v>1</v>
      </c>
      <c r="Q56" s="20">
        <f t="shared" si="20"/>
        <v>2</v>
      </c>
      <c r="R56" s="20">
        <f t="shared" si="20"/>
        <v>0</v>
      </c>
      <c r="S56" s="20">
        <f t="shared" si="20"/>
        <v>1</v>
      </c>
      <c r="T56" s="20">
        <f t="shared" si="20"/>
        <v>2</v>
      </c>
      <c r="U56" s="20">
        <f t="shared" si="20"/>
        <v>1</v>
      </c>
      <c r="V56" s="20">
        <f t="shared" si="20"/>
        <v>1</v>
      </c>
      <c r="W56" s="21">
        <f t="shared" si="20"/>
        <v>0</v>
      </c>
    </row>
    <row r="57" spans="1:23" ht="12">
      <c r="A57" s="100"/>
      <c r="B57" s="103"/>
      <c r="C57" s="10" t="s">
        <v>23</v>
      </c>
      <c r="D57" s="11">
        <f t="shared" si="19"/>
        <v>4</v>
      </c>
      <c r="E57" s="11">
        <v>0</v>
      </c>
      <c r="F57" s="11">
        <v>0</v>
      </c>
      <c r="G57" s="12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1</v>
      </c>
      <c r="R57" s="11">
        <v>0</v>
      </c>
      <c r="S57" s="11">
        <v>1</v>
      </c>
      <c r="T57" s="11">
        <v>1</v>
      </c>
      <c r="U57" s="11">
        <v>0</v>
      </c>
      <c r="V57" s="11">
        <v>1</v>
      </c>
      <c r="W57" s="13">
        <v>0</v>
      </c>
    </row>
    <row r="58" spans="1:23" ht="12.75" thickBot="1">
      <c r="A58" s="100"/>
      <c r="B58" s="106"/>
      <c r="C58" s="15" t="s">
        <v>24</v>
      </c>
      <c r="D58" s="16">
        <f t="shared" si="19"/>
        <v>4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1</v>
      </c>
      <c r="Q58" s="16">
        <v>1</v>
      </c>
      <c r="R58" s="16">
        <v>0</v>
      </c>
      <c r="S58" s="16">
        <v>0</v>
      </c>
      <c r="T58" s="16">
        <v>1</v>
      </c>
      <c r="U58" s="16">
        <v>1</v>
      </c>
      <c r="V58" s="16">
        <v>0</v>
      </c>
      <c r="W58" s="22">
        <v>0</v>
      </c>
    </row>
    <row r="59" spans="1:23" ht="12">
      <c r="A59" s="100"/>
      <c r="B59" s="102" t="s">
        <v>28</v>
      </c>
      <c r="C59" s="7" t="s">
        <v>22</v>
      </c>
      <c r="D59" s="8">
        <f t="shared" si="19"/>
        <v>0</v>
      </c>
      <c r="E59" s="8">
        <f aca="true" t="shared" si="21" ref="E59:W59">E60+E61</f>
        <v>0</v>
      </c>
      <c r="F59" s="8">
        <f t="shared" si="21"/>
        <v>0</v>
      </c>
      <c r="G59" s="8">
        <f t="shared" si="21"/>
        <v>0</v>
      </c>
      <c r="H59" s="8">
        <f t="shared" si="21"/>
        <v>0</v>
      </c>
      <c r="I59" s="8">
        <f t="shared" si="21"/>
        <v>0</v>
      </c>
      <c r="J59" s="8">
        <f t="shared" si="21"/>
        <v>0</v>
      </c>
      <c r="K59" s="8">
        <f t="shared" si="21"/>
        <v>0</v>
      </c>
      <c r="L59" s="8">
        <f t="shared" si="21"/>
        <v>0</v>
      </c>
      <c r="M59" s="8">
        <f t="shared" si="21"/>
        <v>0</v>
      </c>
      <c r="N59" s="8">
        <f t="shared" si="21"/>
        <v>0</v>
      </c>
      <c r="O59" s="8">
        <f t="shared" si="21"/>
        <v>0</v>
      </c>
      <c r="P59" s="8">
        <f t="shared" si="21"/>
        <v>0</v>
      </c>
      <c r="Q59" s="8">
        <f t="shared" si="21"/>
        <v>0</v>
      </c>
      <c r="R59" s="8">
        <f t="shared" si="21"/>
        <v>0</v>
      </c>
      <c r="S59" s="8">
        <f t="shared" si="21"/>
        <v>0</v>
      </c>
      <c r="T59" s="8">
        <f t="shared" si="21"/>
        <v>0</v>
      </c>
      <c r="U59" s="8">
        <f t="shared" si="21"/>
        <v>0</v>
      </c>
      <c r="V59" s="8">
        <f t="shared" si="21"/>
        <v>0</v>
      </c>
      <c r="W59" s="9">
        <f t="shared" si="21"/>
        <v>0</v>
      </c>
    </row>
    <row r="60" spans="1:23" ht="12">
      <c r="A60" s="100"/>
      <c r="B60" s="103"/>
      <c r="C60" s="10" t="s">
        <v>23</v>
      </c>
      <c r="D60" s="11">
        <f t="shared" si="19"/>
        <v>0</v>
      </c>
      <c r="E60" s="11">
        <v>0</v>
      </c>
      <c r="F60" s="11">
        <v>0</v>
      </c>
      <c r="G60" s="12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3">
        <v>0</v>
      </c>
    </row>
    <row r="61" spans="1:23" ht="12.75" thickBot="1">
      <c r="A61" s="100"/>
      <c r="B61" s="104"/>
      <c r="C61" s="23" t="s">
        <v>24</v>
      </c>
      <c r="D61" s="17">
        <f t="shared" si="19"/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8">
        <v>0</v>
      </c>
    </row>
    <row r="62" spans="1:23" ht="12">
      <c r="A62" s="100"/>
      <c r="B62" s="107" t="s">
        <v>29</v>
      </c>
      <c r="C62" s="19" t="s">
        <v>22</v>
      </c>
      <c r="D62" s="20">
        <f t="shared" si="19"/>
        <v>5</v>
      </c>
      <c r="E62" s="20">
        <f aca="true" t="shared" si="22" ref="E62:W62">E63+E64</f>
        <v>0</v>
      </c>
      <c r="F62" s="20">
        <f t="shared" si="22"/>
        <v>0</v>
      </c>
      <c r="G62" s="20">
        <f t="shared" si="22"/>
        <v>0</v>
      </c>
      <c r="H62" s="20">
        <f t="shared" si="22"/>
        <v>0</v>
      </c>
      <c r="I62" s="20">
        <f t="shared" si="22"/>
        <v>0</v>
      </c>
      <c r="J62" s="20">
        <f t="shared" si="22"/>
        <v>0</v>
      </c>
      <c r="K62" s="20">
        <f t="shared" si="22"/>
        <v>0</v>
      </c>
      <c r="L62" s="20">
        <f t="shared" si="22"/>
        <v>0</v>
      </c>
      <c r="M62" s="20">
        <f t="shared" si="22"/>
        <v>0</v>
      </c>
      <c r="N62" s="20">
        <f t="shared" si="22"/>
        <v>0</v>
      </c>
      <c r="O62" s="20">
        <f t="shared" si="22"/>
        <v>0</v>
      </c>
      <c r="P62" s="20">
        <f t="shared" si="22"/>
        <v>0</v>
      </c>
      <c r="Q62" s="20">
        <f t="shared" si="22"/>
        <v>0</v>
      </c>
      <c r="R62" s="20">
        <f t="shared" si="22"/>
        <v>0</v>
      </c>
      <c r="S62" s="20">
        <f t="shared" si="22"/>
        <v>2</v>
      </c>
      <c r="T62" s="20">
        <f t="shared" si="22"/>
        <v>0</v>
      </c>
      <c r="U62" s="20">
        <f t="shared" si="22"/>
        <v>2</v>
      </c>
      <c r="V62" s="20">
        <f t="shared" si="22"/>
        <v>0</v>
      </c>
      <c r="W62" s="21">
        <f t="shared" si="22"/>
        <v>1</v>
      </c>
    </row>
    <row r="63" spans="1:23" ht="12">
      <c r="A63" s="100"/>
      <c r="B63" s="108"/>
      <c r="C63" s="10" t="s">
        <v>23</v>
      </c>
      <c r="D63" s="11">
        <f t="shared" si="19"/>
        <v>4</v>
      </c>
      <c r="E63" s="11">
        <v>0</v>
      </c>
      <c r="F63" s="11">
        <v>0</v>
      </c>
      <c r="G63" s="12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1</v>
      </c>
      <c r="T63" s="11">
        <v>0</v>
      </c>
      <c r="U63" s="11">
        <v>2</v>
      </c>
      <c r="V63" s="11">
        <v>0</v>
      </c>
      <c r="W63" s="13">
        <v>1</v>
      </c>
    </row>
    <row r="64" spans="1:23" ht="12.75" thickBot="1">
      <c r="A64" s="100"/>
      <c r="B64" s="109"/>
      <c r="C64" s="15" t="s">
        <v>24</v>
      </c>
      <c r="D64" s="16">
        <f t="shared" si="19"/>
        <v>1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1</v>
      </c>
      <c r="T64" s="16">
        <v>0</v>
      </c>
      <c r="U64" s="16">
        <v>0</v>
      </c>
      <c r="V64" s="16">
        <v>0</v>
      </c>
      <c r="W64" s="22">
        <v>0</v>
      </c>
    </row>
    <row r="65" spans="1:23" ht="12">
      <c r="A65" s="100"/>
      <c r="B65" s="89" t="s">
        <v>30</v>
      </c>
      <c r="C65" s="7" t="s">
        <v>22</v>
      </c>
      <c r="D65" s="8">
        <f t="shared" si="19"/>
        <v>2</v>
      </c>
      <c r="E65" s="8">
        <f aca="true" t="shared" si="23" ref="E65:W65">E66+E67</f>
        <v>0</v>
      </c>
      <c r="F65" s="8">
        <f t="shared" si="23"/>
        <v>0</v>
      </c>
      <c r="G65" s="8">
        <f t="shared" si="23"/>
        <v>0</v>
      </c>
      <c r="H65" s="8">
        <f t="shared" si="23"/>
        <v>0</v>
      </c>
      <c r="I65" s="8">
        <f t="shared" si="23"/>
        <v>0</v>
      </c>
      <c r="J65" s="8">
        <f t="shared" si="23"/>
        <v>0</v>
      </c>
      <c r="K65" s="8">
        <f t="shared" si="23"/>
        <v>0</v>
      </c>
      <c r="L65" s="8">
        <f t="shared" si="23"/>
        <v>0</v>
      </c>
      <c r="M65" s="8">
        <f t="shared" si="23"/>
        <v>0</v>
      </c>
      <c r="N65" s="8">
        <f t="shared" si="23"/>
        <v>0</v>
      </c>
      <c r="O65" s="8">
        <f t="shared" si="23"/>
        <v>0</v>
      </c>
      <c r="P65" s="8">
        <f t="shared" si="23"/>
        <v>0</v>
      </c>
      <c r="Q65" s="8">
        <f t="shared" si="23"/>
        <v>0</v>
      </c>
      <c r="R65" s="8">
        <f t="shared" si="23"/>
        <v>0</v>
      </c>
      <c r="S65" s="8">
        <f t="shared" si="23"/>
        <v>1</v>
      </c>
      <c r="T65" s="8">
        <f t="shared" si="23"/>
        <v>0</v>
      </c>
      <c r="U65" s="8">
        <f t="shared" si="23"/>
        <v>0</v>
      </c>
      <c r="V65" s="8">
        <f t="shared" si="23"/>
        <v>1</v>
      </c>
      <c r="W65" s="9">
        <f t="shared" si="23"/>
        <v>0</v>
      </c>
    </row>
    <row r="66" spans="1:23" ht="12">
      <c r="A66" s="100"/>
      <c r="B66" s="87"/>
      <c r="C66" s="10" t="s">
        <v>23</v>
      </c>
      <c r="D66" s="11">
        <f t="shared" si="19"/>
        <v>2</v>
      </c>
      <c r="E66" s="11">
        <v>0</v>
      </c>
      <c r="F66" s="11">
        <v>0</v>
      </c>
      <c r="G66" s="12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1</v>
      </c>
      <c r="T66" s="11">
        <v>0</v>
      </c>
      <c r="U66" s="11">
        <v>0</v>
      </c>
      <c r="V66" s="11">
        <v>1</v>
      </c>
      <c r="W66" s="13">
        <v>0</v>
      </c>
    </row>
    <row r="67" spans="1:23" ht="12.75" thickBot="1">
      <c r="A67" s="100"/>
      <c r="B67" s="90"/>
      <c r="C67" s="23" t="s">
        <v>24</v>
      </c>
      <c r="D67" s="17">
        <f t="shared" si="19"/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17"/>
      <c r="V67" s="17">
        <v>0</v>
      </c>
      <c r="W67" s="18">
        <v>0</v>
      </c>
    </row>
    <row r="68" spans="1:23" ht="12">
      <c r="A68" s="100"/>
      <c r="B68" s="83" t="s">
        <v>31</v>
      </c>
      <c r="C68" s="19" t="s">
        <v>22</v>
      </c>
      <c r="D68" s="20">
        <f t="shared" si="19"/>
        <v>8</v>
      </c>
      <c r="E68" s="20">
        <f aca="true" t="shared" si="24" ref="E68:W68">E69+E70</f>
        <v>0</v>
      </c>
      <c r="F68" s="20">
        <f t="shared" si="24"/>
        <v>0</v>
      </c>
      <c r="G68" s="20">
        <f t="shared" si="24"/>
        <v>0</v>
      </c>
      <c r="H68" s="20">
        <f t="shared" si="24"/>
        <v>0</v>
      </c>
      <c r="I68" s="20">
        <f t="shared" si="24"/>
        <v>0</v>
      </c>
      <c r="J68" s="20">
        <f t="shared" si="24"/>
        <v>0</v>
      </c>
      <c r="K68" s="20">
        <f t="shared" si="24"/>
        <v>0</v>
      </c>
      <c r="L68" s="20">
        <f t="shared" si="24"/>
        <v>0</v>
      </c>
      <c r="M68" s="20">
        <f t="shared" si="24"/>
        <v>0</v>
      </c>
      <c r="N68" s="20">
        <f t="shared" si="24"/>
        <v>0</v>
      </c>
      <c r="O68" s="20">
        <f t="shared" si="24"/>
        <v>0</v>
      </c>
      <c r="P68" s="20">
        <f t="shared" si="24"/>
        <v>0</v>
      </c>
      <c r="Q68" s="20">
        <f t="shared" si="24"/>
        <v>0</v>
      </c>
      <c r="R68" s="20">
        <f t="shared" si="24"/>
        <v>1</v>
      </c>
      <c r="S68" s="20">
        <f t="shared" si="24"/>
        <v>1</v>
      </c>
      <c r="T68" s="20">
        <f t="shared" si="24"/>
        <v>2</v>
      </c>
      <c r="U68" s="20">
        <f t="shared" si="24"/>
        <v>1</v>
      </c>
      <c r="V68" s="20">
        <f t="shared" si="24"/>
        <v>0</v>
      </c>
      <c r="W68" s="21">
        <f t="shared" si="24"/>
        <v>3</v>
      </c>
    </row>
    <row r="69" spans="1:23" ht="12">
      <c r="A69" s="100"/>
      <c r="B69" s="84"/>
      <c r="C69" s="10" t="s">
        <v>23</v>
      </c>
      <c r="D69" s="11">
        <f t="shared" si="19"/>
        <v>8</v>
      </c>
      <c r="E69" s="11">
        <v>0</v>
      </c>
      <c r="F69" s="11">
        <v>0</v>
      </c>
      <c r="G69" s="12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1</v>
      </c>
      <c r="S69" s="11">
        <v>1</v>
      </c>
      <c r="T69" s="11">
        <v>2</v>
      </c>
      <c r="U69" s="11">
        <v>1</v>
      </c>
      <c r="V69" s="11">
        <v>0</v>
      </c>
      <c r="W69" s="13">
        <v>3</v>
      </c>
    </row>
    <row r="70" spans="1:23" ht="12.75" thickBot="1">
      <c r="A70" s="100"/>
      <c r="B70" s="85"/>
      <c r="C70" s="15" t="s">
        <v>24</v>
      </c>
      <c r="D70" s="16">
        <f t="shared" si="19"/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22">
        <v>0</v>
      </c>
    </row>
    <row r="71" spans="1:23" ht="12.75" thickBot="1">
      <c r="A71" s="100"/>
      <c r="B71" s="24" t="s">
        <v>32</v>
      </c>
      <c r="C71" s="25" t="s">
        <v>23</v>
      </c>
      <c r="D71" s="26">
        <f t="shared" si="19"/>
        <v>2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6">
        <v>0</v>
      </c>
      <c r="R71" s="26">
        <v>0</v>
      </c>
      <c r="S71" s="26">
        <v>0</v>
      </c>
      <c r="T71" s="26">
        <v>0</v>
      </c>
      <c r="U71" s="26">
        <v>1</v>
      </c>
      <c r="V71" s="26">
        <v>1</v>
      </c>
      <c r="W71" s="27">
        <v>0</v>
      </c>
    </row>
    <row r="72" spans="1:23" ht="12">
      <c r="A72" s="100"/>
      <c r="B72" s="86" t="s">
        <v>33</v>
      </c>
      <c r="C72" s="19" t="s">
        <v>22</v>
      </c>
      <c r="D72" s="20">
        <f t="shared" si="19"/>
        <v>0</v>
      </c>
      <c r="E72" s="20">
        <f aca="true" t="shared" si="25" ref="E72:W72">E73+E74</f>
        <v>0</v>
      </c>
      <c r="F72" s="20">
        <f t="shared" si="25"/>
        <v>0</v>
      </c>
      <c r="G72" s="20">
        <f t="shared" si="25"/>
        <v>0</v>
      </c>
      <c r="H72" s="20">
        <f t="shared" si="25"/>
        <v>0</v>
      </c>
      <c r="I72" s="20">
        <f t="shared" si="25"/>
        <v>0</v>
      </c>
      <c r="J72" s="20">
        <f t="shared" si="25"/>
        <v>0</v>
      </c>
      <c r="K72" s="20">
        <f t="shared" si="25"/>
        <v>0</v>
      </c>
      <c r="L72" s="20">
        <f t="shared" si="25"/>
        <v>0</v>
      </c>
      <c r="M72" s="20">
        <f t="shared" si="25"/>
        <v>0</v>
      </c>
      <c r="N72" s="20">
        <f t="shared" si="25"/>
        <v>0</v>
      </c>
      <c r="O72" s="20">
        <f t="shared" si="25"/>
        <v>0</v>
      </c>
      <c r="P72" s="20">
        <f t="shared" si="25"/>
        <v>0</v>
      </c>
      <c r="Q72" s="20">
        <f t="shared" si="25"/>
        <v>0</v>
      </c>
      <c r="R72" s="20">
        <f t="shared" si="25"/>
        <v>0</v>
      </c>
      <c r="S72" s="20">
        <f t="shared" si="25"/>
        <v>0</v>
      </c>
      <c r="T72" s="20">
        <f t="shared" si="25"/>
        <v>0</v>
      </c>
      <c r="U72" s="20">
        <f t="shared" si="25"/>
        <v>0</v>
      </c>
      <c r="V72" s="20">
        <f t="shared" si="25"/>
        <v>0</v>
      </c>
      <c r="W72" s="21">
        <f t="shared" si="25"/>
        <v>0</v>
      </c>
    </row>
    <row r="73" spans="1:23" ht="12">
      <c r="A73" s="100"/>
      <c r="B73" s="87"/>
      <c r="C73" s="10" t="s">
        <v>23</v>
      </c>
      <c r="D73" s="11">
        <f t="shared" si="19"/>
        <v>0</v>
      </c>
      <c r="E73" s="11">
        <v>0</v>
      </c>
      <c r="F73" s="11">
        <v>0</v>
      </c>
      <c r="G73" s="12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3">
        <v>0</v>
      </c>
    </row>
    <row r="74" spans="1:23" ht="12.75" thickBot="1">
      <c r="A74" s="100"/>
      <c r="B74" s="88"/>
      <c r="C74" s="15" t="s">
        <v>24</v>
      </c>
      <c r="D74" s="16">
        <f t="shared" si="19"/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22">
        <v>0</v>
      </c>
    </row>
    <row r="75" spans="1:23" ht="12.75" thickBot="1">
      <c r="A75" s="100"/>
      <c r="B75" s="24" t="s">
        <v>34</v>
      </c>
      <c r="C75" s="25" t="s">
        <v>24</v>
      </c>
      <c r="D75" s="26">
        <f t="shared" si="19"/>
        <v>2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1</v>
      </c>
      <c r="O75" s="26">
        <v>0</v>
      </c>
      <c r="P75" s="26">
        <v>0</v>
      </c>
      <c r="Q75" s="26">
        <v>0</v>
      </c>
      <c r="R75" s="26">
        <v>0</v>
      </c>
      <c r="S75" s="26">
        <v>0</v>
      </c>
      <c r="T75" s="26">
        <v>0</v>
      </c>
      <c r="U75" s="26">
        <v>0</v>
      </c>
      <c r="V75" s="26">
        <v>0</v>
      </c>
      <c r="W75" s="27">
        <v>1</v>
      </c>
    </row>
    <row r="76" spans="1:23" ht="12.75" thickBot="1">
      <c r="A76" s="100"/>
      <c r="B76" s="28" t="s">
        <v>35</v>
      </c>
      <c r="C76" s="29" t="s">
        <v>24</v>
      </c>
      <c r="D76" s="30">
        <f t="shared" si="19"/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0">
        <v>0</v>
      </c>
      <c r="V76" s="30">
        <v>0</v>
      </c>
      <c r="W76" s="31">
        <v>0</v>
      </c>
    </row>
    <row r="77" spans="1:23" ht="12">
      <c r="A77" s="100"/>
      <c r="B77" s="89" t="s">
        <v>36</v>
      </c>
      <c r="C77" s="7" t="s">
        <v>22</v>
      </c>
      <c r="D77" s="8">
        <f t="shared" si="19"/>
        <v>3</v>
      </c>
      <c r="E77" s="8">
        <f aca="true" t="shared" si="26" ref="E77:W77">E78+E79</f>
        <v>0</v>
      </c>
      <c r="F77" s="8">
        <f t="shared" si="26"/>
        <v>0</v>
      </c>
      <c r="G77" s="8">
        <f t="shared" si="26"/>
        <v>0</v>
      </c>
      <c r="H77" s="8">
        <f t="shared" si="26"/>
        <v>0</v>
      </c>
      <c r="I77" s="8">
        <f t="shared" si="26"/>
        <v>1</v>
      </c>
      <c r="J77" s="8">
        <f t="shared" si="26"/>
        <v>1</v>
      </c>
      <c r="K77" s="8">
        <f t="shared" si="26"/>
        <v>1</v>
      </c>
      <c r="L77" s="8">
        <f t="shared" si="26"/>
        <v>0</v>
      </c>
      <c r="M77" s="8">
        <f t="shared" si="26"/>
        <v>0</v>
      </c>
      <c r="N77" s="8">
        <f t="shared" si="26"/>
        <v>0</v>
      </c>
      <c r="O77" s="8">
        <f t="shared" si="26"/>
        <v>0</v>
      </c>
      <c r="P77" s="8">
        <f t="shared" si="26"/>
        <v>0</v>
      </c>
      <c r="Q77" s="8">
        <f t="shared" si="26"/>
        <v>0</v>
      </c>
      <c r="R77" s="8">
        <f t="shared" si="26"/>
        <v>0</v>
      </c>
      <c r="S77" s="8">
        <f t="shared" si="26"/>
        <v>0</v>
      </c>
      <c r="T77" s="8">
        <f t="shared" si="26"/>
        <v>0</v>
      </c>
      <c r="U77" s="8">
        <f t="shared" si="26"/>
        <v>0</v>
      </c>
      <c r="V77" s="8">
        <f t="shared" si="26"/>
        <v>0</v>
      </c>
      <c r="W77" s="9">
        <f t="shared" si="26"/>
        <v>0</v>
      </c>
    </row>
    <row r="78" spans="1:23" ht="12">
      <c r="A78" s="100"/>
      <c r="B78" s="87"/>
      <c r="C78" s="10" t="s">
        <v>23</v>
      </c>
      <c r="D78" s="11">
        <f t="shared" si="19"/>
        <v>2</v>
      </c>
      <c r="E78" s="11">
        <v>0</v>
      </c>
      <c r="F78" s="11">
        <v>0</v>
      </c>
      <c r="G78" s="12">
        <v>0</v>
      </c>
      <c r="H78" s="11">
        <v>0</v>
      </c>
      <c r="I78" s="11">
        <v>1</v>
      </c>
      <c r="J78" s="11">
        <v>1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0</v>
      </c>
      <c r="W78" s="13">
        <v>0</v>
      </c>
    </row>
    <row r="79" spans="1:23" ht="12.75" thickBot="1">
      <c r="A79" s="100"/>
      <c r="B79" s="90"/>
      <c r="C79" s="23" t="s">
        <v>24</v>
      </c>
      <c r="D79" s="17">
        <f t="shared" si="19"/>
        <v>1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1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17">
        <v>0</v>
      </c>
      <c r="U79" s="17">
        <v>0</v>
      </c>
      <c r="V79" s="17">
        <v>0</v>
      </c>
      <c r="W79" s="18">
        <v>0</v>
      </c>
    </row>
    <row r="80" spans="1:23" ht="12">
      <c r="A80" s="100"/>
      <c r="B80" s="86" t="s">
        <v>37</v>
      </c>
      <c r="C80" s="19" t="s">
        <v>22</v>
      </c>
      <c r="D80" s="20">
        <f>SUM(E80:W80)</f>
        <v>6</v>
      </c>
      <c r="E80" s="20">
        <f>E47-(E50+E53+E56+E59+E62+E65+E68+E71+E72+E75+E76+E77)</f>
        <v>0</v>
      </c>
      <c r="F80" s="20">
        <f aca="true" t="shared" si="27" ref="F80:W80">F47-(F50+F53+F56+F59+F62+F65+F68+F71+F72+F75+F76+F77)</f>
        <v>0</v>
      </c>
      <c r="G80" s="20">
        <f t="shared" si="27"/>
        <v>0</v>
      </c>
      <c r="H80" s="20">
        <f t="shared" si="27"/>
        <v>0</v>
      </c>
      <c r="I80" s="20">
        <f t="shared" si="27"/>
        <v>0</v>
      </c>
      <c r="J80" s="20">
        <f t="shared" si="27"/>
        <v>0</v>
      </c>
      <c r="K80" s="20">
        <f t="shared" si="27"/>
        <v>0</v>
      </c>
      <c r="L80" s="20">
        <f t="shared" si="27"/>
        <v>0</v>
      </c>
      <c r="M80" s="20">
        <f t="shared" si="27"/>
        <v>0</v>
      </c>
      <c r="N80" s="20">
        <f t="shared" si="27"/>
        <v>0</v>
      </c>
      <c r="O80" s="20">
        <f t="shared" si="27"/>
        <v>0</v>
      </c>
      <c r="P80" s="20">
        <f t="shared" si="27"/>
        <v>0</v>
      </c>
      <c r="Q80" s="20">
        <f t="shared" si="27"/>
        <v>0</v>
      </c>
      <c r="R80" s="20">
        <f t="shared" si="27"/>
        <v>0</v>
      </c>
      <c r="S80" s="20">
        <f t="shared" si="27"/>
        <v>0</v>
      </c>
      <c r="T80" s="20">
        <f t="shared" si="27"/>
        <v>1</v>
      </c>
      <c r="U80" s="20">
        <f t="shared" si="27"/>
        <v>2</v>
      </c>
      <c r="V80" s="20">
        <f t="shared" si="27"/>
        <v>2</v>
      </c>
      <c r="W80" s="21">
        <f t="shared" si="27"/>
        <v>1</v>
      </c>
    </row>
    <row r="81" spans="1:23" ht="12">
      <c r="A81" s="100"/>
      <c r="B81" s="87"/>
      <c r="C81" s="10" t="s">
        <v>23</v>
      </c>
      <c r="D81" s="11">
        <f>SUM(E81:W81)</f>
        <v>3</v>
      </c>
      <c r="E81" s="11">
        <f>E48-(E51+E54+E57+E60+E63+E66+E69+E71+E73+E78)</f>
        <v>0</v>
      </c>
      <c r="F81" s="11">
        <f aca="true" t="shared" si="28" ref="F81:W81">F48-(F51+F54+F57+F60+F63+F66+F69+F71+F73+F78)</f>
        <v>0</v>
      </c>
      <c r="G81" s="11">
        <f t="shared" si="28"/>
        <v>0</v>
      </c>
      <c r="H81" s="11">
        <f t="shared" si="28"/>
        <v>0</v>
      </c>
      <c r="I81" s="11">
        <f t="shared" si="28"/>
        <v>0</v>
      </c>
      <c r="J81" s="11">
        <f t="shared" si="28"/>
        <v>0</v>
      </c>
      <c r="K81" s="11">
        <f t="shared" si="28"/>
        <v>0</v>
      </c>
      <c r="L81" s="11">
        <f t="shared" si="28"/>
        <v>0</v>
      </c>
      <c r="M81" s="11">
        <f t="shared" si="28"/>
        <v>0</v>
      </c>
      <c r="N81" s="11">
        <f t="shared" si="28"/>
        <v>0</v>
      </c>
      <c r="O81" s="11">
        <f t="shared" si="28"/>
        <v>0</v>
      </c>
      <c r="P81" s="11">
        <f t="shared" si="28"/>
        <v>0</v>
      </c>
      <c r="Q81" s="11">
        <f t="shared" si="28"/>
        <v>0</v>
      </c>
      <c r="R81" s="11">
        <f t="shared" si="28"/>
        <v>0</v>
      </c>
      <c r="S81" s="11">
        <f t="shared" si="28"/>
        <v>0</v>
      </c>
      <c r="T81" s="11">
        <f t="shared" si="28"/>
        <v>1</v>
      </c>
      <c r="U81" s="11">
        <f t="shared" si="28"/>
        <v>0</v>
      </c>
      <c r="V81" s="11">
        <f t="shared" si="28"/>
        <v>2</v>
      </c>
      <c r="W81" s="13">
        <f t="shared" si="28"/>
        <v>0</v>
      </c>
    </row>
    <row r="82" spans="1:23" ht="12.75" thickBot="1">
      <c r="A82" s="101"/>
      <c r="B82" s="88"/>
      <c r="C82" s="15" t="s">
        <v>24</v>
      </c>
      <c r="D82" s="16">
        <f>SUM(E82:W82)</f>
        <v>3</v>
      </c>
      <c r="E82" s="16">
        <f>E49-(E52+E55+E58+E61+E64+E67+E70+E74+E75+E76+E79)</f>
        <v>0</v>
      </c>
      <c r="F82" s="16">
        <f aca="true" t="shared" si="29" ref="F82:W82">F49-(F52+F55+F58+F61+F64+F67+F70+F74+F75+F76+F79)</f>
        <v>0</v>
      </c>
      <c r="G82" s="16">
        <f t="shared" si="29"/>
        <v>0</v>
      </c>
      <c r="H82" s="16">
        <f t="shared" si="29"/>
        <v>0</v>
      </c>
      <c r="I82" s="16">
        <f t="shared" si="29"/>
        <v>0</v>
      </c>
      <c r="J82" s="16">
        <f t="shared" si="29"/>
        <v>0</v>
      </c>
      <c r="K82" s="16">
        <f t="shared" si="29"/>
        <v>0</v>
      </c>
      <c r="L82" s="16">
        <f t="shared" si="29"/>
        <v>0</v>
      </c>
      <c r="M82" s="16">
        <f t="shared" si="29"/>
        <v>0</v>
      </c>
      <c r="N82" s="16">
        <f t="shared" si="29"/>
        <v>0</v>
      </c>
      <c r="O82" s="16">
        <f t="shared" si="29"/>
        <v>0</v>
      </c>
      <c r="P82" s="16">
        <f t="shared" si="29"/>
        <v>0</v>
      </c>
      <c r="Q82" s="16">
        <f t="shared" si="29"/>
        <v>0</v>
      </c>
      <c r="R82" s="16">
        <f t="shared" si="29"/>
        <v>0</v>
      </c>
      <c r="S82" s="16">
        <f t="shared" si="29"/>
        <v>0</v>
      </c>
      <c r="T82" s="16">
        <f t="shared" si="29"/>
        <v>0</v>
      </c>
      <c r="U82" s="16">
        <f t="shared" si="29"/>
        <v>2</v>
      </c>
      <c r="V82" s="16">
        <f t="shared" si="29"/>
        <v>0</v>
      </c>
      <c r="W82" s="22">
        <f t="shared" si="29"/>
        <v>1</v>
      </c>
    </row>
    <row r="83" spans="1:23" ht="12">
      <c r="A83" s="32"/>
      <c r="B83" s="33"/>
      <c r="C83" s="3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</row>
    <row r="84" ht="12">
      <c r="C84" s="2"/>
    </row>
    <row r="85" ht="12">
      <c r="C85" s="2"/>
    </row>
    <row r="86" ht="12">
      <c r="C86" s="2"/>
    </row>
    <row r="87" ht="12">
      <c r="C87" s="2"/>
    </row>
    <row r="88" ht="12">
      <c r="C88" s="2"/>
    </row>
    <row r="89" ht="12">
      <c r="C89" s="2"/>
    </row>
    <row r="90" ht="12">
      <c r="C90" s="2"/>
    </row>
    <row r="91" ht="12">
      <c r="C91" s="2"/>
    </row>
    <row r="92" ht="12">
      <c r="C92" s="2"/>
    </row>
  </sheetData>
  <sheetProtection/>
  <mergeCells count="28">
    <mergeCell ref="B68:B70"/>
    <mergeCell ref="B72:B74"/>
    <mergeCell ref="B77:B79"/>
    <mergeCell ref="B80:B82"/>
    <mergeCell ref="A45:C46"/>
    <mergeCell ref="D45:W45"/>
    <mergeCell ref="A47:B49"/>
    <mergeCell ref="A50:A82"/>
    <mergeCell ref="B50:B52"/>
    <mergeCell ref="B53:B55"/>
    <mergeCell ref="B56:B58"/>
    <mergeCell ref="B59:B61"/>
    <mergeCell ref="B62:B64"/>
    <mergeCell ref="B65:B67"/>
    <mergeCell ref="B26:B28"/>
    <mergeCell ref="B30:B32"/>
    <mergeCell ref="B35:B37"/>
    <mergeCell ref="B38:B40"/>
    <mergeCell ref="A3:C4"/>
    <mergeCell ref="D3:W3"/>
    <mergeCell ref="A5:B7"/>
    <mergeCell ref="A8:A40"/>
    <mergeCell ref="B8:B10"/>
    <mergeCell ref="B11:B13"/>
    <mergeCell ref="B14:B16"/>
    <mergeCell ref="B17:B19"/>
    <mergeCell ref="B20:B22"/>
    <mergeCell ref="B23:B25"/>
  </mergeCells>
  <printOptions/>
  <pageMargins left="1.04" right="0.7874015748031497" top="0.66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p85904</cp:lastModifiedBy>
  <cp:lastPrinted>2010-03-22T04:45:21Z</cp:lastPrinted>
  <dcterms:created xsi:type="dcterms:W3CDTF">2007-12-18T04:51:25Z</dcterms:created>
  <dcterms:modified xsi:type="dcterms:W3CDTF">2010-03-22T04:46:45Z</dcterms:modified>
  <cp:category/>
  <cp:version/>
  <cp:contentType/>
  <cp:contentStatus/>
</cp:coreProperties>
</file>