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L17" i="6" s="1"/>
  <c r="O17" i="6"/>
  <c r="N17" i="6"/>
  <c r="M17" i="6"/>
  <c r="K17" i="6"/>
  <c r="J17" i="6"/>
  <c r="I17" i="6"/>
  <c r="H17" i="6"/>
  <c r="G17" i="6" s="1"/>
  <c r="F17" i="6"/>
  <c r="E17" i="6"/>
  <c r="D17" i="6"/>
  <c r="C17" i="6"/>
  <c r="Q16" i="6"/>
  <c r="Q19" i="6" s="1"/>
  <c r="P16" i="6"/>
  <c r="L16" i="6" s="1"/>
  <c r="O16" i="6"/>
  <c r="O19" i="6" s="1"/>
  <c r="N16" i="6"/>
  <c r="N19" i="6" s="1"/>
  <c r="M16" i="6"/>
  <c r="M19" i="6" s="1"/>
  <c r="K16" i="6"/>
  <c r="K19" i="6" s="1"/>
  <c r="J16" i="6"/>
  <c r="J19" i="6" s="1"/>
  <c r="I16" i="6"/>
  <c r="I19" i="6" s="1"/>
  <c r="H16" i="6"/>
  <c r="G16" i="6" s="1"/>
  <c r="F16" i="6"/>
  <c r="F19" i="6" s="1"/>
  <c r="E16" i="6"/>
  <c r="E19" i="6" s="1"/>
  <c r="D16" i="6"/>
  <c r="D19" i="6" s="1"/>
  <c r="C19" i="6" s="1"/>
  <c r="C16" i="6"/>
  <c r="B16" i="6" s="1"/>
  <c r="L14" i="6"/>
  <c r="G14" i="6"/>
  <c r="C14" i="6"/>
  <c r="B14" i="6" s="1"/>
  <c r="L13" i="6"/>
  <c r="G13" i="6"/>
  <c r="C13" i="6"/>
  <c r="B13" i="6" s="1"/>
  <c r="L12" i="6"/>
  <c r="G12" i="6"/>
  <c r="C12" i="6"/>
  <c r="B12" i="6" s="1"/>
  <c r="L11" i="6"/>
  <c r="G11" i="6"/>
  <c r="C11" i="6"/>
  <c r="B11" i="6" s="1"/>
  <c r="L10" i="6"/>
  <c r="G10" i="6"/>
  <c r="C10" i="6"/>
  <c r="B10" i="6" s="1"/>
  <c r="L9" i="6"/>
  <c r="G9" i="6"/>
  <c r="C9" i="6"/>
  <c r="B9" i="6" s="1"/>
  <c r="L8" i="6"/>
  <c r="G8" i="6"/>
  <c r="C8" i="6"/>
  <c r="B8" i="6" s="1"/>
  <c r="L7" i="6"/>
  <c r="G7" i="6"/>
  <c r="C7" i="6"/>
  <c r="B7" i="6" s="1"/>
  <c r="L6" i="6"/>
  <c r="G6" i="6"/>
  <c r="C6" i="6"/>
  <c r="B6" i="6" s="1"/>
  <c r="Q17" i="7"/>
  <c r="P17" i="7"/>
  <c r="O17" i="7"/>
  <c r="N17" i="7"/>
  <c r="M17" i="7"/>
  <c r="L17" i="7" s="1"/>
  <c r="K17" i="7"/>
  <c r="J17" i="7"/>
  <c r="I17" i="7"/>
  <c r="H17" i="7"/>
  <c r="G17" i="7" s="1"/>
  <c r="F17" i="7"/>
  <c r="E17" i="7"/>
  <c r="C17" i="7" s="1"/>
  <c r="D17" i="7"/>
  <c r="Q16" i="7"/>
  <c r="Q19" i="7" s="1"/>
  <c r="P16" i="7"/>
  <c r="P19" i="7" s="1"/>
  <c r="O16" i="7"/>
  <c r="O19" i="7" s="1"/>
  <c r="N16" i="7"/>
  <c r="N19" i="7" s="1"/>
  <c r="M16" i="7"/>
  <c r="M19" i="7" s="1"/>
  <c r="L19" i="7" s="1"/>
  <c r="K16" i="7"/>
  <c r="K19" i="7" s="1"/>
  <c r="J16" i="7"/>
  <c r="J19" i="7" s="1"/>
  <c r="I16" i="7"/>
  <c r="I19" i="7" s="1"/>
  <c r="H16" i="7"/>
  <c r="G16" i="7" s="1"/>
  <c r="F16" i="7"/>
  <c r="F19" i="7" s="1"/>
  <c r="E16" i="7"/>
  <c r="E19" i="7" s="1"/>
  <c r="D16" i="7"/>
  <c r="D19" i="7" s="1"/>
  <c r="C19" i="7" s="1"/>
  <c r="L14" i="7"/>
  <c r="G14" i="7"/>
  <c r="B14" i="7" s="1"/>
  <c r="C14" i="7"/>
  <c r="L13" i="7"/>
  <c r="G13" i="7"/>
  <c r="C13" i="7"/>
  <c r="B13" i="7"/>
  <c r="L12" i="7"/>
  <c r="G12" i="7"/>
  <c r="B12" i="7" s="1"/>
  <c r="C12" i="7"/>
  <c r="L11" i="7"/>
  <c r="G11" i="7"/>
  <c r="C11" i="7"/>
  <c r="B11" i="7"/>
  <c r="L10" i="7"/>
  <c r="G10" i="7"/>
  <c r="B10" i="7" s="1"/>
  <c r="C10" i="7"/>
  <c r="L9" i="7"/>
  <c r="G9" i="7"/>
  <c r="C9" i="7"/>
  <c r="B9" i="7"/>
  <c r="L8" i="7"/>
  <c r="G8" i="7"/>
  <c r="B8" i="7" s="1"/>
  <c r="C8" i="7"/>
  <c r="L7" i="7"/>
  <c r="G7" i="7"/>
  <c r="C7" i="7"/>
  <c r="B7" i="7"/>
  <c r="L6" i="7"/>
  <c r="G6" i="7"/>
  <c r="B6" i="7" s="1"/>
  <c r="C6" i="7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17" i="6" l="1"/>
  <c r="L19" i="6"/>
  <c r="P19" i="6"/>
  <c r="H19" i="6"/>
  <c r="G19" i="6" s="1"/>
  <c r="B19" i="6" s="1"/>
  <c r="B17" i="7"/>
  <c r="C16" i="7"/>
  <c r="B16" i="7" s="1"/>
  <c r="H19" i="7"/>
  <c r="G19" i="7" s="1"/>
  <c r="B19" i="7" s="1"/>
  <c r="L16" i="7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<sst xmlns="http://schemas.openxmlformats.org/spreadsheetml/2006/main" count="149" uniqueCount="99">
  <si>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</si>
  <si>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</si>
  <si>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</si>
  <si>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</si>
  <si>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</si>
  <si>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</si>
  <si>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</si>
  <si>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</si>
  <si>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</si>
  <si>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</si>
  <si>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</si>
  <si>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</si>
  <si>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</si>
  <si>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</si>
  <si>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</si>
  <si>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</si>
  <si>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</si>
  <si>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</si>
  <si>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</si>
  <si>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</si>
  <si>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</si>
  <si>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</si>
  <si>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</si>
  <si>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</si>
  <si>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</si>
  <si>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</si>
  <si>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</si>
  <si>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</si>
  <si>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</si>
  <si>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</si>
  <si>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</si>
  <si>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</si>
  <si>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</si>
  <si>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</si>
  <si>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</si>
  <si>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</si>
  <si>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</si>
  <si>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</si>
  <si>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</si>
  <si>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</si>
  <si>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</si>
  <si>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</si>
  <si>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</si>
  <si>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</si>
  <si>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</si>
  <si>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</si>
  <si>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</si>
  <si>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</si>
  <si>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</si>
  <si>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</si>
  <si>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</si>
  <si>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</si>
  <si>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</si>
  <si>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</si>
  <si>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</si>
  <si>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</si>
  <si>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</si>
  <si>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</si>
  <si>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</si>
  <si>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</si>
  <si>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</si>
  <si>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</si>
  <si>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</si>
  <si>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</si>
  <si>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</si>
  <si>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</si>
  <si>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</si>
  <si>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</si>
  <si>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</si>
  <si>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</si>
  <si>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</si>
  <si>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</si>
  <si>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</si>
  <si>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</si>
  <si>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</si>
  <si>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</si>
  <si>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</si>
  <si>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</si>
  <si>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</si>
  <si>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</si>
  <si>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</si>
  <si>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</si>
  <si>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</si>
  <si>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</si>
  <si>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</si>
  <si>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</si>
  <si>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</si>
  <si>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</si>
  <si>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</si>
  <si>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</si>
  <si>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</si>
  <si>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</si>
  <si>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</si>
  <si>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</si>
  <si>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</si>
  <si>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</si>
  <si>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</si>
  <si>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</t>
    <phoneticPr fontId="4"/>
  </si>
  <si>
    <t>令和  3年  8月分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</si>
</sst>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29394</v>
      </c>
      <c r="C5" s="15">
        <v>25977</v>
      </c>
      <c r="D5" s="15">
        <v>735</v>
      </c>
      <c r="E5" s="15">
        <v>0</v>
      </c>
      <c r="F5" s="15">
        <v>624</v>
      </c>
      <c r="G5" s="15">
        <v>0</v>
      </c>
      <c r="H5" s="15">
        <v>217</v>
      </c>
      <c r="I5" s="15">
        <v>1500</v>
      </c>
      <c r="J5" s="15">
        <v>179</v>
      </c>
      <c r="K5" s="15">
        <v>162</v>
      </c>
      <c r="L5" s="15">
        <v>18016</v>
      </c>
      <c r="M5" s="16">
        <v>11378</v>
      </c>
    </row>
    <row r="6" spans="1:13" ht="15" customHeight="1" x14ac:dyDescent="0.15">
      <c r="A6" s="18" t="s">
        <v>85</v>
      </c>
      <c r="B6" s="19">
        <f t="shared" si="0"/>
        <v>22831</v>
      </c>
      <c r="C6" s="20">
        <v>10193</v>
      </c>
      <c r="D6" s="20">
        <v>0</v>
      </c>
      <c r="E6" s="20">
        <v>0</v>
      </c>
      <c r="F6" s="20">
        <v>809</v>
      </c>
      <c r="G6" s="20">
        <v>0</v>
      </c>
      <c r="H6" s="20">
        <v>6166</v>
      </c>
      <c r="I6" s="20">
        <v>212</v>
      </c>
      <c r="J6" s="20">
        <v>1463</v>
      </c>
      <c r="K6" s="20">
        <v>3988</v>
      </c>
      <c r="L6" s="20">
        <v>8471</v>
      </c>
      <c r="M6" s="21">
        <v>14360</v>
      </c>
    </row>
    <row r="7" spans="1:13" ht="15" customHeight="1" x14ac:dyDescent="0.15">
      <c r="A7" s="18" t="s">
        <v>84</v>
      </c>
      <c r="B7" s="19">
        <f t="shared" si="0"/>
        <v>6292</v>
      </c>
      <c r="C7" s="20">
        <v>5777</v>
      </c>
      <c r="D7" s="20">
        <v>160</v>
      </c>
      <c r="E7" s="20">
        <v>119</v>
      </c>
      <c r="F7" s="20">
        <v>0</v>
      </c>
      <c r="G7" s="20">
        <v>17</v>
      </c>
      <c r="H7" s="20">
        <v>0</v>
      </c>
      <c r="I7" s="20">
        <v>193</v>
      </c>
      <c r="J7" s="20">
        <v>0</v>
      </c>
      <c r="K7" s="20">
        <v>26</v>
      </c>
      <c r="L7" s="20">
        <v>6004</v>
      </c>
      <c r="M7" s="21">
        <v>288</v>
      </c>
    </row>
    <row r="8" spans="1:13" ht="15" customHeight="1" x14ac:dyDescent="0.15">
      <c r="A8" s="18" t="s">
        <v>83</v>
      </c>
      <c r="B8" s="19">
        <f t="shared" si="0"/>
        <v>4911</v>
      </c>
      <c r="C8" s="20">
        <v>3337</v>
      </c>
      <c r="D8" s="20">
        <v>0</v>
      </c>
      <c r="E8" s="20">
        <v>0</v>
      </c>
      <c r="F8" s="20">
        <v>32</v>
      </c>
      <c r="G8" s="20">
        <v>0</v>
      </c>
      <c r="H8" s="20">
        <v>0</v>
      </c>
      <c r="I8" s="20">
        <v>0</v>
      </c>
      <c r="J8" s="20">
        <v>1077</v>
      </c>
      <c r="K8" s="20">
        <v>465</v>
      </c>
      <c r="L8" s="20">
        <v>3195</v>
      </c>
      <c r="M8" s="21">
        <v>1716</v>
      </c>
    </row>
    <row r="9" spans="1:13" ht="15" customHeight="1" x14ac:dyDescent="0.15">
      <c r="A9" s="18" t="s">
        <v>82</v>
      </c>
      <c r="B9" s="19">
        <f t="shared" si="0"/>
        <v>7494</v>
      </c>
      <c r="C9" s="20">
        <v>4676</v>
      </c>
      <c r="D9" s="20">
        <v>0</v>
      </c>
      <c r="E9" s="20">
        <v>0</v>
      </c>
      <c r="F9" s="20">
        <v>1465</v>
      </c>
      <c r="G9" s="20">
        <v>0</v>
      </c>
      <c r="H9" s="20">
        <v>92</v>
      </c>
      <c r="I9" s="20">
        <v>475</v>
      </c>
      <c r="J9" s="20">
        <v>786</v>
      </c>
      <c r="K9" s="20">
        <v>0</v>
      </c>
      <c r="L9" s="20">
        <v>4386</v>
      </c>
      <c r="M9" s="21">
        <v>3108</v>
      </c>
    </row>
    <row r="10" spans="1:13" ht="15" customHeight="1" x14ac:dyDescent="0.15">
      <c r="A10" s="18" t="s">
        <v>81</v>
      </c>
      <c r="B10" s="19">
        <f t="shared" si="0"/>
        <v>8954</v>
      </c>
      <c r="C10" s="20">
        <v>3366</v>
      </c>
      <c r="D10" s="20">
        <v>0</v>
      </c>
      <c r="E10" s="20">
        <v>0</v>
      </c>
      <c r="F10" s="20">
        <v>444</v>
      </c>
      <c r="G10" s="20">
        <v>0</v>
      </c>
      <c r="H10" s="20">
        <v>320</v>
      </c>
      <c r="I10" s="20">
        <v>0</v>
      </c>
      <c r="J10" s="20">
        <v>4772</v>
      </c>
      <c r="K10" s="20">
        <v>52</v>
      </c>
      <c r="L10" s="20">
        <v>2740</v>
      </c>
      <c r="M10" s="21">
        <v>6214</v>
      </c>
    </row>
    <row r="11" spans="1:13" ht="15" customHeight="1" x14ac:dyDescent="0.15">
      <c r="A11" s="18" t="s">
        <v>80</v>
      </c>
      <c r="B11" s="19">
        <f t="shared" si="0"/>
        <v>864</v>
      </c>
      <c r="C11" s="20">
        <v>626</v>
      </c>
      <c r="D11" s="20">
        <v>0</v>
      </c>
      <c r="E11" s="20">
        <v>238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770</v>
      </c>
      <c r="M11" s="21">
        <v>94</v>
      </c>
    </row>
    <row r="12" spans="1:13" ht="15" customHeight="1" x14ac:dyDescent="0.15">
      <c r="A12" s="18" t="s">
        <v>79</v>
      </c>
      <c r="B12" s="19">
        <f t="shared" si="0"/>
        <v>2527</v>
      </c>
      <c r="C12" s="20">
        <v>2121</v>
      </c>
      <c r="D12" s="20">
        <v>0</v>
      </c>
      <c r="E12" s="20">
        <v>0</v>
      </c>
      <c r="F12" s="20">
        <v>341</v>
      </c>
      <c r="G12" s="20">
        <v>0</v>
      </c>
      <c r="H12" s="20">
        <v>0</v>
      </c>
      <c r="I12" s="20">
        <v>65</v>
      </c>
      <c r="J12" s="20">
        <v>0</v>
      </c>
      <c r="K12" s="20">
        <v>0</v>
      </c>
      <c r="L12" s="20">
        <v>1342</v>
      </c>
      <c r="M12" s="21">
        <v>1185</v>
      </c>
    </row>
    <row r="13" spans="1:13" ht="15" customHeight="1" x14ac:dyDescent="0.15">
      <c r="A13" s="18" t="s">
        <v>78</v>
      </c>
      <c r="B13" s="19">
        <f t="shared" si="0"/>
        <v>7379</v>
      </c>
      <c r="C13" s="20">
        <v>3598</v>
      </c>
      <c r="D13" s="20">
        <v>0</v>
      </c>
      <c r="E13" s="20">
        <v>197</v>
      </c>
      <c r="F13" s="20">
        <v>0</v>
      </c>
      <c r="G13" s="20">
        <v>0</v>
      </c>
      <c r="H13" s="20">
        <v>287</v>
      </c>
      <c r="I13" s="20">
        <v>0</v>
      </c>
      <c r="J13" s="20">
        <v>3297</v>
      </c>
      <c r="K13" s="20">
        <v>0</v>
      </c>
      <c r="L13" s="20">
        <v>2987</v>
      </c>
      <c r="M13" s="21">
        <v>4392</v>
      </c>
    </row>
    <row r="14" spans="1:13" ht="15" customHeight="1" x14ac:dyDescent="0.15">
      <c r="A14" s="18" t="s">
        <v>77</v>
      </c>
      <c r="B14" s="19">
        <f t="shared" si="0"/>
        <v>2117</v>
      </c>
      <c r="C14" s="20">
        <v>1758</v>
      </c>
      <c r="D14" s="20">
        <v>0</v>
      </c>
      <c r="E14" s="20">
        <v>0</v>
      </c>
      <c r="F14" s="20">
        <v>0</v>
      </c>
      <c r="G14" s="20">
        <v>0</v>
      </c>
      <c r="H14" s="20">
        <v>153</v>
      </c>
      <c r="I14" s="20">
        <v>154</v>
      </c>
      <c r="J14" s="20">
        <v>0</v>
      </c>
      <c r="K14" s="20">
        <v>52</v>
      </c>
      <c r="L14" s="20">
        <v>1132</v>
      </c>
      <c r="M14" s="21">
        <v>985</v>
      </c>
    </row>
    <row r="15" spans="1:13" ht="15" customHeight="1" x14ac:dyDescent="0.15">
      <c r="A15" s="18" t="s">
        <v>76</v>
      </c>
      <c r="B15" s="19">
        <f t="shared" si="0"/>
        <v>7659</v>
      </c>
      <c r="C15" s="20">
        <v>4897</v>
      </c>
      <c r="D15" s="20">
        <v>0</v>
      </c>
      <c r="E15" s="20">
        <v>0</v>
      </c>
      <c r="F15" s="20">
        <v>1339</v>
      </c>
      <c r="G15" s="20">
        <v>0</v>
      </c>
      <c r="H15" s="20">
        <v>13</v>
      </c>
      <c r="I15" s="20">
        <v>25</v>
      </c>
      <c r="J15" s="20">
        <v>1385</v>
      </c>
      <c r="K15" s="20">
        <v>0</v>
      </c>
      <c r="L15" s="20">
        <v>3709</v>
      </c>
      <c r="M15" s="21">
        <v>3950</v>
      </c>
    </row>
    <row r="16" spans="1:13" ht="15" customHeight="1" x14ac:dyDescent="0.15">
      <c r="A16" s="18" t="s">
        <v>75</v>
      </c>
      <c r="B16" s="19">
        <f t="shared" si="0"/>
        <v>7491</v>
      </c>
      <c r="C16" s="20">
        <v>3505</v>
      </c>
      <c r="D16" s="20">
        <v>0</v>
      </c>
      <c r="E16" s="20">
        <v>0</v>
      </c>
      <c r="F16" s="20">
        <v>264</v>
      </c>
      <c r="G16" s="20">
        <v>122</v>
      </c>
      <c r="H16" s="20">
        <v>1181</v>
      </c>
      <c r="I16" s="20">
        <v>705</v>
      </c>
      <c r="J16" s="20">
        <v>658</v>
      </c>
      <c r="K16" s="20">
        <v>1056</v>
      </c>
      <c r="L16" s="20">
        <v>3913</v>
      </c>
      <c r="M16" s="21">
        <v>3578</v>
      </c>
    </row>
    <row r="17" spans="1:13" ht="15" customHeight="1" x14ac:dyDescent="0.15">
      <c r="A17" s="18" t="s">
        <v>74</v>
      </c>
      <c r="B17" s="19">
        <f t="shared" si="0"/>
        <v>7284</v>
      </c>
      <c r="C17" s="20">
        <v>6500</v>
      </c>
      <c r="D17" s="20">
        <v>325</v>
      </c>
      <c r="E17" s="20">
        <v>0</v>
      </c>
      <c r="F17" s="20">
        <v>0</v>
      </c>
      <c r="G17" s="20">
        <v>104</v>
      </c>
      <c r="H17" s="20">
        <v>0</v>
      </c>
      <c r="I17" s="20">
        <v>0</v>
      </c>
      <c r="J17" s="20">
        <v>0</v>
      </c>
      <c r="K17" s="20">
        <v>355</v>
      </c>
      <c r="L17" s="20">
        <v>5516</v>
      </c>
      <c r="M17" s="21">
        <v>1768</v>
      </c>
    </row>
    <row r="18" spans="1:13" ht="15" customHeight="1" x14ac:dyDescent="0.15">
      <c r="A18" s="18" t="s">
        <v>73</v>
      </c>
      <c r="B18" s="19">
        <f t="shared" si="0"/>
        <v>8287</v>
      </c>
      <c r="C18" s="20">
        <v>4936</v>
      </c>
      <c r="D18" s="20">
        <v>0</v>
      </c>
      <c r="E18" s="20">
        <v>0</v>
      </c>
      <c r="F18" s="20">
        <v>2537</v>
      </c>
      <c r="G18" s="20">
        <v>0</v>
      </c>
      <c r="H18" s="20">
        <v>814</v>
      </c>
      <c r="I18" s="20">
        <v>0</v>
      </c>
      <c r="J18" s="20">
        <v>0</v>
      </c>
      <c r="K18" s="20">
        <v>0</v>
      </c>
      <c r="L18" s="20">
        <v>4908</v>
      </c>
      <c r="M18" s="21">
        <v>3379</v>
      </c>
    </row>
    <row r="19" spans="1:13" ht="15" customHeight="1" x14ac:dyDescent="0.15">
      <c r="A19" s="18" t="s">
        <v>72</v>
      </c>
      <c r="B19" s="19">
        <f t="shared" si="0"/>
        <v>799</v>
      </c>
      <c r="C19" s="20">
        <v>475</v>
      </c>
      <c r="D19" s="20">
        <v>0</v>
      </c>
      <c r="E19" s="20">
        <v>0</v>
      </c>
      <c r="F19" s="20">
        <v>324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475</v>
      </c>
      <c r="M19" s="21">
        <v>324</v>
      </c>
    </row>
    <row r="20" spans="1:13" ht="15" customHeight="1" x14ac:dyDescent="0.15">
      <c r="A20" s="18" t="s">
        <v>71</v>
      </c>
      <c r="B20" s="19">
        <f t="shared" si="0"/>
        <v>3974</v>
      </c>
      <c r="C20" s="20">
        <v>3785</v>
      </c>
      <c r="D20" s="20">
        <v>0</v>
      </c>
      <c r="E20" s="20">
        <v>51</v>
      </c>
      <c r="F20" s="20">
        <v>138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3033</v>
      </c>
      <c r="M20" s="21">
        <v>941</v>
      </c>
    </row>
    <row r="21" spans="1:13" ht="15" customHeight="1" x14ac:dyDescent="0.15">
      <c r="A21" s="18" t="s">
        <v>70</v>
      </c>
      <c r="B21" s="19">
        <f t="shared" si="0"/>
        <v>4341</v>
      </c>
      <c r="C21" s="20">
        <v>325</v>
      </c>
      <c r="D21" s="20">
        <v>0</v>
      </c>
      <c r="E21" s="20">
        <v>0</v>
      </c>
      <c r="F21" s="20">
        <v>3987</v>
      </c>
      <c r="G21" s="20">
        <v>29</v>
      </c>
      <c r="H21" s="20">
        <v>0</v>
      </c>
      <c r="I21" s="20">
        <v>0</v>
      </c>
      <c r="J21" s="20">
        <v>0</v>
      </c>
      <c r="K21" s="20">
        <v>0</v>
      </c>
      <c r="L21" s="20">
        <v>303</v>
      </c>
      <c r="M21" s="21">
        <v>4038</v>
      </c>
    </row>
    <row r="22" spans="1:13" ht="15" customHeight="1" x14ac:dyDescent="0.15">
      <c r="A22" s="18" t="s">
        <v>69</v>
      </c>
      <c r="B22" s="19">
        <f t="shared" si="0"/>
        <v>2557</v>
      </c>
      <c r="C22" s="20">
        <v>2494</v>
      </c>
      <c r="D22" s="20">
        <v>0</v>
      </c>
      <c r="E22" s="20">
        <v>0</v>
      </c>
      <c r="F22" s="20">
        <v>63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2452</v>
      </c>
      <c r="M22" s="21">
        <v>105</v>
      </c>
    </row>
    <row r="23" spans="1:13" ht="15" customHeight="1" x14ac:dyDescent="0.15">
      <c r="A23" s="18" t="s">
        <v>68</v>
      </c>
      <c r="B23" s="19">
        <f t="shared" si="0"/>
        <v>2302</v>
      </c>
      <c r="C23" s="20">
        <v>1683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331</v>
      </c>
      <c r="J23" s="20">
        <v>0</v>
      </c>
      <c r="K23" s="20">
        <v>288</v>
      </c>
      <c r="L23" s="20">
        <v>2302</v>
      </c>
      <c r="M23" s="21">
        <v>0</v>
      </c>
    </row>
    <row r="24" spans="1:13" ht="15" customHeight="1" x14ac:dyDescent="0.15">
      <c r="A24" s="18" t="s">
        <v>67</v>
      </c>
      <c r="B24" s="19">
        <f t="shared" si="0"/>
        <v>2034</v>
      </c>
      <c r="C24" s="20">
        <v>523</v>
      </c>
      <c r="D24" s="20">
        <v>0</v>
      </c>
      <c r="E24" s="20">
        <v>0</v>
      </c>
      <c r="F24" s="20">
        <v>87</v>
      </c>
      <c r="G24" s="20">
        <v>143</v>
      </c>
      <c r="H24" s="20">
        <v>1215</v>
      </c>
      <c r="I24" s="20">
        <v>66</v>
      </c>
      <c r="J24" s="20">
        <v>0</v>
      </c>
      <c r="K24" s="20">
        <v>0</v>
      </c>
      <c r="L24" s="20">
        <v>610</v>
      </c>
      <c r="M24" s="21">
        <v>1424</v>
      </c>
    </row>
    <row r="25" spans="1:13" ht="15" customHeight="1" x14ac:dyDescent="0.15">
      <c r="A25" s="23" t="s">
        <v>66</v>
      </c>
      <c r="B25" s="24">
        <f t="shared" si="0"/>
        <v>2960</v>
      </c>
      <c r="C25" s="25">
        <v>1465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1495</v>
      </c>
      <c r="J25" s="25">
        <v>0</v>
      </c>
      <c r="K25" s="25">
        <v>0</v>
      </c>
      <c r="L25" s="25">
        <v>1191</v>
      </c>
      <c r="M25" s="26">
        <v>1769</v>
      </c>
    </row>
    <row r="26" spans="1:13" ht="15" customHeight="1" x14ac:dyDescent="0.15">
      <c r="A26" s="27" t="s">
        <v>96</v>
      </c>
      <c r="B26" s="28">
        <f t="shared" si="0"/>
        <v>142451</v>
      </c>
      <c r="C26" s="29">
        <v>92017</v>
      </c>
      <c r="D26" s="29">
        <v>1220</v>
      </c>
      <c r="E26" s="29">
        <v>605</v>
      </c>
      <c r="F26" s="29">
        <v>12454</v>
      </c>
      <c r="G26" s="29">
        <v>415</v>
      </c>
      <c r="H26" s="29">
        <v>10458</v>
      </c>
      <c r="I26" s="29">
        <v>5221</v>
      </c>
      <c r="J26" s="29">
        <v>13617</v>
      </c>
      <c r="K26" s="29">
        <v>6444</v>
      </c>
      <c r="L26" s="29">
        <v>77455</v>
      </c>
      <c r="M26" s="30">
        <v>64996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2074</v>
      </c>
      <c r="C28" s="20">
        <v>2074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1943</v>
      </c>
      <c r="M28" s="21">
        <v>131</v>
      </c>
    </row>
    <row r="29" spans="1:13" ht="15" customHeight="1" x14ac:dyDescent="0.15">
      <c r="A29" s="23" t="s">
        <v>64</v>
      </c>
      <c r="B29" s="24">
        <f>SUM( C29:K29)</f>
        <v>2459</v>
      </c>
      <c r="C29" s="25">
        <v>1469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990</v>
      </c>
      <c r="K29" s="25">
        <v>0</v>
      </c>
      <c r="L29" s="25">
        <v>2459</v>
      </c>
      <c r="M29" s="26">
        <v>0</v>
      </c>
    </row>
    <row r="30" spans="1:13" ht="15" customHeight="1" x14ac:dyDescent="0.15">
      <c r="A30" s="27" t="s">
        <v>63</v>
      </c>
      <c r="B30" s="28">
        <f>SUM( C30:K30)</f>
        <v>4533</v>
      </c>
      <c r="C30" s="29">
        <v>3543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990</v>
      </c>
      <c r="K30" s="29">
        <v>0</v>
      </c>
      <c r="L30" s="29">
        <v>4402</v>
      </c>
      <c r="M30" s="30">
        <v>131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3401</v>
      </c>
      <c r="C32" s="25">
        <v>217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781</v>
      </c>
      <c r="K32" s="25">
        <v>2403</v>
      </c>
      <c r="L32" s="25">
        <v>194</v>
      </c>
      <c r="M32" s="26">
        <v>3207</v>
      </c>
    </row>
    <row r="33" spans="1:13" ht="15" customHeight="1" x14ac:dyDescent="0.15">
      <c r="A33" s="27" t="s">
        <v>95</v>
      </c>
      <c r="B33" s="28">
        <f>SUM( C33:K33)</f>
        <v>3401</v>
      </c>
      <c r="C33" s="29">
        <v>217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781</v>
      </c>
      <c r="K33" s="29">
        <v>2403</v>
      </c>
      <c r="L33" s="29">
        <v>194</v>
      </c>
      <c r="M33" s="30">
        <v>3207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1100</v>
      </c>
      <c r="C35" s="20">
        <v>1060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40</v>
      </c>
      <c r="J35" s="20">
        <v>0</v>
      </c>
      <c r="K35" s="20">
        <v>0</v>
      </c>
      <c r="L35" s="20">
        <v>833</v>
      </c>
      <c r="M35" s="21">
        <v>267</v>
      </c>
    </row>
    <row r="36" spans="1:13" ht="15" customHeight="1" x14ac:dyDescent="0.15">
      <c r="A36" s="23" t="s">
        <v>60</v>
      </c>
      <c r="B36" s="24">
        <f>SUM( C36:K36)</f>
        <v>143</v>
      </c>
      <c r="C36" s="25">
        <v>143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143</v>
      </c>
    </row>
    <row r="37" spans="1:13" ht="15" customHeight="1" x14ac:dyDescent="0.15">
      <c r="A37" s="27" t="s">
        <v>94</v>
      </c>
      <c r="B37" s="28">
        <f>SUM( C37:K37)</f>
        <v>1243</v>
      </c>
      <c r="C37" s="29">
        <v>1203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40</v>
      </c>
      <c r="J37" s="29">
        <v>0</v>
      </c>
      <c r="K37" s="29">
        <v>0</v>
      </c>
      <c r="L37" s="29">
        <v>833</v>
      </c>
      <c r="M37" s="30">
        <v>410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633</v>
      </c>
      <c r="C39" s="20">
        <v>633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633</v>
      </c>
      <c r="M39" s="21">
        <v>0</v>
      </c>
    </row>
    <row r="40" spans="1:13" ht="15" customHeight="1" x14ac:dyDescent="0.15">
      <c r="A40" s="18" t="s">
        <v>58</v>
      </c>
      <c r="B40" s="19">
        <f>SUM( C40:K40)</f>
        <v>352</v>
      </c>
      <c r="C40" s="20">
        <v>352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249</v>
      </c>
      <c r="M40" s="21">
        <v>103</v>
      </c>
    </row>
    <row r="41" spans="1:13" ht="15" customHeight="1" x14ac:dyDescent="0.15">
      <c r="A41" s="23" t="s">
        <v>57</v>
      </c>
      <c r="B41" s="24">
        <f>SUM( C41:K41)</f>
        <v>137</v>
      </c>
      <c r="C41" s="25">
        <v>137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137</v>
      </c>
      <c r="M41" s="26">
        <v>0</v>
      </c>
    </row>
    <row r="42" spans="1:13" ht="15" customHeight="1" x14ac:dyDescent="0.15">
      <c r="A42" s="27" t="s">
        <v>56</v>
      </c>
      <c r="B42" s="28">
        <f>SUM( C42:K42)</f>
        <v>1122</v>
      </c>
      <c r="C42" s="29">
        <v>1122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1019</v>
      </c>
      <c r="M42" s="30">
        <v>103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445</v>
      </c>
      <c r="C44" s="20">
        <v>445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445</v>
      </c>
      <c r="M44" s="21">
        <v>0</v>
      </c>
    </row>
    <row r="45" spans="1:13" ht="15" customHeight="1" x14ac:dyDescent="0.15">
      <c r="A45" s="18" t="s">
        <v>54</v>
      </c>
      <c r="B45" s="19">
        <f>SUM( C45:K45)</f>
        <v>622</v>
      </c>
      <c r="C45" s="20">
        <v>374</v>
      </c>
      <c r="D45" s="20">
        <v>0</v>
      </c>
      <c r="E45" s="20">
        <v>50</v>
      </c>
      <c r="F45" s="20">
        <v>0</v>
      </c>
      <c r="G45" s="20">
        <v>0</v>
      </c>
      <c r="H45" s="20">
        <v>0</v>
      </c>
      <c r="I45" s="20">
        <v>198</v>
      </c>
      <c r="J45" s="20">
        <v>0</v>
      </c>
      <c r="K45" s="20">
        <v>0</v>
      </c>
      <c r="L45" s="20">
        <v>282</v>
      </c>
      <c r="M45" s="21">
        <v>340</v>
      </c>
    </row>
    <row r="46" spans="1:13" ht="15" customHeight="1" x14ac:dyDescent="0.15">
      <c r="A46" s="23" t="s">
        <v>53</v>
      </c>
      <c r="B46" s="24">
        <f>SUM( C46:K46)</f>
        <v>520</v>
      </c>
      <c r="C46" s="25">
        <v>265</v>
      </c>
      <c r="D46" s="25">
        <v>0</v>
      </c>
      <c r="E46" s="25">
        <v>0</v>
      </c>
      <c r="F46" s="25">
        <v>255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399</v>
      </c>
      <c r="M46" s="26">
        <v>121</v>
      </c>
    </row>
    <row r="47" spans="1:13" ht="15" customHeight="1" x14ac:dyDescent="0.15">
      <c r="A47" s="27" t="s">
        <v>93</v>
      </c>
      <c r="B47" s="28">
        <f>SUM( C47:K47)</f>
        <v>1587</v>
      </c>
      <c r="C47" s="29">
        <v>1084</v>
      </c>
      <c r="D47" s="29">
        <v>0</v>
      </c>
      <c r="E47" s="29">
        <v>50</v>
      </c>
      <c r="F47" s="29">
        <v>255</v>
      </c>
      <c r="G47" s="29">
        <v>0</v>
      </c>
      <c r="H47" s="29">
        <v>0</v>
      </c>
      <c r="I47" s="29">
        <v>198</v>
      </c>
      <c r="J47" s="29">
        <v>0</v>
      </c>
      <c r="K47" s="29">
        <v>0</v>
      </c>
      <c r="L47" s="29">
        <v>1126</v>
      </c>
      <c r="M47" s="30">
        <v>461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6033</v>
      </c>
      <c r="C49" s="25">
        <v>1746</v>
      </c>
      <c r="D49" s="25">
        <v>0</v>
      </c>
      <c r="E49" s="25">
        <v>0</v>
      </c>
      <c r="F49" s="25">
        <v>4172</v>
      </c>
      <c r="G49" s="25">
        <v>115</v>
      </c>
      <c r="H49" s="25">
        <v>0</v>
      </c>
      <c r="I49" s="25">
        <v>0</v>
      </c>
      <c r="J49" s="25">
        <v>0</v>
      </c>
      <c r="K49" s="25">
        <v>0</v>
      </c>
      <c r="L49" s="25">
        <v>1522</v>
      </c>
      <c r="M49" s="26">
        <v>4511</v>
      </c>
    </row>
    <row r="50" spans="1:13" ht="15" customHeight="1" x14ac:dyDescent="0.15">
      <c r="A50" s="27" t="s">
        <v>51</v>
      </c>
      <c r="B50" s="28">
        <f>SUM( C50:K50)</f>
        <v>6033</v>
      </c>
      <c r="C50" s="29">
        <v>1746</v>
      </c>
      <c r="D50" s="29">
        <v>0</v>
      </c>
      <c r="E50" s="29">
        <v>0</v>
      </c>
      <c r="F50" s="29">
        <v>4172</v>
      </c>
      <c r="G50" s="29">
        <v>115</v>
      </c>
      <c r="H50" s="29">
        <v>0</v>
      </c>
      <c r="I50" s="29">
        <v>0</v>
      </c>
      <c r="J50" s="29">
        <v>0</v>
      </c>
      <c r="K50" s="29">
        <v>0</v>
      </c>
      <c r="L50" s="29">
        <v>1522</v>
      </c>
      <c r="M50" s="30">
        <v>4511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540</v>
      </c>
      <c r="C52" s="20">
        <v>434</v>
      </c>
      <c r="D52" s="20">
        <v>0</v>
      </c>
      <c r="E52" s="20">
        <v>0</v>
      </c>
      <c r="F52" s="20">
        <v>0</v>
      </c>
      <c r="G52" s="20">
        <v>106</v>
      </c>
      <c r="H52" s="20">
        <v>0</v>
      </c>
      <c r="I52" s="20">
        <v>0</v>
      </c>
      <c r="J52" s="20">
        <v>0</v>
      </c>
      <c r="K52" s="20">
        <v>0</v>
      </c>
      <c r="L52" s="20">
        <v>540</v>
      </c>
      <c r="M52" s="21">
        <v>0</v>
      </c>
    </row>
    <row r="53" spans="1:13" ht="15" customHeight="1" x14ac:dyDescent="0.15">
      <c r="A53" s="18" t="s">
        <v>49</v>
      </c>
      <c r="B53" s="19">
        <f>SUM( C53:K53)</f>
        <v>105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105</v>
      </c>
      <c r="L53" s="20">
        <v>80</v>
      </c>
      <c r="M53" s="21">
        <v>25</v>
      </c>
    </row>
    <row r="54" spans="1:13" ht="15" customHeight="1" x14ac:dyDescent="0.15">
      <c r="A54" s="18" t="s">
        <v>48</v>
      </c>
      <c r="B54" s="19">
        <f>SUM( C54:K54)</f>
        <v>1338</v>
      </c>
      <c r="C54" s="20">
        <v>1324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14</v>
      </c>
      <c r="K54" s="20">
        <v>0</v>
      </c>
      <c r="L54" s="20">
        <v>1153</v>
      </c>
      <c r="M54" s="21">
        <v>185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343</v>
      </c>
      <c r="C56" s="20">
        <v>343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201</v>
      </c>
      <c r="M56" s="21">
        <v>142</v>
      </c>
    </row>
    <row r="57" spans="1:13" ht="15" customHeight="1" x14ac:dyDescent="0.15">
      <c r="A57" s="18" t="s">
        <v>45</v>
      </c>
      <c r="B57" s="19">
        <f>SUM( C57:K57)</f>
        <v>495</v>
      </c>
      <c r="C57" s="20">
        <v>243</v>
      </c>
      <c r="D57" s="20">
        <v>0</v>
      </c>
      <c r="E57" s="20">
        <v>0</v>
      </c>
      <c r="F57" s="20">
        <v>252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243</v>
      </c>
      <c r="M57" s="21">
        <v>252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2821</v>
      </c>
      <c r="C59" s="29">
        <v>2344</v>
      </c>
      <c r="D59" s="29">
        <v>0</v>
      </c>
      <c r="E59" s="29">
        <v>0</v>
      </c>
      <c r="F59" s="29">
        <v>252</v>
      </c>
      <c r="G59" s="29">
        <v>106</v>
      </c>
      <c r="H59" s="29">
        <v>0</v>
      </c>
      <c r="I59" s="29">
        <v>0</v>
      </c>
      <c r="J59" s="29">
        <v>14</v>
      </c>
      <c r="K59" s="29">
        <v>105</v>
      </c>
      <c r="L59" s="29">
        <v>2217</v>
      </c>
      <c r="M59" s="30">
        <v>604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441</v>
      </c>
      <c r="C61" s="25">
        <v>375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66</v>
      </c>
      <c r="L61" s="25">
        <v>441</v>
      </c>
      <c r="M61" s="26">
        <v>0</v>
      </c>
    </row>
    <row r="62" spans="1:13" ht="15" customHeight="1" x14ac:dyDescent="0.15">
      <c r="A62" s="27" t="s">
        <v>41</v>
      </c>
      <c r="B62" s="28">
        <f>SUM( C62:K62)</f>
        <v>441</v>
      </c>
      <c r="C62" s="29">
        <v>375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66</v>
      </c>
      <c r="L62" s="29">
        <v>441</v>
      </c>
      <c r="M62" s="30">
        <v>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101</v>
      </c>
      <c r="C64" s="25">
        <v>101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101</v>
      </c>
      <c r="M64" s="26">
        <v>0</v>
      </c>
    </row>
    <row r="65" spans="1:13" ht="15" customHeight="1" x14ac:dyDescent="0.15">
      <c r="A65" s="27" t="s">
        <v>97</v>
      </c>
      <c r="B65" s="28">
        <f>SUM( C65:K65)</f>
        <v>101</v>
      </c>
      <c r="C65" s="29">
        <v>101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101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21282</v>
      </c>
      <c r="C67" s="20">
        <v>11735</v>
      </c>
      <c r="D67" s="20">
        <v>0</v>
      </c>
      <c r="E67" s="20">
        <v>50</v>
      </c>
      <c r="F67" s="20">
        <v>4679</v>
      </c>
      <c r="G67" s="20">
        <v>221</v>
      </c>
      <c r="H67" s="20">
        <v>0</v>
      </c>
      <c r="I67" s="20">
        <v>238</v>
      </c>
      <c r="J67" s="20">
        <v>1785</v>
      </c>
      <c r="K67" s="20">
        <v>2574</v>
      </c>
      <c r="L67" s="20">
        <v>11855</v>
      </c>
      <c r="M67" s="21">
        <v>9427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163733</v>
      </c>
      <c r="C69" s="33">
        <v>103752</v>
      </c>
      <c r="D69" s="33">
        <v>1220</v>
      </c>
      <c r="E69" s="33">
        <v>655</v>
      </c>
      <c r="F69" s="33">
        <v>17133</v>
      </c>
      <c r="G69" s="33">
        <v>636</v>
      </c>
      <c r="H69" s="33">
        <v>10458</v>
      </c>
      <c r="I69" s="33">
        <v>5459</v>
      </c>
      <c r="J69" s="33">
        <v>15402</v>
      </c>
      <c r="K69" s="33">
        <v>9018</v>
      </c>
      <c r="L69" s="33">
        <v>89310</v>
      </c>
      <c r="M69" s="34">
        <v>74423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>
      <selection activeCell="K8" sqref="K8"/>
    </sheetView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103752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103752</v>
      </c>
      <c r="H6" s="43">
        <v>24922</v>
      </c>
      <c r="I6" s="43">
        <v>784</v>
      </c>
      <c r="J6" s="43">
        <v>78046</v>
      </c>
      <c r="K6" s="43">
        <v>81967</v>
      </c>
      <c r="L6" s="43">
        <f>SUM(M6:Q6)</f>
        <v>21785</v>
      </c>
      <c r="M6" s="43">
        <v>0</v>
      </c>
      <c r="N6" s="43">
        <v>1854</v>
      </c>
      <c r="O6" s="43">
        <v>18887</v>
      </c>
      <c r="P6" s="43">
        <v>0</v>
      </c>
      <c r="Q6" s="44">
        <v>1044</v>
      </c>
    </row>
    <row r="7" spans="1:17" ht="15" customHeight="1" x14ac:dyDescent="0.15">
      <c r="A7" s="45" t="s">
        <v>10</v>
      </c>
      <c r="B7" s="46">
        <f>+C7+G7</f>
        <v>1220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1220</v>
      </c>
      <c r="H7" s="47">
        <v>0</v>
      </c>
      <c r="I7" s="47">
        <v>0</v>
      </c>
      <c r="J7" s="47">
        <v>1220</v>
      </c>
      <c r="K7" s="47">
        <v>482</v>
      </c>
      <c r="L7" s="47">
        <f>SUM(M7:Q7)</f>
        <v>738</v>
      </c>
      <c r="M7" s="47">
        <v>0</v>
      </c>
      <c r="N7" s="47">
        <v>0</v>
      </c>
      <c r="O7" s="47">
        <v>738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655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655</v>
      </c>
      <c r="H8" s="47">
        <v>197</v>
      </c>
      <c r="I8" s="47">
        <v>238</v>
      </c>
      <c r="J8" s="47">
        <v>220</v>
      </c>
      <c r="K8" s="47">
        <v>312</v>
      </c>
      <c r="L8" s="47">
        <f t="shared" ref="L8:L17" si="3">SUM(M8:Q8)</f>
        <v>343</v>
      </c>
      <c r="M8" s="47">
        <v>0</v>
      </c>
      <c r="N8" s="47">
        <v>0</v>
      </c>
      <c r="O8" s="47">
        <v>343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17133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17133</v>
      </c>
      <c r="H9" s="47">
        <v>16737</v>
      </c>
      <c r="I9" s="47">
        <v>0</v>
      </c>
      <c r="J9" s="47">
        <v>396</v>
      </c>
      <c r="K9" s="47">
        <v>1244</v>
      </c>
      <c r="L9" s="47">
        <f t="shared" si="3"/>
        <v>15889</v>
      </c>
      <c r="M9" s="47">
        <v>0</v>
      </c>
      <c r="N9" s="47">
        <v>0</v>
      </c>
      <c r="O9" s="47">
        <v>15541</v>
      </c>
      <c r="P9" s="47">
        <v>0</v>
      </c>
      <c r="Q9" s="48">
        <v>348</v>
      </c>
    </row>
    <row r="10" spans="1:17" ht="15" customHeight="1" x14ac:dyDescent="0.15">
      <c r="A10" s="45" t="s">
        <v>7</v>
      </c>
      <c r="B10" s="46">
        <f t="shared" si="0"/>
        <v>636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636</v>
      </c>
      <c r="H10" s="47">
        <v>265</v>
      </c>
      <c r="I10" s="47">
        <v>0</v>
      </c>
      <c r="J10" s="47">
        <v>371</v>
      </c>
      <c r="K10" s="47">
        <v>349</v>
      </c>
      <c r="L10" s="47">
        <f t="shared" si="3"/>
        <v>287</v>
      </c>
      <c r="M10" s="47">
        <v>0</v>
      </c>
      <c r="N10" s="47">
        <v>0</v>
      </c>
      <c r="O10" s="47">
        <v>287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10458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10458</v>
      </c>
      <c r="H11" s="47">
        <v>10158</v>
      </c>
      <c r="I11" s="47">
        <v>0</v>
      </c>
      <c r="J11" s="47">
        <v>300</v>
      </c>
      <c r="K11" s="47">
        <v>743</v>
      </c>
      <c r="L11" s="47">
        <f t="shared" si="3"/>
        <v>9715</v>
      </c>
      <c r="M11" s="47">
        <v>0</v>
      </c>
      <c r="N11" s="47">
        <v>0</v>
      </c>
      <c r="O11" s="47">
        <v>9715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5459</v>
      </c>
      <c r="C12" s="47">
        <f t="shared" si="1"/>
        <v>255</v>
      </c>
      <c r="D12" s="47">
        <v>255</v>
      </c>
      <c r="E12" s="47">
        <v>0</v>
      </c>
      <c r="F12" s="47">
        <v>0</v>
      </c>
      <c r="G12" s="47">
        <f t="shared" si="2"/>
        <v>5204</v>
      </c>
      <c r="H12" s="47">
        <v>2351</v>
      </c>
      <c r="I12" s="47">
        <v>2064</v>
      </c>
      <c r="J12" s="47">
        <v>789</v>
      </c>
      <c r="K12" s="47">
        <v>1942</v>
      </c>
      <c r="L12" s="47">
        <f t="shared" si="3"/>
        <v>3517</v>
      </c>
      <c r="M12" s="47">
        <v>0</v>
      </c>
      <c r="N12" s="47">
        <v>0</v>
      </c>
      <c r="O12" s="47">
        <v>3492</v>
      </c>
      <c r="P12" s="47">
        <v>0</v>
      </c>
      <c r="Q12" s="48">
        <v>25</v>
      </c>
    </row>
    <row r="13" spans="1:17" ht="15" customHeight="1" x14ac:dyDescent="0.15">
      <c r="A13" s="45" t="s">
        <v>4</v>
      </c>
      <c r="B13" s="46">
        <f t="shared" si="0"/>
        <v>15402</v>
      </c>
      <c r="C13" s="47">
        <f t="shared" si="1"/>
        <v>10790</v>
      </c>
      <c r="D13" s="47">
        <v>0</v>
      </c>
      <c r="E13" s="47">
        <v>8892</v>
      </c>
      <c r="F13" s="47">
        <v>1898</v>
      </c>
      <c r="G13" s="47">
        <f t="shared" si="2"/>
        <v>4612</v>
      </c>
      <c r="H13" s="47">
        <v>2349</v>
      </c>
      <c r="I13" s="47">
        <v>2263</v>
      </c>
      <c r="J13" s="47">
        <v>0</v>
      </c>
      <c r="K13" s="47">
        <v>1604</v>
      </c>
      <c r="L13" s="47">
        <f t="shared" si="3"/>
        <v>13798</v>
      </c>
      <c r="M13" s="47">
        <v>0</v>
      </c>
      <c r="N13" s="47">
        <v>7899</v>
      </c>
      <c r="O13" s="47">
        <v>5886</v>
      </c>
      <c r="P13" s="47">
        <v>0</v>
      </c>
      <c r="Q13" s="48">
        <v>13</v>
      </c>
    </row>
    <row r="14" spans="1:17" ht="15" customHeight="1" x14ac:dyDescent="0.15">
      <c r="A14" s="45" t="s">
        <v>3</v>
      </c>
      <c r="B14" s="46">
        <f t="shared" si="0"/>
        <v>9018</v>
      </c>
      <c r="C14" s="47">
        <f t="shared" si="1"/>
        <v>4522</v>
      </c>
      <c r="D14" s="47">
        <v>0</v>
      </c>
      <c r="E14" s="47">
        <v>355</v>
      </c>
      <c r="F14" s="47">
        <v>4167</v>
      </c>
      <c r="G14" s="47">
        <f t="shared" si="2"/>
        <v>4496</v>
      </c>
      <c r="H14" s="47">
        <v>937</v>
      </c>
      <c r="I14" s="47">
        <v>2440</v>
      </c>
      <c r="J14" s="47">
        <v>1119</v>
      </c>
      <c r="K14" s="47">
        <v>667</v>
      </c>
      <c r="L14" s="47">
        <f t="shared" si="3"/>
        <v>8351</v>
      </c>
      <c r="M14" s="47">
        <v>0</v>
      </c>
      <c r="N14" s="47">
        <v>2291</v>
      </c>
      <c r="O14" s="47">
        <v>5443</v>
      </c>
      <c r="P14" s="47">
        <v>0</v>
      </c>
      <c r="Q14" s="48">
        <v>617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104972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104972</v>
      </c>
      <c r="H16" s="47">
        <f>SUM(H6:H7)</f>
        <v>24922</v>
      </c>
      <c r="I16" s="47">
        <f>SUM(I6:I7)</f>
        <v>784</v>
      </c>
      <c r="J16" s="47">
        <f>SUM(J6:J7)</f>
        <v>79266</v>
      </c>
      <c r="K16" s="47">
        <f>SUM(K6:K7)</f>
        <v>82449</v>
      </c>
      <c r="L16" s="47">
        <f t="shared" si="3"/>
        <v>22523</v>
      </c>
      <c r="M16" s="47">
        <f>SUM(M6:M7)</f>
        <v>0</v>
      </c>
      <c r="N16" s="47">
        <f>SUM(N6:N7)</f>
        <v>1854</v>
      </c>
      <c r="O16" s="47">
        <f>SUM(O6:O7)</f>
        <v>19625</v>
      </c>
      <c r="P16" s="47">
        <f>SUM(P6:P7)</f>
        <v>0</v>
      </c>
      <c r="Q16" s="48">
        <f>SUM(Q6:Q7)</f>
        <v>1044</v>
      </c>
    </row>
    <row r="17" spans="1:17" ht="15" customHeight="1" x14ac:dyDescent="0.15">
      <c r="A17" s="45" t="s">
        <v>1</v>
      </c>
      <c r="B17" s="46">
        <f t="shared" si="0"/>
        <v>58761</v>
      </c>
      <c r="C17" s="47">
        <f t="shared" si="1"/>
        <v>15567</v>
      </c>
      <c r="D17" s="47">
        <f>SUM(D8:D14)</f>
        <v>255</v>
      </c>
      <c r="E17" s="47">
        <f>SUM(E8:E14)</f>
        <v>9247</v>
      </c>
      <c r="F17" s="47">
        <f>SUM(F8:F14)</f>
        <v>6065</v>
      </c>
      <c r="G17" s="47">
        <f t="shared" si="2"/>
        <v>43194</v>
      </c>
      <c r="H17" s="47">
        <f>SUM(H8:H14)</f>
        <v>32994</v>
      </c>
      <c r="I17" s="47">
        <f>SUM(I8:I14)</f>
        <v>7005</v>
      </c>
      <c r="J17" s="47">
        <f>SUM(J8:J14)</f>
        <v>3195</v>
      </c>
      <c r="K17" s="47">
        <f>SUM(K8:K14)</f>
        <v>6861</v>
      </c>
      <c r="L17" s="47">
        <f t="shared" si="3"/>
        <v>51900</v>
      </c>
      <c r="M17" s="47">
        <f>SUM(M8:M14)</f>
        <v>0</v>
      </c>
      <c r="N17" s="47">
        <f>SUM(N8:N14)</f>
        <v>10190</v>
      </c>
      <c r="O17" s="47">
        <f>SUM(O8:O14)</f>
        <v>40707</v>
      </c>
      <c r="P17" s="47">
        <f>SUM(P8:P14)</f>
        <v>0</v>
      </c>
      <c r="Q17" s="48">
        <f>SUM(Q8:Q14)</f>
        <v>1003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163733</v>
      </c>
      <c r="C19" s="55">
        <f t="shared" si="1"/>
        <v>15567</v>
      </c>
      <c r="D19" s="54">
        <f>SUM(D16:D17)</f>
        <v>255</v>
      </c>
      <c r="E19" s="54">
        <f>SUM(E16:E17)</f>
        <v>9247</v>
      </c>
      <c r="F19" s="54">
        <f>SUM(F16:F17)</f>
        <v>6065</v>
      </c>
      <c r="G19" s="55">
        <f t="shared" si="2"/>
        <v>148166</v>
      </c>
      <c r="H19" s="54">
        <f>SUM(H16:H17)</f>
        <v>57916</v>
      </c>
      <c r="I19" s="54">
        <f>SUM(I16:I17)</f>
        <v>7789</v>
      </c>
      <c r="J19" s="54">
        <f>SUM(J16:J17)</f>
        <v>82461</v>
      </c>
      <c r="K19" s="55">
        <f>SUM(K16:K17)</f>
        <v>89310</v>
      </c>
      <c r="L19" s="54">
        <f>SUM(M19:Q19)</f>
        <v>74423</v>
      </c>
      <c r="M19" s="54">
        <f>SUM(M16:M17)</f>
        <v>0</v>
      </c>
      <c r="N19" s="54">
        <f>SUM(N16:N17)</f>
        <v>12044</v>
      </c>
      <c r="O19" s="54">
        <f>SUM(O16:O17)</f>
        <v>60332</v>
      </c>
      <c r="P19" s="54">
        <f>SUM(P16:P17)</f>
        <v>0</v>
      </c>
      <c r="Q19" s="56">
        <f>SUM(Q16:Q17)</f>
        <v>2047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2055720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2055720</v>
      </c>
      <c r="H6" s="43">
        <v>355319</v>
      </c>
      <c r="I6" s="43">
        <v>30300</v>
      </c>
      <c r="J6" s="43">
        <v>1670101</v>
      </c>
      <c r="K6" s="43">
        <v>1529446</v>
      </c>
      <c r="L6" s="43">
        <f>SUM(M6:Q6)</f>
        <v>526274</v>
      </c>
      <c r="M6" s="43">
        <v>0</v>
      </c>
      <c r="N6" s="43">
        <v>50000</v>
      </c>
      <c r="O6" s="43">
        <v>465889</v>
      </c>
      <c r="P6" s="43">
        <v>0</v>
      </c>
      <c r="Q6" s="44">
        <v>10385</v>
      </c>
    </row>
    <row r="7" spans="1:17" ht="15" customHeight="1" x14ac:dyDescent="0.15">
      <c r="A7" s="45" t="s">
        <v>10</v>
      </c>
      <c r="B7" s="46">
        <f>+C7+G7</f>
        <v>20946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20946</v>
      </c>
      <c r="H7" s="47">
        <v>0</v>
      </c>
      <c r="I7" s="47">
        <v>0</v>
      </c>
      <c r="J7" s="47">
        <v>20946</v>
      </c>
      <c r="K7" s="47">
        <v>7206</v>
      </c>
      <c r="L7" s="47">
        <f>SUM(M7:Q7)</f>
        <v>13740</v>
      </c>
      <c r="M7" s="47">
        <v>0</v>
      </c>
      <c r="N7" s="47">
        <v>0</v>
      </c>
      <c r="O7" s="47">
        <v>13740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12979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12979</v>
      </c>
      <c r="H8" s="47">
        <v>3300</v>
      </c>
      <c r="I8" s="47">
        <v>7300</v>
      </c>
      <c r="J8" s="47">
        <v>2379</v>
      </c>
      <c r="K8" s="47">
        <v>7879</v>
      </c>
      <c r="L8" s="47">
        <f t="shared" ref="L8:L17" si="3">SUM(M8:Q8)</f>
        <v>5100</v>
      </c>
      <c r="M8" s="47">
        <v>0</v>
      </c>
      <c r="N8" s="47">
        <v>0</v>
      </c>
      <c r="O8" s="47">
        <v>5100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237900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237900</v>
      </c>
      <c r="H9" s="47">
        <v>232400</v>
      </c>
      <c r="I9" s="47">
        <v>0</v>
      </c>
      <c r="J9" s="47">
        <v>5500</v>
      </c>
      <c r="K9" s="47">
        <v>17600</v>
      </c>
      <c r="L9" s="47">
        <f t="shared" si="3"/>
        <v>220300</v>
      </c>
      <c r="M9" s="47">
        <v>0</v>
      </c>
      <c r="N9" s="47">
        <v>0</v>
      </c>
      <c r="O9" s="47">
        <v>218800</v>
      </c>
      <c r="P9" s="47">
        <v>0</v>
      </c>
      <c r="Q9" s="48">
        <v>1500</v>
      </c>
    </row>
    <row r="10" spans="1:17" ht="15" customHeight="1" x14ac:dyDescent="0.15">
      <c r="A10" s="45" t="s">
        <v>7</v>
      </c>
      <c r="B10" s="46">
        <f t="shared" si="0"/>
        <v>11472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11472</v>
      </c>
      <c r="H10" s="47">
        <v>4622</v>
      </c>
      <c r="I10" s="47">
        <v>0</v>
      </c>
      <c r="J10" s="47">
        <v>6850</v>
      </c>
      <c r="K10" s="47">
        <v>5592</v>
      </c>
      <c r="L10" s="47">
        <f t="shared" si="3"/>
        <v>5880</v>
      </c>
      <c r="M10" s="47">
        <v>0</v>
      </c>
      <c r="N10" s="47">
        <v>0</v>
      </c>
      <c r="O10" s="47">
        <v>5880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143271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143271</v>
      </c>
      <c r="H11" s="47">
        <v>136989</v>
      </c>
      <c r="I11" s="47">
        <v>0</v>
      </c>
      <c r="J11" s="47">
        <v>6282</v>
      </c>
      <c r="K11" s="47">
        <v>16100</v>
      </c>
      <c r="L11" s="47">
        <f t="shared" si="3"/>
        <v>127171</v>
      </c>
      <c r="M11" s="47">
        <v>0</v>
      </c>
      <c r="N11" s="47">
        <v>0</v>
      </c>
      <c r="O11" s="47">
        <v>127171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134325</v>
      </c>
      <c r="C12" s="47">
        <f t="shared" si="1"/>
        <v>10000</v>
      </c>
      <c r="D12" s="47">
        <v>10000</v>
      </c>
      <c r="E12" s="47">
        <v>0</v>
      </c>
      <c r="F12" s="47">
        <v>0</v>
      </c>
      <c r="G12" s="47">
        <f t="shared" si="2"/>
        <v>124325</v>
      </c>
      <c r="H12" s="47">
        <v>42670</v>
      </c>
      <c r="I12" s="47">
        <v>65393</v>
      </c>
      <c r="J12" s="47">
        <v>16262</v>
      </c>
      <c r="K12" s="47">
        <v>40900</v>
      </c>
      <c r="L12" s="47">
        <f t="shared" si="3"/>
        <v>93425</v>
      </c>
      <c r="M12" s="47">
        <v>0</v>
      </c>
      <c r="N12" s="47">
        <v>0</v>
      </c>
      <c r="O12" s="47">
        <v>93325</v>
      </c>
      <c r="P12" s="47">
        <v>0</v>
      </c>
      <c r="Q12" s="48">
        <v>100</v>
      </c>
    </row>
    <row r="13" spans="1:17" ht="15" customHeight="1" x14ac:dyDescent="0.15">
      <c r="A13" s="45" t="s">
        <v>4</v>
      </c>
      <c r="B13" s="46">
        <f t="shared" si="0"/>
        <v>695100</v>
      </c>
      <c r="C13" s="47">
        <f t="shared" si="1"/>
        <v>556600</v>
      </c>
      <c r="D13" s="47">
        <v>0</v>
      </c>
      <c r="E13" s="47">
        <v>467510</v>
      </c>
      <c r="F13" s="47">
        <v>89090</v>
      </c>
      <c r="G13" s="47">
        <f t="shared" si="2"/>
        <v>138500</v>
      </c>
      <c r="H13" s="47">
        <v>59100</v>
      </c>
      <c r="I13" s="47">
        <v>79400</v>
      </c>
      <c r="J13" s="47">
        <v>0</v>
      </c>
      <c r="K13" s="47">
        <v>31000</v>
      </c>
      <c r="L13" s="47">
        <f t="shared" si="3"/>
        <v>664100</v>
      </c>
      <c r="M13" s="47">
        <v>0</v>
      </c>
      <c r="N13" s="47">
        <v>442000</v>
      </c>
      <c r="O13" s="47">
        <v>222000</v>
      </c>
      <c r="P13" s="47">
        <v>0</v>
      </c>
      <c r="Q13" s="48">
        <v>100</v>
      </c>
    </row>
    <row r="14" spans="1:17" ht="15" customHeight="1" x14ac:dyDescent="0.15">
      <c r="A14" s="45" t="s">
        <v>3</v>
      </c>
      <c r="B14" s="46">
        <f t="shared" si="0"/>
        <v>260335</v>
      </c>
      <c r="C14" s="47">
        <f t="shared" si="1"/>
        <v>151685</v>
      </c>
      <c r="D14" s="47">
        <v>0</v>
      </c>
      <c r="E14" s="47">
        <v>5000</v>
      </c>
      <c r="F14" s="47">
        <v>146685</v>
      </c>
      <c r="G14" s="47">
        <f t="shared" si="2"/>
        <v>108650</v>
      </c>
      <c r="H14" s="47">
        <v>13900</v>
      </c>
      <c r="I14" s="47">
        <v>83300</v>
      </c>
      <c r="J14" s="47">
        <v>11450</v>
      </c>
      <c r="K14" s="47">
        <v>13150</v>
      </c>
      <c r="L14" s="47">
        <f t="shared" si="3"/>
        <v>247185</v>
      </c>
      <c r="M14" s="47">
        <v>0</v>
      </c>
      <c r="N14" s="47">
        <v>79900</v>
      </c>
      <c r="O14" s="47">
        <v>159025</v>
      </c>
      <c r="P14" s="47">
        <v>0</v>
      </c>
      <c r="Q14" s="48">
        <v>8260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2076666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2076666</v>
      </c>
      <c r="H16" s="47">
        <f>SUM(H6:H7)</f>
        <v>355319</v>
      </c>
      <c r="I16" s="47">
        <f>SUM(I6:I7)</f>
        <v>30300</v>
      </c>
      <c r="J16" s="47">
        <f>SUM(J6:J7)</f>
        <v>1691047</v>
      </c>
      <c r="K16" s="47">
        <f>SUM(K6:K7)</f>
        <v>1536652</v>
      </c>
      <c r="L16" s="47">
        <f t="shared" si="3"/>
        <v>540014</v>
      </c>
      <c r="M16" s="47">
        <f>SUM(M6:M7)</f>
        <v>0</v>
      </c>
      <c r="N16" s="47">
        <f>SUM(N6:N7)</f>
        <v>50000</v>
      </c>
      <c r="O16" s="47">
        <f>SUM(O6:O7)</f>
        <v>479629</v>
      </c>
      <c r="P16" s="47">
        <f>SUM(P6:P7)</f>
        <v>0</v>
      </c>
      <c r="Q16" s="48">
        <f>SUM(Q6:Q7)</f>
        <v>10385</v>
      </c>
    </row>
    <row r="17" spans="1:17" ht="15" customHeight="1" x14ac:dyDescent="0.15">
      <c r="A17" s="45" t="s">
        <v>1</v>
      </c>
      <c r="B17" s="46">
        <f t="shared" si="0"/>
        <v>1495382</v>
      </c>
      <c r="C17" s="47">
        <f t="shared" si="1"/>
        <v>718285</v>
      </c>
      <c r="D17" s="47">
        <f>SUM(D8:D14)</f>
        <v>10000</v>
      </c>
      <c r="E17" s="47">
        <f>SUM(E8:E14)</f>
        <v>472510</v>
      </c>
      <c r="F17" s="47">
        <f>SUM(F8:F14)</f>
        <v>235775</v>
      </c>
      <c r="G17" s="47">
        <f t="shared" si="2"/>
        <v>777097</v>
      </c>
      <c r="H17" s="47">
        <f>SUM(H8:H14)</f>
        <v>492981</v>
      </c>
      <c r="I17" s="47">
        <f>SUM(I8:I14)</f>
        <v>235393</v>
      </c>
      <c r="J17" s="47">
        <f>SUM(J8:J14)</f>
        <v>48723</v>
      </c>
      <c r="K17" s="47">
        <f>SUM(K8:K14)</f>
        <v>132221</v>
      </c>
      <c r="L17" s="47">
        <f t="shared" si="3"/>
        <v>1363161</v>
      </c>
      <c r="M17" s="47">
        <f>SUM(M8:M14)</f>
        <v>0</v>
      </c>
      <c r="N17" s="47">
        <f>SUM(N8:N14)</f>
        <v>521900</v>
      </c>
      <c r="O17" s="47">
        <f>SUM(O8:O14)</f>
        <v>831301</v>
      </c>
      <c r="P17" s="47">
        <f>SUM(P8:P14)</f>
        <v>0</v>
      </c>
      <c r="Q17" s="48">
        <f>SUM(Q8:Q14)</f>
        <v>9960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3572048</v>
      </c>
      <c r="C19" s="55">
        <f t="shared" si="1"/>
        <v>718285</v>
      </c>
      <c r="D19" s="54">
        <f>SUM(D16:D17)</f>
        <v>10000</v>
      </c>
      <c r="E19" s="54">
        <f>SUM(E16:E17)</f>
        <v>472510</v>
      </c>
      <c r="F19" s="54">
        <f>SUM(F16:F17)</f>
        <v>235775</v>
      </c>
      <c r="G19" s="55">
        <f t="shared" si="2"/>
        <v>2853763</v>
      </c>
      <c r="H19" s="54">
        <f>SUM(H16:H17)</f>
        <v>848300</v>
      </c>
      <c r="I19" s="54">
        <f>SUM(I16:I17)</f>
        <v>265693</v>
      </c>
      <c r="J19" s="54">
        <f>SUM(J16:J17)</f>
        <v>1739770</v>
      </c>
      <c r="K19" s="55">
        <f>SUM(K16:K17)</f>
        <v>1668873</v>
      </c>
      <c r="L19" s="54">
        <f>SUM(M19:Q19)</f>
        <v>1903175</v>
      </c>
      <c r="M19" s="54">
        <f>SUM(M16:M17)</f>
        <v>0</v>
      </c>
      <c r="N19" s="54">
        <f>SUM(N16:N17)</f>
        <v>571900</v>
      </c>
      <c r="O19" s="54">
        <f>SUM(O16:O17)</f>
        <v>1310930</v>
      </c>
      <c r="P19" s="54">
        <f>SUM(P16:P17)</f>
        <v>0</v>
      </c>
      <c r="Q19" s="56">
        <f>SUM(Q16:Q17)</f>
        <v>20345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2021-09-22T01:52:12Z</dcterms:modified>
</cp:coreProperties>
</file>