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0" l="1"/>
  <c r="M14" i="10"/>
  <c r="L14" i="10"/>
  <c r="J14" i="10"/>
  <c r="I14" i="10"/>
  <c r="H14" i="10"/>
  <c r="K13" i="10"/>
  <c r="G13" i="10"/>
  <c r="F13" i="10"/>
  <c r="C13" i="10" s="1"/>
  <c r="E13" i="10"/>
  <c r="D13" i="10"/>
  <c r="K12" i="10"/>
  <c r="G12" i="10"/>
  <c r="F12" i="10"/>
  <c r="E12" i="10"/>
  <c r="D12" i="10"/>
  <c r="C12" i="10" s="1"/>
  <c r="K11" i="10"/>
  <c r="G11" i="10"/>
  <c r="F11" i="10"/>
  <c r="E11" i="10"/>
  <c r="D11" i="10"/>
  <c r="C11" i="10"/>
  <c r="K10" i="10"/>
  <c r="K14" i="10" s="1"/>
  <c r="G10" i="10"/>
  <c r="G14" i="10" s="1"/>
  <c r="F10" i="10"/>
  <c r="F14" i="10" s="1"/>
  <c r="E10" i="10"/>
  <c r="E14" i="10" s="1"/>
  <c r="D10" i="10"/>
  <c r="D14" i="10" s="1"/>
  <c r="C10" i="10"/>
  <c r="N9" i="10"/>
  <c r="M9" i="10"/>
  <c r="L9" i="10"/>
  <c r="J9" i="10"/>
  <c r="I9" i="10"/>
  <c r="H9" i="10"/>
  <c r="K8" i="10"/>
  <c r="G8" i="10"/>
  <c r="F8" i="10"/>
  <c r="E8" i="10"/>
  <c r="D8" i="10"/>
  <c r="C8" i="10"/>
  <c r="K7" i="10"/>
  <c r="G7" i="10"/>
  <c r="F7" i="10"/>
  <c r="E7" i="10"/>
  <c r="D7" i="10"/>
  <c r="C7" i="10"/>
  <c r="K6" i="10"/>
  <c r="G6" i="10"/>
  <c r="F6" i="10"/>
  <c r="C6" i="10" s="1"/>
  <c r="E6" i="10"/>
  <c r="D6" i="10"/>
  <c r="K5" i="10"/>
  <c r="K9" i="10" s="1"/>
  <c r="G5" i="10"/>
  <c r="G9" i="10" s="1"/>
  <c r="F5" i="10"/>
  <c r="F9" i="10" s="1"/>
  <c r="E5" i="10"/>
  <c r="E9" i="10" s="1"/>
  <c r="D5" i="10"/>
  <c r="C5" i="10" s="1"/>
  <c r="C14" i="10" l="1"/>
  <c r="C9" i="10"/>
  <c r="D9" i="10"/>
  <c r="J24" i="8"/>
  <c r="G24" i="8"/>
  <c r="E24" i="8"/>
  <c r="K22" i="8"/>
  <c r="K24" i="8" s="1"/>
  <c r="J22" i="8"/>
  <c r="I22" i="8"/>
  <c r="I24" i="8" s="1"/>
  <c r="H22" i="8"/>
  <c r="G22" i="8"/>
  <c r="F22" i="8"/>
  <c r="F24" i="8" s="1"/>
  <c r="E22" i="8"/>
  <c r="H21" i="8"/>
  <c r="D21" i="8"/>
  <c r="C21" i="8"/>
  <c r="H20" i="8"/>
  <c r="D20" i="8"/>
  <c r="C20" i="8" s="1"/>
  <c r="H19" i="8"/>
  <c r="D19" i="8"/>
  <c r="C19" i="8" s="1"/>
  <c r="H18" i="8"/>
  <c r="D18" i="8"/>
  <c r="C18" i="8" s="1"/>
  <c r="H17" i="8"/>
  <c r="D17" i="8"/>
  <c r="C17" i="8"/>
  <c r="H15" i="8"/>
  <c r="H24" i="8" s="1"/>
  <c r="D15" i="8"/>
  <c r="K14" i="8"/>
  <c r="I14" i="8"/>
  <c r="F14" i="8"/>
  <c r="K12" i="8"/>
  <c r="J12" i="8"/>
  <c r="J14" i="8" s="1"/>
  <c r="I12" i="8"/>
  <c r="G12" i="8"/>
  <c r="G14" i="8" s="1"/>
  <c r="F12" i="8"/>
  <c r="E12" i="8"/>
  <c r="E14" i="8" s="1"/>
  <c r="D12" i="8"/>
  <c r="H11" i="8"/>
  <c r="D11" i="8"/>
  <c r="C11" i="8"/>
  <c r="H10" i="8"/>
  <c r="C10" i="8" s="1"/>
  <c r="D10" i="8"/>
  <c r="H9" i="8"/>
  <c r="C9" i="8" s="1"/>
  <c r="D9" i="8"/>
  <c r="H8" i="8"/>
  <c r="D8" i="8"/>
  <c r="C8" i="8"/>
  <c r="H7" i="8"/>
  <c r="D7" i="8"/>
  <c r="C7" i="8"/>
  <c r="H5" i="8"/>
  <c r="D5" i="8"/>
  <c r="D14" i="8" s="1"/>
  <c r="H14" i="9"/>
  <c r="G14" i="9"/>
  <c r="F14" i="9"/>
  <c r="D14" i="9"/>
  <c r="E13" i="9"/>
  <c r="C13" i="9"/>
  <c r="E12" i="9"/>
  <c r="C12" i="9"/>
  <c r="E11" i="9"/>
  <c r="C11" i="9" s="1"/>
  <c r="E10" i="9"/>
  <c r="E14" i="9" s="1"/>
  <c r="C10" i="9"/>
  <c r="H9" i="9"/>
  <c r="G9" i="9"/>
  <c r="F9" i="9"/>
  <c r="E9" i="9"/>
  <c r="D9" i="9"/>
  <c r="E8" i="9"/>
  <c r="C8" i="9"/>
  <c r="E7" i="9"/>
  <c r="C7" i="9"/>
  <c r="E6" i="9"/>
  <c r="C6" i="9"/>
  <c r="E5" i="9"/>
  <c r="C5" i="9" s="1"/>
  <c r="C9" i="9" s="1"/>
  <c r="Q14" i="11"/>
  <c r="P14" i="11"/>
  <c r="O14" i="11"/>
  <c r="N14" i="11"/>
  <c r="M14" i="11"/>
  <c r="L14" i="11"/>
  <c r="K14" i="11"/>
  <c r="J14" i="11"/>
  <c r="I14" i="11"/>
  <c r="G14" i="11"/>
  <c r="F14" i="11"/>
  <c r="E14" i="11"/>
  <c r="M13" i="11"/>
  <c r="H13" i="11"/>
  <c r="D13" i="11"/>
  <c r="C13" i="11"/>
  <c r="M12" i="11"/>
  <c r="H12" i="11"/>
  <c r="D12" i="11"/>
  <c r="C12" i="11"/>
  <c r="M11" i="11"/>
  <c r="H11" i="11"/>
  <c r="D11" i="11"/>
  <c r="C11" i="11"/>
  <c r="M10" i="11"/>
  <c r="H10" i="11"/>
  <c r="H14" i="11" s="1"/>
  <c r="D10" i="11"/>
  <c r="D14" i="11" s="1"/>
  <c r="C10" i="11"/>
  <c r="C14" i="11" s="1"/>
  <c r="Q9" i="11"/>
  <c r="P9" i="11"/>
  <c r="O9" i="11"/>
  <c r="N9" i="11"/>
  <c r="L9" i="11"/>
  <c r="K9" i="11"/>
  <c r="J9" i="11"/>
  <c r="I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M9" i="11" s="1"/>
  <c r="H5" i="11"/>
  <c r="H9" i="11" s="1"/>
  <c r="D5" i="11"/>
  <c r="D9" i="11" s="1"/>
  <c r="C5" i="11"/>
  <c r="C9" i="11" s="1"/>
  <c r="H70" i="12"/>
  <c r="B70" i="12"/>
  <c r="H68" i="12"/>
  <c r="B68" i="12"/>
  <c r="H66" i="12"/>
  <c r="B66" i="12"/>
  <c r="H65" i="12"/>
  <c r="B65" i="12"/>
  <c r="H63" i="12"/>
  <c r="B63" i="12"/>
  <c r="H62" i="12"/>
  <c r="B62" i="12"/>
  <c r="H60" i="12"/>
  <c r="B60" i="12"/>
  <c r="B59" i="12"/>
  <c r="H58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12" i="8" l="1"/>
  <c r="C22" i="8"/>
  <c r="H12" i="8"/>
  <c r="H14" i="8" s="1"/>
  <c r="D22" i="8"/>
  <c r="D24" i="8" s="1"/>
  <c r="C5" i="8"/>
  <c r="C15" i="8"/>
  <c r="C24" i="8" s="1"/>
  <c r="C14" i="9"/>
  <c r="C14" i="8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<sst xmlns="http://schemas.openxmlformats.org/spreadsheetml/2006/main" count="203" uniqueCount="109">
  <si>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</si>
  <si>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</si>
  <si>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</si>
  <si>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</si>
  <si>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</si>
  <si>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</si>
  <si>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</si>
  <si>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</si>
  <si>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</si>
  <si>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</si>
  <si>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</si>
  <si>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</si>
  <si>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</si>
  <si>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</si>
  <si>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</si>
  <si>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</si>
  <si>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</si>
  <si>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</si>
  <si>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</si>
  <si>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</si>
  <si>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</si>
  <si>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</si>
  <si>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</si>
  <si>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</si>
  <si>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</si>
  <si>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</si>
  <si>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</si>
  <si>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</si>
  <si>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</si>
  <si>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</si>
  <si>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</si>
  <si>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</si>
  <si>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</si>
  <si>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</si>
  <si>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</si>
  <si>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</si>
  <si>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</si>
  <si>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</si>
  <si>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</si>
  <si>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</si>
  <si>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</si>
  <si>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</si>
  <si>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</si>
  <si>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</si>
  <si>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</si>
  <si>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</si>
  <si>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</si>
  <si>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</si>
  <si>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</si>
  <si>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</si>
  <si>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</si>
  <si>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</si>
  <si>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</si>
  <si>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</si>
  <si>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</si>
  <si>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</si>
  <si>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</si>
  <si>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</si>
  <si>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</si>
  <si>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</si>
  <si>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</si>
  <si>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</si>
  <si>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</si>
  <si>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</si>
  <si>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</si>
  <si>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</si>
  <si>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</si>
  <si>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</si>
  <si>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</si>
  <si>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</si>
  <si>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</si>
  <si>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</si>
  <si>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</si>
  <si>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</si>
  <si>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</si>
  <si>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</si>
  <si>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</si>
  <si>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</si>
  <si>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</si>
  <si>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</si>
  <si>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</si>
  <si>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</si>
  <si>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</si>
  <si>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</si>
  <si>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</si>
  <si>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</si>
  <si>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</si>
  <si>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</si>
  <si>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</si>
  <si>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</si>
  <si>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</si>
  <si>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</si>
  <si>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</si>
  <si>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</si>
  <si>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</si>
  <si>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</si>
  <si>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</si>
  <si>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</si>
  <si>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</si>
  <si>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</si>
  <si>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</si>
  <si>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</si>
  <si>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</si>
  <si>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</si>
  <si>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</si>
  <si>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</si>
  <si>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</si>
  <si>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</si>
  <si>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3年  5月分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</si>
</sst>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3"/>
      <c r="J4" s="93"/>
      <c r="K4" s="93"/>
      <c r="L4" s="91"/>
      <c r="M4" s="90" t="s">
        <v>33</v>
      </c>
      <c r="N4" s="91"/>
      <c r="O4" s="90" t="s">
        <v>32</v>
      </c>
      <c r="P4" s="91"/>
      <c r="Q4" s="90" t="s">
        <v>31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216</v>
      </c>
      <c r="C6" s="14">
        <v>66</v>
      </c>
      <c r="D6" s="14">
        <v>128</v>
      </c>
      <c r="E6" s="14">
        <v>0</v>
      </c>
      <c r="F6" s="14">
        <v>22</v>
      </c>
      <c r="G6" s="14">
        <v>195</v>
      </c>
      <c r="H6" s="14">
        <f t="shared" ref="H6:H27" si="1">SUM( I6:L6)</f>
        <v>21</v>
      </c>
      <c r="I6" s="14">
        <v>0</v>
      </c>
      <c r="J6" s="14">
        <v>21</v>
      </c>
      <c r="K6" s="14">
        <v>0</v>
      </c>
      <c r="L6" s="14">
        <v>0</v>
      </c>
      <c r="M6" s="14">
        <v>77</v>
      </c>
      <c r="N6" s="14">
        <v>11</v>
      </c>
      <c r="O6" s="14">
        <v>35</v>
      </c>
      <c r="P6" s="14">
        <v>0</v>
      </c>
      <c r="Q6" s="14">
        <v>20</v>
      </c>
      <c r="R6" s="15">
        <v>73</v>
      </c>
    </row>
    <row r="7" spans="1:18" ht="12" customHeight="1" x14ac:dyDescent="0.15">
      <c r="A7" s="17" t="s">
        <v>88</v>
      </c>
      <c r="B7" s="18">
        <f t="shared" si="0"/>
        <v>66</v>
      </c>
      <c r="C7" s="19">
        <v>24</v>
      </c>
      <c r="D7" s="19">
        <v>14</v>
      </c>
      <c r="E7" s="19">
        <v>0</v>
      </c>
      <c r="F7" s="19">
        <v>28</v>
      </c>
      <c r="G7" s="19">
        <v>54</v>
      </c>
      <c r="H7" s="19">
        <f t="shared" si="1"/>
        <v>12</v>
      </c>
      <c r="I7" s="19">
        <v>0</v>
      </c>
      <c r="J7" s="19">
        <v>12</v>
      </c>
      <c r="K7" s="19">
        <v>0</v>
      </c>
      <c r="L7" s="19">
        <v>0</v>
      </c>
      <c r="M7" s="19">
        <v>50</v>
      </c>
      <c r="N7" s="19">
        <v>2</v>
      </c>
      <c r="O7" s="19">
        <v>14</v>
      </c>
      <c r="P7" s="19">
        <v>0</v>
      </c>
      <c r="Q7" s="19">
        <v>0</v>
      </c>
      <c r="R7" s="20">
        <v>0</v>
      </c>
    </row>
    <row r="8" spans="1:18" ht="12" customHeight="1" x14ac:dyDescent="0.15">
      <c r="A8" s="17" t="s">
        <v>87</v>
      </c>
      <c r="B8" s="18">
        <f t="shared" si="0"/>
        <v>32</v>
      </c>
      <c r="C8" s="19">
        <v>19</v>
      </c>
      <c r="D8" s="19">
        <v>9</v>
      </c>
      <c r="E8" s="19">
        <v>0</v>
      </c>
      <c r="F8" s="19">
        <v>4</v>
      </c>
      <c r="G8" s="19">
        <v>32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22</v>
      </c>
      <c r="N8" s="19">
        <v>1</v>
      </c>
      <c r="O8" s="19">
        <v>0</v>
      </c>
      <c r="P8" s="19">
        <v>0</v>
      </c>
      <c r="Q8" s="19">
        <v>0</v>
      </c>
      <c r="R8" s="20">
        <v>9</v>
      </c>
    </row>
    <row r="9" spans="1:18" ht="12" customHeight="1" x14ac:dyDescent="0.15">
      <c r="A9" s="17" t="s">
        <v>86</v>
      </c>
      <c r="B9" s="18">
        <f t="shared" si="0"/>
        <v>19</v>
      </c>
      <c r="C9" s="19">
        <v>15</v>
      </c>
      <c r="D9" s="19">
        <v>0</v>
      </c>
      <c r="E9" s="19">
        <v>0</v>
      </c>
      <c r="F9" s="19">
        <v>4</v>
      </c>
      <c r="G9" s="19">
        <v>17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18</v>
      </c>
      <c r="N9" s="19">
        <v>1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30</v>
      </c>
      <c r="C10" s="19">
        <v>28</v>
      </c>
      <c r="D10" s="19">
        <v>0</v>
      </c>
      <c r="E10" s="19">
        <v>0</v>
      </c>
      <c r="F10" s="19">
        <v>2</v>
      </c>
      <c r="G10" s="19">
        <v>29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27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18</v>
      </c>
      <c r="C11" s="19">
        <v>18</v>
      </c>
      <c r="D11" s="19">
        <v>0</v>
      </c>
      <c r="E11" s="19">
        <v>0</v>
      </c>
      <c r="F11" s="19">
        <v>0</v>
      </c>
      <c r="G11" s="19">
        <v>17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17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83</v>
      </c>
      <c r="B12" s="18">
        <f t="shared" si="0"/>
        <v>8</v>
      </c>
      <c r="C12" s="19">
        <v>8</v>
      </c>
      <c r="D12" s="19">
        <v>0</v>
      </c>
      <c r="E12" s="19">
        <v>0</v>
      </c>
      <c r="F12" s="19">
        <v>0</v>
      </c>
      <c r="G12" s="19">
        <v>7</v>
      </c>
      <c r="H12" s="19">
        <f t="shared" si="1"/>
        <v>1</v>
      </c>
      <c r="I12" s="19">
        <v>0</v>
      </c>
      <c r="J12" s="19">
        <v>1</v>
      </c>
      <c r="K12" s="19">
        <v>0</v>
      </c>
      <c r="L12" s="19">
        <v>0</v>
      </c>
      <c r="M12" s="19">
        <v>8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21</v>
      </c>
      <c r="C13" s="19">
        <v>9</v>
      </c>
      <c r="D13" s="19">
        <v>8</v>
      </c>
      <c r="E13" s="19">
        <v>0</v>
      </c>
      <c r="F13" s="19">
        <v>4</v>
      </c>
      <c r="G13" s="19">
        <v>20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11</v>
      </c>
      <c r="N13" s="19">
        <v>2</v>
      </c>
      <c r="O13" s="19">
        <v>8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29</v>
      </c>
      <c r="C14" s="19">
        <v>9</v>
      </c>
      <c r="D14" s="19">
        <v>10</v>
      </c>
      <c r="E14" s="19">
        <v>0</v>
      </c>
      <c r="F14" s="19">
        <v>10</v>
      </c>
      <c r="G14" s="19">
        <v>27</v>
      </c>
      <c r="H14" s="19">
        <f t="shared" si="1"/>
        <v>2</v>
      </c>
      <c r="I14" s="19">
        <v>0</v>
      </c>
      <c r="J14" s="19">
        <v>2</v>
      </c>
      <c r="K14" s="19">
        <v>0</v>
      </c>
      <c r="L14" s="19">
        <v>0</v>
      </c>
      <c r="M14" s="19">
        <v>17</v>
      </c>
      <c r="N14" s="19">
        <v>2</v>
      </c>
      <c r="O14" s="19">
        <v>10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14</v>
      </c>
      <c r="C15" s="19">
        <v>14</v>
      </c>
      <c r="D15" s="19">
        <v>0</v>
      </c>
      <c r="E15" s="19">
        <v>0</v>
      </c>
      <c r="F15" s="19">
        <v>0</v>
      </c>
      <c r="G15" s="19">
        <v>12</v>
      </c>
      <c r="H15" s="19">
        <f t="shared" si="1"/>
        <v>2</v>
      </c>
      <c r="I15" s="19">
        <v>0</v>
      </c>
      <c r="J15" s="19">
        <v>2</v>
      </c>
      <c r="K15" s="19">
        <v>0</v>
      </c>
      <c r="L15" s="19">
        <v>0</v>
      </c>
      <c r="M15" s="19">
        <v>13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32</v>
      </c>
      <c r="C16" s="19">
        <v>17</v>
      </c>
      <c r="D16" s="19">
        <v>0</v>
      </c>
      <c r="E16" s="19">
        <v>0</v>
      </c>
      <c r="F16" s="19">
        <v>15</v>
      </c>
      <c r="G16" s="19">
        <v>28</v>
      </c>
      <c r="H16" s="19">
        <f t="shared" si="1"/>
        <v>4</v>
      </c>
      <c r="I16" s="19">
        <v>0</v>
      </c>
      <c r="J16" s="19">
        <v>4</v>
      </c>
      <c r="K16" s="19">
        <v>0</v>
      </c>
      <c r="L16" s="19">
        <v>0</v>
      </c>
      <c r="M16" s="19">
        <v>31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78</v>
      </c>
      <c r="B17" s="18">
        <f t="shared" si="0"/>
        <v>16</v>
      </c>
      <c r="C17" s="19">
        <v>10</v>
      </c>
      <c r="D17" s="19">
        <v>0</v>
      </c>
      <c r="E17" s="19">
        <v>0</v>
      </c>
      <c r="F17" s="19">
        <v>6</v>
      </c>
      <c r="G17" s="19">
        <v>16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16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66</v>
      </c>
      <c r="C18" s="19">
        <v>37</v>
      </c>
      <c r="D18" s="19">
        <v>20</v>
      </c>
      <c r="E18" s="19">
        <v>0</v>
      </c>
      <c r="F18" s="19">
        <v>9</v>
      </c>
      <c r="G18" s="19">
        <v>62</v>
      </c>
      <c r="H18" s="19">
        <f t="shared" si="1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40</v>
      </c>
      <c r="N18" s="19">
        <v>6</v>
      </c>
      <c r="O18" s="19">
        <v>20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40</v>
      </c>
      <c r="C19" s="19">
        <v>19</v>
      </c>
      <c r="D19" s="19">
        <v>20</v>
      </c>
      <c r="E19" s="19">
        <v>0</v>
      </c>
      <c r="F19" s="19">
        <v>1</v>
      </c>
      <c r="G19" s="19">
        <v>39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15</v>
      </c>
      <c r="N19" s="19">
        <v>5</v>
      </c>
      <c r="O19" s="19">
        <v>0</v>
      </c>
      <c r="P19" s="19">
        <v>0</v>
      </c>
      <c r="Q19" s="19">
        <v>0</v>
      </c>
      <c r="R19" s="20">
        <v>20</v>
      </c>
    </row>
    <row r="20" spans="1:18" ht="12" customHeight="1" x14ac:dyDescent="0.15">
      <c r="A20" s="17" t="s">
        <v>75</v>
      </c>
      <c r="B20" s="18">
        <f t="shared" si="0"/>
        <v>8</v>
      </c>
      <c r="C20" s="19">
        <v>8</v>
      </c>
      <c r="D20" s="19">
        <v>0</v>
      </c>
      <c r="E20" s="19">
        <v>0</v>
      </c>
      <c r="F20" s="19">
        <v>0</v>
      </c>
      <c r="G20" s="19">
        <v>7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7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27</v>
      </c>
      <c r="C21" s="19">
        <v>13</v>
      </c>
      <c r="D21" s="19">
        <v>9</v>
      </c>
      <c r="E21" s="19">
        <v>0</v>
      </c>
      <c r="F21" s="19">
        <v>5</v>
      </c>
      <c r="G21" s="19">
        <v>26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17</v>
      </c>
      <c r="N21" s="19">
        <v>1</v>
      </c>
      <c r="O21" s="19">
        <v>0</v>
      </c>
      <c r="P21" s="19">
        <v>0</v>
      </c>
      <c r="Q21" s="19">
        <v>0</v>
      </c>
      <c r="R21" s="20">
        <v>9</v>
      </c>
    </row>
    <row r="22" spans="1:18" ht="12" customHeight="1" x14ac:dyDescent="0.15">
      <c r="A22" s="17" t="s">
        <v>73</v>
      </c>
      <c r="B22" s="18">
        <f t="shared" si="0"/>
        <v>9</v>
      </c>
      <c r="C22" s="19">
        <v>3</v>
      </c>
      <c r="D22" s="19">
        <v>6</v>
      </c>
      <c r="E22" s="19">
        <v>0</v>
      </c>
      <c r="F22" s="19">
        <v>0</v>
      </c>
      <c r="G22" s="19">
        <v>9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6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6</v>
      </c>
      <c r="C23" s="19">
        <v>6</v>
      </c>
      <c r="D23" s="19">
        <v>0</v>
      </c>
      <c r="E23" s="19">
        <v>0</v>
      </c>
      <c r="F23" s="19">
        <v>0</v>
      </c>
      <c r="G23" s="19">
        <v>6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15</v>
      </c>
      <c r="C24" s="19">
        <v>15</v>
      </c>
      <c r="D24" s="19">
        <v>0</v>
      </c>
      <c r="E24" s="19">
        <v>0</v>
      </c>
      <c r="F24" s="19">
        <v>0</v>
      </c>
      <c r="G24" s="19">
        <v>15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15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4</v>
      </c>
      <c r="C25" s="19">
        <v>4</v>
      </c>
      <c r="D25" s="19">
        <v>0</v>
      </c>
      <c r="E25" s="19">
        <v>0</v>
      </c>
      <c r="F25" s="19">
        <v>0</v>
      </c>
      <c r="G25" s="19">
        <v>4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6</v>
      </c>
      <c r="C26" s="23">
        <v>6</v>
      </c>
      <c r="D26" s="23">
        <v>0</v>
      </c>
      <c r="E26" s="23">
        <v>0</v>
      </c>
      <c r="F26" s="23">
        <v>0</v>
      </c>
      <c r="G26" s="23">
        <v>6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682</v>
      </c>
      <c r="C27" s="27">
        <v>348</v>
      </c>
      <c r="D27" s="27">
        <v>224</v>
      </c>
      <c r="E27" s="27">
        <v>0</v>
      </c>
      <c r="F27" s="27">
        <v>110</v>
      </c>
      <c r="G27" s="27">
        <v>628</v>
      </c>
      <c r="H27" s="27">
        <f t="shared" si="1"/>
        <v>54</v>
      </c>
      <c r="I27" s="27">
        <v>0</v>
      </c>
      <c r="J27" s="27">
        <v>54</v>
      </c>
      <c r="K27" s="27">
        <v>0</v>
      </c>
      <c r="L27" s="27">
        <v>0</v>
      </c>
      <c r="M27" s="27">
        <v>418</v>
      </c>
      <c r="N27" s="27">
        <v>40</v>
      </c>
      <c r="O27" s="27">
        <v>93</v>
      </c>
      <c r="P27" s="27">
        <v>0</v>
      </c>
      <c r="Q27" s="27">
        <v>20</v>
      </c>
      <c r="R27" s="28">
        <v>111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24</v>
      </c>
      <c r="C29" s="19">
        <v>5</v>
      </c>
      <c r="D29" s="19">
        <v>12</v>
      </c>
      <c r="E29" s="19">
        <v>0</v>
      </c>
      <c r="F29" s="19">
        <v>7</v>
      </c>
      <c r="G29" s="19">
        <v>21</v>
      </c>
      <c r="H29" s="19">
        <f>SUM( I29:L29)</f>
        <v>3</v>
      </c>
      <c r="I29" s="19">
        <v>0</v>
      </c>
      <c r="J29" s="19">
        <v>3</v>
      </c>
      <c r="K29" s="19">
        <v>0</v>
      </c>
      <c r="L29" s="19">
        <v>0</v>
      </c>
      <c r="M29" s="19">
        <v>11</v>
      </c>
      <c r="N29" s="19">
        <v>1</v>
      </c>
      <c r="O29" s="19">
        <v>6</v>
      </c>
      <c r="P29" s="19">
        <v>6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10</v>
      </c>
      <c r="C30" s="23">
        <v>5</v>
      </c>
      <c r="D30" s="23">
        <v>0</v>
      </c>
      <c r="E30" s="23">
        <v>0</v>
      </c>
      <c r="F30" s="23">
        <v>5</v>
      </c>
      <c r="G30" s="23">
        <v>10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9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107</v>
      </c>
      <c r="B31" s="26">
        <f>SUM( C31:F31)</f>
        <v>34</v>
      </c>
      <c r="C31" s="27">
        <v>10</v>
      </c>
      <c r="D31" s="27">
        <v>12</v>
      </c>
      <c r="E31" s="27">
        <v>0</v>
      </c>
      <c r="F31" s="27">
        <v>12</v>
      </c>
      <c r="G31" s="27">
        <v>31</v>
      </c>
      <c r="H31" s="27">
        <f>SUM( I31:L31)</f>
        <v>3</v>
      </c>
      <c r="I31" s="27">
        <v>0</v>
      </c>
      <c r="J31" s="27">
        <v>3</v>
      </c>
      <c r="K31" s="27">
        <v>0</v>
      </c>
      <c r="L31" s="27">
        <v>0</v>
      </c>
      <c r="M31" s="27">
        <v>20</v>
      </c>
      <c r="N31" s="27">
        <v>2</v>
      </c>
      <c r="O31" s="27">
        <v>6</v>
      </c>
      <c r="P31" s="27">
        <v>6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106</v>
      </c>
      <c r="B34" s="26">
        <f>SUM( 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18</v>
      </c>
      <c r="C36" s="19">
        <v>10</v>
      </c>
      <c r="D36" s="19">
        <v>8</v>
      </c>
      <c r="E36" s="19">
        <v>0</v>
      </c>
      <c r="F36" s="19">
        <v>0</v>
      </c>
      <c r="G36" s="19">
        <v>18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10</v>
      </c>
      <c r="N36" s="19">
        <v>0</v>
      </c>
      <c r="O36" s="19">
        <v>0</v>
      </c>
      <c r="P36" s="19">
        <v>0</v>
      </c>
      <c r="Q36" s="19">
        <v>0</v>
      </c>
      <c r="R36" s="20">
        <v>8</v>
      </c>
    </row>
    <row r="37" spans="1:18" ht="12" customHeight="1" x14ac:dyDescent="0.15">
      <c r="A37" s="21" t="s">
        <v>63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105</v>
      </c>
      <c r="B38" s="26">
        <f>SUM( C38:F38)</f>
        <v>18</v>
      </c>
      <c r="C38" s="27">
        <v>10</v>
      </c>
      <c r="D38" s="27">
        <v>8</v>
      </c>
      <c r="E38" s="27">
        <v>0</v>
      </c>
      <c r="F38" s="27">
        <v>0</v>
      </c>
      <c r="G38" s="27">
        <v>18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10</v>
      </c>
      <c r="N38" s="27">
        <v>0</v>
      </c>
      <c r="O38" s="27">
        <v>0</v>
      </c>
      <c r="P38" s="27">
        <v>0</v>
      </c>
      <c r="Q38" s="27">
        <v>0</v>
      </c>
      <c r="R38" s="28">
        <v>8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6</v>
      </c>
      <c r="C40" s="19">
        <v>6</v>
      </c>
      <c r="D40" s="19">
        <v>0</v>
      </c>
      <c r="E40" s="19">
        <v>0</v>
      </c>
      <c r="F40" s="19">
        <v>0</v>
      </c>
      <c r="G40" s="19">
        <v>6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104</v>
      </c>
      <c r="B43" s="26">
        <f>SUM( C43:F43)</f>
        <v>10</v>
      </c>
      <c r="C43" s="27">
        <v>10</v>
      </c>
      <c r="D43" s="27">
        <v>0</v>
      </c>
      <c r="E43" s="27">
        <v>0</v>
      </c>
      <c r="F43" s="27">
        <v>0</v>
      </c>
      <c r="G43" s="27">
        <v>10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7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8</v>
      </c>
      <c r="C46" s="19">
        <v>8</v>
      </c>
      <c r="D46" s="19">
        <v>0</v>
      </c>
      <c r="E46" s="19">
        <v>0</v>
      </c>
      <c r="F46" s="19">
        <v>0</v>
      </c>
      <c r="G46" s="19">
        <v>8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8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6</v>
      </c>
      <c r="C47" s="23">
        <v>6</v>
      </c>
      <c r="D47" s="23">
        <v>0</v>
      </c>
      <c r="E47" s="23">
        <v>0</v>
      </c>
      <c r="F47" s="23">
        <v>0</v>
      </c>
      <c r="G47" s="23">
        <v>6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15</v>
      </c>
      <c r="C48" s="27">
        <v>15</v>
      </c>
      <c r="D48" s="27">
        <v>0</v>
      </c>
      <c r="E48" s="27">
        <v>0</v>
      </c>
      <c r="F48" s="27">
        <v>0</v>
      </c>
      <c r="G48" s="27">
        <v>15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14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9</v>
      </c>
      <c r="C50" s="23">
        <v>6</v>
      </c>
      <c r="D50" s="23">
        <v>0</v>
      </c>
      <c r="E50" s="23">
        <v>0</v>
      </c>
      <c r="F50" s="23">
        <v>3</v>
      </c>
      <c r="G50" s="23">
        <v>9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9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103</v>
      </c>
      <c r="B51" s="26">
        <f>SUM( C51:F51)</f>
        <v>9</v>
      </c>
      <c r="C51" s="27">
        <v>6</v>
      </c>
      <c r="D51" s="27">
        <v>0</v>
      </c>
      <c r="E51" s="27">
        <v>0</v>
      </c>
      <c r="F51" s="27">
        <v>3</v>
      </c>
      <c r="G51" s="27">
        <v>9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9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>SUM( C53:F53)</f>
        <v>6</v>
      </c>
      <c r="C53" s="19">
        <v>2</v>
      </c>
      <c r="D53" s="19">
        <v>0</v>
      </c>
      <c r="E53" s="19">
        <v>0</v>
      </c>
      <c r="F53" s="19">
        <v>4</v>
      </c>
      <c r="G53" s="19">
        <v>6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6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>SUM( 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>SUM( 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>SUM( C58:F58)</f>
        <v>3</v>
      </c>
      <c r="C58" s="19">
        <v>3</v>
      </c>
      <c r="D58" s="19">
        <v>0</v>
      </c>
      <c r="E58" s="19">
        <v>0</v>
      </c>
      <c r="F58" s="19">
        <v>0</v>
      </c>
      <c r="G58" s="19">
        <v>2</v>
      </c>
      <c r="H58" s="19">
        <f>SUM( I58:L58)</f>
        <v>1</v>
      </c>
      <c r="I58" s="19">
        <v>0</v>
      </c>
      <c r="J58" s="19">
        <v>1</v>
      </c>
      <c r="K58" s="19">
        <v>0</v>
      </c>
      <c r="L58" s="19">
        <v>0</v>
      </c>
      <c r="M58" s="19">
        <v>3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102</v>
      </c>
      <c r="B60" s="26">
        <f>SUM( C60:F60)</f>
        <v>15</v>
      </c>
      <c r="C60" s="27">
        <v>11</v>
      </c>
      <c r="D60" s="27">
        <v>0</v>
      </c>
      <c r="E60" s="27">
        <v>0</v>
      </c>
      <c r="F60" s="27">
        <v>4</v>
      </c>
      <c r="G60" s="27">
        <v>14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15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8</v>
      </c>
      <c r="C62" s="23">
        <v>6</v>
      </c>
      <c r="D62" s="23">
        <v>0</v>
      </c>
      <c r="E62" s="23">
        <v>0</v>
      </c>
      <c r="F62" s="23">
        <v>2</v>
      </c>
      <c r="G62" s="23">
        <v>8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8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101</v>
      </c>
      <c r="B63" s="26">
        <f>SUM( C63:F63)</f>
        <v>8</v>
      </c>
      <c r="C63" s="27">
        <v>6</v>
      </c>
      <c r="D63" s="27">
        <v>0</v>
      </c>
      <c r="E63" s="27">
        <v>0</v>
      </c>
      <c r="F63" s="27">
        <v>2</v>
      </c>
      <c r="G63" s="27">
        <v>8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8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C65:F65)</f>
        <v>2</v>
      </c>
      <c r="C65" s="23">
        <v>2</v>
      </c>
      <c r="D65" s="23">
        <v>0</v>
      </c>
      <c r="E65" s="23">
        <v>0</v>
      </c>
      <c r="F65" s="23">
        <v>0</v>
      </c>
      <c r="G65" s="23">
        <v>2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2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100</v>
      </c>
      <c r="B66" s="26">
        <f>SUM( C66:F66)</f>
        <v>2</v>
      </c>
      <c r="C66" s="27">
        <v>2</v>
      </c>
      <c r="D66" s="27">
        <v>0</v>
      </c>
      <c r="E66" s="27">
        <v>0</v>
      </c>
      <c r="F66" s="27">
        <v>0</v>
      </c>
      <c r="G66" s="27">
        <v>2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114</v>
      </c>
      <c r="C68" s="19">
        <v>73</v>
      </c>
      <c r="D68" s="19">
        <v>20</v>
      </c>
      <c r="E68" s="19">
        <v>0</v>
      </c>
      <c r="F68" s="19">
        <v>21</v>
      </c>
      <c r="G68" s="19">
        <v>110</v>
      </c>
      <c r="H68" s="19">
        <f>SUM( I68:L68)</f>
        <v>4</v>
      </c>
      <c r="I68" s="19">
        <v>0</v>
      </c>
      <c r="J68" s="19">
        <v>4</v>
      </c>
      <c r="K68" s="19">
        <v>0</v>
      </c>
      <c r="L68" s="19">
        <v>0</v>
      </c>
      <c r="M68" s="19">
        <v>88</v>
      </c>
      <c r="N68" s="19">
        <v>6</v>
      </c>
      <c r="O68" s="19">
        <v>6</v>
      </c>
      <c r="P68" s="19">
        <v>6</v>
      </c>
      <c r="Q68" s="19">
        <v>0</v>
      </c>
      <c r="R68" s="20">
        <v>8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796</v>
      </c>
      <c r="C70" s="31">
        <v>421</v>
      </c>
      <c r="D70" s="31">
        <v>244</v>
      </c>
      <c r="E70" s="31">
        <v>0</v>
      </c>
      <c r="F70" s="31">
        <v>131</v>
      </c>
      <c r="G70" s="31">
        <v>738</v>
      </c>
      <c r="H70" s="31">
        <f>SUM( I70:L70)</f>
        <v>58</v>
      </c>
      <c r="I70" s="31">
        <v>0</v>
      </c>
      <c r="J70" s="31">
        <v>58</v>
      </c>
      <c r="K70" s="31">
        <v>0</v>
      </c>
      <c r="L70" s="31">
        <v>0</v>
      </c>
      <c r="M70" s="31">
        <v>506</v>
      </c>
      <c r="N70" s="31">
        <v>46</v>
      </c>
      <c r="O70" s="31">
        <v>99</v>
      </c>
      <c r="P70" s="31">
        <v>6</v>
      </c>
      <c r="Q70" s="31">
        <v>20</v>
      </c>
      <c r="R70" s="32">
        <v>119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421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421</v>
      </c>
      <c r="I5" s="47">
        <v>1</v>
      </c>
      <c r="J5" s="47">
        <v>0</v>
      </c>
      <c r="K5" s="47">
        <v>420</v>
      </c>
      <c r="L5" s="47">
        <v>404</v>
      </c>
      <c r="M5" s="47">
        <f>SUM(N5:Q5)</f>
        <v>17</v>
      </c>
      <c r="N5" s="47">
        <v>0</v>
      </c>
      <c r="O5" s="47">
        <v>17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244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244</v>
      </c>
      <c r="I6" s="51">
        <v>47</v>
      </c>
      <c r="J6" s="51">
        <v>0</v>
      </c>
      <c r="K6" s="51">
        <v>197</v>
      </c>
      <c r="L6" s="51">
        <v>216</v>
      </c>
      <c r="M6" s="51">
        <f>SUM(N6:Q6)</f>
        <v>28</v>
      </c>
      <c r="N6" s="51">
        <v>0</v>
      </c>
      <c r="O6" s="51">
        <v>28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131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131</v>
      </c>
      <c r="I8" s="55">
        <v>131</v>
      </c>
      <c r="J8" s="55">
        <v>0</v>
      </c>
      <c r="K8" s="55">
        <v>0</v>
      </c>
      <c r="L8" s="55">
        <v>118</v>
      </c>
      <c r="M8" s="55">
        <f>SUM(N8:Q8)</f>
        <v>13</v>
      </c>
      <c r="N8" s="55">
        <v>0</v>
      </c>
      <c r="O8" s="55">
        <v>13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796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796</v>
      </c>
      <c r="I9" s="58">
        <f t="shared" si="0"/>
        <v>179</v>
      </c>
      <c r="J9" s="58">
        <f t="shared" si="0"/>
        <v>0</v>
      </c>
      <c r="K9" s="58">
        <f t="shared" si="0"/>
        <v>617</v>
      </c>
      <c r="L9" s="58">
        <f t="shared" si="0"/>
        <v>738</v>
      </c>
      <c r="M9" s="58">
        <f t="shared" si="0"/>
        <v>58</v>
      </c>
      <c r="N9" s="58">
        <f t="shared" si="0"/>
        <v>0</v>
      </c>
      <c r="O9" s="58">
        <f t="shared" si="0"/>
        <v>58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50976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50976</v>
      </c>
      <c r="I10" s="47">
        <v>87</v>
      </c>
      <c r="J10" s="47">
        <v>0</v>
      </c>
      <c r="K10" s="47">
        <v>50889</v>
      </c>
      <c r="L10" s="47">
        <v>49057</v>
      </c>
      <c r="M10" s="47">
        <f>SUM(N10:Q10)</f>
        <v>1919</v>
      </c>
      <c r="N10" s="47">
        <v>0</v>
      </c>
      <c r="O10" s="47">
        <v>1919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12996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12996</v>
      </c>
      <c r="I11" s="51">
        <v>2455</v>
      </c>
      <c r="J11" s="51">
        <v>0</v>
      </c>
      <c r="K11" s="51">
        <v>10541</v>
      </c>
      <c r="L11" s="51">
        <v>11299</v>
      </c>
      <c r="M11" s="51">
        <f>SUM(N11:Q11)</f>
        <v>1697</v>
      </c>
      <c r="N11" s="51">
        <v>0</v>
      </c>
      <c r="O11" s="51">
        <v>1697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14539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14539</v>
      </c>
      <c r="I13" s="55">
        <v>14539</v>
      </c>
      <c r="J13" s="55">
        <v>0</v>
      </c>
      <c r="K13" s="55">
        <v>0</v>
      </c>
      <c r="L13" s="55">
        <v>13097</v>
      </c>
      <c r="M13" s="55">
        <f>SUM(N13:Q13)</f>
        <v>1442</v>
      </c>
      <c r="N13" s="55">
        <v>0</v>
      </c>
      <c r="O13" s="55">
        <v>1442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78511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78511</v>
      </c>
      <c r="I14" s="62">
        <f t="shared" si="1"/>
        <v>17081</v>
      </c>
      <c r="J14" s="62">
        <f t="shared" si="1"/>
        <v>0</v>
      </c>
      <c r="K14" s="62">
        <f t="shared" si="1"/>
        <v>61430</v>
      </c>
      <c r="L14" s="62">
        <f t="shared" si="1"/>
        <v>73453</v>
      </c>
      <c r="M14" s="62">
        <f t="shared" si="1"/>
        <v>5058</v>
      </c>
      <c r="N14" s="62">
        <f t="shared" si="1"/>
        <v>0</v>
      </c>
      <c r="O14" s="62">
        <f t="shared" si="1"/>
        <v>5058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421</v>
      </c>
      <c r="D5" s="47">
        <f t="shared" ref="D5:F8" si="0">+H5+L5</f>
        <v>421</v>
      </c>
      <c r="E5" s="47">
        <f t="shared" si="0"/>
        <v>0</v>
      </c>
      <c r="F5" s="47">
        <f t="shared" si="0"/>
        <v>0</v>
      </c>
      <c r="G5" s="47">
        <f>SUM(H5:J5)</f>
        <v>376</v>
      </c>
      <c r="H5" s="47">
        <v>376</v>
      </c>
      <c r="I5" s="47">
        <v>0</v>
      </c>
      <c r="J5" s="47">
        <v>0</v>
      </c>
      <c r="K5" s="47">
        <f>SUM(L5:N5)</f>
        <v>45</v>
      </c>
      <c r="L5" s="47">
        <v>45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244</v>
      </c>
      <c r="D6" s="51">
        <f t="shared" si="0"/>
        <v>0</v>
      </c>
      <c r="E6" s="51">
        <f t="shared" si="0"/>
        <v>105</v>
      </c>
      <c r="F6" s="51">
        <f t="shared" si="0"/>
        <v>139</v>
      </c>
      <c r="G6" s="51">
        <f>SUM(H6:J6)</f>
        <v>119</v>
      </c>
      <c r="H6" s="51">
        <v>0</v>
      </c>
      <c r="I6" s="51">
        <v>99</v>
      </c>
      <c r="J6" s="51">
        <v>20</v>
      </c>
      <c r="K6" s="51">
        <f>SUM(L6:N6)</f>
        <v>125</v>
      </c>
      <c r="L6" s="51">
        <v>0</v>
      </c>
      <c r="M6" s="51">
        <v>6</v>
      </c>
      <c r="N6" s="52">
        <v>119</v>
      </c>
    </row>
    <row r="7" spans="1:14" ht="15" customHeight="1" x14ac:dyDescent="0.15">
      <c r="A7" s="97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131</v>
      </c>
      <c r="D8" s="55">
        <f t="shared" si="0"/>
        <v>131</v>
      </c>
      <c r="E8" s="55">
        <f t="shared" si="0"/>
        <v>0</v>
      </c>
      <c r="F8" s="55">
        <f t="shared" si="0"/>
        <v>0</v>
      </c>
      <c r="G8" s="55">
        <f>SUM(H8:J8)</f>
        <v>130</v>
      </c>
      <c r="H8" s="55">
        <v>130</v>
      </c>
      <c r="I8" s="55">
        <v>0</v>
      </c>
      <c r="J8" s="55">
        <v>0</v>
      </c>
      <c r="K8" s="55">
        <f>SUM(L8:N8)</f>
        <v>1</v>
      </c>
      <c r="L8" s="55">
        <v>1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796</v>
      </c>
      <c r="D9" s="64">
        <f>SUM(D5:D8)</f>
        <v>552</v>
      </c>
      <c r="E9" s="64">
        <f t="shared" ref="E9:M9" si="1">SUM(E5:E8)</f>
        <v>105</v>
      </c>
      <c r="F9" s="64">
        <f t="shared" si="1"/>
        <v>139</v>
      </c>
      <c r="G9" s="64">
        <f t="shared" si="1"/>
        <v>625</v>
      </c>
      <c r="H9" s="64">
        <f t="shared" si="1"/>
        <v>506</v>
      </c>
      <c r="I9" s="64">
        <f t="shared" si="1"/>
        <v>99</v>
      </c>
      <c r="J9" s="64">
        <f t="shared" si="1"/>
        <v>20</v>
      </c>
      <c r="K9" s="64">
        <f t="shared" si="1"/>
        <v>171</v>
      </c>
      <c r="L9" s="64">
        <f t="shared" si="1"/>
        <v>46</v>
      </c>
      <c r="M9" s="64">
        <f t="shared" si="1"/>
        <v>6</v>
      </c>
      <c r="N9" s="59">
        <f>SUM(N5:N8)</f>
        <v>119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50976</v>
      </c>
      <c r="D10" s="47">
        <f t="shared" ref="D10:F13" si="2">+H10+L10</f>
        <v>50976</v>
      </c>
      <c r="E10" s="47">
        <f t="shared" si="2"/>
        <v>0</v>
      </c>
      <c r="F10" s="47">
        <f t="shared" si="2"/>
        <v>0</v>
      </c>
      <c r="G10" s="47">
        <f>SUM(H10:J10)</f>
        <v>45129</v>
      </c>
      <c r="H10" s="47">
        <v>45129</v>
      </c>
      <c r="I10" s="47">
        <v>0</v>
      </c>
      <c r="J10" s="47">
        <v>0</v>
      </c>
      <c r="K10" s="47">
        <f>SUM(L10:N10)</f>
        <v>5847</v>
      </c>
      <c r="L10" s="47">
        <v>5847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12996</v>
      </c>
      <c r="D11" s="51">
        <f t="shared" si="2"/>
        <v>0</v>
      </c>
      <c r="E11" s="51">
        <f t="shared" si="2"/>
        <v>6089</v>
      </c>
      <c r="F11" s="51">
        <f t="shared" si="2"/>
        <v>6907</v>
      </c>
      <c r="G11" s="51">
        <f>SUM(H11:J11)</f>
        <v>6856</v>
      </c>
      <c r="H11" s="51">
        <v>0</v>
      </c>
      <c r="I11" s="51">
        <v>5669</v>
      </c>
      <c r="J11" s="51">
        <v>1187</v>
      </c>
      <c r="K11" s="51">
        <f>SUM(L11:N11)</f>
        <v>6140</v>
      </c>
      <c r="L11" s="51">
        <v>0</v>
      </c>
      <c r="M11" s="51">
        <v>420</v>
      </c>
      <c r="N11" s="52">
        <v>5720</v>
      </c>
    </row>
    <row r="12" spans="1:14" ht="15" customHeight="1" x14ac:dyDescent="0.15">
      <c r="A12" s="95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14539</v>
      </c>
      <c r="D13" s="55">
        <f t="shared" si="2"/>
        <v>14539</v>
      </c>
      <c r="E13" s="55">
        <f t="shared" si="2"/>
        <v>0</v>
      </c>
      <c r="F13" s="55">
        <f t="shared" si="2"/>
        <v>0</v>
      </c>
      <c r="G13" s="55">
        <f>SUM(H13:J13)</f>
        <v>14435</v>
      </c>
      <c r="H13" s="55">
        <v>14435</v>
      </c>
      <c r="I13" s="55">
        <v>0</v>
      </c>
      <c r="J13" s="55">
        <v>0</v>
      </c>
      <c r="K13" s="55">
        <f>SUM(L13:N13)</f>
        <v>104</v>
      </c>
      <c r="L13" s="55">
        <v>104</v>
      </c>
      <c r="M13" s="55">
        <v>0</v>
      </c>
      <c r="N13" s="56">
        <v>0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78511</v>
      </c>
      <c r="D14" s="65">
        <f t="shared" si="3"/>
        <v>65515</v>
      </c>
      <c r="E14" s="65">
        <f t="shared" si="3"/>
        <v>6089</v>
      </c>
      <c r="F14" s="65">
        <f t="shared" si="3"/>
        <v>6907</v>
      </c>
      <c r="G14" s="65">
        <f t="shared" si="3"/>
        <v>66420</v>
      </c>
      <c r="H14" s="65">
        <f t="shared" si="3"/>
        <v>59564</v>
      </c>
      <c r="I14" s="65">
        <f t="shared" si="3"/>
        <v>5669</v>
      </c>
      <c r="J14" s="65">
        <f t="shared" si="3"/>
        <v>1187</v>
      </c>
      <c r="K14" s="65">
        <f t="shared" si="3"/>
        <v>12091</v>
      </c>
      <c r="L14" s="65">
        <f t="shared" si="3"/>
        <v>5951</v>
      </c>
      <c r="M14" s="65">
        <f t="shared" si="3"/>
        <v>420</v>
      </c>
      <c r="N14" s="63">
        <f t="shared" si="3"/>
        <v>5720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99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67">
        <f>D5+E5</f>
        <v>92</v>
      </c>
      <c r="D5" s="47">
        <v>48</v>
      </c>
      <c r="E5" s="68">
        <f>F5+G5+H5</f>
        <v>44</v>
      </c>
      <c r="F5" s="47">
        <v>3</v>
      </c>
      <c r="G5" s="47">
        <v>0</v>
      </c>
      <c r="H5" s="48">
        <v>41</v>
      </c>
    </row>
    <row r="6" spans="1:8" ht="15" customHeight="1" x14ac:dyDescent="0.15">
      <c r="A6" s="97"/>
      <c r="B6" s="49" t="s">
        <v>25</v>
      </c>
      <c r="C6" s="69">
        <f>D6+E6</f>
        <v>202</v>
      </c>
      <c r="D6" s="51">
        <v>111</v>
      </c>
      <c r="E6" s="51">
        <f>F6+G6+H6</f>
        <v>91</v>
      </c>
      <c r="F6" s="51">
        <v>0</v>
      </c>
      <c r="G6" s="51">
        <v>0</v>
      </c>
      <c r="H6" s="52">
        <v>91</v>
      </c>
    </row>
    <row r="7" spans="1:8" ht="15" customHeight="1" x14ac:dyDescent="0.15">
      <c r="A7" s="97"/>
      <c r="B7" s="49" t="s">
        <v>24</v>
      </c>
      <c r="C7" s="69">
        <f>D7+E7</f>
        <v>0</v>
      </c>
      <c r="D7" s="51">
        <v>0</v>
      </c>
      <c r="E7" s="70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20</v>
      </c>
      <c r="D8" s="55">
        <v>19</v>
      </c>
      <c r="E8" s="47">
        <f>F8+G8+H8</f>
        <v>1</v>
      </c>
      <c r="F8" s="55">
        <v>0</v>
      </c>
      <c r="G8" s="55">
        <v>0</v>
      </c>
      <c r="H8" s="56">
        <v>1</v>
      </c>
    </row>
    <row r="9" spans="1:8" ht="15" customHeight="1" x14ac:dyDescent="0.15">
      <c r="A9" s="98"/>
      <c r="B9" s="57" t="s">
        <v>22</v>
      </c>
      <c r="C9" s="64">
        <f t="shared" ref="C9:H9" si="0">SUM(C5:C8)</f>
        <v>314</v>
      </c>
      <c r="D9" s="64">
        <f t="shared" si="0"/>
        <v>178</v>
      </c>
      <c r="E9" s="64">
        <f t="shared" si="0"/>
        <v>136</v>
      </c>
      <c r="F9" s="64">
        <f t="shared" si="0"/>
        <v>3</v>
      </c>
      <c r="G9" s="64">
        <f t="shared" si="0"/>
        <v>0</v>
      </c>
      <c r="H9" s="59">
        <f t="shared" si="0"/>
        <v>133</v>
      </c>
    </row>
    <row r="10" spans="1:8" ht="15" customHeight="1" x14ac:dyDescent="0.15">
      <c r="A10" s="94" t="s">
        <v>7</v>
      </c>
      <c r="B10" s="71" t="s">
        <v>26</v>
      </c>
      <c r="C10" s="72">
        <f>D10+E10</f>
        <v>11199</v>
      </c>
      <c r="D10" s="73">
        <v>5568</v>
      </c>
      <c r="E10" s="73">
        <f>F10+G10+H10</f>
        <v>5631</v>
      </c>
      <c r="F10" s="73">
        <v>427</v>
      </c>
      <c r="G10" s="73">
        <v>0</v>
      </c>
      <c r="H10" s="74">
        <v>5204</v>
      </c>
    </row>
    <row r="11" spans="1:8" ht="15" customHeight="1" x14ac:dyDescent="0.15">
      <c r="A11" s="95"/>
      <c r="B11" s="49" t="s">
        <v>25</v>
      </c>
      <c r="C11" s="69">
        <f>D11+E11</f>
        <v>10579</v>
      </c>
      <c r="D11" s="51">
        <v>6419</v>
      </c>
      <c r="E11" s="51">
        <f>F11+G11+H11</f>
        <v>4160</v>
      </c>
      <c r="F11" s="51">
        <v>0</v>
      </c>
      <c r="G11" s="51">
        <v>0</v>
      </c>
      <c r="H11" s="52">
        <v>4160</v>
      </c>
    </row>
    <row r="12" spans="1:8" ht="15" customHeight="1" x14ac:dyDescent="0.15">
      <c r="A12" s="95"/>
      <c r="B12" s="49" t="s">
        <v>24</v>
      </c>
      <c r="C12" s="69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0">
        <f>D13+E13</f>
        <v>2343</v>
      </c>
      <c r="D13" s="55">
        <v>2239</v>
      </c>
      <c r="E13" s="70">
        <f>F13+G13+H13</f>
        <v>104</v>
      </c>
      <c r="F13" s="55">
        <v>0</v>
      </c>
      <c r="G13" s="55">
        <v>0</v>
      </c>
      <c r="H13" s="56">
        <v>104</v>
      </c>
    </row>
    <row r="14" spans="1:8" ht="15" customHeight="1" thickBot="1" x14ac:dyDescent="0.2">
      <c r="A14" s="60" t="s">
        <v>30</v>
      </c>
      <c r="B14" s="61" t="s">
        <v>22</v>
      </c>
      <c r="C14" s="75">
        <f t="shared" ref="C14:H14" si="1">SUM(C10:C13)</f>
        <v>24121</v>
      </c>
      <c r="D14" s="65">
        <f t="shared" si="1"/>
        <v>14226</v>
      </c>
      <c r="E14" s="62">
        <f t="shared" si="1"/>
        <v>9895</v>
      </c>
      <c r="F14" s="65">
        <f t="shared" si="1"/>
        <v>427</v>
      </c>
      <c r="G14" s="62">
        <f t="shared" si="1"/>
        <v>0</v>
      </c>
      <c r="H14" s="63">
        <f t="shared" si="1"/>
        <v>9468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625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625</v>
      </c>
      <c r="I5" s="47">
        <v>131</v>
      </c>
      <c r="J5" s="47">
        <v>0</v>
      </c>
      <c r="K5" s="48">
        <v>494</v>
      </c>
    </row>
    <row r="6" spans="1:11" ht="15" customHeight="1" x14ac:dyDescent="0.15">
      <c r="A6" s="95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76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76" t="s">
        <v>5</v>
      </c>
      <c r="C8" s="51">
        <f>+D8+H8</f>
        <v>20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20</v>
      </c>
      <c r="I8" s="51">
        <v>20</v>
      </c>
      <c r="J8" s="51">
        <v>0</v>
      </c>
      <c r="K8" s="52">
        <v>0</v>
      </c>
    </row>
    <row r="9" spans="1:11" ht="15" customHeight="1" x14ac:dyDescent="0.15">
      <c r="A9" s="95"/>
      <c r="B9" s="76" t="s">
        <v>4</v>
      </c>
      <c r="C9" s="51">
        <f>+D9+H9</f>
        <v>149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149</v>
      </c>
      <c r="I9" s="51">
        <v>28</v>
      </c>
      <c r="J9" s="51">
        <v>0</v>
      </c>
      <c r="K9" s="52">
        <v>121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2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2</v>
      </c>
      <c r="I11" s="55">
        <v>0</v>
      </c>
      <c r="J11" s="55">
        <v>0</v>
      </c>
      <c r="K11" s="56">
        <v>2</v>
      </c>
    </row>
    <row r="12" spans="1:11" ht="15" customHeight="1" x14ac:dyDescent="0.15">
      <c r="A12" s="95"/>
      <c r="B12" s="77" t="s">
        <v>1</v>
      </c>
      <c r="C12" s="73">
        <f>SUM(C7:C11)</f>
        <v>171</v>
      </c>
      <c r="D12" s="73">
        <f t="shared" ref="D12:K12" si="0">SUM(D7:D11)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171</v>
      </c>
      <c r="I12" s="73">
        <f t="shared" si="0"/>
        <v>48</v>
      </c>
      <c r="J12" s="73">
        <f t="shared" si="0"/>
        <v>0</v>
      </c>
      <c r="K12" s="74">
        <f t="shared" si="0"/>
        <v>123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796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796</v>
      </c>
      <c r="I14" s="64">
        <f t="shared" si="1"/>
        <v>179</v>
      </c>
      <c r="J14" s="64">
        <f t="shared" si="1"/>
        <v>0</v>
      </c>
      <c r="K14" s="59">
        <f t="shared" si="1"/>
        <v>617</v>
      </c>
    </row>
    <row r="15" spans="1:11" ht="15" customHeight="1" x14ac:dyDescent="0.15">
      <c r="A15" s="85"/>
      <c r="B15" s="78" t="s">
        <v>8</v>
      </c>
      <c r="C15" s="47">
        <f>SUM(D15+H15)</f>
        <v>66420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66420</v>
      </c>
      <c r="I15" s="47">
        <v>14522</v>
      </c>
      <c r="J15" s="47">
        <v>0</v>
      </c>
      <c r="K15" s="48">
        <v>51898</v>
      </c>
    </row>
    <row r="16" spans="1:11" ht="15" customHeight="1" x14ac:dyDescent="0.15">
      <c r="A16" s="100" t="s">
        <v>7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5</v>
      </c>
      <c r="C18" s="51">
        <f>+D18+H18</f>
        <v>1164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1164</v>
      </c>
      <c r="I18" s="51">
        <v>1164</v>
      </c>
      <c r="J18" s="51">
        <v>0</v>
      </c>
      <c r="K18" s="52">
        <v>0</v>
      </c>
    </row>
    <row r="19" spans="1:11" ht="15" customHeight="1" x14ac:dyDescent="0.15">
      <c r="A19" s="100"/>
      <c r="B19" s="76" t="s">
        <v>4</v>
      </c>
      <c r="C19" s="51">
        <f>+D19+H19</f>
        <v>10689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10689</v>
      </c>
      <c r="I19" s="51">
        <v>1395</v>
      </c>
      <c r="J19" s="51">
        <v>0</v>
      </c>
      <c r="K19" s="52">
        <v>9294</v>
      </c>
    </row>
    <row r="20" spans="1:11" ht="15" customHeight="1" x14ac:dyDescent="0.15">
      <c r="A20" s="100"/>
      <c r="B20" s="79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2</v>
      </c>
      <c r="C21" s="55">
        <f>+D21+H21</f>
        <v>238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238</v>
      </c>
      <c r="I21" s="55">
        <v>0</v>
      </c>
      <c r="J21" s="55">
        <v>0</v>
      </c>
      <c r="K21" s="56">
        <v>238</v>
      </c>
    </row>
    <row r="22" spans="1:11" ht="15" customHeight="1" x14ac:dyDescent="0.15">
      <c r="A22" s="100"/>
      <c r="B22" s="77" t="s">
        <v>1</v>
      </c>
      <c r="C22" s="73">
        <f t="shared" ref="C22:K22" si="2">SUM(C17:C21)</f>
        <v>12091</v>
      </c>
      <c r="D22" s="73">
        <f t="shared" si="2"/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12091</v>
      </c>
      <c r="I22" s="73">
        <f t="shared" si="2"/>
        <v>2559</v>
      </c>
      <c r="J22" s="73">
        <f t="shared" si="2"/>
        <v>0</v>
      </c>
      <c r="K22" s="74">
        <f t="shared" si="2"/>
        <v>9532</v>
      </c>
    </row>
    <row r="23" spans="1:11" ht="15" customHeight="1" x14ac:dyDescent="0.15">
      <c r="A23" s="81" t="s">
        <v>30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78511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78511</v>
      </c>
      <c r="I24" s="65">
        <f t="shared" si="3"/>
        <v>17081</v>
      </c>
      <c r="J24" s="65">
        <f t="shared" si="3"/>
        <v>0</v>
      </c>
      <c r="K24" s="63">
        <f t="shared" si="3"/>
        <v>61430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2021-06-11T01:25:58Z</dcterms:modified>
</cp:coreProperties>
</file>