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<sst xmlns="http://schemas.openxmlformats.org/spreadsheetml/2006/main" count="113" uniqueCount="44">
  <si>
    <r>
      <t>第６０表　食中毒事件・患者・死者数</t>
    </r>
    <r>
      <rPr>
        <sz val="11"/>
        <color theme="1"/>
        <rFont val="Calibri"/>
        <family val="3"/>
      </rPr>
      <t>　　　　病因物質、原因食品別</t>
    </r>
  </si>
  <si>
    <t>病因物質</t>
  </si>
  <si>
    <t>総数</t>
  </si>
  <si>
    <t>細                                                                                                            菌</t>
  </si>
  <si>
    <t>ウィルス</t>
  </si>
  <si>
    <t>化学物質</t>
  </si>
  <si>
    <t>自然毒</t>
  </si>
  <si>
    <t>その他</t>
  </si>
  <si>
    <t>不明</t>
  </si>
  <si>
    <t>サルモネラ菌</t>
  </si>
  <si>
    <t>ぶどう球菌</t>
  </si>
  <si>
    <t>腸炎ビブリオ</t>
  </si>
  <si>
    <t>腸管出血性大　　　　　　　　　腸炎（VT産性）</t>
  </si>
  <si>
    <t>その他の　　　　　　　　病原大腸菌</t>
  </si>
  <si>
    <t>ウェルシュ菌</t>
  </si>
  <si>
    <t>セレウス菌</t>
  </si>
  <si>
    <t>カンピロバクター                       ・ジェジュニ/コリ</t>
  </si>
  <si>
    <t>ノロ　　　　　　　　ウィルス</t>
  </si>
  <si>
    <t>その他の　　　　　　　ウィルス</t>
  </si>
  <si>
    <t>メタノール</t>
  </si>
  <si>
    <t>その他の　　　　　　　　　　化学物質</t>
  </si>
  <si>
    <t>植物性自然毒</t>
  </si>
  <si>
    <t>動物性自然毒</t>
  </si>
  <si>
    <t>原因食品</t>
  </si>
  <si>
    <t>件数</t>
  </si>
  <si>
    <t>患者</t>
  </si>
  <si>
    <t>死者</t>
  </si>
  <si>
    <t>魚介類</t>
  </si>
  <si>
    <t>貝　　　　　　　　　類</t>
  </si>
  <si>
    <t>ふ　　　 　　　　　　ぐ</t>
  </si>
  <si>
    <t>そ　　　　の　　　　他</t>
  </si>
  <si>
    <t>魚介類加工品</t>
  </si>
  <si>
    <t>魚   肉 　練   製 　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</si>
  <si>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</si>
  <si>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</si>
  <si>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</si>
  <si>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</si>
  <si>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</si>
  <si>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豆　　　　　　　　　類</t>
  </si>
  <si>
    <t>き　　の　　こ　　類</t>
  </si>
  <si>
    <t>菓子類</t>
  </si>
  <si>
    <t>複合調理品</t>
  </si>
  <si>
    <t>資料：生活衛生課調</t>
  </si>
  <si>
    <t>平成２１年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</si>
</sst>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8286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9"/>
  <sheetViews>
    <sheetView tabSelected="1" zoomScalePageLayoutView="0" workbookViewId="0" topLeftCell="X1">
      <selection activeCell="BJ4" sqref="BJ4"/>
    </sheetView>
  </sheetViews>
  <sheetFormatPr defaultColWidth="9.140625" defaultRowHeight="15"/>
  <cols>
    <col min="1" max="1" width="12.57421875" style="0" customWidth="1"/>
    <col min="2" max="3" width="4.421875" style="0" customWidth="1"/>
    <col min="4" max="4" width="2.8515625" style="0" customWidth="1"/>
    <col min="5" max="5" width="3.57421875" style="0" customWidth="1"/>
    <col min="6" max="6" width="4.28125" style="0" customWidth="1"/>
    <col min="7" max="11" width="2.8515625" style="0" customWidth="1"/>
    <col min="12" max="12" width="3.8515625" style="0" customWidth="1"/>
    <col min="13" max="17" width="2.8515625" style="0" customWidth="1"/>
    <col min="18" max="18" width="3.421875" style="0" customWidth="1"/>
    <col min="19" max="26" width="2.8515625" style="0" customWidth="1"/>
    <col min="27" max="27" width="3.421875" style="0" customWidth="1"/>
    <col min="28" max="29" width="2.8515625" style="0" customWidth="1"/>
    <col min="30" max="30" width="3.421875" style="0" customWidth="1"/>
    <col min="31" max="31" width="2.8515625" style="0" customWidth="1"/>
    <col min="32" max="33" width="4.421875" style="0" customWidth="1"/>
    <col min="34" max="34" width="2.8515625" style="0" customWidth="1"/>
    <col min="35" max="36" width="4.421875" style="0" customWidth="1"/>
    <col min="37" max="62" width="2.8515625" style="0" customWidth="1"/>
    <col min="63" max="63" width="3.421875" style="0" customWidth="1"/>
    <col min="64" max="64" width="2.8515625" style="0" customWidth="1"/>
  </cols>
  <sheetData>
    <row r="1" spans="1:64" ht="14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3" spans="1:64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25" t="s">
        <v>43</v>
      </c>
      <c r="BK3" s="25"/>
      <c r="BL3" s="25"/>
    </row>
    <row r="4" spans="1:64" ht="4.5" customHeight="1">
      <c r="A4" s="2"/>
      <c r="B4" s="3"/>
      <c r="C4" s="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2"/>
      <c r="AF4" s="3"/>
      <c r="AG4" s="3"/>
      <c r="AH4" s="3"/>
      <c r="AI4" s="3"/>
      <c r="AJ4" s="3"/>
      <c r="AK4" s="3"/>
      <c r="AL4" s="3"/>
      <c r="AM4" s="3"/>
      <c r="AN4" s="2"/>
      <c r="AO4" s="3"/>
      <c r="AP4" s="3"/>
      <c r="AQ4" s="3"/>
      <c r="AR4" s="3"/>
      <c r="AS4" s="3"/>
      <c r="AT4" s="3"/>
      <c r="AU4" s="3"/>
      <c r="AV4" s="3"/>
      <c r="AW4" s="2"/>
      <c r="AX4" s="3"/>
      <c r="AY4" s="3"/>
      <c r="AZ4" s="3"/>
      <c r="BA4" s="3"/>
      <c r="BB4" s="3"/>
      <c r="BC4" s="3"/>
      <c r="BD4" s="3"/>
      <c r="BE4" s="3"/>
      <c r="BF4" s="2"/>
      <c r="BG4" s="3"/>
      <c r="BH4" s="3"/>
      <c r="BI4" s="2"/>
      <c r="BJ4" s="3"/>
      <c r="BK4" s="3"/>
      <c r="BL4" s="3"/>
    </row>
    <row r="5" spans="1:64" ht="13.5">
      <c r="A5" s="4" t="s">
        <v>1</v>
      </c>
      <c r="B5" s="26" t="s">
        <v>2</v>
      </c>
      <c r="C5" s="26"/>
      <c r="D5" s="27"/>
      <c r="E5" s="30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  <c r="AF5" s="33" t="s">
        <v>4</v>
      </c>
      <c r="AG5" s="33"/>
      <c r="AH5" s="33"/>
      <c r="AI5" s="33"/>
      <c r="AJ5" s="33"/>
      <c r="AK5" s="33"/>
      <c r="AL5" s="33"/>
      <c r="AM5" s="33"/>
      <c r="AN5" s="34"/>
      <c r="AO5" s="33" t="s">
        <v>5</v>
      </c>
      <c r="AP5" s="33"/>
      <c r="AQ5" s="33"/>
      <c r="AR5" s="33"/>
      <c r="AS5" s="33"/>
      <c r="AT5" s="33"/>
      <c r="AU5" s="33"/>
      <c r="AV5" s="33"/>
      <c r="AW5" s="34"/>
      <c r="AX5" s="33" t="s">
        <v>6</v>
      </c>
      <c r="AY5" s="33"/>
      <c r="AZ5" s="33"/>
      <c r="BA5" s="33"/>
      <c r="BB5" s="33"/>
      <c r="BC5" s="33"/>
      <c r="BD5" s="33"/>
      <c r="BE5" s="33"/>
      <c r="BF5" s="34"/>
      <c r="BG5" s="26" t="s">
        <v>7</v>
      </c>
      <c r="BH5" s="26"/>
      <c r="BI5" s="27"/>
      <c r="BJ5" s="26" t="s">
        <v>8</v>
      </c>
      <c r="BK5" s="26"/>
      <c r="BL5" s="26"/>
    </row>
    <row r="6" spans="1:64" ht="27" customHeight="1">
      <c r="A6" s="5"/>
      <c r="B6" s="28"/>
      <c r="C6" s="28"/>
      <c r="D6" s="29"/>
      <c r="E6" s="35" t="s">
        <v>2</v>
      </c>
      <c r="F6" s="33"/>
      <c r="G6" s="34"/>
      <c r="H6" s="37" t="s">
        <v>9</v>
      </c>
      <c r="I6" s="37"/>
      <c r="J6" s="37"/>
      <c r="K6" s="30" t="s">
        <v>10</v>
      </c>
      <c r="L6" s="31"/>
      <c r="M6" s="31"/>
      <c r="N6" s="30" t="s">
        <v>11</v>
      </c>
      <c r="O6" s="31"/>
      <c r="P6" s="31"/>
      <c r="Q6" s="38" t="s">
        <v>12</v>
      </c>
      <c r="R6" s="39"/>
      <c r="S6" s="39"/>
      <c r="T6" s="40" t="s">
        <v>13</v>
      </c>
      <c r="U6" s="41"/>
      <c r="V6" s="42"/>
      <c r="W6" s="30" t="s">
        <v>14</v>
      </c>
      <c r="X6" s="31"/>
      <c r="Y6" s="31"/>
      <c r="Z6" s="30" t="s">
        <v>15</v>
      </c>
      <c r="AA6" s="31"/>
      <c r="AB6" s="31"/>
      <c r="AC6" s="43" t="s">
        <v>16</v>
      </c>
      <c r="AD6" s="44"/>
      <c r="AE6" s="45"/>
      <c r="AF6" s="28" t="s">
        <v>2</v>
      </c>
      <c r="AG6" s="28"/>
      <c r="AH6" s="28"/>
      <c r="AI6" s="40" t="s">
        <v>17</v>
      </c>
      <c r="AJ6" s="41"/>
      <c r="AK6" s="41"/>
      <c r="AL6" s="40" t="s">
        <v>18</v>
      </c>
      <c r="AM6" s="41"/>
      <c r="AN6" s="42"/>
      <c r="AO6" s="28" t="s">
        <v>2</v>
      </c>
      <c r="AP6" s="36"/>
      <c r="AQ6" s="36"/>
      <c r="AR6" s="30" t="s">
        <v>19</v>
      </c>
      <c r="AS6" s="31"/>
      <c r="AT6" s="32"/>
      <c r="AU6" s="40" t="s">
        <v>20</v>
      </c>
      <c r="AV6" s="41"/>
      <c r="AW6" s="42"/>
      <c r="AX6" s="35" t="s">
        <v>2</v>
      </c>
      <c r="AY6" s="33"/>
      <c r="AZ6" s="34"/>
      <c r="BA6" s="30" t="s">
        <v>21</v>
      </c>
      <c r="BB6" s="31"/>
      <c r="BC6" s="32"/>
      <c r="BD6" s="37" t="s">
        <v>22</v>
      </c>
      <c r="BE6" s="37"/>
      <c r="BF6" s="46"/>
      <c r="BG6" s="28"/>
      <c r="BH6" s="28"/>
      <c r="BI6" s="29"/>
      <c r="BJ6" s="28"/>
      <c r="BK6" s="28"/>
      <c r="BL6" s="28"/>
    </row>
    <row r="7" spans="1:64" ht="13.5">
      <c r="A7" s="6" t="s">
        <v>23</v>
      </c>
      <c r="B7" s="7" t="s">
        <v>24</v>
      </c>
      <c r="C7" s="7" t="s">
        <v>25</v>
      </c>
      <c r="D7" s="7" t="s">
        <v>26</v>
      </c>
      <c r="E7" s="7" t="s">
        <v>24</v>
      </c>
      <c r="F7" s="7" t="s">
        <v>25</v>
      </c>
      <c r="G7" s="7" t="s">
        <v>26</v>
      </c>
      <c r="H7" s="7" t="s">
        <v>24</v>
      </c>
      <c r="I7" s="7" t="s">
        <v>25</v>
      </c>
      <c r="J7" s="7" t="s">
        <v>26</v>
      </c>
      <c r="K7" s="7" t="s">
        <v>24</v>
      </c>
      <c r="L7" s="7" t="s">
        <v>25</v>
      </c>
      <c r="M7" s="7" t="s">
        <v>26</v>
      </c>
      <c r="N7" s="7" t="s">
        <v>24</v>
      </c>
      <c r="O7" s="7" t="s">
        <v>25</v>
      </c>
      <c r="P7" s="7" t="s">
        <v>26</v>
      </c>
      <c r="Q7" s="7" t="s">
        <v>24</v>
      </c>
      <c r="R7" s="7" t="s">
        <v>25</v>
      </c>
      <c r="S7" s="7" t="s">
        <v>26</v>
      </c>
      <c r="T7" s="7" t="s">
        <v>24</v>
      </c>
      <c r="U7" s="7" t="s">
        <v>25</v>
      </c>
      <c r="V7" s="7" t="s">
        <v>26</v>
      </c>
      <c r="W7" s="7" t="s">
        <v>24</v>
      </c>
      <c r="X7" s="7" t="s">
        <v>25</v>
      </c>
      <c r="Y7" s="7" t="s">
        <v>26</v>
      </c>
      <c r="Z7" s="7" t="s">
        <v>24</v>
      </c>
      <c r="AA7" s="7" t="s">
        <v>25</v>
      </c>
      <c r="AB7" s="7" t="s">
        <v>26</v>
      </c>
      <c r="AC7" s="7" t="s">
        <v>24</v>
      </c>
      <c r="AD7" s="7" t="s">
        <v>25</v>
      </c>
      <c r="AE7" s="7" t="s">
        <v>26</v>
      </c>
      <c r="AF7" s="7" t="s">
        <v>24</v>
      </c>
      <c r="AG7" s="7" t="s">
        <v>25</v>
      </c>
      <c r="AH7" s="7" t="s">
        <v>26</v>
      </c>
      <c r="AI7" s="7" t="s">
        <v>24</v>
      </c>
      <c r="AJ7" s="7" t="s">
        <v>25</v>
      </c>
      <c r="AK7" s="7" t="s">
        <v>26</v>
      </c>
      <c r="AL7" s="7" t="s">
        <v>24</v>
      </c>
      <c r="AM7" s="7" t="s">
        <v>25</v>
      </c>
      <c r="AN7" s="7" t="s">
        <v>26</v>
      </c>
      <c r="AO7" s="7" t="s">
        <v>24</v>
      </c>
      <c r="AP7" s="7" t="s">
        <v>25</v>
      </c>
      <c r="AQ7" s="7" t="s">
        <v>26</v>
      </c>
      <c r="AR7" s="7" t="s">
        <v>24</v>
      </c>
      <c r="AS7" s="7" t="s">
        <v>25</v>
      </c>
      <c r="AT7" s="7" t="s">
        <v>26</v>
      </c>
      <c r="AU7" s="7" t="s">
        <v>24</v>
      </c>
      <c r="AV7" s="7" t="s">
        <v>25</v>
      </c>
      <c r="AW7" s="7" t="s">
        <v>26</v>
      </c>
      <c r="AX7" s="7" t="s">
        <v>24</v>
      </c>
      <c r="AY7" s="7" t="s">
        <v>25</v>
      </c>
      <c r="AZ7" s="7" t="s">
        <v>26</v>
      </c>
      <c r="BA7" s="7" t="s">
        <v>24</v>
      </c>
      <c r="BB7" s="7" t="s">
        <v>25</v>
      </c>
      <c r="BC7" s="7" t="s">
        <v>26</v>
      </c>
      <c r="BD7" s="7" t="s">
        <v>24</v>
      </c>
      <c r="BE7" s="7" t="s">
        <v>25</v>
      </c>
      <c r="BF7" s="7" t="s">
        <v>26</v>
      </c>
      <c r="BG7" s="7" t="s">
        <v>24</v>
      </c>
      <c r="BH7" s="7" t="s">
        <v>25</v>
      </c>
      <c r="BI7" s="7" t="s">
        <v>26</v>
      </c>
      <c r="BJ7" s="7" t="s">
        <v>24</v>
      </c>
      <c r="BK7" s="7" t="s">
        <v>25</v>
      </c>
      <c r="BL7" s="8" t="s">
        <v>26</v>
      </c>
    </row>
    <row r="8" spans="1:65" s="13" customFormat="1" ht="15" customHeight="1">
      <c r="A8" s="9" t="s">
        <v>2</v>
      </c>
      <c r="B8" s="10">
        <f>SUM(B10,B14,B17:B21,B25:B28)</f>
        <v>15</v>
      </c>
      <c r="C8" s="10">
        <f aca="true" t="shared" si="0" ref="C8:BL8">SUM(C10,C14,C17:C21,C25:C28)</f>
        <v>304</v>
      </c>
      <c r="D8" s="10">
        <f t="shared" si="0"/>
        <v>0</v>
      </c>
      <c r="E8" s="10">
        <f t="shared" si="0"/>
        <v>3</v>
      </c>
      <c r="F8" s="10">
        <f t="shared" si="0"/>
        <v>18</v>
      </c>
      <c r="G8" s="10">
        <f t="shared" si="0"/>
        <v>0</v>
      </c>
      <c r="H8" s="10">
        <f t="shared" si="0"/>
        <v>1</v>
      </c>
      <c r="I8" s="10">
        <f t="shared" si="0"/>
        <v>12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0</v>
      </c>
      <c r="AB8" s="10">
        <f t="shared" si="0"/>
        <v>0</v>
      </c>
      <c r="AC8" s="10">
        <f t="shared" si="0"/>
        <v>2</v>
      </c>
      <c r="AD8" s="10">
        <f t="shared" si="0"/>
        <v>6</v>
      </c>
      <c r="AE8" s="10">
        <f t="shared" si="0"/>
        <v>0</v>
      </c>
      <c r="AF8" s="10">
        <f t="shared" si="0"/>
        <v>5</v>
      </c>
      <c r="AG8" s="10">
        <f t="shared" si="0"/>
        <v>205</v>
      </c>
      <c r="AH8" s="10">
        <f t="shared" si="0"/>
        <v>0</v>
      </c>
      <c r="AI8" s="10">
        <f t="shared" si="0"/>
        <v>5</v>
      </c>
      <c r="AJ8" s="10">
        <f t="shared" si="0"/>
        <v>205</v>
      </c>
      <c r="AK8" s="10">
        <f t="shared" si="0"/>
        <v>0</v>
      </c>
      <c r="AL8" s="10">
        <f t="shared" si="0"/>
        <v>0</v>
      </c>
      <c r="AM8" s="10">
        <f t="shared" si="0"/>
        <v>0</v>
      </c>
      <c r="AN8" s="10">
        <f t="shared" si="0"/>
        <v>0</v>
      </c>
      <c r="AO8" s="10">
        <f t="shared" si="0"/>
        <v>0</v>
      </c>
      <c r="AP8" s="10">
        <f t="shared" si="0"/>
        <v>0</v>
      </c>
      <c r="AQ8" s="10">
        <f t="shared" si="0"/>
        <v>0</v>
      </c>
      <c r="AR8" s="10">
        <f t="shared" si="0"/>
        <v>0</v>
      </c>
      <c r="AS8" s="10">
        <f t="shared" si="0"/>
        <v>0</v>
      </c>
      <c r="AT8" s="10">
        <f t="shared" si="0"/>
        <v>0</v>
      </c>
      <c r="AU8" s="10">
        <f t="shared" si="0"/>
        <v>0</v>
      </c>
      <c r="AV8" s="10">
        <f t="shared" si="0"/>
        <v>0</v>
      </c>
      <c r="AW8" s="10">
        <f t="shared" si="0"/>
        <v>0</v>
      </c>
      <c r="AX8" s="10">
        <f t="shared" si="0"/>
        <v>1</v>
      </c>
      <c r="AY8" s="10">
        <f t="shared" si="0"/>
        <v>3</v>
      </c>
      <c r="AZ8" s="10">
        <f t="shared" si="0"/>
        <v>0</v>
      </c>
      <c r="BA8" s="10">
        <f t="shared" si="0"/>
        <v>1</v>
      </c>
      <c r="BB8" s="10">
        <f t="shared" si="0"/>
        <v>3</v>
      </c>
      <c r="BC8" s="10">
        <f t="shared" si="0"/>
        <v>0</v>
      </c>
      <c r="BD8" s="10">
        <f t="shared" si="0"/>
        <v>0</v>
      </c>
      <c r="BE8" s="10">
        <f t="shared" si="0"/>
        <v>0</v>
      </c>
      <c r="BF8" s="10">
        <f t="shared" si="0"/>
        <v>0</v>
      </c>
      <c r="BG8" s="10">
        <f t="shared" si="0"/>
        <v>0</v>
      </c>
      <c r="BH8" s="10">
        <f t="shared" si="0"/>
        <v>0</v>
      </c>
      <c r="BI8" s="10">
        <f t="shared" si="0"/>
        <v>0</v>
      </c>
      <c r="BJ8" s="10">
        <f t="shared" si="0"/>
        <v>6</v>
      </c>
      <c r="BK8" s="10">
        <f t="shared" si="0"/>
        <v>78</v>
      </c>
      <c r="BL8" s="11">
        <f t="shared" si="0"/>
        <v>0</v>
      </c>
      <c r="BM8" s="12"/>
    </row>
    <row r="9" spans="1:64" ht="13.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5"/>
    </row>
    <row r="10" spans="1:65" ht="15" customHeight="1">
      <c r="A10" s="16" t="s">
        <v>27</v>
      </c>
      <c r="B10" s="14">
        <f>SUM(B11:B13)</f>
        <v>0</v>
      </c>
      <c r="C10" s="14">
        <f aca="true" t="shared" si="1" ref="C10:BL10">SUM(C11:C13)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14">
        <f t="shared" si="1"/>
        <v>0</v>
      </c>
      <c r="AC10" s="14">
        <f t="shared" si="1"/>
        <v>0</v>
      </c>
      <c r="AD10" s="14">
        <f t="shared" si="1"/>
        <v>0</v>
      </c>
      <c r="AE10" s="14">
        <f t="shared" si="1"/>
        <v>0</v>
      </c>
      <c r="AF10" s="14">
        <f t="shared" si="1"/>
        <v>0</v>
      </c>
      <c r="AG10" s="14">
        <f t="shared" si="1"/>
        <v>0</v>
      </c>
      <c r="AH10" s="14">
        <f t="shared" si="1"/>
        <v>0</v>
      </c>
      <c r="AI10" s="14">
        <v>0</v>
      </c>
      <c r="AJ10" s="14">
        <v>0</v>
      </c>
      <c r="AK10" s="14">
        <f t="shared" si="1"/>
        <v>0</v>
      </c>
      <c r="AL10" s="14">
        <f t="shared" si="1"/>
        <v>0</v>
      </c>
      <c r="AM10" s="14">
        <f t="shared" si="1"/>
        <v>0</v>
      </c>
      <c r="AN10" s="14">
        <f t="shared" si="1"/>
        <v>0</v>
      </c>
      <c r="AO10" s="14">
        <f t="shared" si="1"/>
        <v>0</v>
      </c>
      <c r="AP10" s="14">
        <f t="shared" si="1"/>
        <v>0</v>
      </c>
      <c r="AQ10" s="14">
        <f t="shared" si="1"/>
        <v>0</v>
      </c>
      <c r="AR10" s="14">
        <f t="shared" si="1"/>
        <v>0</v>
      </c>
      <c r="AS10" s="14">
        <f t="shared" si="1"/>
        <v>0</v>
      </c>
      <c r="AT10" s="14">
        <f t="shared" si="1"/>
        <v>0</v>
      </c>
      <c r="AU10" s="14">
        <f t="shared" si="1"/>
        <v>0</v>
      </c>
      <c r="AV10" s="14">
        <f t="shared" si="1"/>
        <v>0</v>
      </c>
      <c r="AW10" s="14">
        <f t="shared" si="1"/>
        <v>0</v>
      </c>
      <c r="AX10" s="14">
        <f t="shared" si="1"/>
        <v>0</v>
      </c>
      <c r="AY10" s="14">
        <f t="shared" si="1"/>
        <v>0</v>
      </c>
      <c r="AZ10" s="14">
        <f t="shared" si="1"/>
        <v>0</v>
      </c>
      <c r="BA10" s="14">
        <v>0</v>
      </c>
      <c r="BB10" s="14">
        <v>0</v>
      </c>
      <c r="BC10" s="14">
        <f t="shared" si="1"/>
        <v>0</v>
      </c>
      <c r="BD10" s="14">
        <v>0</v>
      </c>
      <c r="BE10" s="14">
        <v>0</v>
      </c>
      <c r="BF10" s="14">
        <f t="shared" si="1"/>
        <v>0</v>
      </c>
      <c r="BG10" s="14">
        <f t="shared" si="1"/>
        <v>0</v>
      </c>
      <c r="BH10" s="14">
        <f t="shared" si="1"/>
        <v>0</v>
      </c>
      <c r="BI10" s="14">
        <f t="shared" si="1"/>
        <v>0</v>
      </c>
      <c r="BJ10" s="14">
        <f t="shared" si="1"/>
        <v>0</v>
      </c>
      <c r="BK10" s="14">
        <f t="shared" si="1"/>
        <v>0</v>
      </c>
      <c r="BL10" s="15">
        <f t="shared" si="1"/>
        <v>0</v>
      </c>
      <c r="BM10" s="17"/>
    </row>
    <row r="11" spans="1:64" ht="15" customHeight="1">
      <c r="A11" s="4" t="s">
        <v>28</v>
      </c>
      <c r="B11" s="14">
        <f aca="true" t="shared" si="2" ref="B11:D13">E11+AF11+AO11+AX11+BG11+BJ11</f>
        <v>0</v>
      </c>
      <c r="C11" s="14">
        <f t="shared" si="2"/>
        <v>0</v>
      </c>
      <c r="D11" s="14">
        <f t="shared" si="2"/>
        <v>0</v>
      </c>
      <c r="E11" s="14">
        <f aca="true" t="shared" si="3" ref="E11:G13">H11+K11+N11+Q11+T11+W11+Z11+AC11</f>
        <v>0</v>
      </c>
      <c r="F11" s="14">
        <f t="shared" si="3"/>
        <v>0</v>
      </c>
      <c r="G11" s="14">
        <f t="shared" si="3"/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f aca="true" t="shared" si="4" ref="AF11:AH13">AI11+AL11</f>
        <v>0</v>
      </c>
      <c r="AG11" s="14">
        <f t="shared" si="4"/>
        <v>0</v>
      </c>
      <c r="AH11" s="14">
        <f t="shared" si="4"/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f aca="true" t="shared" si="5" ref="AO11:AQ13">AR11+AU11</f>
        <v>0</v>
      </c>
      <c r="AP11" s="14">
        <f t="shared" si="5"/>
        <v>0</v>
      </c>
      <c r="AQ11" s="14">
        <f t="shared" si="5"/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f aca="true" t="shared" si="6" ref="AX11:AZ13">BA11+BD11</f>
        <v>0</v>
      </c>
      <c r="AY11" s="14">
        <f t="shared" si="6"/>
        <v>0</v>
      </c>
      <c r="AZ11" s="14">
        <f t="shared" si="6"/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5">
        <v>0</v>
      </c>
    </row>
    <row r="12" spans="1:64" ht="15" customHeight="1">
      <c r="A12" s="4" t="s">
        <v>29</v>
      </c>
      <c r="B12" s="14">
        <f t="shared" si="2"/>
        <v>0</v>
      </c>
      <c r="C12" s="14">
        <f t="shared" si="2"/>
        <v>0</v>
      </c>
      <c r="D12" s="14">
        <f t="shared" si="2"/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f t="shared" si="4"/>
        <v>0</v>
      </c>
      <c r="AG12" s="14">
        <f t="shared" si="4"/>
        <v>0</v>
      </c>
      <c r="AH12" s="14">
        <f t="shared" si="4"/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f t="shared" si="5"/>
        <v>0</v>
      </c>
      <c r="AP12" s="14">
        <f t="shared" si="5"/>
        <v>0</v>
      </c>
      <c r="AQ12" s="14">
        <f t="shared" si="5"/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f t="shared" si="6"/>
        <v>0</v>
      </c>
      <c r="AY12" s="14">
        <f t="shared" si="6"/>
        <v>0</v>
      </c>
      <c r="AZ12" s="14">
        <f t="shared" si="6"/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5">
        <v>0</v>
      </c>
    </row>
    <row r="13" spans="1:64" ht="15" customHeight="1">
      <c r="A13" s="4" t="s">
        <v>30</v>
      </c>
      <c r="B13" s="14">
        <f t="shared" si="2"/>
        <v>0</v>
      </c>
      <c r="C13" s="14">
        <f t="shared" si="2"/>
        <v>0</v>
      </c>
      <c r="D13" s="14">
        <f t="shared" si="2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f t="shared" si="4"/>
        <v>0</v>
      </c>
      <c r="AG13" s="14">
        <f t="shared" si="4"/>
        <v>0</v>
      </c>
      <c r="AH13" s="14">
        <f t="shared" si="4"/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f t="shared" si="5"/>
        <v>0</v>
      </c>
      <c r="AP13" s="14">
        <f t="shared" si="5"/>
        <v>0</v>
      </c>
      <c r="AQ13" s="14">
        <f t="shared" si="5"/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f t="shared" si="6"/>
        <v>0</v>
      </c>
      <c r="AY13" s="14">
        <f t="shared" si="6"/>
        <v>0</v>
      </c>
      <c r="AZ13" s="14">
        <f t="shared" si="6"/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5">
        <v>0</v>
      </c>
    </row>
    <row r="14" spans="1:65" ht="15" customHeight="1">
      <c r="A14" s="16" t="s">
        <v>31</v>
      </c>
      <c r="B14" s="14">
        <f>SUM(B15:B16)</f>
        <v>0</v>
      </c>
      <c r="C14" s="14">
        <f aca="true" t="shared" si="7" ref="C14:BL14">SUM(C15:C16)</f>
        <v>0</v>
      </c>
      <c r="D14" s="14">
        <f t="shared" si="7"/>
        <v>0</v>
      </c>
      <c r="E14" s="14">
        <f t="shared" si="7"/>
        <v>0</v>
      </c>
      <c r="F14" s="14">
        <f t="shared" si="7"/>
        <v>0</v>
      </c>
      <c r="G14" s="14">
        <f t="shared" si="7"/>
        <v>0</v>
      </c>
      <c r="H14" s="14">
        <f t="shared" si="7"/>
        <v>0</v>
      </c>
      <c r="I14" s="14">
        <f t="shared" si="7"/>
        <v>0</v>
      </c>
      <c r="J14" s="14">
        <f t="shared" si="7"/>
        <v>0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0</v>
      </c>
      <c r="O14" s="14">
        <f t="shared" si="7"/>
        <v>0</v>
      </c>
      <c r="P14" s="14">
        <f t="shared" si="7"/>
        <v>0</v>
      </c>
      <c r="Q14" s="14">
        <f t="shared" si="7"/>
        <v>0</v>
      </c>
      <c r="R14" s="14">
        <f t="shared" si="7"/>
        <v>0</v>
      </c>
      <c r="S14" s="14">
        <f t="shared" si="7"/>
        <v>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0</v>
      </c>
      <c r="Y14" s="14">
        <f t="shared" si="7"/>
        <v>0</v>
      </c>
      <c r="Z14" s="14">
        <f t="shared" si="7"/>
        <v>0</v>
      </c>
      <c r="AA14" s="14">
        <f t="shared" si="7"/>
        <v>0</v>
      </c>
      <c r="AB14" s="14">
        <f t="shared" si="7"/>
        <v>0</v>
      </c>
      <c r="AC14" s="14">
        <f t="shared" si="7"/>
        <v>0</v>
      </c>
      <c r="AD14" s="14">
        <f t="shared" si="7"/>
        <v>0</v>
      </c>
      <c r="AE14" s="14">
        <f t="shared" si="7"/>
        <v>0</v>
      </c>
      <c r="AF14" s="14">
        <f t="shared" si="7"/>
        <v>0</v>
      </c>
      <c r="AG14" s="14">
        <f t="shared" si="7"/>
        <v>0</v>
      </c>
      <c r="AH14" s="14">
        <f t="shared" si="7"/>
        <v>0</v>
      </c>
      <c r="AI14" s="14">
        <f t="shared" si="7"/>
        <v>0</v>
      </c>
      <c r="AJ14" s="14">
        <f t="shared" si="7"/>
        <v>0</v>
      </c>
      <c r="AK14" s="14">
        <f t="shared" si="7"/>
        <v>0</v>
      </c>
      <c r="AL14" s="14">
        <f t="shared" si="7"/>
        <v>0</v>
      </c>
      <c r="AM14" s="14">
        <f t="shared" si="7"/>
        <v>0</v>
      </c>
      <c r="AN14" s="14">
        <f t="shared" si="7"/>
        <v>0</v>
      </c>
      <c r="AO14" s="14">
        <f t="shared" si="7"/>
        <v>0</v>
      </c>
      <c r="AP14" s="14">
        <f t="shared" si="7"/>
        <v>0</v>
      </c>
      <c r="AQ14" s="14">
        <f t="shared" si="7"/>
        <v>0</v>
      </c>
      <c r="AR14" s="14">
        <f t="shared" si="7"/>
        <v>0</v>
      </c>
      <c r="AS14" s="14">
        <f t="shared" si="7"/>
        <v>0</v>
      </c>
      <c r="AT14" s="14">
        <f t="shared" si="7"/>
        <v>0</v>
      </c>
      <c r="AU14" s="14">
        <f t="shared" si="7"/>
        <v>0</v>
      </c>
      <c r="AV14" s="14">
        <f t="shared" si="7"/>
        <v>0</v>
      </c>
      <c r="AW14" s="14">
        <f t="shared" si="7"/>
        <v>0</v>
      </c>
      <c r="AX14" s="14">
        <f t="shared" si="7"/>
        <v>0</v>
      </c>
      <c r="AY14" s="14">
        <f t="shared" si="7"/>
        <v>0</v>
      </c>
      <c r="AZ14" s="14">
        <f t="shared" si="7"/>
        <v>0</v>
      </c>
      <c r="BA14" s="14">
        <f t="shared" si="7"/>
        <v>0</v>
      </c>
      <c r="BB14" s="14">
        <f t="shared" si="7"/>
        <v>0</v>
      </c>
      <c r="BC14" s="14">
        <f t="shared" si="7"/>
        <v>0</v>
      </c>
      <c r="BD14" s="14">
        <f t="shared" si="7"/>
        <v>0</v>
      </c>
      <c r="BE14" s="14">
        <f t="shared" si="7"/>
        <v>0</v>
      </c>
      <c r="BF14" s="14">
        <f t="shared" si="7"/>
        <v>0</v>
      </c>
      <c r="BG14" s="14">
        <f t="shared" si="7"/>
        <v>0</v>
      </c>
      <c r="BH14" s="14">
        <f t="shared" si="7"/>
        <v>0</v>
      </c>
      <c r="BI14" s="14">
        <f t="shared" si="7"/>
        <v>0</v>
      </c>
      <c r="BJ14" s="14">
        <f t="shared" si="7"/>
        <v>0</v>
      </c>
      <c r="BK14" s="14">
        <f t="shared" si="7"/>
        <v>0</v>
      </c>
      <c r="BL14" s="15">
        <f t="shared" si="7"/>
        <v>0</v>
      </c>
      <c r="BM14" s="17"/>
    </row>
    <row r="15" spans="1:64" ht="15" customHeight="1">
      <c r="A15" s="4" t="s">
        <v>32</v>
      </c>
      <c r="B15" s="14">
        <f aca="true" t="shared" si="8" ref="B15:D20">E15+AF15+AO15+AX15+BG15+BJ15</f>
        <v>0</v>
      </c>
      <c r="C15" s="14">
        <f t="shared" si="8"/>
        <v>0</v>
      </c>
      <c r="D15" s="14">
        <f t="shared" si="8"/>
        <v>0</v>
      </c>
      <c r="E15" s="14">
        <f aca="true" t="shared" si="9" ref="E15:G20">H15+K15+N15+Q15+T15+W15+Z15+AC15</f>
        <v>0</v>
      </c>
      <c r="F15" s="14">
        <f t="shared" si="9"/>
        <v>0</v>
      </c>
      <c r="G15" s="14">
        <f t="shared" si="9"/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f aca="true" t="shared" si="10" ref="AF15:AH20">AI15+AL15</f>
        <v>0</v>
      </c>
      <c r="AG15" s="14">
        <f t="shared" si="10"/>
        <v>0</v>
      </c>
      <c r="AH15" s="14">
        <f t="shared" si="10"/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f aca="true" t="shared" si="11" ref="AO15:AQ20">AR15+AU15</f>
        <v>0</v>
      </c>
      <c r="AP15" s="14">
        <f t="shared" si="11"/>
        <v>0</v>
      </c>
      <c r="AQ15" s="14">
        <f t="shared" si="11"/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f aca="true" t="shared" si="12" ref="AX15:AZ20">BA15+BD15</f>
        <v>0</v>
      </c>
      <c r="AY15" s="14">
        <f t="shared" si="12"/>
        <v>0</v>
      </c>
      <c r="AZ15" s="14">
        <f t="shared" si="12"/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5">
        <v>0</v>
      </c>
    </row>
    <row r="16" spans="1:64" ht="15" customHeight="1">
      <c r="A16" s="4" t="s">
        <v>30</v>
      </c>
      <c r="B16" s="14">
        <f t="shared" si="8"/>
        <v>0</v>
      </c>
      <c r="C16" s="14">
        <f t="shared" si="8"/>
        <v>0</v>
      </c>
      <c r="D16" s="14">
        <f t="shared" si="8"/>
        <v>0</v>
      </c>
      <c r="E16" s="14">
        <f t="shared" si="9"/>
        <v>0</v>
      </c>
      <c r="F16" s="14">
        <f t="shared" si="9"/>
        <v>0</v>
      </c>
      <c r="G16" s="14">
        <f t="shared" si="9"/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f t="shared" si="10"/>
        <v>0</v>
      </c>
      <c r="AG16" s="14">
        <f t="shared" si="10"/>
        <v>0</v>
      </c>
      <c r="AH16" s="14">
        <f t="shared" si="10"/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f t="shared" si="11"/>
        <v>0</v>
      </c>
      <c r="AP16" s="14">
        <f t="shared" si="11"/>
        <v>0</v>
      </c>
      <c r="AQ16" s="14">
        <f t="shared" si="11"/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f t="shared" si="12"/>
        <v>0</v>
      </c>
      <c r="AY16" s="14">
        <f t="shared" si="12"/>
        <v>0</v>
      </c>
      <c r="AZ16" s="14">
        <f t="shared" si="12"/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5">
        <v>0</v>
      </c>
    </row>
    <row r="17" spans="1:64" ht="15" customHeight="1">
      <c r="A17" s="18" t="s">
        <v>33</v>
      </c>
      <c r="B17" s="14">
        <f t="shared" si="8"/>
        <v>1</v>
      </c>
      <c r="C17" s="14">
        <f t="shared" si="8"/>
        <v>2</v>
      </c>
      <c r="D17" s="14">
        <f t="shared" si="8"/>
        <v>0</v>
      </c>
      <c r="E17" s="14">
        <f t="shared" si="9"/>
        <v>1</v>
      </c>
      <c r="F17" s="14">
        <f t="shared" si="9"/>
        <v>2</v>
      </c>
      <c r="G17" s="14">
        <f t="shared" si="9"/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1</v>
      </c>
      <c r="AD17" s="14">
        <v>2</v>
      </c>
      <c r="AE17" s="14">
        <v>0</v>
      </c>
      <c r="AF17" s="14">
        <f t="shared" si="10"/>
        <v>0</v>
      </c>
      <c r="AG17" s="14">
        <f t="shared" si="10"/>
        <v>0</v>
      </c>
      <c r="AH17" s="14">
        <f t="shared" si="10"/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f t="shared" si="11"/>
        <v>0</v>
      </c>
      <c r="AP17" s="14">
        <f t="shared" si="11"/>
        <v>0</v>
      </c>
      <c r="AQ17" s="14">
        <f t="shared" si="11"/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f t="shared" si="12"/>
        <v>0</v>
      </c>
      <c r="AY17" s="14">
        <f t="shared" si="12"/>
        <v>0</v>
      </c>
      <c r="AZ17" s="14">
        <f t="shared" si="12"/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5">
        <v>0</v>
      </c>
    </row>
    <row r="18" spans="1:64" ht="15" customHeight="1">
      <c r="A18" s="18" t="s">
        <v>34</v>
      </c>
      <c r="B18" s="14">
        <f t="shared" si="8"/>
        <v>0</v>
      </c>
      <c r="C18" s="14">
        <f t="shared" si="8"/>
        <v>0</v>
      </c>
      <c r="D18" s="14">
        <f t="shared" si="8"/>
        <v>0</v>
      </c>
      <c r="E18" s="14">
        <f t="shared" si="9"/>
        <v>0</v>
      </c>
      <c r="F18" s="14">
        <f t="shared" si="9"/>
        <v>0</v>
      </c>
      <c r="G18" s="14">
        <f t="shared" si="9"/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f t="shared" si="10"/>
        <v>0</v>
      </c>
      <c r="AG18" s="14">
        <f t="shared" si="10"/>
        <v>0</v>
      </c>
      <c r="AH18" s="14">
        <f t="shared" si="10"/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f t="shared" si="11"/>
        <v>0</v>
      </c>
      <c r="AP18" s="14">
        <f t="shared" si="11"/>
        <v>0</v>
      </c>
      <c r="AQ18" s="14">
        <f t="shared" si="11"/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f t="shared" si="12"/>
        <v>0</v>
      </c>
      <c r="AY18" s="14">
        <f t="shared" si="12"/>
        <v>0</v>
      </c>
      <c r="AZ18" s="14">
        <f t="shared" si="12"/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5">
        <v>0</v>
      </c>
    </row>
    <row r="19" spans="1:64" ht="15" customHeight="1">
      <c r="A19" s="18" t="s">
        <v>35</v>
      </c>
      <c r="B19" s="14">
        <f t="shared" si="8"/>
        <v>0</v>
      </c>
      <c r="C19" s="14">
        <f t="shared" si="8"/>
        <v>0</v>
      </c>
      <c r="D19" s="14">
        <f t="shared" si="8"/>
        <v>0</v>
      </c>
      <c r="E19" s="14">
        <f t="shared" si="9"/>
        <v>0</v>
      </c>
      <c r="F19" s="14">
        <f t="shared" si="9"/>
        <v>0</v>
      </c>
      <c r="G19" s="14">
        <f t="shared" si="9"/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f t="shared" si="10"/>
        <v>0</v>
      </c>
      <c r="AG19" s="14">
        <f t="shared" si="10"/>
        <v>0</v>
      </c>
      <c r="AH19" s="14">
        <f t="shared" si="10"/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f t="shared" si="11"/>
        <v>0</v>
      </c>
      <c r="AP19" s="14">
        <f t="shared" si="11"/>
        <v>0</v>
      </c>
      <c r="AQ19" s="14">
        <f t="shared" si="11"/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f t="shared" si="12"/>
        <v>0</v>
      </c>
      <c r="AY19" s="14">
        <f t="shared" si="12"/>
        <v>0</v>
      </c>
      <c r="AZ19" s="14">
        <f t="shared" si="12"/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5">
        <v>0</v>
      </c>
    </row>
    <row r="20" spans="1:64" ht="15" customHeight="1">
      <c r="A20" s="18" t="s">
        <v>36</v>
      </c>
      <c r="B20" s="14">
        <f t="shared" si="8"/>
        <v>0</v>
      </c>
      <c r="C20" s="14">
        <f t="shared" si="8"/>
        <v>0</v>
      </c>
      <c r="D20" s="14">
        <f t="shared" si="8"/>
        <v>0</v>
      </c>
      <c r="E20" s="14">
        <f t="shared" si="9"/>
        <v>0</v>
      </c>
      <c r="F20" s="14">
        <f t="shared" si="9"/>
        <v>0</v>
      </c>
      <c r="G20" s="14">
        <f t="shared" si="9"/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f t="shared" si="10"/>
        <v>0</v>
      </c>
      <c r="AG20" s="14">
        <f t="shared" si="10"/>
        <v>0</v>
      </c>
      <c r="AH20" s="14">
        <f t="shared" si="10"/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f t="shared" si="11"/>
        <v>0</v>
      </c>
      <c r="AP20" s="14">
        <f t="shared" si="11"/>
        <v>0</v>
      </c>
      <c r="AQ20" s="14">
        <f t="shared" si="11"/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f t="shared" si="12"/>
        <v>0</v>
      </c>
      <c r="AY20" s="14">
        <f t="shared" si="12"/>
        <v>0</v>
      </c>
      <c r="AZ20" s="14">
        <f t="shared" si="12"/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5">
        <v>0</v>
      </c>
    </row>
    <row r="21" spans="1:65" ht="15" customHeight="1">
      <c r="A21" s="18" t="s">
        <v>37</v>
      </c>
      <c r="B21" s="14">
        <f>SUM(B22:B24)</f>
        <v>1</v>
      </c>
      <c r="C21" s="14">
        <f aca="true" t="shared" si="13" ref="C21:BL21">SUM(C22:C24)</f>
        <v>3</v>
      </c>
      <c r="D21" s="14">
        <f t="shared" si="13"/>
        <v>0</v>
      </c>
      <c r="E21" s="14">
        <f t="shared" si="13"/>
        <v>0</v>
      </c>
      <c r="F21" s="14">
        <f t="shared" si="13"/>
        <v>0</v>
      </c>
      <c r="G21" s="14">
        <f t="shared" si="13"/>
        <v>0</v>
      </c>
      <c r="H21" s="14">
        <f t="shared" si="13"/>
        <v>0</v>
      </c>
      <c r="I21" s="14">
        <f t="shared" si="13"/>
        <v>0</v>
      </c>
      <c r="J21" s="14">
        <f t="shared" si="13"/>
        <v>0</v>
      </c>
      <c r="K21" s="14">
        <f t="shared" si="13"/>
        <v>0</v>
      </c>
      <c r="L21" s="14">
        <f t="shared" si="13"/>
        <v>0</v>
      </c>
      <c r="M21" s="14">
        <f t="shared" si="13"/>
        <v>0</v>
      </c>
      <c r="N21" s="14">
        <f t="shared" si="13"/>
        <v>0</v>
      </c>
      <c r="O21" s="14">
        <f t="shared" si="13"/>
        <v>0</v>
      </c>
      <c r="P21" s="14">
        <f t="shared" si="13"/>
        <v>0</v>
      </c>
      <c r="Q21" s="14">
        <f t="shared" si="13"/>
        <v>0</v>
      </c>
      <c r="R21" s="14">
        <f t="shared" si="13"/>
        <v>0</v>
      </c>
      <c r="S21" s="14">
        <f t="shared" si="13"/>
        <v>0</v>
      </c>
      <c r="T21" s="14">
        <f t="shared" si="13"/>
        <v>0</v>
      </c>
      <c r="U21" s="14">
        <f t="shared" si="13"/>
        <v>0</v>
      </c>
      <c r="V21" s="14">
        <f t="shared" si="13"/>
        <v>0</v>
      </c>
      <c r="W21" s="14">
        <f t="shared" si="13"/>
        <v>0</v>
      </c>
      <c r="X21" s="14">
        <f t="shared" si="13"/>
        <v>0</v>
      </c>
      <c r="Y21" s="14">
        <f t="shared" si="13"/>
        <v>0</v>
      </c>
      <c r="Z21" s="14">
        <f t="shared" si="13"/>
        <v>0</v>
      </c>
      <c r="AA21" s="14">
        <f t="shared" si="13"/>
        <v>0</v>
      </c>
      <c r="AB21" s="14">
        <f t="shared" si="13"/>
        <v>0</v>
      </c>
      <c r="AC21" s="14">
        <f t="shared" si="13"/>
        <v>0</v>
      </c>
      <c r="AD21" s="14">
        <f t="shared" si="13"/>
        <v>0</v>
      </c>
      <c r="AE21" s="14">
        <f t="shared" si="13"/>
        <v>0</v>
      </c>
      <c r="AF21" s="14">
        <f t="shared" si="13"/>
        <v>0</v>
      </c>
      <c r="AG21" s="14">
        <f t="shared" si="13"/>
        <v>0</v>
      </c>
      <c r="AH21" s="14">
        <f t="shared" si="13"/>
        <v>0</v>
      </c>
      <c r="AI21" s="14">
        <f t="shared" si="13"/>
        <v>0</v>
      </c>
      <c r="AJ21" s="14">
        <f t="shared" si="13"/>
        <v>0</v>
      </c>
      <c r="AK21" s="14">
        <f t="shared" si="13"/>
        <v>0</v>
      </c>
      <c r="AL21" s="14">
        <f t="shared" si="13"/>
        <v>0</v>
      </c>
      <c r="AM21" s="14">
        <f t="shared" si="13"/>
        <v>0</v>
      </c>
      <c r="AN21" s="14">
        <f t="shared" si="13"/>
        <v>0</v>
      </c>
      <c r="AO21" s="14">
        <f t="shared" si="13"/>
        <v>0</v>
      </c>
      <c r="AP21" s="14">
        <f t="shared" si="13"/>
        <v>0</v>
      </c>
      <c r="AQ21" s="14">
        <f t="shared" si="13"/>
        <v>0</v>
      </c>
      <c r="AR21" s="14">
        <f t="shared" si="13"/>
        <v>0</v>
      </c>
      <c r="AS21" s="14">
        <f t="shared" si="13"/>
        <v>0</v>
      </c>
      <c r="AT21" s="14">
        <f t="shared" si="13"/>
        <v>0</v>
      </c>
      <c r="AU21" s="14">
        <f t="shared" si="13"/>
        <v>0</v>
      </c>
      <c r="AV21" s="14">
        <f t="shared" si="13"/>
        <v>0</v>
      </c>
      <c r="AW21" s="14">
        <f t="shared" si="13"/>
        <v>0</v>
      </c>
      <c r="AX21" s="14">
        <f t="shared" si="13"/>
        <v>1</v>
      </c>
      <c r="AY21" s="14">
        <f t="shared" si="13"/>
        <v>3</v>
      </c>
      <c r="AZ21" s="14">
        <f t="shared" si="13"/>
        <v>0</v>
      </c>
      <c r="BA21" s="14">
        <f t="shared" si="13"/>
        <v>1</v>
      </c>
      <c r="BB21" s="14">
        <f t="shared" si="13"/>
        <v>3</v>
      </c>
      <c r="BC21" s="14">
        <f t="shared" si="13"/>
        <v>0</v>
      </c>
      <c r="BD21" s="14">
        <f t="shared" si="13"/>
        <v>0</v>
      </c>
      <c r="BE21" s="14">
        <f t="shared" si="13"/>
        <v>0</v>
      </c>
      <c r="BF21" s="14">
        <f t="shared" si="13"/>
        <v>0</v>
      </c>
      <c r="BG21" s="14">
        <f t="shared" si="13"/>
        <v>0</v>
      </c>
      <c r="BH21" s="14">
        <f t="shared" si="13"/>
        <v>0</v>
      </c>
      <c r="BI21" s="14">
        <f t="shared" si="13"/>
        <v>0</v>
      </c>
      <c r="BJ21" s="14">
        <f t="shared" si="13"/>
        <v>0</v>
      </c>
      <c r="BK21" s="14">
        <f t="shared" si="13"/>
        <v>0</v>
      </c>
      <c r="BL21" s="15">
        <f t="shared" si="13"/>
        <v>0</v>
      </c>
      <c r="BM21" s="17"/>
    </row>
    <row r="22" spans="1:64" ht="15" customHeight="1">
      <c r="A22" s="4" t="s">
        <v>38</v>
      </c>
      <c r="B22" s="14">
        <f aca="true" t="shared" si="14" ref="B22:D28">E22+AF22+AO22+AX22+BG22+BJ22</f>
        <v>0</v>
      </c>
      <c r="C22" s="14">
        <f t="shared" si="14"/>
        <v>0</v>
      </c>
      <c r="D22" s="14">
        <f t="shared" si="14"/>
        <v>0</v>
      </c>
      <c r="E22" s="14">
        <f aca="true" t="shared" si="15" ref="E22:G28">H22+K22+N22+Q22+T22+W22+Z22+AC22</f>
        <v>0</v>
      </c>
      <c r="F22" s="14">
        <f t="shared" si="15"/>
        <v>0</v>
      </c>
      <c r="G22" s="14">
        <f t="shared" si="15"/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f aca="true" t="shared" si="16" ref="AF22:AH28">AI22+AL22</f>
        <v>0</v>
      </c>
      <c r="AG22" s="14">
        <f t="shared" si="16"/>
        <v>0</v>
      </c>
      <c r="AH22" s="14">
        <f t="shared" si="16"/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f aca="true" t="shared" si="17" ref="AO22:AQ28">AR22+AU22</f>
        <v>0</v>
      </c>
      <c r="AP22" s="14">
        <f t="shared" si="17"/>
        <v>0</v>
      </c>
      <c r="AQ22" s="14">
        <f t="shared" si="17"/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f aca="true" t="shared" si="18" ref="AX22:AZ28">BA22+BD22</f>
        <v>0</v>
      </c>
      <c r="AY22" s="14">
        <f t="shared" si="18"/>
        <v>0</v>
      </c>
      <c r="AZ22" s="14">
        <f t="shared" si="18"/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5">
        <v>0</v>
      </c>
    </row>
    <row r="23" spans="1:64" ht="15" customHeight="1">
      <c r="A23" s="4" t="s">
        <v>39</v>
      </c>
      <c r="B23" s="14">
        <f t="shared" si="14"/>
        <v>1</v>
      </c>
      <c r="C23" s="14">
        <f t="shared" si="14"/>
        <v>3</v>
      </c>
      <c r="D23" s="14">
        <f t="shared" si="14"/>
        <v>0</v>
      </c>
      <c r="E23" s="14">
        <f t="shared" si="15"/>
        <v>0</v>
      </c>
      <c r="F23" s="14">
        <f t="shared" si="15"/>
        <v>0</v>
      </c>
      <c r="G23" s="14">
        <f t="shared" si="15"/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f t="shared" si="16"/>
        <v>0</v>
      </c>
      <c r="AG23" s="14">
        <f t="shared" si="16"/>
        <v>0</v>
      </c>
      <c r="AH23" s="14">
        <f t="shared" si="16"/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f t="shared" si="17"/>
        <v>0</v>
      </c>
      <c r="AP23" s="14">
        <f t="shared" si="17"/>
        <v>0</v>
      </c>
      <c r="AQ23" s="14">
        <f t="shared" si="17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f t="shared" si="18"/>
        <v>1</v>
      </c>
      <c r="AY23" s="14">
        <f t="shared" si="18"/>
        <v>3</v>
      </c>
      <c r="AZ23" s="14">
        <f t="shared" si="18"/>
        <v>0</v>
      </c>
      <c r="BA23" s="14">
        <v>1</v>
      </c>
      <c r="BB23" s="14">
        <v>3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5">
        <v>0</v>
      </c>
    </row>
    <row r="24" spans="1:64" ht="15" customHeight="1">
      <c r="A24" s="4" t="s">
        <v>30</v>
      </c>
      <c r="B24" s="14">
        <f t="shared" si="14"/>
        <v>0</v>
      </c>
      <c r="C24" s="14">
        <f t="shared" si="14"/>
        <v>0</v>
      </c>
      <c r="D24" s="14">
        <f t="shared" si="14"/>
        <v>0</v>
      </c>
      <c r="E24" s="14">
        <f t="shared" si="15"/>
        <v>0</v>
      </c>
      <c r="F24" s="14">
        <f t="shared" si="15"/>
        <v>0</v>
      </c>
      <c r="G24" s="14">
        <f t="shared" si="15"/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f t="shared" si="16"/>
        <v>0</v>
      </c>
      <c r="AG24" s="14">
        <f t="shared" si="16"/>
        <v>0</v>
      </c>
      <c r="AH24" s="14">
        <f t="shared" si="16"/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f t="shared" si="17"/>
        <v>0</v>
      </c>
      <c r="AP24" s="14">
        <f t="shared" si="17"/>
        <v>0</v>
      </c>
      <c r="AQ24" s="14">
        <f t="shared" si="17"/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f t="shared" si="18"/>
        <v>0</v>
      </c>
      <c r="AY24" s="14">
        <f t="shared" si="18"/>
        <v>0</v>
      </c>
      <c r="AZ24" s="14">
        <f t="shared" si="18"/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5">
        <v>0</v>
      </c>
    </row>
    <row r="25" spans="1:64" ht="15" customHeight="1">
      <c r="A25" s="16" t="s">
        <v>40</v>
      </c>
      <c r="B25" s="14">
        <f t="shared" si="14"/>
        <v>0</v>
      </c>
      <c r="C25" s="14">
        <f t="shared" si="14"/>
        <v>0</v>
      </c>
      <c r="D25" s="14">
        <f t="shared" si="14"/>
        <v>0</v>
      </c>
      <c r="E25" s="14">
        <f t="shared" si="15"/>
        <v>0</v>
      </c>
      <c r="F25" s="14">
        <f t="shared" si="15"/>
        <v>0</v>
      </c>
      <c r="G25" s="14">
        <f t="shared" si="15"/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f t="shared" si="16"/>
        <v>0</v>
      </c>
      <c r="AG25" s="14">
        <f t="shared" si="16"/>
        <v>0</v>
      </c>
      <c r="AH25" s="14">
        <f t="shared" si="16"/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f t="shared" si="17"/>
        <v>0</v>
      </c>
      <c r="AP25" s="14">
        <f t="shared" si="17"/>
        <v>0</v>
      </c>
      <c r="AQ25" s="14">
        <f t="shared" si="17"/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f t="shared" si="18"/>
        <v>0</v>
      </c>
      <c r="AY25" s="14">
        <f t="shared" si="18"/>
        <v>0</v>
      </c>
      <c r="AZ25" s="14">
        <f t="shared" si="18"/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5">
        <v>0</v>
      </c>
    </row>
    <row r="26" spans="1:64" ht="15" customHeight="1">
      <c r="A26" s="16" t="s">
        <v>41</v>
      </c>
      <c r="B26" s="14">
        <f t="shared" si="14"/>
        <v>0</v>
      </c>
      <c r="C26" s="14">
        <f t="shared" si="14"/>
        <v>0</v>
      </c>
      <c r="D26" s="14">
        <f t="shared" si="14"/>
        <v>0</v>
      </c>
      <c r="E26" s="14">
        <f t="shared" si="15"/>
        <v>0</v>
      </c>
      <c r="F26" s="14">
        <f t="shared" si="15"/>
        <v>0</v>
      </c>
      <c r="G26" s="14">
        <f t="shared" si="15"/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f t="shared" si="16"/>
        <v>0</v>
      </c>
      <c r="AG26" s="14">
        <f t="shared" si="16"/>
        <v>0</v>
      </c>
      <c r="AH26" s="14">
        <f t="shared" si="16"/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f t="shared" si="17"/>
        <v>0</v>
      </c>
      <c r="AP26" s="14">
        <f t="shared" si="17"/>
        <v>0</v>
      </c>
      <c r="AQ26" s="14">
        <f t="shared" si="17"/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f t="shared" si="18"/>
        <v>0</v>
      </c>
      <c r="AY26" s="14">
        <f t="shared" si="18"/>
        <v>0</v>
      </c>
      <c r="AZ26" s="14">
        <f t="shared" si="18"/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5">
        <v>0</v>
      </c>
    </row>
    <row r="27" spans="1:64" ht="15" customHeight="1">
      <c r="A27" s="16" t="s">
        <v>7</v>
      </c>
      <c r="B27" s="14">
        <f t="shared" si="14"/>
        <v>13</v>
      </c>
      <c r="C27" s="14">
        <f t="shared" si="14"/>
        <v>299</v>
      </c>
      <c r="D27" s="14">
        <f t="shared" si="14"/>
        <v>0</v>
      </c>
      <c r="E27" s="14">
        <f t="shared" si="15"/>
        <v>2</v>
      </c>
      <c r="F27" s="14">
        <f t="shared" si="15"/>
        <v>16</v>
      </c>
      <c r="G27" s="14">
        <f t="shared" si="15"/>
        <v>0</v>
      </c>
      <c r="H27" s="14">
        <v>1</v>
      </c>
      <c r="I27" s="14">
        <v>12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1</v>
      </c>
      <c r="AD27" s="14">
        <v>4</v>
      </c>
      <c r="AE27" s="14">
        <v>0</v>
      </c>
      <c r="AF27" s="14">
        <f>AI27+AL27</f>
        <v>5</v>
      </c>
      <c r="AG27" s="14">
        <f>AJ27+AM27</f>
        <v>205</v>
      </c>
      <c r="AH27" s="14">
        <f t="shared" si="16"/>
        <v>0</v>
      </c>
      <c r="AI27" s="14">
        <v>5</v>
      </c>
      <c r="AJ27" s="14">
        <v>205</v>
      </c>
      <c r="AK27" s="14">
        <v>0</v>
      </c>
      <c r="AL27" s="14">
        <v>0</v>
      </c>
      <c r="AM27" s="14">
        <v>0</v>
      </c>
      <c r="AN27" s="14">
        <v>0</v>
      </c>
      <c r="AO27" s="14">
        <f t="shared" si="17"/>
        <v>0</v>
      </c>
      <c r="AP27" s="14">
        <f t="shared" si="17"/>
        <v>0</v>
      </c>
      <c r="AQ27" s="14">
        <f t="shared" si="17"/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f t="shared" si="18"/>
        <v>0</v>
      </c>
      <c r="AY27" s="14">
        <f t="shared" si="18"/>
        <v>0</v>
      </c>
      <c r="AZ27" s="14">
        <f t="shared" si="18"/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6</v>
      </c>
      <c r="BK27" s="14">
        <v>78</v>
      </c>
      <c r="BL27" s="15">
        <v>0</v>
      </c>
    </row>
    <row r="28" spans="1:64" ht="15" customHeight="1" thickBot="1">
      <c r="A28" s="19" t="s">
        <v>8</v>
      </c>
      <c r="B28" s="20">
        <f t="shared" si="14"/>
        <v>0</v>
      </c>
      <c r="C28" s="20">
        <f t="shared" si="14"/>
        <v>0</v>
      </c>
      <c r="D28" s="20">
        <f t="shared" si="14"/>
        <v>0</v>
      </c>
      <c r="E28" s="20">
        <f t="shared" si="15"/>
        <v>0</v>
      </c>
      <c r="F28" s="20">
        <f t="shared" si="15"/>
        <v>0</v>
      </c>
      <c r="G28" s="20">
        <f t="shared" si="15"/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f t="shared" si="16"/>
        <v>0</v>
      </c>
      <c r="AG28" s="20">
        <f t="shared" si="16"/>
        <v>0</v>
      </c>
      <c r="AH28" s="20">
        <f t="shared" si="16"/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f t="shared" si="17"/>
        <v>0</v>
      </c>
      <c r="AP28" s="20">
        <f t="shared" si="17"/>
        <v>0</v>
      </c>
      <c r="AQ28" s="20">
        <f t="shared" si="17"/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f t="shared" si="18"/>
        <v>0</v>
      </c>
      <c r="AY28" s="20">
        <f t="shared" si="18"/>
        <v>0</v>
      </c>
      <c r="AZ28" s="20">
        <f t="shared" si="18"/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1">
        <v>0</v>
      </c>
    </row>
    <row r="29" ht="13.5">
      <c r="A29" s="22" t="s">
        <v>42</v>
      </c>
    </row>
  </sheetData>
  <sheetProtection/>
  <mergeCells count="27">
    <mergeCell ref="BD6:BF6"/>
    <mergeCell ref="AL6:AN6"/>
    <mergeCell ref="AR6:AT6"/>
    <mergeCell ref="AU6:AW6"/>
    <mergeCell ref="AX6:AZ6"/>
    <mergeCell ref="BA6:BC6"/>
    <mergeCell ref="W6:Y6"/>
    <mergeCell ref="Z6:AB6"/>
    <mergeCell ref="AC6:AE6"/>
    <mergeCell ref="AF6:AH6"/>
    <mergeCell ref="AI6:AK6"/>
    <mergeCell ref="A1:BL1"/>
    <mergeCell ref="BJ3:BL3"/>
    <mergeCell ref="B5:D6"/>
    <mergeCell ref="E5:AE5"/>
    <mergeCell ref="AF5:AN5"/>
    <mergeCell ref="AO5:AW5"/>
    <mergeCell ref="AX5:BF5"/>
    <mergeCell ref="BG5:BI6"/>
    <mergeCell ref="BJ5:BL6"/>
    <mergeCell ref="E6:G6"/>
    <mergeCell ref="AO6:AQ6"/>
    <mergeCell ref="H6:J6"/>
    <mergeCell ref="K6:M6"/>
    <mergeCell ref="N6:P6"/>
    <mergeCell ref="Q6:S6"/>
    <mergeCell ref="T6:V6"/>
  </mergeCells>
  <printOptions/>
  <pageMargins left="0.7" right="0.7" top="0.75" bottom="0.75" header="0.3" footer="0.3"/>
  <pageSetup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2011-02-14T23:58:32Z</dcterms:created>
  <dcterms:modified xsi:type="dcterms:W3CDTF">2011-02-15T00:09:24Z</dcterms:modified>
  <cp:category/>
  <cp:version/>
  <cp:contentType/>
  <cp:contentStatus/>
</cp:coreProperties>
</file>