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210" windowWidth="15225" windowHeight="8550" activeTab="0"/>
  </bookViews>
  <sheets>
    <sheet name="利子補給金請求明細書(パターン1)" sheetId="1" r:id="rId1"/>
    <sheet name="利子補給金請求明細書(パターン2)" sheetId="2" r:id="rId2"/>
  </sheets>
  <definedNames>
    <definedName name="ﾀｲﾄﾙ行" localSheetId="1">'利子補給金請求明細書(パターン2)'!$J$9</definedName>
    <definedName name="ﾀｲﾄﾙ行">'利子補給金請求明細書(パターン1)'!$J$9</definedName>
  </definedNames>
  <calcPr fullCalcOnLoad="1"/>
</workbook>
</file>

<file path=xl/sharedStrings.xml><?xml version="1.0" encoding="utf-8"?>
<sst xmlns="http://schemas.openxmlformats.org/spreadsheetml/2006/main" count="50" uniqueCount="26">
  <si>
    <t>第９号様式（第７関係）</t>
  </si>
  <si>
    <t>支払利息明細書　　　</t>
  </si>
  <si>
    <t>支払利息</t>
  </si>
  <si>
    <t>株式会社日本政策金融公庫岐阜支店</t>
  </si>
  <si>
    <t>　　利子助成承諾番号</t>
  </si>
  <si>
    <t>　　貸付決定日</t>
  </si>
  <si>
    <t>　　貸付実行日</t>
  </si>
  <si>
    <t>　　貸付実行額</t>
  </si>
  <si>
    <t>　　貸付利率</t>
  </si>
  <si>
    <t>２　支払利息</t>
  </si>
  <si>
    <t>１　貸付金概要</t>
  </si>
  <si>
    <t>期間始期
期間終期</t>
  </si>
  <si>
    <t>貸付
利率</t>
  </si>
  <si>
    <t>利息の支払いを受けた日</t>
  </si>
  <si>
    <t>　　当該期間中の約定利息の額</t>
  </si>
  <si>
    <t>100,000,000円</t>
  </si>
  <si>
    <t>円</t>
  </si>
  <si>
    <t>　借　受　者　様</t>
  </si>
  <si>
    <t>約定利払日</t>
  </si>
  <si>
    <t>約定期首
融資残高</t>
  </si>
  <si>
    <t>約定期末
融資残高</t>
  </si>
  <si>
    <t>日数</t>
  </si>
  <si>
    <t>(注１）　「２　支払利息」には、前年12月31日までに利払期が到来し、前年1月1日から12月31日までに実際に支
　　　払いを受けた利息にかかる明細を記載すること。
(注２）　前年１２月に約定利払日が到来したもので、暦の都合上、償還期限が翌年１月に延長されたものにつ
      き、当該期限までに支払いを受けたものは前年中に支払いを受けた利息とみなし、利子助成の対象とする
      ため「２　支払利息」に記載すること。</t>
  </si>
  <si>
    <t>　貴殿から平成31年１月１日から平成31年12月31日の期間に支払いを受けた利息については、以下のとおりです。</t>
  </si>
  <si>
    <r>
      <t xml:space="preserve">農林水産事業統轄　○○　○○ </t>
    </r>
    <r>
      <rPr>
        <u val="single"/>
        <sz val="11"/>
        <rFont val="ＭＳ 明朝"/>
        <family val="1"/>
      </rPr>
      <t xml:space="preserve"> </t>
    </r>
    <r>
      <rPr>
        <sz val="11"/>
        <rFont val="ＭＳ 明朝"/>
        <family val="1"/>
      </rPr>
      <t xml:space="preserve">      </t>
    </r>
  </si>
  <si>
    <r>
      <t xml:space="preserve">農林水産事業統轄　○○　○○ </t>
    </r>
    <r>
      <rPr>
        <sz val="11"/>
        <rFont val="ＭＳ 明朝"/>
        <family val="1"/>
      </rPr>
      <t xml:space="preserve">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</si>
</sst>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ページ&quot;"/>
    <numFmt numFmtId="177" formatCode="@&quot; ページ&quot;"/>
    <numFmt numFmtId="178" formatCode="mmm/yyyy"/>
    <numFmt numFmtId="179" formatCode="[$-411]ge/m/d;@"/>
    <numFmt numFmtId="180" formatCode="[$-411]ggge&quot;年&quot;m&quot;月&quot;d&quot;日&quot;;@"/>
    <numFmt numFmtId="181" formatCode="[&lt;=999]000;[&lt;=99999]000\-00;000\-0000"/>
    <numFmt numFmtId="182" formatCode="#,##0.0_ "/>
    <numFmt numFmtId="183" formatCode="0.0%"/>
    <numFmt numFmtId="184" formatCode="[$-411]ge\.m\.d;@"/>
    <numFmt numFmtId="185" formatCode="mmm\-yyyy"/>
    <numFmt numFmtId="186" formatCode="[&lt;=999]000;[&lt;=9999]000\-00;000\-0000"/>
  </numFmts>
  <fonts count="55">
    <font>
      <sz val="10"/>
      <name val="ＭＳ ゴシック"/>
      <family val="3"/>
    </font>
    <font>
      <sz val="14"/>
      <name val="明朝"/>
      <family val="1"/>
    </font>
    <font>
      <sz val="7"/>
      <name val="ＭＳ Ｐ明朝"/>
      <family val="1"/>
    </font>
    <font>
      <sz val="10"/>
      <name val="明朝"/>
      <family val="1"/>
    </font>
    <font>
      <sz val="8"/>
      <name val="明朝"/>
      <family val="1"/>
    </font>
    <font>
      <sz val="14"/>
      <color indexed="8"/>
      <name val="明朝"/>
      <family val="1"/>
    </font>
    <font>
      <sz val="11"/>
      <name val="ＭＳ 明朝"/>
      <family val="1"/>
    </font>
    <font>
      <sz val="11"/>
      <name val="明朝"/>
      <family val="1"/>
    </font>
    <font>
      <sz val="11"/>
      <color indexed="8"/>
      <name val="明朝"/>
      <family val="1"/>
    </font>
    <font>
      <sz val="9"/>
      <name val="明朝"/>
      <family val="1"/>
    </font>
    <font>
      <sz val="9"/>
      <name val="ＭＳ ゴシック"/>
      <family val="3"/>
    </font>
    <font>
      <sz val="6"/>
      <name val="ＭＳ ゴシック"/>
      <family val="3"/>
    </font>
    <font>
      <strike/>
      <sz val="9"/>
      <name val="ＭＳ ゴシック"/>
      <family val="3"/>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ゴシック"/>
      <family val="3"/>
    </font>
    <font>
      <sz val="11"/>
      <color indexed="17"/>
      <name val="ＭＳ Ｐゴシック"/>
      <family val="3"/>
    </font>
    <font>
      <sz val="11"/>
      <color indexed="8"/>
      <name val="Calibri"/>
      <family val="2"/>
    </font>
    <font>
      <sz val="14"/>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color indexed="8"/>
      </left>
      <right style="hair">
        <color indexed="8"/>
      </right>
      <top style="thin"/>
      <bottom style="thin"/>
    </border>
    <border>
      <left style="hair">
        <color indexed="8"/>
      </left>
      <right style="thin"/>
      <top style="thin"/>
      <bottom style="thin"/>
    </border>
    <border>
      <left style="hair"/>
      <right style="hair"/>
      <top>
        <color indexed="63"/>
      </top>
      <bottom style="hair"/>
    </border>
    <border>
      <left style="hair"/>
      <right style="hair"/>
      <top style="hair"/>
      <bottom>
        <color indexed="63"/>
      </bottom>
    </border>
    <border>
      <left style="hair"/>
      <right style="hair"/>
      <top style="dotted"/>
      <bottom style="hair"/>
    </border>
    <border>
      <left style="hair"/>
      <right style="hair"/>
      <top style="hair"/>
      <bottom style="dotted"/>
    </border>
    <border>
      <left style="hair"/>
      <right style="hair"/>
      <top>
        <color indexed="63"/>
      </top>
      <bottom style="thin"/>
    </border>
    <border>
      <left style="hair"/>
      <right style="hair">
        <color indexed="8"/>
      </right>
      <top style="thin"/>
      <bottom style="dotted"/>
    </border>
    <border>
      <left style="hair"/>
      <right style="hair">
        <color indexed="8"/>
      </right>
      <top style="dotted"/>
      <bottom style="hair"/>
    </border>
    <border>
      <left style="hair"/>
      <right style="hair">
        <color indexed="8"/>
      </right>
      <top>
        <color indexed="63"/>
      </top>
      <bottom style="dotted"/>
    </border>
    <border>
      <left style="hair">
        <color indexed="8"/>
      </left>
      <right style="thin"/>
      <top style="hair"/>
      <bottom>
        <color indexed="63"/>
      </bottom>
    </border>
    <border>
      <left style="hair">
        <color indexed="8"/>
      </left>
      <right style="thin"/>
      <top>
        <color indexed="63"/>
      </top>
      <bottom style="hair"/>
    </border>
    <border>
      <left style="thin"/>
      <right style="hair">
        <color indexed="8"/>
      </right>
      <top style="thin"/>
      <bottom>
        <color indexed="63"/>
      </bottom>
    </border>
    <border>
      <left style="thin"/>
      <right style="hair">
        <color indexed="8"/>
      </right>
      <top>
        <color indexed="63"/>
      </top>
      <bottom style="hair"/>
    </border>
    <border>
      <left style="hair">
        <color indexed="8"/>
      </left>
      <right style="hair">
        <color indexed="8"/>
      </right>
      <top style="thin"/>
      <bottom>
        <color indexed="63"/>
      </bottom>
    </border>
    <border>
      <left style="hair">
        <color indexed="8"/>
      </left>
      <right style="hair">
        <color indexed="8"/>
      </right>
      <top>
        <color indexed="63"/>
      </top>
      <bottom style="hair"/>
    </border>
    <border>
      <left style="hair">
        <color indexed="8"/>
      </left>
      <right style="thin"/>
      <top style="thin"/>
      <bottom>
        <color indexed="63"/>
      </bottom>
    </border>
    <border>
      <left style="thin"/>
      <right style="hair">
        <color indexed="8"/>
      </right>
      <top style="hair"/>
      <bottom>
        <color indexed="63"/>
      </bottom>
    </border>
    <border>
      <left style="hair">
        <color indexed="8"/>
      </left>
      <right style="hair">
        <color indexed="8"/>
      </right>
      <top style="hair"/>
      <bottom>
        <color indexed="63"/>
      </bottom>
    </border>
    <border>
      <left style="hair">
        <color indexed="8"/>
      </left>
      <right style="hair"/>
      <top style="hair"/>
      <bottom>
        <color indexed="63"/>
      </bottom>
    </border>
    <border>
      <left style="hair">
        <color indexed="8"/>
      </left>
      <right style="hair"/>
      <top>
        <color indexed="63"/>
      </top>
      <bottom style="hair"/>
    </border>
    <border>
      <left style="hair">
        <color indexed="8"/>
      </left>
      <right style="hair">
        <color indexed="8"/>
      </right>
      <top>
        <color indexed="63"/>
      </top>
      <bottom>
        <color indexed="63"/>
      </bottom>
    </border>
    <border>
      <left style="thin"/>
      <right style="hair">
        <color indexed="8"/>
      </right>
      <top>
        <color indexed="63"/>
      </top>
      <bottom>
        <color indexed="63"/>
      </bottom>
    </border>
    <border>
      <left style="hair">
        <color indexed="8"/>
      </left>
      <right style="thin"/>
      <top>
        <color indexed="63"/>
      </top>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thin"/>
      <right style="hair"/>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hair">
        <color indexed="8"/>
      </right>
      <top style="thin"/>
      <bottom style="thin"/>
      <diagonal style="thin"/>
    </border>
    <border>
      <left>
        <color indexed="63"/>
      </left>
      <right>
        <color indexed="63"/>
      </right>
      <top style="thin"/>
      <bottom>
        <color indexed="63"/>
      </bottom>
    </border>
    <border>
      <left style="hair"/>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84">
    <xf numFmtId="0" fontId="0" fillId="0" borderId="0" xfId="0" applyAlignment="1">
      <alignment vertical="center"/>
    </xf>
    <xf numFmtId="0" fontId="3" fillId="0" borderId="0" xfId="61" applyFont="1" applyAlignment="1">
      <alignment vertical="center"/>
      <protection/>
    </xf>
    <xf numFmtId="0" fontId="4" fillId="0" borderId="0" xfId="61" applyFont="1" applyAlignment="1">
      <alignment vertical="center"/>
      <protection/>
    </xf>
    <xf numFmtId="0" fontId="3" fillId="0" borderId="0" xfId="61" applyFont="1" applyAlignment="1">
      <alignment vertical="center" shrinkToFit="1"/>
      <protection/>
    </xf>
    <xf numFmtId="0" fontId="3" fillId="0" borderId="0" xfId="61" applyFont="1" applyBorder="1" applyAlignment="1">
      <alignment vertical="center"/>
      <protection/>
    </xf>
    <xf numFmtId="0" fontId="3" fillId="0" borderId="0" xfId="61" applyFont="1" applyBorder="1" applyAlignment="1">
      <alignment vertical="center" shrinkToFit="1"/>
      <protection/>
    </xf>
    <xf numFmtId="3" fontId="3" fillId="0" borderId="0" xfId="61" applyNumberFormat="1" applyFont="1" applyAlignment="1" applyProtection="1">
      <alignment vertical="center"/>
      <protection locked="0"/>
    </xf>
    <xf numFmtId="2" fontId="3" fillId="0" borderId="0" xfId="61" applyNumberFormat="1" applyFont="1" applyAlignment="1" applyProtection="1">
      <alignment vertical="center"/>
      <protection locked="0"/>
    </xf>
    <xf numFmtId="0" fontId="3" fillId="0" borderId="10" xfId="61" applyFont="1" applyBorder="1" applyAlignment="1">
      <alignment horizontal="center" vertical="center" wrapText="1" shrinkToFit="1"/>
      <protection/>
    </xf>
    <xf numFmtId="0" fontId="3" fillId="0" borderId="11" xfId="61" applyFont="1" applyBorder="1" applyAlignment="1">
      <alignment horizontal="center" vertical="center" wrapText="1" shrinkToFit="1"/>
      <protection/>
    </xf>
    <xf numFmtId="0" fontId="6" fillId="0" borderId="0" xfId="61" applyFont="1" applyAlignment="1">
      <alignment vertical="center"/>
      <protection/>
    </xf>
    <xf numFmtId="0" fontId="7" fillId="0" borderId="0" xfId="61" applyFont="1" applyAlignment="1">
      <alignment horizontal="left" vertical="center"/>
      <protection/>
    </xf>
    <xf numFmtId="0" fontId="8" fillId="0" borderId="0" xfId="61" applyFont="1" applyAlignment="1">
      <alignment horizontal="left" vertical="center"/>
      <protection/>
    </xf>
    <xf numFmtId="0" fontId="7" fillId="0" borderId="0" xfId="61" applyFont="1" applyBorder="1" applyAlignment="1">
      <alignment horizontal="left" vertical="center"/>
      <protection/>
    </xf>
    <xf numFmtId="0" fontId="6" fillId="0" borderId="0" xfId="61" applyFont="1" applyFill="1" applyAlignment="1">
      <alignment horizontal="right" vertical="center"/>
      <protection/>
    </xf>
    <xf numFmtId="179" fontId="6" fillId="0" borderId="0" xfId="61" applyNumberFormat="1" applyFont="1" applyAlignment="1">
      <alignment horizontal="right" vertical="center"/>
      <protection/>
    </xf>
    <xf numFmtId="0" fontId="3" fillId="0" borderId="12" xfId="61" applyFont="1" applyBorder="1" applyAlignment="1">
      <alignment horizontal="center" vertical="center" shrinkToFit="1"/>
      <protection/>
    </xf>
    <xf numFmtId="3" fontId="9" fillId="0" borderId="13" xfId="61" applyNumberFormat="1" applyFont="1" applyBorder="1" applyAlignment="1">
      <alignment vertical="center"/>
      <protection/>
    </xf>
    <xf numFmtId="3" fontId="9" fillId="0" borderId="14" xfId="61" applyNumberFormat="1" applyFont="1" applyBorder="1" applyAlignment="1">
      <alignment vertical="center"/>
      <protection/>
    </xf>
    <xf numFmtId="3" fontId="9" fillId="0" borderId="15" xfId="61" applyNumberFormat="1" applyFont="1" applyBorder="1" applyAlignment="1">
      <alignment vertical="center"/>
      <protection/>
    </xf>
    <xf numFmtId="3" fontId="9" fillId="0" borderId="16" xfId="61" applyNumberFormat="1" applyFont="1" applyBorder="1" applyAlignment="1">
      <alignment vertical="center"/>
      <protection/>
    </xf>
    <xf numFmtId="3" fontId="9" fillId="0" borderId="17" xfId="61" applyNumberFormat="1" applyFont="1" applyBorder="1" applyAlignment="1">
      <alignment vertical="center"/>
      <protection/>
    </xf>
    <xf numFmtId="0" fontId="6" fillId="0" borderId="0" xfId="61" applyFont="1" applyFill="1" applyAlignment="1">
      <alignment horizontal="center" vertical="center"/>
      <protection/>
    </xf>
    <xf numFmtId="0" fontId="6" fillId="0" borderId="0" xfId="61" applyFont="1" applyFill="1" applyAlignment="1">
      <alignment horizontal="left" vertical="center"/>
      <protection/>
    </xf>
    <xf numFmtId="57" fontId="7" fillId="0" borderId="0" xfId="61" applyNumberFormat="1" applyFont="1" applyAlignment="1">
      <alignment horizontal="left" vertical="center"/>
      <protection/>
    </xf>
    <xf numFmtId="10" fontId="7" fillId="0" borderId="0" xfId="61" applyNumberFormat="1" applyFont="1" applyAlignment="1">
      <alignment horizontal="left" vertical="center"/>
      <protection/>
    </xf>
    <xf numFmtId="38" fontId="7" fillId="0" borderId="0" xfId="61" applyNumberFormat="1" applyFont="1" applyAlignment="1">
      <alignment horizontal="right" vertical="center"/>
      <protection/>
    </xf>
    <xf numFmtId="57" fontId="10" fillId="0" borderId="18" xfId="61" applyNumberFormat="1" applyFont="1" applyBorder="1" applyAlignment="1">
      <alignment horizontal="center" vertical="center" wrapText="1"/>
      <protection/>
    </xf>
    <xf numFmtId="57" fontId="10" fillId="0" borderId="19" xfId="61" applyNumberFormat="1" applyFont="1" applyBorder="1" applyAlignment="1">
      <alignment horizontal="center" vertical="center" wrapText="1"/>
      <protection/>
    </xf>
    <xf numFmtId="57" fontId="10" fillId="0" borderId="20" xfId="61" applyNumberFormat="1" applyFont="1" applyBorder="1" applyAlignment="1">
      <alignment horizontal="center" vertical="center" wrapText="1"/>
      <protection/>
    </xf>
    <xf numFmtId="38" fontId="10" fillId="0" borderId="12" xfId="49" applyFont="1" applyBorder="1" applyAlignment="1" applyProtection="1">
      <alignment horizontal="right" vertical="center"/>
      <protection locked="0"/>
    </xf>
    <xf numFmtId="57" fontId="12" fillId="33" borderId="20" xfId="61" applyNumberFormat="1" applyFont="1" applyFill="1" applyBorder="1" applyAlignment="1">
      <alignment horizontal="center" vertical="center" wrapText="1"/>
      <protection/>
    </xf>
    <xf numFmtId="57" fontId="12" fillId="33" borderId="19" xfId="61" applyNumberFormat="1" applyFont="1" applyFill="1" applyBorder="1" applyAlignment="1">
      <alignment horizontal="center" vertical="center" wrapText="1"/>
      <protection/>
    </xf>
    <xf numFmtId="58" fontId="6" fillId="0" borderId="0" xfId="61" applyNumberFormat="1" applyFont="1" applyFill="1" applyAlignment="1">
      <alignment horizontal="right" vertical="center"/>
      <protection/>
    </xf>
    <xf numFmtId="0" fontId="0" fillId="0" borderId="0" xfId="0" applyAlignment="1">
      <alignment vertical="center"/>
    </xf>
    <xf numFmtId="38" fontId="10" fillId="0" borderId="21" xfId="49" applyFont="1" applyBorder="1" applyAlignment="1">
      <alignment horizontal="right" vertical="center"/>
    </xf>
    <xf numFmtId="38" fontId="10" fillId="0" borderId="22" xfId="49" applyFont="1" applyBorder="1" applyAlignment="1">
      <alignment horizontal="right" vertical="center"/>
    </xf>
    <xf numFmtId="0" fontId="5" fillId="0" borderId="0" xfId="61" applyFont="1" applyAlignment="1">
      <alignment horizontal="center" vertical="center"/>
      <protection/>
    </xf>
    <xf numFmtId="57" fontId="10" fillId="34" borderId="23" xfId="61" applyNumberFormat="1" applyFont="1" applyFill="1" applyBorder="1" applyAlignment="1">
      <alignment horizontal="center" vertical="center" wrapText="1"/>
      <protection/>
    </xf>
    <xf numFmtId="57" fontId="10" fillId="34" borderId="24" xfId="61" applyNumberFormat="1" applyFont="1" applyFill="1" applyBorder="1" applyAlignment="1">
      <alignment horizontal="center" vertical="center" wrapText="1"/>
      <protection/>
    </xf>
    <xf numFmtId="38" fontId="10" fillId="0" borderId="25" xfId="49" applyFont="1" applyBorder="1" applyAlignment="1">
      <alignment horizontal="right" vertical="center"/>
    </xf>
    <xf numFmtId="38" fontId="10" fillId="0" borderId="26" xfId="49" applyFont="1" applyBorder="1" applyAlignment="1">
      <alignment horizontal="right" vertical="center"/>
    </xf>
    <xf numFmtId="3" fontId="10" fillId="0" borderId="25" xfId="61" applyNumberFormat="1" applyFont="1" applyBorder="1" applyAlignment="1">
      <alignment horizontal="right" vertical="center"/>
      <protection/>
    </xf>
    <xf numFmtId="3" fontId="10" fillId="0" borderId="26" xfId="61" applyNumberFormat="1" applyFont="1" applyBorder="1" applyAlignment="1">
      <alignment horizontal="right" vertical="center"/>
      <protection/>
    </xf>
    <xf numFmtId="184" fontId="10" fillId="0" borderId="25" xfId="61" applyNumberFormat="1" applyFont="1" applyBorder="1" applyAlignment="1">
      <alignment horizontal="right" vertical="center"/>
      <protection/>
    </xf>
    <xf numFmtId="184" fontId="10" fillId="0" borderId="26" xfId="61" applyNumberFormat="1" applyFont="1" applyBorder="1" applyAlignment="1">
      <alignment horizontal="right" vertical="center"/>
      <protection/>
    </xf>
    <xf numFmtId="38" fontId="10" fillId="0" borderId="27" xfId="49" applyFont="1" applyBorder="1" applyAlignment="1">
      <alignment horizontal="right" vertical="center"/>
    </xf>
    <xf numFmtId="57" fontId="10" fillId="34" borderId="28" xfId="61" applyNumberFormat="1" applyFont="1" applyFill="1" applyBorder="1" applyAlignment="1">
      <alignment horizontal="center" vertical="center" wrapText="1"/>
      <protection/>
    </xf>
    <xf numFmtId="38" fontId="10" fillId="0" borderId="29" xfId="49" applyFont="1" applyBorder="1" applyAlignment="1">
      <alignment horizontal="right" vertical="center"/>
    </xf>
    <xf numFmtId="38" fontId="10" fillId="0" borderId="30" xfId="49" applyFont="1" applyBorder="1" applyAlignment="1">
      <alignment horizontal="right" vertical="center"/>
    </xf>
    <xf numFmtId="38" fontId="10" fillId="0" borderId="31" xfId="49" applyFont="1" applyBorder="1" applyAlignment="1">
      <alignment horizontal="right" vertical="center"/>
    </xf>
    <xf numFmtId="3" fontId="10" fillId="0" borderId="32" xfId="61" applyNumberFormat="1" applyFont="1" applyBorder="1" applyAlignment="1">
      <alignment horizontal="right" vertical="center"/>
      <protection/>
    </xf>
    <xf numFmtId="184" fontId="10" fillId="0" borderId="29" xfId="61" applyNumberFormat="1" applyFont="1" applyBorder="1" applyAlignment="1">
      <alignment horizontal="right" vertical="center"/>
      <protection/>
    </xf>
    <xf numFmtId="184" fontId="10" fillId="0" borderId="32" xfId="61" applyNumberFormat="1" applyFont="1" applyBorder="1" applyAlignment="1">
      <alignment horizontal="right" vertical="center"/>
      <protection/>
    </xf>
    <xf numFmtId="57" fontId="10" fillId="34" borderId="33" xfId="61" applyNumberFormat="1" applyFont="1" applyFill="1" applyBorder="1" applyAlignment="1">
      <alignment horizontal="center" vertical="center" wrapText="1"/>
      <protection/>
    </xf>
    <xf numFmtId="38" fontId="10" fillId="0" borderId="32" xfId="49" applyFont="1" applyBorder="1" applyAlignment="1">
      <alignment horizontal="right" vertical="center"/>
    </xf>
    <xf numFmtId="38" fontId="10" fillId="0" borderId="34" xfId="49" applyFont="1" applyBorder="1" applyAlignment="1">
      <alignment horizontal="right" vertical="center"/>
    </xf>
    <xf numFmtId="57" fontId="9" fillId="0" borderId="35" xfId="61" applyNumberFormat="1" applyFont="1" applyBorder="1" applyAlignment="1">
      <alignment horizontal="center" vertical="center" wrapText="1"/>
      <protection/>
    </xf>
    <xf numFmtId="38" fontId="9" fillId="0" borderId="36" xfId="49" applyFont="1" applyBorder="1" applyAlignment="1">
      <alignment horizontal="right" vertical="center"/>
    </xf>
    <xf numFmtId="3" fontId="9" fillId="0" borderId="36" xfId="61" applyNumberFormat="1" applyFont="1" applyBorder="1" applyAlignment="1">
      <alignment horizontal="center" vertical="center"/>
      <protection/>
    </xf>
    <xf numFmtId="183" fontId="9" fillId="0" borderId="36" xfId="61" applyNumberFormat="1" applyFont="1" applyBorder="1" applyAlignment="1">
      <alignment horizontal="right" vertical="center"/>
      <protection/>
    </xf>
    <xf numFmtId="38" fontId="9" fillId="0" borderId="37" xfId="49" applyFont="1" applyBorder="1" applyAlignment="1">
      <alignment horizontal="right" vertical="center"/>
    </xf>
    <xf numFmtId="183" fontId="9" fillId="0" borderId="38" xfId="61" applyNumberFormat="1" applyFont="1" applyBorder="1" applyAlignment="1">
      <alignment horizontal="right" vertical="center"/>
      <protection/>
    </xf>
    <xf numFmtId="57" fontId="9" fillId="0" borderId="39" xfId="61" applyNumberFormat="1" applyFont="1" applyBorder="1" applyAlignment="1">
      <alignment horizontal="center" vertical="center" wrapText="1"/>
      <protection/>
    </xf>
    <xf numFmtId="38" fontId="9" fillId="0" borderId="38" xfId="49" applyFont="1" applyBorder="1" applyAlignment="1">
      <alignment horizontal="right" vertical="center"/>
    </xf>
    <xf numFmtId="3" fontId="9" fillId="0" borderId="38" xfId="61" applyNumberFormat="1" applyFont="1" applyBorder="1" applyAlignment="1">
      <alignment horizontal="center" vertical="center"/>
      <protection/>
    </xf>
    <xf numFmtId="0" fontId="10" fillId="0" borderId="40" xfId="61" applyFont="1" applyBorder="1" applyAlignment="1">
      <alignment horizontal="center" vertical="center"/>
      <protection/>
    </xf>
    <xf numFmtId="0" fontId="10" fillId="0" borderId="41" xfId="61" applyFont="1" applyBorder="1" applyAlignment="1">
      <alignment horizontal="center" vertical="center"/>
      <protection/>
    </xf>
    <xf numFmtId="0" fontId="0" fillId="0" borderId="41" xfId="0" applyFont="1" applyBorder="1" applyAlignment="1">
      <alignment vertical="center"/>
    </xf>
    <xf numFmtId="0" fontId="0" fillId="0" borderId="42" xfId="0" applyFont="1" applyBorder="1" applyAlignment="1">
      <alignment vertical="center"/>
    </xf>
    <xf numFmtId="0" fontId="7" fillId="0" borderId="43" xfId="61" applyFont="1" applyBorder="1" applyAlignment="1">
      <alignment vertical="center" wrapText="1"/>
      <protection/>
    </xf>
    <xf numFmtId="0" fontId="0" fillId="0" borderId="43" xfId="0" applyFont="1" applyBorder="1" applyAlignment="1">
      <alignment vertical="center" wrapText="1"/>
    </xf>
    <xf numFmtId="38" fontId="9" fillId="0" borderId="44" xfId="49" applyFont="1" applyBorder="1" applyAlignment="1">
      <alignment horizontal="right" vertical="center"/>
    </xf>
    <xf numFmtId="183" fontId="10" fillId="0" borderId="25" xfId="61" applyNumberFormat="1" applyFont="1" applyBorder="1" applyAlignment="1">
      <alignment horizontal="right" vertical="center"/>
      <protection/>
    </xf>
    <xf numFmtId="183" fontId="10" fillId="0" borderId="26" xfId="61" applyNumberFormat="1" applyFont="1" applyBorder="1" applyAlignment="1">
      <alignment horizontal="right" vertical="center"/>
      <protection/>
    </xf>
    <xf numFmtId="183" fontId="10" fillId="0" borderId="29" xfId="61" applyNumberFormat="1" applyFont="1" applyBorder="1" applyAlignment="1">
      <alignment horizontal="right" vertical="center"/>
      <protection/>
    </xf>
    <xf numFmtId="183" fontId="10" fillId="0" borderId="32" xfId="61" applyNumberFormat="1" applyFont="1" applyBorder="1" applyAlignment="1">
      <alignment horizontal="right" vertical="center"/>
      <protection/>
    </xf>
    <xf numFmtId="57" fontId="12" fillId="33" borderId="33" xfId="61" applyNumberFormat="1" applyFont="1" applyFill="1" applyBorder="1" applyAlignment="1">
      <alignment horizontal="center" vertical="center" wrapText="1"/>
      <protection/>
    </xf>
    <xf numFmtId="38" fontId="12" fillId="33" borderId="32" xfId="49" applyFont="1" applyFill="1" applyBorder="1" applyAlignment="1">
      <alignment horizontal="right" vertical="center"/>
    </xf>
    <xf numFmtId="3" fontId="12" fillId="33" borderId="32" xfId="61" applyNumberFormat="1" applyFont="1" applyFill="1" applyBorder="1" applyAlignment="1">
      <alignment horizontal="right" vertical="center"/>
      <protection/>
    </xf>
    <xf numFmtId="3" fontId="12" fillId="33" borderId="26" xfId="61" applyNumberFormat="1" applyFont="1" applyFill="1" applyBorder="1" applyAlignment="1">
      <alignment horizontal="right" vertical="center"/>
      <protection/>
    </xf>
    <xf numFmtId="183" fontId="12" fillId="33" borderId="32" xfId="61" applyNumberFormat="1" applyFont="1" applyFill="1" applyBorder="1" applyAlignment="1">
      <alignment horizontal="right" vertical="center"/>
      <protection/>
    </xf>
    <xf numFmtId="184" fontId="12" fillId="33" borderId="32" xfId="61" applyNumberFormat="1" applyFont="1" applyFill="1" applyBorder="1" applyAlignment="1">
      <alignment horizontal="right" vertical="center"/>
      <protection/>
    </xf>
    <xf numFmtId="38" fontId="12" fillId="33" borderId="34" xfId="49"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利子補給計画書（様式）"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13</xdr:row>
      <xdr:rowOff>47625</xdr:rowOff>
    </xdr:from>
    <xdr:to>
      <xdr:col>8</xdr:col>
      <xdr:colOff>695325</xdr:colOff>
      <xdr:row>17</xdr:row>
      <xdr:rowOff>95250</xdr:rowOff>
    </xdr:to>
    <xdr:sp>
      <xdr:nvSpPr>
        <xdr:cNvPr id="1" name="テキスト ボックス 1"/>
        <xdr:cNvSpPr txBox="1">
          <a:spLocks noChangeArrowheads="1"/>
        </xdr:cNvSpPr>
      </xdr:nvSpPr>
      <xdr:spPr>
        <a:xfrm>
          <a:off x="3971925" y="3476625"/>
          <a:ext cx="3629025"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返済条件</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・据置期間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年半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31</a:t>
          </a:r>
          <a:r>
            <a:rPr lang="en-US" cap="none" sz="1100" b="0" i="0" u="none" baseline="0">
              <a:solidFill>
                <a:srgbClr val="000000"/>
              </a:solidFill>
              <a:latin typeface="ＭＳ Ｐゴシック"/>
              <a:ea typeface="ＭＳ Ｐゴシック"/>
              <a:cs typeface="ＭＳ Ｐゴシック"/>
            </a:rPr>
            <a:t>日から約定が始まる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回払い（</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月末、</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月末、</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月末、</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月末）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回の約定金額</a:t>
          </a:r>
          <a:r>
            <a:rPr lang="en-US" cap="none" sz="1100" b="0" i="0" u="none" baseline="0">
              <a:solidFill>
                <a:srgbClr val="000000"/>
              </a:solidFill>
              <a:latin typeface="Calibri"/>
              <a:ea typeface="Calibri"/>
              <a:cs typeface="Calibri"/>
            </a:rPr>
            <a:t>5,000,000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8</xdr:col>
      <xdr:colOff>76200</xdr:colOff>
      <xdr:row>24</xdr:row>
      <xdr:rowOff>190500</xdr:rowOff>
    </xdr:from>
    <xdr:to>
      <xdr:col>10</xdr:col>
      <xdr:colOff>85725</xdr:colOff>
      <xdr:row>33</xdr:row>
      <xdr:rowOff>47625</xdr:rowOff>
    </xdr:to>
    <xdr:sp>
      <xdr:nvSpPr>
        <xdr:cNvPr id="2" name="角丸四角形 2"/>
        <xdr:cNvSpPr>
          <a:spLocks/>
        </xdr:cNvSpPr>
      </xdr:nvSpPr>
      <xdr:spPr>
        <a:xfrm>
          <a:off x="6981825" y="6391275"/>
          <a:ext cx="1104900" cy="16573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285750</xdr:colOff>
      <xdr:row>18</xdr:row>
      <xdr:rowOff>219075</xdr:rowOff>
    </xdr:from>
    <xdr:to>
      <xdr:col>8</xdr:col>
      <xdr:colOff>66675</xdr:colOff>
      <xdr:row>25</xdr:row>
      <xdr:rowOff>161925</xdr:rowOff>
    </xdr:to>
    <xdr:sp>
      <xdr:nvSpPr>
        <xdr:cNvPr id="3" name="直線矢印コネクタ 4"/>
        <xdr:cNvSpPr>
          <a:spLocks/>
        </xdr:cNvSpPr>
      </xdr:nvSpPr>
      <xdr:spPr>
        <a:xfrm flipH="1" flipV="1">
          <a:off x="4276725" y="4981575"/>
          <a:ext cx="2695575" cy="1581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xdr:col>
      <xdr:colOff>962025</xdr:colOff>
      <xdr:row>11</xdr:row>
      <xdr:rowOff>200025</xdr:rowOff>
    </xdr:from>
    <xdr:to>
      <xdr:col>6</xdr:col>
      <xdr:colOff>152400</xdr:colOff>
      <xdr:row>12</xdr:row>
      <xdr:rowOff>228600</xdr:rowOff>
    </xdr:to>
    <xdr:sp>
      <xdr:nvSpPr>
        <xdr:cNvPr id="4" name="テキスト ボックス 5"/>
        <xdr:cNvSpPr txBox="1">
          <a:spLocks noChangeArrowheads="1"/>
        </xdr:cNvSpPr>
      </xdr:nvSpPr>
      <xdr:spPr>
        <a:xfrm>
          <a:off x="3981450" y="3095625"/>
          <a:ext cx="1133475" cy="295275"/>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rPr>
            <a:t>パターン１</a:t>
          </a:r>
        </a:p>
      </xdr:txBody>
    </xdr:sp>
    <xdr:clientData/>
  </xdr:twoCellAnchor>
  <xdr:twoCellAnchor>
    <xdr:from>
      <xdr:col>8</xdr:col>
      <xdr:colOff>238125</xdr:colOff>
      <xdr:row>48</xdr:row>
      <xdr:rowOff>104775</xdr:rowOff>
    </xdr:from>
    <xdr:to>
      <xdr:col>10</xdr:col>
      <xdr:colOff>228600</xdr:colOff>
      <xdr:row>50</xdr:row>
      <xdr:rowOff>123825</xdr:rowOff>
    </xdr:to>
    <xdr:sp>
      <xdr:nvSpPr>
        <xdr:cNvPr id="5" name="円/楕円 6"/>
        <xdr:cNvSpPr>
          <a:spLocks/>
        </xdr:cNvSpPr>
      </xdr:nvSpPr>
      <xdr:spPr>
        <a:xfrm>
          <a:off x="7143750" y="11106150"/>
          <a:ext cx="1085850" cy="485775"/>
        </a:xfrm>
        <a:prstGeom prst="ellipse">
          <a:avLst/>
        </a:prstGeom>
        <a:noFill/>
        <a:ln w="9525"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19050</xdr:colOff>
      <xdr:row>38</xdr:row>
      <xdr:rowOff>133350</xdr:rowOff>
    </xdr:from>
    <xdr:to>
      <xdr:col>4</xdr:col>
      <xdr:colOff>962025</xdr:colOff>
      <xdr:row>45</xdr:row>
      <xdr:rowOff>76200</xdr:rowOff>
    </xdr:to>
    <xdr:sp>
      <xdr:nvSpPr>
        <xdr:cNvPr id="6" name="テキスト ボックス 7"/>
        <xdr:cNvSpPr txBox="1">
          <a:spLocks noChangeArrowheads="1"/>
        </xdr:cNvSpPr>
      </xdr:nvSpPr>
      <xdr:spPr>
        <a:xfrm>
          <a:off x="1095375" y="9134475"/>
          <a:ext cx="2886075"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利子</a:t>
          </a:r>
          <a:r>
            <a:rPr lang="en-US" cap="none" sz="1100" b="0" i="0" u="none" baseline="0">
              <a:solidFill>
                <a:srgbClr val="000000"/>
              </a:solidFill>
              <a:latin typeface="ＭＳ ゴシック"/>
              <a:ea typeface="ＭＳ ゴシック"/>
              <a:cs typeface="ＭＳ ゴシック"/>
            </a:rPr>
            <a:t>助成金</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平成</a:t>
          </a:r>
          <a:r>
            <a:rPr lang="en-US" cap="none" sz="1100" b="0" i="0" u="none" baseline="0">
              <a:solidFill>
                <a:srgbClr val="000000"/>
              </a:solidFill>
              <a:latin typeface="ＭＳ ゴシック"/>
              <a:ea typeface="ＭＳ ゴシック"/>
              <a:cs typeface="ＭＳ ゴシック"/>
            </a:rPr>
            <a:t>31</a:t>
          </a:r>
          <a:r>
            <a:rPr lang="en-US" cap="none" sz="1100" b="0" i="0" u="none" baseline="0">
              <a:solidFill>
                <a:srgbClr val="000000"/>
              </a:solidFill>
              <a:latin typeface="ＭＳ ゴシック"/>
              <a:ea typeface="ＭＳ ゴシック"/>
              <a:cs typeface="ＭＳ ゴシック"/>
            </a:rPr>
            <a:t>年</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月</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日～</a:t>
          </a:r>
          <a:r>
            <a:rPr lang="en-US" cap="none" sz="1100" b="0" i="0" u="none" baseline="0">
              <a:solidFill>
                <a:srgbClr val="000000"/>
              </a:solidFill>
              <a:latin typeface="ＭＳ ゴシック"/>
              <a:ea typeface="ＭＳ ゴシック"/>
              <a:cs typeface="ＭＳ ゴシック"/>
            </a:rPr>
            <a:t>12</a:t>
          </a:r>
          <a:r>
            <a:rPr lang="en-US" cap="none" sz="1100" b="0" i="0" u="none" baseline="0">
              <a:solidFill>
                <a:srgbClr val="000000"/>
              </a:solidFill>
              <a:latin typeface="ＭＳ ゴシック"/>
              <a:ea typeface="ＭＳ ゴシック"/>
              <a:cs typeface="ＭＳ ゴシック"/>
            </a:rPr>
            <a:t>月</a:t>
          </a:r>
          <a:r>
            <a:rPr lang="en-US" cap="none" sz="1100" b="0" i="0" u="none" baseline="0">
              <a:solidFill>
                <a:srgbClr val="000000"/>
              </a:solidFill>
              <a:latin typeface="ＭＳ ゴシック"/>
              <a:ea typeface="ＭＳ ゴシック"/>
              <a:cs typeface="ＭＳ ゴシック"/>
            </a:rPr>
            <a:t>31</a:t>
          </a:r>
          <a:r>
            <a:rPr lang="en-US" cap="none" sz="1100" b="0" i="0" u="none" baseline="0">
              <a:solidFill>
                <a:srgbClr val="000000"/>
              </a:solidFill>
              <a:latin typeface="ＭＳ ゴシック"/>
              <a:ea typeface="ＭＳ ゴシック"/>
              <a:cs typeface="ＭＳ ゴシック"/>
            </a:rPr>
            <a:t>日に支払った利息は</a:t>
          </a:r>
          <a:r>
            <a:rPr lang="en-US" cap="none" sz="1100" b="0" i="0" u="none" baseline="0">
              <a:solidFill>
                <a:srgbClr val="000000"/>
              </a:solidFill>
              <a:latin typeface="ＭＳ ゴシック"/>
              <a:ea typeface="ＭＳ ゴシック"/>
              <a:cs typeface="ＭＳ ゴシック"/>
            </a:rPr>
            <a:t>223,397</a:t>
          </a:r>
          <a:r>
            <a:rPr lang="en-US" cap="none" sz="1100" b="0" i="0" u="none" baseline="0">
              <a:solidFill>
                <a:srgbClr val="000000"/>
              </a:solidFill>
              <a:latin typeface="ＭＳ ゴシック"/>
              <a:ea typeface="ＭＳ ゴシック"/>
              <a:cs typeface="ＭＳ ゴシック"/>
            </a:rPr>
            <a:t>円であるが、</a:t>
          </a:r>
          <a:r>
            <a:rPr lang="en-US" cap="none" sz="1100" b="0" i="0" u="none" baseline="0">
              <a:solidFill>
                <a:srgbClr val="000000"/>
              </a:solidFill>
              <a:latin typeface="ＭＳ ゴシック"/>
              <a:ea typeface="ＭＳ ゴシック"/>
              <a:cs typeface="ＭＳ ゴシック"/>
            </a:rPr>
            <a:t>平成</a:t>
          </a:r>
          <a:r>
            <a:rPr lang="en-US" cap="none" sz="1100" b="0" i="0" u="none" baseline="0">
              <a:solidFill>
                <a:srgbClr val="000000"/>
              </a:solidFill>
              <a:latin typeface="ＭＳ ゴシック"/>
              <a:ea typeface="ＭＳ ゴシック"/>
              <a:cs typeface="ＭＳ ゴシック"/>
            </a:rPr>
            <a:t>31</a:t>
          </a:r>
          <a:r>
            <a:rPr lang="en-US" cap="none" sz="1100" b="0" i="0" u="none" baseline="0">
              <a:solidFill>
                <a:srgbClr val="000000"/>
              </a:solidFill>
              <a:latin typeface="ＭＳ ゴシック"/>
              <a:ea typeface="ＭＳ ゴシック"/>
              <a:cs typeface="ＭＳ ゴシック"/>
            </a:rPr>
            <a:t>年</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月</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日～</a:t>
          </a:r>
          <a:r>
            <a:rPr lang="en-US" cap="none" sz="1100" b="0" i="0" u="none" baseline="0">
              <a:solidFill>
                <a:srgbClr val="000000"/>
              </a:solidFill>
              <a:latin typeface="ＭＳ ゴシック"/>
              <a:ea typeface="ＭＳ ゴシック"/>
              <a:cs typeface="ＭＳ ゴシック"/>
            </a:rPr>
            <a:t>12</a:t>
          </a:r>
          <a:r>
            <a:rPr lang="en-US" cap="none" sz="1100" b="0" i="0" u="none" baseline="0">
              <a:solidFill>
                <a:srgbClr val="000000"/>
              </a:solidFill>
              <a:latin typeface="ＭＳ ゴシック"/>
              <a:ea typeface="ＭＳ ゴシック"/>
              <a:cs typeface="ＭＳ ゴシック"/>
            </a:rPr>
            <a:t>月</a:t>
          </a:r>
          <a:r>
            <a:rPr lang="en-US" cap="none" sz="1100" b="0" i="0" u="none" baseline="0">
              <a:solidFill>
                <a:srgbClr val="000000"/>
              </a:solidFill>
              <a:latin typeface="ＭＳ ゴシック"/>
              <a:ea typeface="ＭＳ ゴシック"/>
              <a:cs typeface="ＭＳ ゴシック"/>
            </a:rPr>
            <a:t>31</a:t>
          </a:r>
          <a:r>
            <a:rPr lang="en-US" cap="none" sz="1100" b="0" i="0" u="none" baseline="0">
              <a:solidFill>
                <a:srgbClr val="000000"/>
              </a:solidFill>
              <a:latin typeface="ＭＳ ゴシック"/>
              <a:ea typeface="ＭＳ ゴシック"/>
              <a:cs typeface="ＭＳ ゴシック"/>
            </a:rPr>
            <a:t>日</a:t>
          </a:r>
          <a:r>
            <a:rPr lang="en-US" cap="none" sz="1100" b="0" i="0" u="none" baseline="0">
              <a:solidFill>
                <a:srgbClr val="000000"/>
              </a:solidFill>
              <a:latin typeface="ＭＳ ゴシック"/>
              <a:ea typeface="ＭＳ ゴシック"/>
              <a:cs typeface="ＭＳ ゴシック"/>
            </a:rPr>
            <a:t>の</a:t>
          </a:r>
          <a:r>
            <a:rPr lang="en-US" cap="none" sz="1100" b="0" i="0" u="none" baseline="0">
              <a:solidFill>
                <a:srgbClr val="000000"/>
              </a:solidFill>
              <a:latin typeface="ＭＳ ゴシック"/>
              <a:ea typeface="ＭＳ ゴシック"/>
              <a:cs typeface="ＭＳ ゴシック"/>
            </a:rPr>
            <a:t>約定利息の額を上限とするため、利子助成額は</a:t>
          </a:r>
          <a:r>
            <a:rPr lang="en-US" cap="none" sz="1100" b="0" i="0" u="none" baseline="0">
              <a:solidFill>
                <a:srgbClr val="000000"/>
              </a:solidFill>
              <a:latin typeface="ＭＳ ゴシック"/>
              <a:ea typeface="ＭＳ ゴシック"/>
              <a:cs typeface="ＭＳ ゴシック"/>
            </a:rPr>
            <a:t>172,986</a:t>
          </a:r>
          <a:r>
            <a:rPr lang="en-US" cap="none" sz="1100" b="0" i="0" u="none" baseline="0">
              <a:solidFill>
                <a:srgbClr val="000000"/>
              </a:solidFill>
              <a:latin typeface="ＭＳ ゴシック"/>
              <a:ea typeface="ＭＳ ゴシック"/>
              <a:cs typeface="ＭＳ ゴシック"/>
            </a:rPr>
            <a:t>円となる。</a:t>
          </a:r>
        </a:p>
      </xdr:txBody>
    </xdr:sp>
    <xdr:clientData/>
  </xdr:twoCellAnchor>
  <xdr:twoCellAnchor>
    <xdr:from>
      <xdr:col>1</xdr:col>
      <xdr:colOff>85725</xdr:colOff>
      <xdr:row>25</xdr:row>
      <xdr:rowOff>0</xdr:rowOff>
    </xdr:from>
    <xdr:to>
      <xdr:col>1</xdr:col>
      <xdr:colOff>914400</xdr:colOff>
      <xdr:row>32</xdr:row>
      <xdr:rowOff>161925</xdr:rowOff>
    </xdr:to>
    <xdr:sp>
      <xdr:nvSpPr>
        <xdr:cNvPr id="7" name="角丸四角形 8"/>
        <xdr:cNvSpPr>
          <a:spLocks/>
        </xdr:cNvSpPr>
      </xdr:nvSpPr>
      <xdr:spPr>
        <a:xfrm>
          <a:off x="190500" y="6400800"/>
          <a:ext cx="828675" cy="1562100"/>
        </a:xfrm>
        <a:prstGeom prst="roundRect">
          <a:avLst/>
        </a:prstGeom>
        <a:noFill/>
        <a:ln w="9525"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914400</xdr:colOff>
      <xdr:row>18</xdr:row>
      <xdr:rowOff>200025</xdr:rowOff>
    </xdr:from>
    <xdr:to>
      <xdr:col>4</xdr:col>
      <xdr:colOff>161925</xdr:colOff>
      <xdr:row>26</xdr:row>
      <xdr:rowOff>123825</xdr:rowOff>
    </xdr:to>
    <xdr:sp>
      <xdr:nvSpPr>
        <xdr:cNvPr id="8" name="直線矢印コネクタ 10"/>
        <xdr:cNvSpPr>
          <a:spLocks/>
        </xdr:cNvSpPr>
      </xdr:nvSpPr>
      <xdr:spPr>
        <a:xfrm flipV="1">
          <a:off x="1019175" y="4962525"/>
          <a:ext cx="2162175" cy="1762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3</xdr:col>
      <xdr:colOff>742950</xdr:colOff>
      <xdr:row>19</xdr:row>
      <xdr:rowOff>19050</xdr:rowOff>
    </xdr:from>
    <xdr:to>
      <xdr:col>4</xdr:col>
      <xdr:colOff>323850</xdr:colOff>
      <xdr:row>38</xdr:row>
      <xdr:rowOff>28575</xdr:rowOff>
    </xdr:to>
    <xdr:sp>
      <xdr:nvSpPr>
        <xdr:cNvPr id="9" name="直線矢印コネクタ 12"/>
        <xdr:cNvSpPr>
          <a:spLocks/>
        </xdr:cNvSpPr>
      </xdr:nvSpPr>
      <xdr:spPr>
        <a:xfrm flipH="1">
          <a:off x="2790825" y="5048250"/>
          <a:ext cx="552450" cy="3981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41</xdr:row>
      <xdr:rowOff>85725</xdr:rowOff>
    </xdr:from>
    <xdr:to>
      <xdr:col>8</xdr:col>
      <xdr:colOff>257175</xdr:colOff>
      <xdr:row>49</xdr:row>
      <xdr:rowOff>9525</xdr:rowOff>
    </xdr:to>
    <xdr:sp>
      <xdr:nvSpPr>
        <xdr:cNvPr id="10" name="直線矢印コネクタ 14"/>
        <xdr:cNvSpPr>
          <a:spLocks/>
        </xdr:cNvSpPr>
      </xdr:nvSpPr>
      <xdr:spPr>
        <a:xfrm flipH="1" flipV="1">
          <a:off x="3990975" y="9686925"/>
          <a:ext cx="3171825" cy="1524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xdr:col>
      <xdr:colOff>200025</xdr:colOff>
      <xdr:row>17</xdr:row>
      <xdr:rowOff>152400</xdr:rowOff>
    </xdr:from>
    <xdr:to>
      <xdr:col>5</xdr:col>
      <xdr:colOff>304800</xdr:colOff>
      <xdr:row>19</xdr:row>
      <xdr:rowOff>104775</xdr:rowOff>
    </xdr:to>
    <xdr:sp>
      <xdr:nvSpPr>
        <xdr:cNvPr id="11" name="円/楕円 13"/>
        <xdr:cNvSpPr>
          <a:spLocks/>
        </xdr:cNvSpPr>
      </xdr:nvSpPr>
      <xdr:spPr>
        <a:xfrm>
          <a:off x="3219450" y="4648200"/>
          <a:ext cx="1076325" cy="485775"/>
        </a:xfrm>
        <a:prstGeom prst="ellipse">
          <a:avLst/>
        </a:prstGeom>
        <a:noFill/>
        <a:ln w="9525"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209550</xdr:colOff>
      <xdr:row>11</xdr:row>
      <xdr:rowOff>57150</xdr:rowOff>
    </xdr:from>
    <xdr:to>
      <xdr:col>10</xdr:col>
      <xdr:colOff>66675</xdr:colOff>
      <xdr:row>13</xdr:row>
      <xdr:rowOff>19050</xdr:rowOff>
    </xdr:to>
    <xdr:sp>
      <xdr:nvSpPr>
        <xdr:cNvPr id="12" name="テキスト ボックス 3"/>
        <xdr:cNvSpPr txBox="1">
          <a:spLocks noChangeArrowheads="1"/>
        </xdr:cNvSpPr>
      </xdr:nvSpPr>
      <xdr:spPr>
        <a:xfrm>
          <a:off x="5172075" y="2952750"/>
          <a:ext cx="289560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前年の延滞分が当該年に支払われ、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当該年分が全て支払われた場合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13</xdr:row>
      <xdr:rowOff>47625</xdr:rowOff>
    </xdr:from>
    <xdr:to>
      <xdr:col>8</xdr:col>
      <xdr:colOff>695325</xdr:colOff>
      <xdr:row>17</xdr:row>
      <xdr:rowOff>95250</xdr:rowOff>
    </xdr:to>
    <xdr:sp>
      <xdr:nvSpPr>
        <xdr:cNvPr id="1" name="テキスト ボックス 1"/>
        <xdr:cNvSpPr txBox="1">
          <a:spLocks noChangeArrowheads="1"/>
        </xdr:cNvSpPr>
      </xdr:nvSpPr>
      <xdr:spPr>
        <a:xfrm>
          <a:off x="3971925" y="3476625"/>
          <a:ext cx="3629025"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返済条件</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・据置期間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年半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31</a:t>
          </a:r>
          <a:r>
            <a:rPr lang="en-US" cap="none" sz="1100" b="0" i="0" u="none" baseline="0">
              <a:solidFill>
                <a:srgbClr val="000000"/>
              </a:solidFill>
              <a:latin typeface="ＭＳ Ｐゴシック"/>
              <a:ea typeface="ＭＳ Ｐゴシック"/>
              <a:cs typeface="ＭＳ Ｐゴシック"/>
            </a:rPr>
            <a:t>日から約定が始まる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回払い（</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月末、</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月末、</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月末、</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月末）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回の約定金額</a:t>
          </a:r>
          <a:r>
            <a:rPr lang="en-US" cap="none" sz="1100" b="0" i="0" u="none" baseline="0">
              <a:solidFill>
                <a:srgbClr val="000000"/>
              </a:solidFill>
              <a:latin typeface="Calibri"/>
              <a:ea typeface="Calibri"/>
              <a:cs typeface="Calibri"/>
            </a:rPr>
            <a:t>5,000,000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8</xdr:col>
      <xdr:colOff>419100</xdr:colOff>
      <xdr:row>25</xdr:row>
      <xdr:rowOff>28575</xdr:rowOff>
    </xdr:from>
    <xdr:to>
      <xdr:col>10</xdr:col>
      <xdr:colOff>200025</xdr:colOff>
      <xdr:row>32</xdr:row>
      <xdr:rowOff>133350</xdr:rowOff>
    </xdr:to>
    <xdr:sp>
      <xdr:nvSpPr>
        <xdr:cNvPr id="2" name="角丸四角形 2"/>
        <xdr:cNvSpPr>
          <a:spLocks/>
        </xdr:cNvSpPr>
      </xdr:nvSpPr>
      <xdr:spPr>
        <a:xfrm>
          <a:off x="7324725" y="6429375"/>
          <a:ext cx="876300" cy="15049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352425</xdr:colOff>
      <xdr:row>18</xdr:row>
      <xdr:rowOff>133350</xdr:rowOff>
    </xdr:from>
    <xdr:to>
      <xdr:col>8</xdr:col>
      <xdr:colOff>619125</xdr:colOff>
      <xdr:row>25</xdr:row>
      <xdr:rowOff>28575</xdr:rowOff>
    </xdr:to>
    <xdr:sp>
      <xdr:nvSpPr>
        <xdr:cNvPr id="3" name="直線矢印コネクタ 3"/>
        <xdr:cNvSpPr>
          <a:spLocks/>
        </xdr:cNvSpPr>
      </xdr:nvSpPr>
      <xdr:spPr>
        <a:xfrm flipH="1" flipV="1">
          <a:off x="4343400" y="4895850"/>
          <a:ext cx="3181350" cy="1533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xdr:col>
      <xdr:colOff>962025</xdr:colOff>
      <xdr:row>11</xdr:row>
      <xdr:rowOff>200025</xdr:rowOff>
    </xdr:from>
    <xdr:to>
      <xdr:col>6</xdr:col>
      <xdr:colOff>152400</xdr:colOff>
      <xdr:row>12</xdr:row>
      <xdr:rowOff>228600</xdr:rowOff>
    </xdr:to>
    <xdr:sp>
      <xdr:nvSpPr>
        <xdr:cNvPr id="4" name="テキスト ボックス 4"/>
        <xdr:cNvSpPr txBox="1">
          <a:spLocks noChangeArrowheads="1"/>
        </xdr:cNvSpPr>
      </xdr:nvSpPr>
      <xdr:spPr>
        <a:xfrm>
          <a:off x="3981450" y="3095625"/>
          <a:ext cx="1133475" cy="295275"/>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rPr>
            <a:t>パターン２</a:t>
          </a:r>
        </a:p>
      </xdr:txBody>
    </xdr:sp>
    <xdr:clientData/>
  </xdr:twoCellAnchor>
  <xdr:twoCellAnchor>
    <xdr:from>
      <xdr:col>1</xdr:col>
      <xdr:colOff>923925</xdr:colOff>
      <xdr:row>38</xdr:row>
      <xdr:rowOff>133350</xdr:rowOff>
    </xdr:from>
    <xdr:to>
      <xdr:col>4</xdr:col>
      <xdr:colOff>962025</xdr:colOff>
      <xdr:row>45</xdr:row>
      <xdr:rowOff>152400</xdr:rowOff>
    </xdr:to>
    <xdr:sp>
      <xdr:nvSpPr>
        <xdr:cNvPr id="5" name="テキスト ボックス 6"/>
        <xdr:cNvSpPr txBox="1">
          <a:spLocks noChangeArrowheads="1"/>
        </xdr:cNvSpPr>
      </xdr:nvSpPr>
      <xdr:spPr>
        <a:xfrm>
          <a:off x="1028700" y="9134475"/>
          <a:ext cx="2952750"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利子</a:t>
          </a:r>
          <a:r>
            <a:rPr lang="en-US" cap="none" sz="1100" b="0" i="0" u="none" baseline="0">
              <a:solidFill>
                <a:srgbClr val="000000"/>
              </a:solidFill>
              <a:latin typeface="ＭＳ ゴシック"/>
              <a:ea typeface="ＭＳ ゴシック"/>
              <a:cs typeface="ＭＳ ゴシック"/>
            </a:rPr>
            <a:t>助成金</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平成</a:t>
          </a:r>
          <a:r>
            <a:rPr lang="en-US" cap="none" sz="1100" b="0" i="0" u="none" baseline="0">
              <a:solidFill>
                <a:srgbClr val="000000"/>
              </a:solidFill>
              <a:latin typeface="ＭＳ ゴシック"/>
              <a:ea typeface="ＭＳ ゴシック"/>
              <a:cs typeface="ＭＳ ゴシック"/>
            </a:rPr>
            <a:t>31</a:t>
          </a:r>
          <a:r>
            <a:rPr lang="en-US" cap="none" sz="1100" b="0" i="0" u="none" baseline="0">
              <a:solidFill>
                <a:srgbClr val="000000"/>
              </a:solidFill>
              <a:latin typeface="ＭＳ ゴシック"/>
              <a:ea typeface="ＭＳ ゴシック"/>
              <a:cs typeface="ＭＳ ゴシック"/>
            </a:rPr>
            <a:t>年</a:t>
          </a:r>
          <a:r>
            <a:rPr lang="en-US" cap="none" sz="1100" b="0" i="0" u="none" baseline="0">
              <a:solidFill>
                <a:srgbClr val="000000"/>
              </a:solidFill>
              <a:latin typeface="ＭＳ ゴシック"/>
              <a:ea typeface="ＭＳ ゴシック"/>
              <a:cs typeface="ＭＳ ゴシック"/>
            </a:rPr>
            <a:t>12</a:t>
          </a:r>
          <a:r>
            <a:rPr lang="en-US" cap="none" sz="1100" b="0" i="0" u="none" baseline="0">
              <a:solidFill>
                <a:srgbClr val="000000"/>
              </a:solidFill>
              <a:latin typeface="ＭＳ ゴシック"/>
              <a:ea typeface="ＭＳ ゴシック"/>
              <a:cs typeface="ＭＳ ゴシック"/>
            </a:rPr>
            <a:t>月</a:t>
          </a:r>
          <a:r>
            <a:rPr lang="en-US" cap="none" sz="1100" b="0" i="0" u="none" baseline="0">
              <a:solidFill>
                <a:srgbClr val="000000"/>
              </a:solidFill>
              <a:latin typeface="ＭＳ ゴシック"/>
              <a:ea typeface="ＭＳ ゴシック"/>
              <a:cs typeface="ＭＳ ゴシック"/>
            </a:rPr>
            <a:t>31</a:t>
          </a:r>
          <a:r>
            <a:rPr lang="en-US" cap="none" sz="1100" b="0" i="0" u="none" baseline="0">
              <a:solidFill>
                <a:srgbClr val="000000"/>
              </a:solidFill>
              <a:latin typeface="ＭＳ ゴシック"/>
              <a:ea typeface="ＭＳ ゴシック"/>
              <a:cs typeface="ＭＳ ゴシック"/>
            </a:rPr>
            <a:t>日までに利払い期が到来し</a:t>
          </a:r>
          <a:r>
            <a:rPr lang="en-US" cap="none" sz="1100" b="0" i="0" u="none" baseline="0">
              <a:solidFill>
                <a:srgbClr val="000000"/>
              </a:solidFill>
              <a:latin typeface="ＭＳ ゴシック"/>
              <a:ea typeface="ＭＳ ゴシック"/>
              <a:cs typeface="ＭＳ ゴシック"/>
            </a:rPr>
            <a:t>平成</a:t>
          </a:r>
          <a:r>
            <a:rPr lang="en-US" cap="none" sz="1100" b="0" i="0" u="none" baseline="0">
              <a:solidFill>
                <a:srgbClr val="000000"/>
              </a:solidFill>
              <a:latin typeface="ＭＳ ゴシック"/>
              <a:ea typeface="ＭＳ ゴシック"/>
              <a:cs typeface="ＭＳ ゴシック"/>
            </a:rPr>
            <a:t>31</a:t>
          </a:r>
          <a:r>
            <a:rPr lang="en-US" cap="none" sz="1100" b="0" i="0" u="none" baseline="0">
              <a:solidFill>
                <a:srgbClr val="000000"/>
              </a:solidFill>
              <a:latin typeface="ＭＳ ゴシック"/>
              <a:ea typeface="ＭＳ ゴシック"/>
              <a:cs typeface="ＭＳ ゴシック"/>
            </a:rPr>
            <a:t>年</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月</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日～</a:t>
          </a:r>
          <a:r>
            <a:rPr lang="en-US" cap="none" sz="1100" b="0" i="0" u="none" baseline="0">
              <a:solidFill>
                <a:srgbClr val="000000"/>
              </a:solidFill>
              <a:latin typeface="ＭＳ ゴシック"/>
              <a:ea typeface="ＭＳ ゴシック"/>
              <a:cs typeface="ＭＳ ゴシック"/>
            </a:rPr>
            <a:t>12</a:t>
          </a:r>
          <a:r>
            <a:rPr lang="en-US" cap="none" sz="1100" b="0" i="0" u="none" baseline="0">
              <a:solidFill>
                <a:srgbClr val="000000"/>
              </a:solidFill>
              <a:latin typeface="ＭＳ ゴシック"/>
              <a:ea typeface="ＭＳ ゴシック"/>
              <a:cs typeface="ＭＳ ゴシック"/>
            </a:rPr>
            <a:t>月</a:t>
          </a:r>
          <a:r>
            <a:rPr lang="en-US" cap="none" sz="1100" b="0" i="0" u="none" baseline="0">
              <a:solidFill>
                <a:srgbClr val="000000"/>
              </a:solidFill>
              <a:latin typeface="ＭＳ ゴシック"/>
              <a:ea typeface="ＭＳ ゴシック"/>
              <a:cs typeface="ＭＳ ゴシック"/>
            </a:rPr>
            <a:t>31</a:t>
          </a:r>
          <a:r>
            <a:rPr lang="en-US" cap="none" sz="1100" b="0" i="0" u="none" baseline="0">
              <a:solidFill>
                <a:srgbClr val="000000"/>
              </a:solidFill>
              <a:latin typeface="ＭＳ ゴシック"/>
              <a:ea typeface="ＭＳ ゴシック"/>
              <a:cs typeface="ＭＳ ゴシック"/>
            </a:rPr>
            <a:t>日</a:t>
          </a:r>
          <a:r>
            <a:rPr lang="en-US" cap="none" sz="1100" b="0" i="0" u="none" baseline="0">
              <a:solidFill>
                <a:srgbClr val="000000"/>
              </a:solidFill>
              <a:latin typeface="ＭＳ ゴシック"/>
              <a:ea typeface="ＭＳ ゴシック"/>
              <a:cs typeface="ＭＳ ゴシック"/>
            </a:rPr>
            <a:t>に支払った利息は</a:t>
          </a:r>
          <a:r>
            <a:rPr lang="en-US" cap="none" sz="1100" b="0" i="0" u="none" baseline="0">
              <a:solidFill>
                <a:srgbClr val="000000"/>
              </a:solidFill>
              <a:latin typeface="ＭＳ ゴシック"/>
              <a:ea typeface="ＭＳ ゴシック"/>
              <a:cs typeface="ＭＳ ゴシック"/>
            </a:rPr>
            <a:t>183,508</a:t>
          </a:r>
          <a:r>
            <a:rPr lang="en-US" cap="none" sz="1100" b="0" i="0" u="none" baseline="0">
              <a:solidFill>
                <a:srgbClr val="000000"/>
              </a:solidFill>
              <a:latin typeface="ＭＳ ゴシック"/>
              <a:ea typeface="ＭＳ ゴシック"/>
              <a:cs typeface="ＭＳ ゴシック"/>
            </a:rPr>
            <a:t>円であるが、</a:t>
          </a:r>
          <a:r>
            <a:rPr lang="en-US" cap="none" sz="1100" b="0" i="0" u="none" baseline="0">
              <a:solidFill>
                <a:srgbClr val="000000"/>
              </a:solidFill>
              <a:latin typeface="ＭＳ ゴシック"/>
              <a:ea typeface="ＭＳ ゴシック"/>
              <a:cs typeface="ＭＳ ゴシック"/>
            </a:rPr>
            <a:t>平成</a:t>
          </a:r>
          <a:r>
            <a:rPr lang="en-US" cap="none" sz="1100" b="0" i="0" u="none" baseline="0">
              <a:solidFill>
                <a:srgbClr val="000000"/>
              </a:solidFill>
              <a:latin typeface="ＭＳ ゴシック"/>
              <a:ea typeface="ＭＳ ゴシック"/>
              <a:cs typeface="ＭＳ ゴシック"/>
            </a:rPr>
            <a:t>31</a:t>
          </a:r>
          <a:r>
            <a:rPr lang="en-US" cap="none" sz="1100" b="0" i="0" u="none" baseline="0">
              <a:solidFill>
                <a:srgbClr val="000000"/>
              </a:solidFill>
              <a:latin typeface="ＭＳ ゴシック"/>
              <a:ea typeface="ＭＳ ゴシック"/>
              <a:cs typeface="ＭＳ ゴシック"/>
            </a:rPr>
            <a:t>年</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月</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日～</a:t>
          </a:r>
          <a:r>
            <a:rPr lang="en-US" cap="none" sz="1100" b="0" i="0" u="none" baseline="0">
              <a:solidFill>
                <a:srgbClr val="000000"/>
              </a:solidFill>
              <a:latin typeface="ＭＳ ゴシック"/>
              <a:ea typeface="ＭＳ ゴシック"/>
              <a:cs typeface="ＭＳ ゴシック"/>
            </a:rPr>
            <a:t>12</a:t>
          </a:r>
          <a:r>
            <a:rPr lang="en-US" cap="none" sz="1100" b="0" i="0" u="none" baseline="0">
              <a:solidFill>
                <a:srgbClr val="000000"/>
              </a:solidFill>
              <a:latin typeface="ＭＳ ゴシック"/>
              <a:ea typeface="ＭＳ ゴシック"/>
              <a:cs typeface="ＭＳ ゴシック"/>
            </a:rPr>
            <a:t>月</a:t>
          </a:r>
          <a:r>
            <a:rPr lang="en-US" cap="none" sz="1100" b="0" i="0" u="none" baseline="0">
              <a:solidFill>
                <a:srgbClr val="000000"/>
              </a:solidFill>
              <a:latin typeface="ＭＳ ゴシック"/>
              <a:ea typeface="ＭＳ ゴシック"/>
              <a:cs typeface="ＭＳ ゴシック"/>
            </a:rPr>
            <a:t>31</a:t>
          </a:r>
          <a:r>
            <a:rPr lang="en-US" cap="none" sz="1100" b="0" i="0" u="none" baseline="0">
              <a:solidFill>
                <a:srgbClr val="000000"/>
              </a:solidFill>
              <a:latin typeface="ＭＳ ゴシック"/>
              <a:ea typeface="ＭＳ ゴシック"/>
              <a:cs typeface="ＭＳ ゴシック"/>
            </a:rPr>
            <a:t>日</a:t>
          </a:r>
          <a:r>
            <a:rPr lang="en-US" cap="none" sz="1100" b="0" i="0" u="none" baseline="0">
              <a:solidFill>
                <a:srgbClr val="000000"/>
              </a:solidFill>
              <a:latin typeface="ＭＳ ゴシック"/>
              <a:ea typeface="ＭＳ ゴシック"/>
              <a:cs typeface="ＭＳ ゴシック"/>
            </a:rPr>
            <a:t>の</a:t>
          </a:r>
          <a:r>
            <a:rPr lang="en-US" cap="none" sz="1100" b="0" i="0" u="none" baseline="0">
              <a:solidFill>
                <a:srgbClr val="000000"/>
              </a:solidFill>
              <a:latin typeface="ＭＳ ゴシック"/>
              <a:ea typeface="ＭＳ ゴシック"/>
              <a:cs typeface="ＭＳ ゴシック"/>
            </a:rPr>
            <a:t>約定利息の額を上限とするため、利子助成額は</a:t>
          </a:r>
          <a:r>
            <a:rPr lang="en-US" cap="none" sz="1100" b="0" i="0" u="none" baseline="0">
              <a:solidFill>
                <a:srgbClr val="000000"/>
              </a:solidFill>
              <a:latin typeface="ＭＳ ゴシック"/>
              <a:ea typeface="ＭＳ ゴシック"/>
              <a:cs typeface="ＭＳ ゴシック"/>
            </a:rPr>
            <a:t>172,986</a:t>
          </a:r>
          <a:r>
            <a:rPr lang="en-US" cap="none" sz="1100" b="0" i="0" u="none" baseline="0">
              <a:solidFill>
                <a:srgbClr val="000000"/>
              </a:solidFill>
              <a:latin typeface="ＭＳ ゴシック"/>
              <a:ea typeface="ＭＳ ゴシック"/>
              <a:cs typeface="ＭＳ ゴシック"/>
            </a:rPr>
            <a:t>円となる。</a:t>
          </a:r>
        </a:p>
      </xdr:txBody>
    </xdr:sp>
    <xdr:clientData/>
  </xdr:twoCellAnchor>
  <xdr:twoCellAnchor>
    <xdr:from>
      <xdr:col>1</xdr:col>
      <xdr:colOff>85725</xdr:colOff>
      <xdr:row>25</xdr:row>
      <xdr:rowOff>0</xdr:rowOff>
    </xdr:from>
    <xdr:to>
      <xdr:col>1</xdr:col>
      <xdr:colOff>914400</xdr:colOff>
      <xdr:row>32</xdr:row>
      <xdr:rowOff>123825</xdr:rowOff>
    </xdr:to>
    <xdr:sp>
      <xdr:nvSpPr>
        <xdr:cNvPr id="6" name="角丸四角形 7"/>
        <xdr:cNvSpPr>
          <a:spLocks/>
        </xdr:cNvSpPr>
      </xdr:nvSpPr>
      <xdr:spPr>
        <a:xfrm>
          <a:off x="190500" y="6400800"/>
          <a:ext cx="828675" cy="1524000"/>
        </a:xfrm>
        <a:prstGeom prst="roundRect">
          <a:avLst/>
        </a:prstGeom>
        <a:noFill/>
        <a:ln w="9525"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914400</xdr:colOff>
      <xdr:row>18</xdr:row>
      <xdr:rowOff>200025</xdr:rowOff>
    </xdr:from>
    <xdr:to>
      <xdr:col>4</xdr:col>
      <xdr:colOff>161925</xdr:colOff>
      <xdr:row>26</xdr:row>
      <xdr:rowOff>123825</xdr:rowOff>
    </xdr:to>
    <xdr:sp>
      <xdr:nvSpPr>
        <xdr:cNvPr id="7" name="直線矢印コネクタ 8"/>
        <xdr:cNvSpPr>
          <a:spLocks/>
        </xdr:cNvSpPr>
      </xdr:nvSpPr>
      <xdr:spPr>
        <a:xfrm flipV="1">
          <a:off x="1019175" y="4962525"/>
          <a:ext cx="2162175" cy="1762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3</xdr:col>
      <xdr:colOff>685800</xdr:colOff>
      <xdr:row>19</xdr:row>
      <xdr:rowOff>19050</xdr:rowOff>
    </xdr:from>
    <xdr:to>
      <xdr:col>4</xdr:col>
      <xdr:colOff>323850</xdr:colOff>
      <xdr:row>38</xdr:row>
      <xdr:rowOff>104775</xdr:rowOff>
    </xdr:to>
    <xdr:sp>
      <xdr:nvSpPr>
        <xdr:cNvPr id="8" name="直線矢印コネクタ 9"/>
        <xdr:cNvSpPr>
          <a:spLocks/>
        </xdr:cNvSpPr>
      </xdr:nvSpPr>
      <xdr:spPr>
        <a:xfrm flipH="1">
          <a:off x="2733675" y="5048250"/>
          <a:ext cx="609600" cy="405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34</xdr:row>
      <xdr:rowOff>114300</xdr:rowOff>
    </xdr:from>
    <xdr:to>
      <xdr:col>7</xdr:col>
      <xdr:colOff>428625</xdr:colOff>
      <xdr:row>41</xdr:row>
      <xdr:rowOff>85725</xdr:rowOff>
    </xdr:to>
    <xdr:sp>
      <xdr:nvSpPr>
        <xdr:cNvPr id="9" name="直線矢印コネクタ 10"/>
        <xdr:cNvSpPr>
          <a:spLocks/>
        </xdr:cNvSpPr>
      </xdr:nvSpPr>
      <xdr:spPr>
        <a:xfrm flipH="1">
          <a:off x="3990975" y="8315325"/>
          <a:ext cx="2371725" cy="1371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904875</xdr:colOff>
      <xdr:row>32</xdr:row>
      <xdr:rowOff>114300</xdr:rowOff>
    </xdr:from>
    <xdr:to>
      <xdr:col>2</xdr:col>
      <xdr:colOff>85725</xdr:colOff>
      <xdr:row>34</xdr:row>
      <xdr:rowOff>47625</xdr:rowOff>
    </xdr:to>
    <xdr:sp>
      <xdr:nvSpPr>
        <xdr:cNvPr id="10" name="直線矢印コネクタ 12"/>
        <xdr:cNvSpPr>
          <a:spLocks/>
        </xdr:cNvSpPr>
      </xdr:nvSpPr>
      <xdr:spPr>
        <a:xfrm flipV="1">
          <a:off x="1009650" y="7915275"/>
          <a:ext cx="15240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28575</xdr:colOff>
      <xdr:row>34</xdr:row>
      <xdr:rowOff>0</xdr:rowOff>
    </xdr:from>
    <xdr:to>
      <xdr:col>2</xdr:col>
      <xdr:colOff>952500</xdr:colOff>
      <xdr:row>37</xdr:row>
      <xdr:rowOff>114300</xdr:rowOff>
    </xdr:to>
    <xdr:sp>
      <xdr:nvSpPr>
        <xdr:cNvPr id="11" name="テキスト ボックス 16"/>
        <xdr:cNvSpPr txBox="1">
          <a:spLocks noChangeArrowheads="1"/>
        </xdr:cNvSpPr>
      </xdr:nvSpPr>
      <xdr:spPr>
        <a:xfrm>
          <a:off x="133350" y="8201025"/>
          <a:ext cx="1895475" cy="71437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約定利払日が</a:t>
          </a:r>
          <a:r>
            <a:rPr lang="en-US" cap="none" sz="1100" b="0" i="0" u="none" baseline="0">
              <a:solidFill>
                <a:srgbClr val="000000"/>
              </a:solidFill>
              <a:latin typeface="Calibri"/>
              <a:ea typeface="Calibri"/>
              <a:cs typeface="Calibri"/>
            </a:rPr>
            <a:t>31</a:t>
          </a:r>
          <a:r>
            <a:rPr lang="en-US" cap="none" sz="1100" b="0" i="0" u="none" baseline="0">
              <a:solidFill>
                <a:srgbClr val="000000"/>
              </a:solidFill>
              <a:latin typeface="ＭＳ Ｐゴシック"/>
              <a:ea typeface="ＭＳ Ｐゴシック"/>
              <a:cs typeface="ＭＳ Ｐゴシック"/>
            </a:rPr>
            <a:t>年であるが、入金が</a:t>
          </a:r>
          <a:r>
            <a:rPr lang="en-US" cap="none" sz="1100" b="0" i="0" u="none" baseline="0">
              <a:solidFill>
                <a:srgbClr val="000000"/>
              </a:solidFill>
              <a:latin typeface="Calibri"/>
              <a:ea typeface="Calibri"/>
              <a:cs typeface="Calibri"/>
            </a:rPr>
            <a:t>32</a:t>
          </a:r>
          <a:r>
            <a:rPr lang="en-US" cap="none" sz="1100" b="0" i="0" u="none" baseline="0">
              <a:solidFill>
                <a:srgbClr val="000000"/>
              </a:solidFill>
              <a:latin typeface="ＭＳ Ｐゴシック"/>
              <a:ea typeface="ＭＳ Ｐゴシック"/>
              <a:cs typeface="ＭＳ Ｐゴシック"/>
            </a:rPr>
            <a:t>年のため記載しない。</a:t>
          </a:r>
        </a:p>
      </xdr:txBody>
    </xdr:sp>
    <xdr:clientData/>
  </xdr:twoCellAnchor>
  <xdr:twoCellAnchor>
    <xdr:from>
      <xdr:col>8</xdr:col>
      <xdr:colOff>209550</xdr:colOff>
      <xdr:row>23</xdr:row>
      <xdr:rowOff>85725</xdr:rowOff>
    </xdr:from>
    <xdr:to>
      <xdr:col>10</xdr:col>
      <xdr:colOff>0</xdr:colOff>
      <xdr:row>30</xdr:row>
      <xdr:rowOff>161925</xdr:rowOff>
    </xdr:to>
    <xdr:sp>
      <xdr:nvSpPr>
        <xdr:cNvPr id="12" name="正方形/長方形 20"/>
        <xdr:cNvSpPr>
          <a:spLocks/>
        </xdr:cNvSpPr>
      </xdr:nvSpPr>
      <xdr:spPr>
        <a:xfrm>
          <a:off x="7115175" y="6086475"/>
          <a:ext cx="885825" cy="1476375"/>
        </a:xfrm>
        <a:prstGeom prst="rect">
          <a:avLst/>
        </a:prstGeom>
        <a:noFill/>
        <a:ln w="9525"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209550</xdr:colOff>
      <xdr:row>30</xdr:row>
      <xdr:rowOff>161925</xdr:rowOff>
    </xdr:from>
    <xdr:to>
      <xdr:col>8</xdr:col>
      <xdr:colOff>304800</xdr:colOff>
      <xdr:row>34</xdr:row>
      <xdr:rowOff>19050</xdr:rowOff>
    </xdr:to>
    <xdr:sp>
      <xdr:nvSpPr>
        <xdr:cNvPr id="13" name="直線矢印コネクタ 25"/>
        <xdr:cNvSpPr>
          <a:spLocks/>
        </xdr:cNvSpPr>
      </xdr:nvSpPr>
      <xdr:spPr>
        <a:xfrm flipV="1">
          <a:off x="7115175" y="7562850"/>
          <a:ext cx="95250" cy="657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7</xdr:col>
      <xdr:colOff>428625</xdr:colOff>
      <xdr:row>33</xdr:row>
      <xdr:rowOff>180975</xdr:rowOff>
    </xdr:from>
    <xdr:to>
      <xdr:col>8</xdr:col>
      <xdr:colOff>771525</xdr:colOff>
      <xdr:row>35</xdr:row>
      <xdr:rowOff>47625</xdr:rowOff>
    </xdr:to>
    <xdr:sp>
      <xdr:nvSpPr>
        <xdr:cNvPr id="14" name="テキスト ボックス 26"/>
        <xdr:cNvSpPr txBox="1">
          <a:spLocks noChangeArrowheads="1"/>
        </xdr:cNvSpPr>
      </xdr:nvSpPr>
      <xdr:spPr>
        <a:xfrm>
          <a:off x="6362700" y="8181975"/>
          <a:ext cx="1314450"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Calibri"/>
              <a:ea typeface="Calibri"/>
              <a:cs typeface="Calibri"/>
            </a:rPr>
            <a:t>183,508</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219075</xdr:colOff>
      <xdr:row>11</xdr:row>
      <xdr:rowOff>66675</xdr:rowOff>
    </xdr:from>
    <xdr:to>
      <xdr:col>10</xdr:col>
      <xdr:colOff>76200</xdr:colOff>
      <xdr:row>13</xdr:row>
      <xdr:rowOff>28575</xdr:rowOff>
    </xdr:to>
    <xdr:sp>
      <xdr:nvSpPr>
        <xdr:cNvPr id="15" name="テキスト ボックス 15"/>
        <xdr:cNvSpPr txBox="1">
          <a:spLocks noChangeArrowheads="1"/>
        </xdr:cNvSpPr>
      </xdr:nvSpPr>
      <xdr:spPr>
        <a:xfrm>
          <a:off x="5181600" y="2962275"/>
          <a:ext cx="289560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前年の延滞分が当該年に支払われたが、当該年の一部が延滞した場合</a:t>
          </a:r>
        </a:p>
      </xdr:txBody>
    </xdr:sp>
    <xdr:clientData/>
  </xdr:twoCellAnchor>
  <xdr:twoCellAnchor>
    <xdr:from>
      <xdr:col>5</xdr:col>
      <xdr:colOff>28575</xdr:colOff>
      <xdr:row>45</xdr:row>
      <xdr:rowOff>85725</xdr:rowOff>
    </xdr:from>
    <xdr:to>
      <xdr:col>7</xdr:col>
      <xdr:colOff>352425</xdr:colOff>
      <xdr:row>49</xdr:row>
      <xdr:rowOff>57150</xdr:rowOff>
    </xdr:to>
    <xdr:sp>
      <xdr:nvSpPr>
        <xdr:cNvPr id="16" name="テキスト ボックス 17"/>
        <xdr:cNvSpPr txBox="1">
          <a:spLocks noChangeArrowheads="1"/>
        </xdr:cNvSpPr>
      </xdr:nvSpPr>
      <xdr:spPr>
        <a:xfrm>
          <a:off x="4019550" y="10487025"/>
          <a:ext cx="226695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想定される年度</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・平成</a:t>
          </a:r>
          <a:r>
            <a:rPr lang="en-US" cap="none" sz="1100" b="0" i="0" u="none" baseline="0">
              <a:solidFill>
                <a:srgbClr val="000000"/>
              </a:solidFill>
              <a:latin typeface="ＭＳ ゴシック"/>
              <a:ea typeface="ＭＳ ゴシック"/>
              <a:cs typeface="ＭＳ ゴシック"/>
            </a:rPr>
            <a:t>29</a:t>
          </a:r>
          <a:r>
            <a:rPr lang="en-US" cap="none" sz="1100" b="0" i="0" u="none" baseline="0">
              <a:solidFill>
                <a:srgbClr val="000000"/>
              </a:solidFill>
              <a:latin typeface="ＭＳ ゴシック"/>
              <a:ea typeface="ＭＳ ゴシック"/>
              <a:cs typeface="ＭＳ ゴシック"/>
            </a:rPr>
            <a:t>年</a:t>
          </a:r>
          <a:r>
            <a:rPr lang="en-US" cap="none" sz="1100" b="0" i="0" u="none" baseline="0">
              <a:solidFill>
                <a:srgbClr val="000000"/>
              </a:solidFill>
              <a:latin typeface="ＭＳ ゴシック"/>
              <a:ea typeface="ＭＳ ゴシック"/>
              <a:cs typeface="ＭＳ ゴシック"/>
            </a:rPr>
            <a:t>12</a:t>
          </a:r>
          <a:r>
            <a:rPr lang="en-US" cap="none" sz="1100" b="0" i="0" u="none" baseline="0">
              <a:solidFill>
                <a:srgbClr val="000000"/>
              </a:solidFill>
              <a:latin typeface="ＭＳ ゴシック"/>
              <a:ea typeface="ＭＳ ゴシック"/>
              <a:cs typeface="ＭＳ ゴシック"/>
            </a:rPr>
            <a:t>月</a:t>
          </a:r>
          <a:r>
            <a:rPr lang="en-US" cap="none" sz="1100" b="0" i="0" u="none" baseline="0">
              <a:solidFill>
                <a:srgbClr val="000000"/>
              </a:solidFill>
              <a:latin typeface="ＭＳ ゴシック"/>
              <a:ea typeface="ＭＳ ゴシック"/>
              <a:cs typeface="ＭＳ ゴシック"/>
            </a:rPr>
            <a:t>31</a:t>
          </a:r>
          <a:r>
            <a:rPr lang="en-US" cap="none" sz="1100" b="0" i="0" u="none" baseline="0">
              <a:solidFill>
                <a:srgbClr val="000000"/>
              </a:solidFill>
              <a:latin typeface="ＭＳ ゴシック"/>
              <a:ea typeface="ＭＳ ゴシック"/>
              <a:cs typeface="ＭＳ ゴシック"/>
            </a:rPr>
            <a:t>日</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日</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平成</a:t>
          </a:r>
          <a:r>
            <a:rPr lang="en-US" cap="none" sz="1100" b="0" i="0" u="none" baseline="0">
              <a:solidFill>
                <a:srgbClr val="000000"/>
              </a:solidFill>
              <a:latin typeface="ＭＳ ゴシック"/>
              <a:ea typeface="ＭＳ ゴシック"/>
              <a:cs typeface="ＭＳ ゴシック"/>
            </a:rPr>
            <a:t>34</a:t>
          </a:r>
          <a:r>
            <a:rPr lang="en-US" cap="none" sz="1100" b="0" i="0" u="none" baseline="0">
              <a:solidFill>
                <a:srgbClr val="000000"/>
              </a:solidFill>
              <a:latin typeface="ＭＳ ゴシック"/>
              <a:ea typeface="ＭＳ ゴシック"/>
              <a:cs typeface="ＭＳ ゴシック"/>
            </a:rPr>
            <a:t>年</a:t>
          </a:r>
          <a:r>
            <a:rPr lang="en-US" cap="none" sz="1100" b="0" i="0" u="none" baseline="0">
              <a:solidFill>
                <a:srgbClr val="000000"/>
              </a:solidFill>
              <a:latin typeface="ＭＳ ゴシック"/>
              <a:ea typeface="ＭＳ ゴシック"/>
              <a:cs typeface="ＭＳ ゴシック"/>
            </a:rPr>
            <a:t>12</a:t>
          </a:r>
          <a:r>
            <a:rPr lang="en-US" cap="none" sz="1100" b="0" i="0" u="none" baseline="0">
              <a:solidFill>
                <a:srgbClr val="000000"/>
              </a:solidFill>
              <a:latin typeface="ＭＳ ゴシック"/>
              <a:ea typeface="ＭＳ ゴシック"/>
              <a:cs typeface="ＭＳ ゴシック"/>
            </a:rPr>
            <a:t>月</a:t>
          </a:r>
          <a:r>
            <a:rPr lang="en-US" cap="none" sz="1100" b="0" i="0" u="none" baseline="0">
              <a:solidFill>
                <a:srgbClr val="000000"/>
              </a:solidFill>
              <a:latin typeface="ＭＳ ゴシック"/>
              <a:ea typeface="ＭＳ ゴシック"/>
              <a:cs typeface="ＭＳ ゴシック"/>
            </a:rPr>
            <a:t>31</a:t>
          </a:r>
          <a:r>
            <a:rPr lang="en-US" cap="none" sz="1100" b="0" i="0" u="none" baseline="0">
              <a:solidFill>
                <a:srgbClr val="000000"/>
              </a:solidFill>
              <a:latin typeface="ＭＳ ゴシック"/>
              <a:ea typeface="ＭＳ ゴシック"/>
              <a:cs typeface="ＭＳ ゴシック"/>
            </a:rPr>
            <a:t>日</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土</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・平成</a:t>
          </a:r>
          <a:r>
            <a:rPr lang="en-US" cap="none" sz="1100" b="0" i="0" u="none" baseline="0">
              <a:solidFill>
                <a:srgbClr val="000000"/>
              </a:solidFill>
              <a:latin typeface="ＭＳ ゴシック"/>
              <a:ea typeface="ＭＳ ゴシック"/>
              <a:cs typeface="ＭＳ ゴシック"/>
            </a:rPr>
            <a:t>35</a:t>
          </a:r>
          <a:r>
            <a:rPr lang="en-US" cap="none" sz="1100" b="0" i="0" u="none" baseline="0">
              <a:solidFill>
                <a:srgbClr val="000000"/>
              </a:solidFill>
              <a:latin typeface="ＭＳ ゴシック"/>
              <a:ea typeface="ＭＳ ゴシック"/>
              <a:cs typeface="ＭＳ ゴシック"/>
            </a:rPr>
            <a:t>年</a:t>
          </a:r>
          <a:r>
            <a:rPr lang="en-US" cap="none" sz="1100" b="0" i="0" u="none" baseline="0">
              <a:solidFill>
                <a:srgbClr val="000000"/>
              </a:solidFill>
              <a:latin typeface="ＭＳ ゴシック"/>
              <a:ea typeface="ＭＳ ゴシック"/>
              <a:cs typeface="ＭＳ ゴシック"/>
            </a:rPr>
            <a:t>12</a:t>
          </a:r>
          <a:r>
            <a:rPr lang="en-US" cap="none" sz="1100" b="0" i="0" u="none" baseline="0">
              <a:solidFill>
                <a:srgbClr val="000000"/>
              </a:solidFill>
              <a:latin typeface="ＭＳ ゴシック"/>
              <a:ea typeface="ＭＳ ゴシック"/>
              <a:cs typeface="ＭＳ ゴシック"/>
            </a:rPr>
            <a:t>月</a:t>
          </a:r>
          <a:r>
            <a:rPr lang="en-US" cap="none" sz="1100" b="0" i="0" u="none" baseline="0">
              <a:solidFill>
                <a:srgbClr val="000000"/>
              </a:solidFill>
              <a:latin typeface="ＭＳ ゴシック"/>
              <a:ea typeface="ＭＳ ゴシック"/>
              <a:cs typeface="ＭＳ ゴシック"/>
            </a:rPr>
            <a:t>31</a:t>
          </a:r>
          <a:r>
            <a:rPr lang="en-US" cap="none" sz="1100" b="0" i="0" u="none" baseline="0">
              <a:solidFill>
                <a:srgbClr val="000000"/>
              </a:solidFill>
              <a:latin typeface="ＭＳ ゴシック"/>
              <a:ea typeface="ＭＳ ゴシック"/>
              <a:cs typeface="ＭＳ ゴシック"/>
            </a:rPr>
            <a:t>日</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日</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xdr:col>
      <xdr:colOff>447675</xdr:colOff>
      <xdr:row>47</xdr:row>
      <xdr:rowOff>76200</xdr:rowOff>
    </xdr:from>
    <xdr:to>
      <xdr:col>5</xdr:col>
      <xdr:colOff>28575</xdr:colOff>
      <xdr:row>50</xdr:row>
      <xdr:rowOff>485775</xdr:rowOff>
    </xdr:to>
    <xdr:sp>
      <xdr:nvSpPr>
        <xdr:cNvPr id="17" name="直線矢印コネクタ 18"/>
        <xdr:cNvSpPr>
          <a:spLocks/>
        </xdr:cNvSpPr>
      </xdr:nvSpPr>
      <xdr:spPr>
        <a:xfrm flipV="1">
          <a:off x="552450" y="10877550"/>
          <a:ext cx="3467100" cy="1076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xdr:col>
      <xdr:colOff>209550</xdr:colOff>
      <xdr:row>17</xdr:row>
      <xdr:rowOff>152400</xdr:rowOff>
    </xdr:from>
    <xdr:to>
      <xdr:col>5</xdr:col>
      <xdr:colOff>314325</xdr:colOff>
      <xdr:row>19</xdr:row>
      <xdr:rowOff>104775</xdr:rowOff>
    </xdr:to>
    <xdr:sp>
      <xdr:nvSpPr>
        <xdr:cNvPr id="18" name="円/楕円 24"/>
        <xdr:cNvSpPr>
          <a:spLocks/>
        </xdr:cNvSpPr>
      </xdr:nvSpPr>
      <xdr:spPr>
        <a:xfrm>
          <a:off x="3228975" y="4648200"/>
          <a:ext cx="1076325" cy="485775"/>
        </a:xfrm>
        <a:prstGeom prst="ellipse">
          <a:avLst/>
        </a:prstGeom>
        <a:noFill/>
        <a:ln w="9525"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51"/>
  <sheetViews>
    <sheetView showGridLines="0" tabSelected="1" zoomScalePageLayoutView="0" workbookViewId="0" topLeftCell="A1">
      <selection activeCell="N6" sqref="N6"/>
    </sheetView>
  </sheetViews>
  <sheetFormatPr defaultColWidth="9.25390625" defaultRowHeight="18" customHeight="1"/>
  <cols>
    <col min="1" max="1" width="1.37890625" style="2" customWidth="1"/>
    <col min="2" max="9" width="12.75390625" style="2" customWidth="1"/>
    <col min="10" max="10" width="1.625" style="2" customWidth="1"/>
    <col min="11" max="11" width="3.00390625" style="2" customWidth="1"/>
    <col min="12" max="16384" width="9.25390625" style="2" customWidth="1"/>
  </cols>
  <sheetData>
    <row r="1" ht="18" customHeight="1">
      <c r="B1" s="1" t="s">
        <v>0</v>
      </c>
    </row>
    <row r="2" spans="8:9" s="10" customFormat="1" ht="21" customHeight="1">
      <c r="H2" s="33">
        <v>43876</v>
      </c>
      <c r="I2" s="34"/>
    </row>
    <row r="3" s="10" customFormat="1" ht="21" customHeight="1"/>
    <row r="4" s="10" customFormat="1" ht="21" customHeight="1">
      <c r="B4" s="10" t="s">
        <v>17</v>
      </c>
    </row>
    <row r="5" s="10" customFormat="1" ht="21" customHeight="1"/>
    <row r="6" s="10" customFormat="1" ht="21" customHeight="1">
      <c r="H6" s="15" t="s">
        <v>3</v>
      </c>
    </row>
    <row r="7" spans="7:9" s="10" customFormat="1" ht="21" customHeight="1">
      <c r="G7" s="23" t="s">
        <v>24</v>
      </c>
      <c r="H7" s="14"/>
      <c r="I7" s="22"/>
    </row>
    <row r="8" s="10" customFormat="1" ht="21" customHeight="1">
      <c r="I8" s="14"/>
    </row>
    <row r="9" spans="2:9" s="1" customFormat="1" ht="21" customHeight="1">
      <c r="B9" s="37" t="s">
        <v>1</v>
      </c>
      <c r="C9" s="37"/>
      <c r="D9" s="37"/>
      <c r="E9" s="37"/>
      <c r="F9" s="37"/>
      <c r="G9" s="37"/>
      <c r="H9" s="37"/>
      <c r="I9" s="37"/>
    </row>
    <row r="10" spans="2:9" s="11" customFormat="1" ht="21" customHeight="1">
      <c r="B10" s="12"/>
      <c r="C10" s="12"/>
      <c r="D10" s="12"/>
      <c r="E10" s="12"/>
      <c r="F10" s="12"/>
      <c r="G10" s="12"/>
      <c r="H10" s="12"/>
      <c r="I10" s="12"/>
    </row>
    <row r="11" s="11" customFormat="1" ht="21" customHeight="1">
      <c r="B11" s="11" t="s">
        <v>23</v>
      </c>
    </row>
    <row r="12" s="11" customFormat="1" ht="21" customHeight="1"/>
    <row r="13" s="11" customFormat="1" ht="21" customHeight="1">
      <c r="B13" s="11" t="s">
        <v>10</v>
      </c>
    </row>
    <row r="14" spans="2:4" s="11" customFormat="1" ht="21" customHeight="1">
      <c r="B14" s="11" t="s">
        <v>4</v>
      </c>
      <c r="D14" s="11">
        <v>123456</v>
      </c>
    </row>
    <row r="15" spans="2:4" s="11" customFormat="1" ht="21" customHeight="1">
      <c r="B15" s="11" t="s">
        <v>5</v>
      </c>
      <c r="D15" s="24">
        <v>42906</v>
      </c>
    </row>
    <row r="16" spans="2:4" s="11" customFormat="1" ht="21" customHeight="1">
      <c r="B16" s="11" t="s">
        <v>6</v>
      </c>
      <c r="D16" s="24">
        <v>42916</v>
      </c>
    </row>
    <row r="17" spans="2:4" s="11" customFormat="1" ht="21" customHeight="1">
      <c r="B17" s="11" t="s">
        <v>7</v>
      </c>
      <c r="D17" s="11" t="s">
        <v>15</v>
      </c>
    </row>
    <row r="18" spans="2:4" s="11" customFormat="1" ht="21" customHeight="1">
      <c r="B18" s="11" t="s">
        <v>8</v>
      </c>
      <c r="D18" s="25">
        <v>0.002</v>
      </c>
    </row>
    <row r="19" spans="2:6" s="11" customFormat="1" ht="21" customHeight="1">
      <c r="B19" s="11" t="s">
        <v>14</v>
      </c>
      <c r="E19" s="26">
        <f>I26+I28+I30+I32</f>
        <v>172986.301369863</v>
      </c>
      <c r="F19" s="11" t="s">
        <v>16</v>
      </c>
    </row>
    <row r="20" spans="2:9" s="11" customFormat="1" ht="21" customHeight="1">
      <c r="B20" s="13"/>
      <c r="C20" s="13"/>
      <c r="D20" s="13"/>
      <c r="H20" s="13"/>
      <c r="I20" s="13"/>
    </row>
    <row r="21" spans="2:9" s="11" customFormat="1" ht="21" customHeight="1">
      <c r="B21" s="13" t="s">
        <v>9</v>
      </c>
      <c r="C21" s="13"/>
      <c r="D21" s="13"/>
      <c r="H21" s="13"/>
      <c r="I21" s="13"/>
    </row>
    <row r="22" spans="2:9" s="11" customFormat="1" ht="6" customHeight="1">
      <c r="B22" s="13"/>
      <c r="C22" s="13"/>
      <c r="D22" s="13"/>
      <c r="H22" s="13"/>
      <c r="I22" s="13"/>
    </row>
    <row r="23" spans="2:10" s="3" customFormat="1" ht="28.5" customHeight="1">
      <c r="B23" s="8" t="s">
        <v>18</v>
      </c>
      <c r="C23" s="9" t="s">
        <v>19</v>
      </c>
      <c r="D23" s="9" t="s">
        <v>20</v>
      </c>
      <c r="E23" s="9" t="s">
        <v>11</v>
      </c>
      <c r="F23" s="9" t="s">
        <v>21</v>
      </c>
      <c r="G23" s="9" t="s">
        <v>12</v>
      </c>
      <c r="H23" s="9" t="s">
        <v>13</v>
      </c>
      <c r="I23" s="16" t="s">
        <v>2</v>
      </c>
      <c r="J23" s="5"/>
    </row>
    <row r="24" spans="2:10" s="1" customFormat="1" ht="15.75" customHeight="1">
      <c r="B24" s="38">
        <v>43465</v>
      </c>
      <c r="C24" s="40">
        <v>100000000</v>
      </c>
      <c r="D24" s="40">
        <v>95000000</v>
      </c>
      <c r="E24" s="27">
        <v>43373</v>
      </c>
      <c r="F24" s="42">
        <f>DATEDIF(E24,E25,"d")</f>
        <v>92</v>
      </c>
      <c r="G24" s="73">
        <v>0.002</v>
      </c>
      <c r="H24" s="44">
        <v>43475</v>
      </c>
      <c r="I24" s="46">
        <f>C24*F24*G24/365</f>
        <v>50410.95890410959</v>
      </c>
      <c r="J24" s="4"/>
    </row>
    <row r="25" spans="2:10" s="1" customFormat="1" ht="15.75" customHeight="1">
      <c r="B25" s="39"/>
      <c r="C25" s="41"/>
      <c r="D25" s="41"/>
      <c r="E25" s="28">
        <v>43465</v>
      </c>
      <c r="F25" s="43"/>
      <c r="G25" s="74"/>
      <c r="H25" s="45"/>
      <c r="I25" s="36"/>
      <c r="J25" s="4"/>
    </row>
    <row r="26" spans="2:10" s="1" customFormat="1" ht="15.75" customHeight="1">
      <c r="B26" s="47">
        <v>43555</v>
      </c>
      <c r="C26" s="48">
        <v>95000000</v>
      </c>
      <c r="D26" s="49">
        <v>90000000</v>
      </c>
      <c r="E26" s="29">
        <v>43466</v>
      </c>
      <c r="F26" s="51">
        <f>DATEDIF(E26,E27,"d")</f>
        <v>89</v>
      </c>
      <c r="G26" s="75">
        <v>0.002</v>
      </c>
      <c r="H26" s="52">
        <v>43555</v>
      </c>
      <c r="I26" s="35">
        <f>C26*F26*G26/365</f>
        <v>46328.767123287675</v>
      </c>
      <c r="J26" s="4"/>
    </row>
    <row r="27" spans="2:10" s="1" customFormat="1" ht="15.75" customHeight="1">
      <c r="B27" s="39"/>
      <c r="C27" s="41"/>
      <c r="D27" s="50"/>
      <c r="E27" s="28">
        <v>43555</v>
      </c>
      <c r="F27" s="43"/>
      <c r="G27" s="74"/>
      <c r="H27" s="45"/>
      <c r="I27" s="36"/>
      <c r="J27" s="4"/>
    </row>
    <row r="28" spans="2:10" s="1" customFormat="1" ht="15.75" customHeight="1">
      <c r="B28" s="47">
        <v>43646</v>
      </c>
      <c r="C28" s="48">
        <v>90000000</v>
      </c>
      <c r="D28" s="49">
        <v>85000000</v>
      </c>
      <c r="E28" s="29">
        <v>43556</v>
      </c>
      <c r="F28" s="51">
        <f>DATEDIF(E28,E29,"d")</f>
        <v>90</v>
      </c>
      <c r="G28" s="75">
        <v>0.002</v>
      </c>
      <c r="H28" s="52">
        <v>43646</v>
      </c>
      <c r="I28" s="35">
        <f>C28*F28*G28/365</f>
        <v>44383.561643835616</v>
      </c>
      <c r="J28" s="4"/>
    </row>
    <row r="29" spans="2:10" s="1" customFormat="1" ht="15.75" customHeight="1">
      <c r="B29" s="39"/>
      <c r="C29" s="41"/>
      <c r="D29" s="50"/>
      <c r="E29" s="28">
        <v>43646</v>
      </c>
      <c r="F29" s="43"/>
      <c r="G29" s="74"/>
      <c r="H29" s="45"/>
      <c r="I29" s="36"/>
      <c r="J29" s="4"/>
    </row>
    <row r="30" spans="2:10" s="1" customFormat="1" ht="15.75" customHeight="1">
      <c r="B30" s="54">
        <v>43738</v>
      </c>
      <c r="C30" s="55">
        <v>85000000</v>
      </c>
      <c r="D30" s="55">
        <v>80000000</v>
      </c>
      <c r="E30" s="29">
        <v>43647</v>
      </c>
      <c r="F30" s="51">
        <f>DATEDIF(E30,E31,"d")</f>
        <v>91</v>
      </c>
      <c r="G30" s="76">
        <v>0.002</v>
      </c>
      <c r="H30" s="53">
        <v>43738</v>
      </c>
      <c r="I30" s="56">
        <f>C30*F30*G30/365</f>
        <v>42383.561643835616</v>
      </c>
      <c r="J30" s="4"/>
    </row>
    <row r="31" spans="2:19" s="1" customFormat="1" ht="15.75" customHeight="1">
      <c r="B31" s="39"/>
      <c r="C31" s="41"/>
      <c r="D31" s="41"/>
      <c r="E31" s="28">
        <v>43738</v>
      </c>
      <c r="F31" s="43"/>
      <c r="G31" s="74"/>
      <c r="H31" s="45"/>
      <c r="I31" s="36"/>
      <c r="J31" s="4"/>
      <c r="K31" s="6"/>
      <c r="L31" s="6"/>
      <c r="M31" s="6"/>
      <c r="N31" s="7"/>
      <c r="P31" s="7"/>
      <c r="Q31" s="6"/>
      <c r="R31" s="6"/>
      <c r="S31" s="6"/>
    </row>
    <row r="32" spans="2:19" s="1" customFormat="1" ht="15.75" customHeight="1">
      <c r="B32" s="54">
        <v>43830</v>
      </c>
      <c r="C32" s="55">
        <v>80000000</v>
      </c>
      <c r="D32" s="55">
        <v>75000000</v>
      </c>
      <c r="E32" s="29">
        <v>43739</v>
      </c>
      <c r="F32" s="51">
        <f>DATEDIF(E32,E33,"d")</f>
        <v>91</v>
      </c>
      <c r="G32" s="76">
        <v>0.002</v>
      </c>
      <c r="H32" s="53">
        <v>43830</v>
      </c>
      <c r="I32" s="56">
        <f>C32*F32*G32/365</f>
        <v>39890.41095890411</v>
      </c>
      <c r="J32" s="4"/>
      <c r="K32" s="6"/>
      <c r="L32" s="6"/>
      <c r="M32" s="6"/>
      <c r="N32" s="7"/>
      <c r="P32" s="7"/>
      <c r="Q32" s="6"/>
      <c r="R32" s="6"/>
      <c r="S32" s="6"/>
    </row>
    <row r="33" spans="2:19" s="1" customFormat="1" ht="15.75" customHeight="1">
      <c r="B33" s="54"/>
      <c r="C33" s="55"/>
      <c r="D33" s="55"/>
      <c r="E33" s="28">
        <v>43830</v>
      </c>
      <c r="F33" s="43"/>
      <c r="G33" s="76"/>
      <c r="H33" s="53"/>
      <c r="I33" s="56"/>
      <c r="J33" s="4"/>
      <c r="K33" s="6"/>
      <c r="L33" s="6"/>
      <c r="M33" s="6"/>
      <c r="N33" s="7"/>
      <c r="P33" s="7"/>
      <c r="Q33" s="6"/>
      <c r="R33" s="6"/>
      <c r="S33" s="6"/>
    </row>
    <row r="34" spans="2:19" s="1" customFormat="1" ht="15.75" customHeight="1">
      <c r="B34" s="57"/>
      <c r="C34" s="58"/>
      <c r="D34" s="58"/>
      <c r="E34" s="20"/>
      <c r="F34" s="59"/>
      <c r="G34" s="60"/>
      <c r="H34" s="60"/>
      <c r="I34" s="61"/>
      <c r="J34" s="4"/>
      <c r="K34" s="6"/>
      <c r="L34" s="6"/>
      <c r="M34" s="6"/>
      <c r="N34" s="7"/>
      <c r="P34" s="7"/>
      <c r="Q34" s="6"/>
      <c r="R34" s="6"/>
      <c r="S34" s="6"/>
    </row>
    <row r="35" spans="2:19" s="1" customFormat="1" ht="15.75" customHeight="1">
      <c r="B35" s="57"/>
      <c r="C35" s="58"/>
      <c r="D35" s="58"/>
      <c r="E35" s="17"/>
      <c r="F35" s="59"/>
      <c r="G35" s="60"/>
      <c r="H35" s="60"/>
      <c r="I35" s="61"/>
      <c r="J35" s="4"/>
      <c r="K35" s="6"/>
      <c r="L35" s="6"/>
      <c r="M35" s="6"/>
      <c r="N35" s="7"/>
      <c r="P35" s="7"/>
      <c r="Q35" s="6"/>
      <c r="R35" s="6"/>
      <c r="S35" s="6"/>
    </row>
    <row r="36" spans="2:19" s="1" customFormat="1" ht="15.75" customHeight="1">
      <c r="B36" s="57"/>
      <c r="C36" s="58"/>
      <c r="D36" s="58"/>
      <c r="E36" s="18"/>
      <c r="F36" s="59"/>
      <c r="G36" s="60"/>
      <c r="H36" s="60"/>
      <c r="I36" s="61"/>
      <c r="J36" s="4"/>
      <c r="K36" s="6"/>
      <c r="L36" s="6"/>
      <c r="M36" s="6"/>
      <c r="N36" s="7"/>
      <c r="P36" s="7"/>
      <c r="Q36" s="6"/>
      <c r="R36" s="6"/>
      <c r="S36" s="6"/>
    </row>
    <row r="37" spans="2:19" s="1" customFormat="1" ht="15.75" customHeight="1">
      <c r="B37" s="57"/>
      <c r="C37" s="58"/>
      <c r="D37" s="58"/>
      <c r="E37" s="19"/>
      <c r="F37" s="59"/>
      <c r="G37" s="60"/>
      <c r="H37" s="60"/>
      <c r="I37" s="61"/>
      <c r="J37" s="4"/>
      <c r="K37" s="6"/>
      <c r="L37" s="6"/>
      <c r="M37" s="6"/>
      <c r="N37" s="7"/>
      <c r="P37" s="7"/>
      <c r="Q37" s="6"/>
      <c r="R37" s="6"/>
      <c r="S37" s="6"/>
    </row>
    <row r="38" spans="2:19" s="1" customFormat="1" ht="15.75" customHeight="1">
      <c r="B38" s="57"/>
      <c r="C38" s="58"/>
      <c r="D38" s="58"/>
      <c r="E38" s="20"/>
      <c r="F38" s="59"/>
      <c r="G38" s="60"/>
      <c r="H38" s="60"/>
      <c r="I38" s="61"/>
      <c r="J38" s="4"/>
      <c r="K38" s="6"/>
      <c r="L38" s="6"/>
      <c r="M38" s="6"/>
      <c r="N38" s="7"/>
      <c r="P38" s="7"/>
      <c r="Q38" s="6"/>
      <c r="R38" s="6"/>
      <c r="S38" s="6"/>
    </row>
    <row r="39" spans="2:19" s="1" customFormat="1" ht="15.75" customHeight="1">
      <c r="B39" s="57"/>
      <c r="C39" s="58"/>
      <c r="D39" s="58"/>
      <c r="E39" s="17"/>
      <c r="F39" s="59"/>
      <c r="G39" s="60"/>
      <c r="H39" s="60"/>
      <c r="I39" s="61"/>
      <c r="J39" s="4"/>
      <c r="K39" s="6"/>
      <c r="L39" s="6"/>
      <c r="M39" s="6"/>
      <c r="N39" s="7"/>
      <c r="P39" s="7"/>
      <c r="Q39" s="6"/>
      <c r="R39" s="6"/>
      <c r="S39" s="6"/>
    </row>
    <row r="40" spans="2:19" s="1" customFormat="1" ht="15.75" customHeight="1">
      <c r="B40" s="57"/>
      <c r="C40" s="58"/>
      <c r="D40" s="58"/>
      <c r="E40" s="18"/>
      <c r="F40" s="59"/>
      <c r="G40" s="60"/>
      <c r="H40" s="60"/>
      <c r="I40" s="61"/>
      <c r="J40" s="4"/>
      <c r="K40" s="6"/>
      <c r="L40" s="6"/>
      <c r="M40" s="6"/>
      <c r="N40" s="7"/>
      <c r="P40" s="7"/>
      <c r="Q40" s="6"/>
      <c r="R40" s="6"/>
      <c r="S40" s="6"/>
    </row>
    <row r="41" spans="2:19" s="1" customFormat="1" ht="15.75" customHeight="1">
      <c r="B41" s="57"/>
      <c r="C41" s="58"/>
      <c r="D41" s="58"/>
      <c r="E41" s="19"/>
      <c r="F41" s="59"/>
      <c r="G41" s="60"/>
      <c r="H41" s="60"/>
      <c r="I41" s="61"/>
      <c r="J41" s="4"/>
      <c r="K41" s="6"/>
      <c r="L41" s="6"/>
      <c r="M41" s="6"/>
      <c r="N41" s="7"/>
      <c r="P41" s="7"/>
      <c r="Q41" s="6"/>
      <c r="R41" s="6"/>
      <c r="S41" s="6"/>
    </row>
    <row r="42" spans="2:19" s="1" customFormat="1" ht="15.75" customHeight="1">
      <c r="B42" s="57"/>
      <c r="C42" s="58"/>
      <c r="D42" s="58"/>
      <c r="E42" s="20"/>
      <c r="F42" s="59"/>
      <c r="G42" s="60"/>
      <c r="H42" s="60"/>
      <c r="I42" s="61"/>
      <c r="J42" s="4"/>
      <c r="K42" s="6"/>
      <c r="L42" s="6"/>
      <c r="M42" s="6"/>
      <c r="N42" s="7"/>
      <c r="P42" s="7"/>
      <c r="Q42" s="6"/>
      <c r="R42" s="6"/>
      <c r="S42" s="6"/>
    </row>
    <row r="43" spans="2:19" s="1" customFormat="1" ht="15.75" customHeight="1">
      <c r="B43" s="57"/>
      <c r="C43" s="58"/>
      <c r="D43" s="58"/>
      <c r="E43" s="17"/>
      <c r="F43" s="59"/>
      <c r="G43" s="60"/>
      <c r="H43" s="60"/>
      <c r="I43" s="61"/>
      <c r="J43" s="4"/>
      <c r="K43" s="6"/>
      <c r="L43" s="6"/>
      <c r="M43" s="6"/>
      <c r="N43" s="7"/>
      <c r="P43" s="7"/>
      <c r="Q43" s="6"/>
      <c r="R43" s="6"/>
      <c r="S43" s="6"/>
    </row>
    <row r="44" spans="2:19" s="1" customFormat="1" ht="15.75" customHeight="1">
      <c r="B44" s="57"/>
      <c r="C44" s="58"/>
      <c r="D44" s="58"/>
      <c r="E44" s="18"/>
      <c r="F44" s="59"/>
      <c r="G44" s="60"/>
      <c r="H44" s="60"/>
      <c r="I44" s="61"/>
      <c r="J44" s="4"/>
      <c r="K44" s="6"/>
      <c r="L44" s="6"/>
      <c r="M44" s="6"/>
      <c r="N44" s="7"/>
      <c r="P44" s="7"/>
      <c r="Q44" s="6"/>
      <c r="R44" s="6"/>
      <c r="S44" s="6"/>
    </row>
    <row r="45" spans="2:19" s="1" customFormat="1" ht="15.75" customHeight="1">
      <c r="B45" s="57"/>
      <c r="C45" s="58"/>
      <c r="D45" s="58"/>
      <c r="E45" s="19"/>
      <c r="F45" s="59"/>
      <c r="G45" s="60"/>
      <c r="H45" s="60"/>
      <c r="I45" s="61"/>
      <c r="J45" s="4"/>
      <c r="K45" s="6"/>
      <c r="L45" s="6"/>
      <c r="M45" s="6"/>
      <c r="N45" s="7"/>
      <c r="P45" s="7"/>
      <c r="Q45" s="6"/>
      <c r="R45" s="6"/>
      <c r="S45" s="6"/>
    </row>
    <row r="46" spans="2:19" s="1" customFormat="1" ht="15.75" customHeight="1">
      <c r="B46" s="57"/>
      <c r="C46" s="58"/>
      <c r="D46" s="58"/>
      <c r="E46" s="20"/>
      <c r="F46" s="59"/>
      <c r="G46" s="60"/>
      <c r="H46" s="60"/>
      <c r="I46" s="61"/>
      <c r="J46" s="4"/>
      <c r="K46" s="6"/>
      <c r="L46" s="6"/>
      <c r="M46" s="6"/>
      <c r="N46" s="7"/>
      <c r="P46" s="7"/>
      <c r="Q46" s="6"/>
      <c r="R46" s="6"/>
      <c r="S46" s="6"/>
    </row>
    <row r="47" spans="2:19" s="1" customFormat="1" ht="15.75" customHeight="1">
      <c r="B47" s="57"/>
      <c r="C47" s="58"/>
      <c r="D47" s="58"/>
      <c r="E47" s="17"/>
      <c r="F47" s="59"/>
      <c r="G47" s="60"/>
      <c r="H47" s="60"/>
      <c r="I47" s="61"/>
      <c r="J47" s="4"/>
      <c r="K47" s="6"/>
      <c r="L47" s="6"/>
      <c r="M47" s="6"/>
      <c r="N47" s="7"/>
      <c r="P47" s="7"/>
      <c r="Q47" s="6"/>
      <c r="R47" s="6"/>
      <c r="S47" s="6"/>
    </row>
    <row r="48" spans="2:19" s="1" customFormat="1" ht="15.75" customHeight="1">
      <c r="B48" s="57"/>
      <c r="C48" s="58"/>
      <c r="D48" s="58"/>
      <c r="E48" s="20"/>
      <c r="F48" s="59"/>
      <c r="G48" s="60"/>
      <c r="H48" s="60"/>
      <c r="I48" s="61"/>
      <c r="J48" s="4"/>
      <c r="K48" s="6"/>
      <c r="L48" s="6"/>
      <c r="M48" s="6"/>
      <c r="N48" s="7"/>
      <c r="P48" s="7"/>
      <c r="Q48" s="6"/>
      <c r="R48" s="6"/>
      <c r="S48" s="6"/>
    </row>
    <row r="49" spans="2:19" s="1" customFormat="1" ht="15.75" customHeight="1">
      <c r="B49" s="63"/>
      <c r="C49" s="64"/>
      <c r="D49" s="64"/>
      <c r="E49" s="21"/>
      <c r="F49" s="65"/>
      <c r="G49" s="62"/>
      <c r="H49" s="62"/>
      <c r="I49" s="72"/>
      <c r="J49" s="4"/>
      <c r="K49" s="6"/>
      <c r="L49" s="6"/>
      <c r="M49" s="6"/>
      <c r="N49" s="7"/>
      <c r="P49" s="7"/>
      <c r="Q49" s="6"/>
      <c r="R49" s="6"/>
      <c r="S49" s="6"/>
    </row>
    <row r="50" spans="2:19" s="1" customFormat="1" ht="21" customHeight="1">
      <c r="B50" s="66"/>
      <c r="C50" s="67"/>
      <c r="D50" s="67"/>
      <c r="E50" s="68"/>
      <c r="F50" s="68"/>
      <c r="G50" s="68"/>
      <c r="H50" s="69"/>
      <c r="I50" s="30">
        <f>SUM(I24:I49)</f>
        <v>223397.2602739726</v>
      </c>
      <c r="J50" s="4"/>
      <c r="K50" s="6"/>
      <c r="L50" s="6"/>
      <c r="M50" s="6"/>
      <c r="N50" s="7"/>
      <c r="P50" s="7"/>
      <c r="Q50" s="6"/>
      <c r="R50" s="6"/>
      <c r="S50" s="6"/>
    </row>
    <row r="51" spans="2:9" s="1" customFormat="1" ht="82.5" customHeight="1">
      <c r="B51" s="70" t="s">
        <v>22</v>
      </c>
      <c r="C51" s="71"/>
      <c r="D51" s="71"/>
      <c r="E51" s="71"/>
      <c r="F51" s="71"/>
      <c r="G51" s="71"/>
      <c r="H51" s="71"/>
      <c r="I51" s="71"/>
    </row>
    <row r="52" s="1" customFormat="1" ht="21" customHeight="1"/>
    <row r="53" s="1" customFormat="1" ht="21" customHeight="1"/>
    <row r="54" s="1" customFormat="1" ht="21" customHeight="1"/>
    <row r="55" s="1" customFormat="1" ht="21" customHeight="1"/>
    <row r="56" s="1" customFormat="1" ht="21" customHeight="1"/>
    <row r="57" s="1" customFormat="1" ht="21" customHeight="1"/>
    <row r="58" s="1" customFormat="1" ht="21" customHeight="1"/>
    <row r="59" ht="21" customHeight="1"/>
    <row r="60" ht="21" customHeight="1"/>
    <row r="61" ht="21" customHeight="1"/>
  </sheetData>
  <sheetProtection/>
  <mergeCells count="95">
    <mergeCell ref="B50:H50"/>
    <mergeCell ref="B51:I51"/>
    <mergeCell ref="I48:I49"/>
    <mergeCell ref="H46:H47"/>
    <mergeCell ref="I46:I47"/>
    <mergeCell ref="G24:G25"/>
    <mergeCell ref="G26:G27"/>
    <mergeCell ref="G28:G29"/>
    <mergeCell ref="G30:G31"/>
    <mergeCell ref="G32:G33"/>
    <mergeCell ref="G34:G35"/>
    <mergeCell ref="G36:G37"/>
    <mergeCell ref="B48:B49"/>
    <mergeCell ref="C48:C49"/>
    <mergeCell ref="D48:D49"/>
    <mergeCell ref="F48:F49"/>
    <mergeCell ref="C44:C45"/>
    <mergeCell ref="D44:D45"/>
    <mergeCell ref="F44:F45"/>
    <mergeCell ref="B40:B41"/>
    <mergeCell ref="H48:H49"/>
    <mergeCell ref="G48:G49"/>
    <mergeCell ref="I44:I45"/>
    <mergeCell ref="B46:B47"/>
    <mergeCell ref="C46:C47"/>
    <mergeCell ref="D46:D47"/>
    <mergeCell ref="F46:F47"/>
    <mergeCell ref="G44:G45"/>
    <mergeCell ref="G46:G47"/>
    <mergeCell ref="B44:B45"/>
    <mergeCell ref="H44:H45"/>
    <mergeCell ref="I40:I41"/>
    <mergeCell ref="B42:B43"/>
    <mergeCell ref="C42:C43"/>
    <mergeCell ref="D42:D43"/>
    <mergeCell ref="F42:F43"/>
    <mergeCell ref="H42:H43"/>
    <mergeCell ref="I42:I43"/>
    <mergeCell ref="G40:G41"/>
    <mergeCell ref="G42:G43"/>
    <mergeCell ref="C40:C41"/>
    <mergeCell ref="D40:D41"/>
    <mergeCell ref="F40:F41"/>
    <mergeCell ref="H40:H41"/>
    <mergeCell ref="I36:I37"/>
    <mergeCell ref="B38:B39"/>
    <mergeCell ref="C38:C39"/>
    <mergeCell ref="D38:D39"/>
    <mergeCell ref="F38:F39"/>
    <mergeCell ref="H38:H39"/>
    <mergeCell ref="I38:I39"/>
    <mergeCell ref="G38:G39"/>
    <mergeCell ref="B36:B37"/>
    <mergeCell ref="C36:C37"/>
    <mergeCell ref="D36:D37"/>
    <mergeCell ref="F36:F37"/>
    <mergeCell ref="H36:H37"/>
    <mergeCell ref="I32:I33"/>
    <mergeCell ref="B34:B35"/>
    <mergeCell ref="C34:C35"/>
    <mergeCell ref="D34:D35"/>
    <mergeCell ref="F34:F35"/>
    <mergeCell ref="H34:H35"/>
    <mergeCell ref="I34:I35"/>
    <mergeCell ref="B32:B33"/>
    <mergeCell ref="C32:C33"/>
    <mergeCell ref="D32:D33"/>
    <mergeCell ref="F32:F33"/>
    <mergeCell ref="H32:H33"/>
    <mergeCell ref="I28:I29"/>
    <mergeCell ref="B30:B31"/>
    <mergeCell ref="C30:C31"/>
    <mergeCell ref="D30:D31"/>
    <mergeCell ref="F30:F31"/>
    <mergeCell ref="H30:H31"/>
    <mergeCell ref="I30:I31"/>
    <mergeCell ref="B28:B29"/>
    <mergeCell ref="C28:C29"/>
    <mergeCell ref="D28:D29"/>
    <mergeCell ref="F28:F29"/>
    <mergeCell ref="H28:H29"/>
    <mergeCell ref="C26:C27"/>
    <mergeCell ref="D26:D27"/>
    <mergeCell ref="F26:F27"/>
    <mergeCell ref="H26:H27"/>
    <mergeCell ref="H2:I2"/>
    <mergeCell ref="I26:I27"/>
    <mergeCell ref="B9:I9"/>
    <mergeCell ref="B24:B25"/>
    <mergeCell ref="C24:C25"/>
    <mergeCell ref="D24:D25"/>
    <mergeCell ref="F24:F25"/>
    <mergeCell ref="H24:H25"/>
    <mergeCell ref="I24:I25"/>
    <mergeCell ref="B26:B27"/>
  </mergeCells>
  <printOptions/>
  <pageMargins left="0.5905511811023623" right="0.15748031496062992" top="0.29" bottom="0.17" header="0.25" footer="0.17"/>
  <pageSetup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1:S51"/>
  <sheetViews>
    <sheetView showGridLines="0" zoomScalePageLayoutView="0" workbookViewId="0" topLeftCell="A1">
      <selection activeCell="O6" sqref="O6"/>
    </sheetView>
  </sheetViews>
  <sheetFormatPr defaultColWidth="9.25390625" defaultRowHeight="18" customHeight="1"/>
  <cols>
    <col min="1" max="1" width="1.37890625" style="2" customWidth="1"/>
    <col min="2" max="9" width="12.75390625" style="2" customWidth="1"/>
    <col min="10" max="10" width="1.625" style="2" customWidth="1"/>
    <col min="11" max="11" width="3.75390625" style="2" customWidth="1"/>
    <col min="12" max="16384" width="9.25390625" style="2" customWidth="1"/>
  </cols>
  <sheetData>
    <row r="1" ht="18" customHeight="1">
      <c r="B1" s="1" t="s">
        <v>0</v>
      </c>
    </row>
    <row r="2" spans="8:9" s="10" customFormat="1" ht="21" customHeight="1">
      <c r="H2" s="33">
        <v>43876</v>
      </c>
      <c r="I2" s="34"/>
    </row>
    <row r="3" s="10" customFormat="1" ht="21" customHeight="1"/>
    <row r="4" s="10" customFormat="1" ht="21" customHeight="1">
      <c r="B4" s="10" t="s">
        <v>17</v>
      </c>
    </row>
    <row r="5" s="10" customFormat="1" ht="21" customHeight="1"/>
    <row r="6" s="10" customFormat="1" ht="21" customHeight="1">
      <c r="H6" s="15" t="s">
        <v>3</v>
      </c>
    </row>
    <row r="7" spans="7:9" s="10" customFormat="1" ht="21" customHeight="1">
      <c r="G7" s="23" t="s">
        <v>25</v>
      </c>
      <c r="H7" s="14"/>
      <c r="I7" s="22"/>
    </row>
    <row r="8" s="10" customFormat="1" ht="21" customHeight="1">
      <c r="I8" s="14"/>
    </row>
    <row r="9" spans="2:9" s="1" customFormat="1" ht="21" customHeight="1">
      <c r="B9" s="37" t="s">
        <v>1</v>
      </c>
      <c r="C9" s="37"/>
      <c r="D9" s="37"/>
      <c r="E9" s="37"/>
      <c r="F9" s="37"/>
      <c r="G9" s="37"/>
      <c r="H9" s="37"/>
      <c r="I9" s="37"/>
    </row>
    <row r="10" spans="2:9" s="11" customFormat="1" ht="21" customHeight="1">
      <c r="B10" s="12"/>
      <c r="C10" s="12"/>
      <c r="D10" s="12"/>
      <c r="E10" s="12"/>
      <c r="F10" s="12"/>
      <c r="G10" s="12"/>
      <c r="H10" s="12"/>
      <c r="I10" s="12"/>
    </row>
    <row r="11" s="11" customFormat="1" ht="21" customHeight="1">
      <c r="B11" s="11" t="s">
        <v>23</v>
      </c>
    </row>
    <row r="12" s="11" customFormat="1" ht="21" customHeight="1"/>
    <row r="13" s="11" customFormat="1" ht="21" customHeight="1">
      <c r="B13" s="11" t="s">
        <v>10</v>
      </c>
    </row>
    <row r="14" spans="2:4" s="11" customFormat="1" ht="21" customHeight="1">
      <c r="B14" s="11" t="s">
        <v>4</v>
      </c>
      <c r="D14" s="11">
        <v>123456</v>
      </c>
    </row>
    <row r="15" spans="2:4" s="11" customFormat="1" ht="21" customHeight="1">
      <c r="B15" s="11" t="s">
        <v>5</v>
      </c>
      <c r="D15" s="24">
        <v>42906</v>
      </c>
    </row>
    <row r="16" spans="2:4" s="11" customFormat="1" ht="21" customHeight="1">
      <c r="B16" s="11" t="s">
        <v>6</v>
      </c>
      <c r="D16" s="24">
        <v>42916</v>
      </c>
    </row>
    <row r="17" spans="2:4" s="11" customFormat="1" ht="21" customHeight="1">
      <c r="B17" s="11" t="s">
        <v>7</v>
      </c>
      <c r="D17" s="11" t="s">
        <v>15</v>
      </c>
    </row>
    <row r="18" spans="2:4" s="11" customFormat="1" ht="21" customHeight="1">
      <c r="B18" s="11" t="s">
        <v>8</v>
      </c>
      <c r="D18" s="25">
        <v>0.002</v>
      </c>
    </row>
    <row r="19" spans="2:6" s="11" customFormat="1" ht="21" customHeight="1">
      <c r="B19" s="11" t="s">
        <v>14</v>
      </c>
      <c r="E19" s="26">
        <f>I26+I28+I30+I32</f>
        <v>172986.301369863</v>
      </c>
      <c r="F19" s="11" t="s">
        <v>16</v>
      </c>
    </row>
    <row r="20" spans="2:9" s="11" customFormat="1" ht="21" customHeight="1">
      <c r="B20" s="13"/>
      <c r="C20" s="13"/>
      <c r="D20" s="13"/>
      <c r="H20" s="13"/>
      <c r="I20" s="13"/>
    </row>
    <row r="21" spans="2:9" s="11" customFormat="1" ht="21" customHeight="1">
      <c r="B21" s="13" t="s">
        <v>9</v>
      </c>
      <c r="C21" s="13"/>
      <c r="D21" s="13"/>
      <c r="H21" s="13"/>
      <c r="I21" s="13"/>
    </row>
    <row r="22" spans="2:9" s="11" customFormat="1" ht="6" customHeight="1">
      <c r="B22" s="13"/>
      <c r="C22" s="13"/>
      <c r="D22" s="13"/>
      <c r="H22" s="13"/>
      <c r="I22" s="13"/>
    </row>
    <row r="23" spans="2:10" s="3" customFormat="1" ht="28.5" customHeight="1">
      <c r="B23" s="8" t="s">
        <v>18</v>
      </c>
      <c r="C23" s="9" t="s">
        <v>19</v>
      </c>
      <c r="D23" s="9" t="s">
        <v>20</v>
      </c>
      <c r="E23" s="9" t="s">
        <v>11</v>
      </c>
      <c r="F23" s="9" t="s">
        <v>21</v>
      </c>
      <c r="G23" s="9" t="s">
        <v>12</v>
      </c>
      <c r="H23" s="9" t="s">
        <v>13</v>
      </c>
      <c r="I23" s="16" t="s">
        <v>2</v>
      </c>
      <c r="J23" s="5"/>
    </row>
    <row r="24" spans="2:10" s="1" customFormat="1" ht="15.75" customHeight="1">
      <c r="B24" s="38">
        <v>43465</v>
      </c>
      <c r="C24" s="40">
        <v>100000000</v>
      </c>
      <c r="D24" s="40">
        <v>95000000</v>
      </c>
      <c r="E24" s="27">
        <v>43373</v>
      </c>
      <c r="F24" s="42">
        <f>DATEDIF(E24,E25,"d")</f>
        <v>92</v>
      </c>
      <c r="G24" s="73">
        <v>0.002</v>
      </c>
      <c r="H24" s="44">
        <v>43475</v>
      </c>
      <c r="I24" s="46">
        <f>C24*F24*G24/365</f>
        <v>50410.95890410959</v>
      </c>
      <c r="J24" s="4"/>
    </row>
    <row r="25" spans="2:10" s="1" customFormat="1" ht="15.75" customHeight="1">
      <c r="B25" s="39"/>
      <c r="C25" s="41"/>
      <c r="D25" s="41"/>
      <c r="E25" s="28">
        <v>43465</v>
      </c>
      <c r="F25" s="43"/>
      <c r="G25" s="74"/>
      <c r="H25" s="45"/>
      <c r="I25" s="36"/>
      <c r="J25" s="4"/>
    </row>
    <row r="26" spans="2:10" s="1" customFormat="1" ht="15.75" customHeight="1">
      <c r="B26" s="47">
        <v>43555</v>
      </c>
      <c r="C26" s="48">
        <v>95000000</v>
      </c>
      <c r="D26" s="49">
        <v>90000000</v>
      </c>
      <c r="E26" s="29">
        <v>43466</v>
      </c>
      <c r="F26" s="51">
        <f>DATEDIF(E26,E27,"d")</f>
        <v>89</v>
      </c>
      <c r="G26" s="75">
        <v>0.002</v>
      </c>
      <c r="H26" s="52">
        <v>43555</v>
      </c>
      <c r="I26" s="35">
        <f>C26*F26*G26/365</f>
        <v>46328.767123287675</v>
      </c>
      <c r="J26" s="4"/>
    </row>
    <row r="27" spans="2:10" s="1" customFormat="1" ht="15.75" customHeight="1">
      <c r="B27" s="39"/>
      <c r="C27" s="41"/>
      <c r="D27" s="50"/>
      <c r="E27" s="28">
        <v>43555</v>
      </c>
      <c r="F27" s="43"/>
      <c r="G27" s="74"/>
      <c r="H27" s="45"/>
      <c r="I27" s="36"/>
      <c r="J27" s="4"/>
    </row>
    <row r="28" spans="2:10" s="1" customFormat="1" ht="15.75" customHeight="1">
      <c r="B28" s="47">
        <v>43646</v>
      </c>
      <c r="C28" s="48">
        <v>90000000</v>
      </c>
      <c r="D28" s="49">
        <v>85000000</v>
      </c>
      <c r="E28" s="29">
        <v>43556</v>
      </c>
      <c r="F28" s="51">
        <f>DATEDIF(E28,E29,"d")</f>
        <v>90</v>
      </c>
      <c r="G28" s="75">
        <v>0.002</v>
      </c>
      <c r="H28" s="52">
        <v>43646</v>
      </c>
      <c r="I28" s="35">
        <f>C28*F28*G28/365</f>
        <v>44383.561643835616</v>
      </c>
      <c r="J28" s="4"/>
    </row>
    <row r="29" spans="2:10" s="1" customFormat="1" ht="15.75" customHeight="1">
      <c r="B29" s="39"/>
      <c r="C29" s="41"/>
      <c r="D29" s="50"/>
      <c r="E29" s="28">
        <v>43646</v>
      </c>
      <c r="F29" s="43"/>
      <c r="G29" s="74"/>
      <c r="H29" s="45"/>
      <c r="I29" s="36"/>
      <c r="J29" s="4"/>
    </row>
    <row r="30" spans="2:10" s="1" customFormat="1" ht="15.75" customHeight="1">
      <c r="B30" s="54">
        <v>43738</v>
      </c>
      <c r="C30" s="55">
        <v>85000000</v>
      </c>
      <c r="D30" s="55">
        <v>80000000</v>
      </c>
      <c r="E30" s="29">
        <v>43647</v>
      </c>
      <c r="F30" s="51">
        <f>DATEDIF(E30,E31,"d")</f>
        <v>91</v>
      </c>
      <c r="G30" s="76">
        <v>0.002</v>
      </c>
      <c r="H30" s="53">
        <v>43738</v>
      </c>
      <c r="I30" s="56">
        <f>C30*F30*G30/365</f>
        <v>42383.561643835616</v>
      </c>
      <c r="J30" s="4"/>
    </row>
    <row r="31" spans="2:19" s="1" customFormat="1" ht="15.75" customHeight="1">
      <c r="B31" s="39"/>
      <c r="C31" s="41"/>
      <c r="D31" s="41"/>
      <c r="E31" s="28">
        <v>43738</v>
      </c>
      <c r="F31" s="43"/>
      <c r="G31" s="74"/>
      <c r="H31" s="45"/>
      <c r="I31" s="36"/>
      <c r="J31" s="4"/>
      <c r="K31" s="6"/>
      <c r="L31" s="6"/>
      <c r="M31" s="6"/>
      <c r="N31" s="7"/>
      <c r="P31" s="7"/>
      <c r="Q31" s="6"/>
      <c r="R31" s="6"/>
      <c r="S31" s="6"/>
    </row>
    <row r="32" spans="2:19" s="1" customFormat="1" ht="15.75" customHeight="1">
      <c r="B32" s="77">
        <v>43830</v>
      </c>
      <c r="C32" s="78">
        <v>80000000</v>
      </c>
      <c r="D32" s="78">
        <v>75000000</v>
      </c>
      <c r="E32" s="31">
        <v>43739</v>
      </c>
      <c r="F32" s="79">
        <f>DATEDIF(E32,E33,"d")</f>
        <v>91</v>
      </c>
      <c r="G32" s="81">
        <v>0.002</v>
      </c>
      <c r="H32" s="82">
        <v>43850</v>
      </c>
      <c r="I32" s="83">
        <f>C32*F32*G32/365</f>
        <v>39890.41095890411</v>
      </c>
      <c r="J32" s="4"/>
      <c r="K32" s="6"/>
      <c r="L32" s="6"/>
      <c r="M32" s="6"/>
      <c r="N32" s="7"/>
      <c r="P32" s="7"/>
      <c r="Q32" s="6"/>
      <c r="R32" s="6"/>
      <c r="S32" s="6"/>
    </row>
    <row r="33" spans="2:19" s="1" customFormat="1" ht="15.75" customHeight="1">
      <c r="B33" s="77"/>
      <c r="C33" s="78"/>
      <c r="D33" s="78"/>
      <c r="E33" s="32">
        <v>43830</v>
      </c>
      <c r="F33" s="80"/>
      <c r="G33" s="81"/>
      <c r="H33" s="82"/>
      <c r="I33" s="83"/>
      <c r="J33" s="4"/>
      <c r="K33" s="6"/>
      <c r="L33" s="6"/>
      <c r="M33" s="6"/>
      <c r="N33" s="7"/>
      <c r="P33" s="7"/>
      <c r="Q33" s="6"/>
      <c r="R33" s="6"/>
      <c r="S33" s="6"/>
    </row>
    <row r="34" spans="2:19" s="1" customFormat="1" ht="15.75" customHeight="1">
      <c r="B34" s="57"/>
      <c r="C34" s="58"/>
      <c r="D34" s="58"/>
      <c r="E34" s="20"/>
      <c r="F34" s="59"/>
      <c r="G34" s="60"/>
      <c r="H34" s="60"/>
      <c r="I34" s="61"/>
      <c r="J34" s="4"/>
      <c r="K34" s="6"/>
      <c r="L34" s="6"/>
      <c r="M34" s="6"/>
      <c r="N34" s="7"/>
      <c r="P34" s="7"/>
      <c r="Q34" s="6"/>
      <c r="R34" s="6"/>
      <c r="S34" s="6"/>
    </row>
    <row r="35" spans="2:19" s="1" customFormat="1" ht="15.75" customHeight="1">
      <c r="B35" s="57"/>
      <c r="C35" s="58"/>
      <c r="D35" s="58"/>
      <c r="E35" s="17"/>
      <c r="F35" s="59"/>
      <c r="G35" s="60"/>
      <c r="H35" s="60"/>
      <c r="I35" s="61"/>
      <c r="J35" s="4"/>
      <c r="K35" s="6"/>
      <c r="L35" s="6"/>
      <c r="M35" s="6"/>
      <c r="N35" s="7"/>
      <c r="P35" s="7"/>
      <c r="Q35" s="6"/>
      <c r="R35" s="6"/>
      <c r="S35" s="6"/>
    </row>
    <row r="36" spans="2:19" s="1" customFormat="1" ht="15.75" customHeight="1">
      <c r="B36" s="57"/>
      <c r="C36" s="58"/>
      <c r="D36" s="58"/>
      <c r="E36" s="18"/>
      <c r="F36" s="59"/>
      <c r="G36" s="60"/>
      <c r="H36" s="60"/>
      <c r="I36" s="61"/>
      <c r="J36" s="4"/>
      <c r="K36" s="6"/>
      <c r="L36" s="6"/>
      <c r="M36" s="6"/>
      <c r="N36" s="7"/>
      <c r="P36" s="7"/>
      <c r="Q36" s="6"/>
      <c r="R36" s="6"/>
      <c r="S36" s="6"/>
    </row>
    <row r="37" spans="2:19" s="1" customFormat="1" ht="15.75" customHeight="1">
      <c r="B37" s="57"/>
      <c r="C37" s="58"/>
      <c r="D37" s="58"/>
      <c r="E37" s="19"/>
      <c r="F37" s="59"/>
      <c r="G37" s="60"/>
      <c r="H37" s="60"/>
      <c r="I37" s="61"/>
      <c r="J37" s="4"/>
      <c r="K37" s="6"/>
      <c r="L37" s="6"/>
      <c r="M37" s="6"/>
      <c r="N37" s="7"/>
      <c r="P37" s="7"/>
      <c r="Q37" s="6"/>
      <c r="R37" s="6"/>
      <c r="S37" s="6"/>
    </row>
    <row r="38" spans="2:19" s="1" customFormat="1" ht="15.75" customHeight="1">
      <c r="B38" s="57"/>
      <c r="C38" s="58"/>
      <c r="D38" s="58"/>
      <c r="E38" s="20"/>
      <c r="F38" s="59"/>
      <c r="G38" s="60"/>
      <c r="H38" s="60"/>
      <c r="I38" s="61"/>
      <c r="J38" s="4"/>
      <c r="K38" s="6"/>
      <c r="L38" s="6"/>
      <c r="M38" s="6"/>
      <c r="N38" s="7"/>
      <c r="P38" s="7"/>
      <c r="Q38" s="6"/>
      <c r="R38" s="6"/>
      <c r="S38" s="6"/>
    </row>
    <row r="39" spans="2:19" s="1" customFormat="1" ht="15.75" customHeight="1">
      <c r="B39" s="57"/>
      <c r="C39" s="58"/>
      <c r="D39" s="58"/>
      <c r="E39" s="17"/>
      <c r="F39" s="59"/>
      <c r="G39" s="60"/>
      <c r="H39" s="60"/>
      <c r="I39" s="61"/>
      <c r="J39" s="4"/>
      <c r="K39" s="6"/>
      <c r="L39" s="6"/>
      <c r="M39" s="6"/>
      <c r="N39" s="7"/>
      <c r="P39" s="7"/>
      <c r="Q39" s="6"/>
      <c r="R39" s="6"/>
      <c r="S39" s="6"/>
    </row>
    <row r="40" spans="2:19" s="1" customFormat="1" ht="15.75" customHeight="1">
      <c r="B40" s="57"/>
      <c r="C40" s="58"/>
      <c r="D40" s="58"/>
      <c r="E40" s="18"/>
      <c r="F40" s="59"/>
      <c r="G40" s="60"/>
      <c r="H40" s="60"/>
      <c r="I40" s="61"/>
      <c r="J40" s="4"/>
      <c r="K40" s="6"/>
      <c r="L40" s="6"/>
      <c r="M40" s="6"/>
      <c r="N40" s="7"/>
      <c r="P40" s="7"/>
      <c r="Q40" s="6"/>
      <c r="R40" s="6"/>
      <c r="S40" s="6"/>
    </row>
    <row r="41" spans="2:19" s="1" customFormat="1" ht="15.75" customHeight="1">
      <c r="B41" s="57"/>
      <c r="C41" s="58"/>
      <c r="D41" s="58"/>
      <c r="E41" s="19"/>
      <c r="F41" s="59"/>
      <c r="G41" s="60"/>
      <c r="H41" s="60"/>
      <c r="I41" s="61"/>
      <c r="J41" s="4"/>
      <c r="K41" s="6"/>
      <c r="L41" s="6"/>
      <c r="M41" s="6"/>
      <c r="N41" s="7"/>
      <c r="P41" s="7"/>
      <c r="Q41" s="6"/>
      <c r="R41" s="6"/>
      <c r="S41" s="6"/>
    </row>
    <row r="42" spans="2:19" s="1" customFormat="1" ht="15.75" customHeight="1">
      <c r="B42" s="57"/>
      <c r="C42" s="58"/>
      <c r="D42" s="58"/>
      <c r="E42" s="20"/>
      <c r="F42" s="59"/>
      <c r="G42" s="60"/>
      <c r="H42" s="60"/>
      <c r="I42" s="61"/>
      <c r="J42" s="4"/>
      <c r="K42" s="6"/>
      <c r="L42" s="6"/>
      <c r="M42" s="6"/>
      <c r="N42" s="7"/>
      <c r="P42" s="7"/>
      <c r="Q42" s="6"/>
      <c r="R42" s="6"/>
      <c r="S42" s="6"/>
    </row>
    <row r="43" spans="2:19" s="1" customFormat="1" ht="15.75" customHeight="1">
      <c r="B43" s="57"/>
      <c r="C43" s="58"/>
      <c r="D43" s="58"/>
      <c r="E43" s="17"/>
      <c r="F43" s="59"/>
      <c r="G43" s="60"/>
      <c r="H43" s="60"/>
      <c r="I43" s="61"/>
      <c r="J43" s="4"/>
      <c r="K43" s="6"/>
      <c r="L43" s="6"/>
      <c r="M43" s="6"/>
      <c r="N43" s="7"/>
      <c r="P43" s="7"/>
      <c r="Q43" s="6"/>
      <c r="R43" s="6"/>
      <c r="S43" s="6"/>
    </row>
    <row r="44" spans="2:19" s="1" customFormat="1" ht="15.75" customHeight="1">
      <c r="B44" s="57"/>
      <c r="C44" s="58"/>
      <c r="D44" s="58"/>
      <c r="E44" s="18"/>
      <c r="F44" s="59"/>
      <c r="G44" s="60"/>
      <c r="H44" s="60"/>
      <c r="I44" s="61"/>
      <c r="J44" s="4"/>
      <c r="K44" s="6"/>
      <c r="L44" s="6"/>
      <c r="M44" s="6"/>
      <c r="N44" s="7"/>
      <c r="P44" s="7"/>
      <c r="Q44" s="6"/>
      <c r="R44" s="6"/>
      <c r="S44" s="6"/>
    </row>
    <row r="45" spans="2:19" s="1" customFormat="1" ht="15.75" customHeight="1">
      <c r="B45" s="57"/>
      <c r="C45" s="58"/>
      <c r="D45" s="58"/>
      <c r="E45" s="19"/>
      <c r="F45" s="59"/>
      <c r="G45" s="60"/>
      <c r="H45" s="60"/>
      <c r="I45" s="61"/>
      <c r="J45" s="4"/>
      <c r="K45" s="6"/>
      <c r="L45" s="6"/>
      <c r="M45" s="6"/>
      <c r="N45" s="7"/>
      <c r="P45" s="7"/>
      <c r="Q45" s="6"/>
      <c r="R45" s="6"/>
      <c r="S45" s="6"/>
    </row>
    <row r="46" spans="2:19" s="1" customFormat="1" ht="15.75" customHeight="1">
      <c r="B46" s="57"/>
      <c r="C46" s="58"/>
      <c r="D46" s="58"/>
      <c r="E46" s="20"/>
      <c r="F46" s="59"/>
      <c r="G46" s="60"/>
      <c r="H46" s="60"/>
      <c r="I46" s="61"/>
      <c r="J46" s="4"/>
      <c r="K46" s="6"/>
      <c r="L46" s="6"/>
      <c r="M46" s="6"/>
      <c r="N46" s="7"/>
      <c r="P46" s="7"/>
      <c r="Q46" s="6"/>
      <c r="R46" s="6"/>
      <c r="S46" s="6"/>
    </row>
    <row r="47" spans="2:19" s="1" customFormat="1" ht="15.75" customHeight="1">
      <c r="B47" s="57"/>
      <c r="C47" s="58"/>
      <c r="D47" s="58"/>
      <c r="E47" s="17"/>
      <c r="F47" s="59"/>
      <c r="G47" s="60"/>
      <c r="H47" s="60"/>
      <c r="I47" s="61"/>
      <c r="J47" s="4"/>
      <c r="K47" s="6"/>
      <c r="L47" s="6"/>
      <c r="M47" s="6"/>
      <c r="N47" s="7"/>
      <c r="P47" s="7"/>
      <c r="Q47" s="6"/>
      <c r="R47" s="6"/>
      <c r="S47" s="6"/>
    </row>
    <row r="48" spans="2:19" s="1" customFormat="1" ht="15.75" customHeight="1">
      <c r="B48" s="57"/>
      <c r="C48" s="58"/>
      <c r="D48" s="58"/>
      <c r="E48" s="20"/>
      <c r="F48" s="59"/>
      <c r="G48" s="60"/>
      <c r="H48" s="60"/>
      <c r="I48" s="61"/>
      <c r="J48" s="4"/>
      <c r="K48" s="6"/>
      <c r="L48" s="6"/>
      <c r="M48" s="6"/>
      <c r="N48" s="7"/>
      <c r="P48" s="7"/>
      <c r="Q48" s="6"/>
      <c r="R48" s="6"/>
      <c r="S48" s="6"/>
    </row>
    <row r="49" spans="2:19" s="1" customFormat="1" ht="15.75" customHeight="1">
      <c r="B49" s="63"/>
      <c r="C49" s="64"/>
      <c r="D49" s="64"/>
      <c r="E49" s="21"/>
      <c r="F49" s="65"/>
      <c r="G49" s="62"/>
      <c r="H49" s="62"/>
      <c r="I49" s="72"/>
      <c r="J49" s="4"/>
      <c r="K49" s="6"/>
      <c r="L49" s="6"/>
      <c r="M49" s="6"/>
      <c r="N49" s="7"/>
      <c r="P49" s="7"/>
      <c r="Q49" s="6"/>
      <c r="R49" s="6"/>
      <c r="S49" s="6"/>
    </row>
    <row r="50" spans="2:19" s="1" customFormat="1" ht="21" customHeight="1">
      <c r="B50" s="66"/>
      <c r="C50" s="67"/>
      <c r="D50" s="67"/>
      <c r="E50" s="68"/>
      <c r="F50" s="68"/>
      <c r="G50" s="68"/>
      <c r="H50" s="69"/>
      <c r="I50" s="30">
        <f>SUM(I24:I31)+1</f>
        <v>183507.8493150685</v>
      </c>
      <c r="J50" s="4"/>
      <c r="K50" s="6"/>
      <c r="L50" s="6"/>
      <c r="M50" s="6"/>
      <c r="N50" s="7"/>
      <c r="P50" s="7"/>
      <c r="Q50" s="6"/>
      <c r="R50" s="6"/>
      <c r="S50" s="6"/>
    </row>
    <row r="51" spans="2:9" s="1" customFormat="1" ht="82.5" customHeight="1">
      <c r="B51" s="70" t="s">
        <v>22</v>
      </c>
      <c r="C51" s="71"/>
      <c r="D51" s="71"/>
      <c r="E51" s="71"/>
      <c r="F51" s="71"/>
      <c r="G51" s="71"/>
      <c r="H51" s="71"/>
      <c r="I51" s="71"/>
    </row>
    <row r="52" s="1" customFormat="1" ht="21" customHeight="1"/>
    <row r="53" s="1" customFormat="1" ht="21" customHeight="1"/>
    <row r="54" s="1" customFormat="1" ht="21" customHeight="1"/>
    <row r="55" s="1" customFormat="1" ht="21" customHeight="1"/>
    <row r="56" s="1" customFormat="1" ht="21" customHeight="1"/>
    <row r="57" s="1" customFormat="1" ht="21" customHeight="1"/>
    <row r="58" s="1" customFormat="1" ht="21" customHeight="1"/>
    <row r="59" ht="21" customHeight="1"/>
    <row r="60" ht="21" customHeight="1"/>
    <row r="61" ht="21" customHeight="1"/>
  </sheetData>
  <sheetProtection/>
  <mergeCells count="95">
    <mergeCell ref="D26:D27"/>
    <mergeCell ref="F26:F27"/>
    <mergeCell ref="G26:G27"/>
    <mergeCell ref="H26:H27"/>
    <mergeCell ref="I26:I27"/>
    <mergeCell ref="H2:I2"/>
    <mergeCell ref="B9:I9"/>
    <mergeCell ref="B24:B25"/>
    <mergeCell ref="C24:C25"/>
    <mergeCell ref="D24:D25"/>
    <mergeCell ref="F24:F25"/>
    <mergeCell ref="G24:G25"/>
    <mergeCell ref="H24:H25"/>
    <mergeCell ref="I24:I25"/>
    <mergeCell ref="B28:B29"/>
    <mergeCell ref="C28:C29"/>
    <mergeCell ref="D28:D29"/>
    <mergeCell ref="F28:F29"/>
    <mergeCell ref="G28:G29"/>
    <mergeCell ref="H28:H29"/>
    <mergeCell ref="I28:I29"/>
    <mergeCell ref="B26:B27"/>
    <mergeCell ref="C26:C27"/>
    <mergeCell ref="H32:H33"/>
    <mergeCell ref="I32:I33"/>
    <mergeCell ref="B30:B31"/>
    <mergeCell ref="C30:C31"/>
    <mergeCell ref="D30:D31"/>
    <mergeCell ref="F30:F31"/>
    <mergeCell ref="G30:G31"/>
    <mergeCell ref="H30:H31"/>
    <mergeCell ref="D34:D35"/>
    <mergeCell ref="F34:F35"/>
    <mergeCell ref="G34:G35"/>
    <mergeCell ref="H34:H35"/>
    <mergeCell ref="I30:I31"/>
    <mergeCell ref="B32:B33"/>
    <mergeCell ref="C32:C33"/>
    <mergeCell ref="D32:D33"/>
    <mergeCell ref="F32:F33"/>
    <mergeCell ref="G32:G33"/>
    <mergeCell ref="I34:I35"/>
    <mergeCell ref="B36:B37"/>
    <mergeCell ref="C36:C37"/>
    <mergeCell ref="D36:D37"/>
    <mergeCell ref="F36:F37"/>
    <mergeCell ref="G36:G37"/>
    <mergeCell ref="H36:H37"/>
    <mergeCell ref="I36:I37"/>
    <mergeCell ref="B34:B35"/>
    <mergeCell ref="C34:C35"/>
    <mergeCell ref="H40:H41"/>
    <mergeCell ref="I40:I41"/>
    <mergeCell ref="B38:B39"/>
    <mergeCell ref="C38:C39"/>
    <mergeCell ref="D38:D39"/>
    <mergeCell ref="F38:F39"/>
    <mergeCell ref="G38:G39"/>
    <mergeCell ref="I42:I43"/>
    <mergeCell ref="H38:H39"/>
    <mergeCell ref="D42:D43"/>
    <mergeCell ref="F42:F43"/>
    <mergeCell ref="G42:G43"/>
    <mergeCell ref="H42:H43"/>
    <mergeCell ref="I38:I39"/>
    <mergeCell ref="C44:C45"/>
    <mergeCell ref="D44:D45"/>
    <mergeCell ref="F44:F45"/>
    <mergeCell ref="G44:G45"/>
    <mergeCell ref="H44:H45"/>
    <mergeCell ref="B40:B41"/>
    <mergeCell ref="C40:C41"/>
    <mergeCell ref="D40:D41"/>
    <mergeCell ref="F40:F41"/>
    <mergeCell ref="G40:G41"/>
    <mergeCell ref="I44:I45"/>
    <mergeCell ref="B42:B43"/>
    <mergeCell ref="C42:C43"/>
    <mergeCell ref="B46:B47"/>
    <mergeCell ref="C46:C47"/>
    <mergeCell ref="D46:D47"/>
    <mergeCell ref="F46:F47"/>
    <mergeCell ref="G46:G47"/>
    <mergeCell ref="H46:H47"/>
    <mergeCell ref="B44:B45"/>
    <mergeCell ref="B50:H50"/>
    <mergeCell ref="B51:I51"/>
    <mergeCell ref="I46:I47"/>
    <mergeCell ref="B48:B49"/>
    <mergeCell ref="C48:C49"/>
    <mergeCell ref="D48:D49"/>
    <mergeCell ref="F48:F49"/>
    <mergeCell ref="G48:G49"/>
    <mergeCell ref="H48:H49"/>
    <mergeCell ref="I48:I49"/>
  </mergeCells>
  <printOptions/>
  <pageMargins left="0.7086614173228347" right="0.15748031496062992" top="0.29" bottom="0.17" header="0.24" footer="0.17"/>
  <pageSetup horizontalDpi="300" verticalDpi="3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水田営農振興室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2017-03-22T03:52:52Z</cp:lastPrinted>
  <dcterms:created xsi:type="dcterms:W3CDTF">2004-03-05T02:24:04Z</dcterms:created>
  <dcterms:modified xsi:type="dcterms:W3CDTF">2021-05-17T04:10:25Z</dcterms:modified>
  <cp:category/>
  <cp:version/>
  <cp:contentType/>
  <cp:contentStatus/>
</cp:coreProperties>
</file>