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2" l="1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 s="1"/>
  <c r="B17" i="2" s="1"/>
  <c r="Q16" i="2"/>
  <c r="Q19" i="2" s="1"/>
  <c r="P16" i="2"/>
  <c r="P19" i="2" s="1"/>
  <c r="O16" i="2"/>
  <c r="O19" i="2" s="1"/>
  <c r="N16" i="2"/>
  <c r="N19" i="2" s="1"/>
  <c r="M16" i="2"/>
  <c r="M19" i="2" s="1"/>
  <c r="L16" i="2"/>
  <c r="K16" i="2"/>
  <c r="K19" i="2" s="1"/>
  <c r="J16" i="2"/>
  <c r="J19" i="2" s="1"/>
  <c r="I16" i="2"/>
  <c r="I19" i="2" s="1"/>
  <c r="H16" i="2"/>
  <c r="H19" i="2" s="1"/>
  <c r="G19" i="2" s="1"/>
  <c r="G16" i="2"/>
  <c r="F16" i="2"/>
  <c r="F19" i="2" s="1"/>
  <c r="E16" i="2"/>
  <c r="E19" i="2" s="1"/>
  <c r="D16" i="2"/>
  <c r="D19" i="2" s="1"/>
  <c r="L14" i="2"/>
  <c r="G14" i="2"/>
  <c r="C14" i="2"/>
  <c r="B14" i="2"/>
  <c r="L13" i="2"/>
  <c r="G13" i="2"/>
  <c r="B13" i="2" s="1"/>
  <c r="C13" i="2"/>
  <c r="L12" i="2"/>
  <c r="G12" i="2"/>
  <c r="C12" i="2"/>
  <c r="B12" i="2"/>
  <c r="L11" i="2"/>
  <c r="G11" i="2"/>
  <c r="B11" i="2" s="1"/>
  <c r="C11" i="2"/>
  <c r="L10" i="2"/>
  <c r="G10" i="2"/>
  <c r="C10" i="2"/>
  <c r="B10" i="2"/>
  <c r="L9" i="2"/>
  <c r="G9" i="2"/>
  <c r="B9" i="2" s="1"/>
  <c r="C9" i="2"/>
  <c r="L8" i="2"/>
  <c r="G8" i="2"/>
  <c r="C8" i="2"/>
  <c r="B8" i="2"/>
  <c r="L7" i="2"/>
  <c r="G7" i="2"/>
  <c r="B7" i="2" s="1"/>
  <c r="C7" i="2"/>
  <c r="L6" i="2"/>
  <c r="G6" i="2"/>
  <c r="C6" i="2"/>
  <c r="B6" i="2"/>
  <c r="Q17" i="3"/>
  <c r="P17" i="3"/>
  <c r="O17" i="3"/>
  <c r="N17" i="3"/>
  <c r="M17" i="3"/>
  <c r="L17" i="3" s="1"/>
  <c r="K17" i="3"/>
  <c r="J17" i="3"/>
  <c r="I17" i="3"/>
  <c r="H17" i="3"/>
  <c r="G17" i="3" s="1"/>
  <c r="F17" i="3"/>
  <c r="E17" i="3"/>
  <c r="C17" i="3" s="1"/>
  <c r="B17" i="3" s="1"/>
  <c r="D17" i="3"/>
  <c r="Q16" i="3"/>
  <c r="Q19" i="3" s="1"/>
  <c r="P16" i="3"/>
  <c r="P19" i="3" s="1"/>
  <c r="O16" i="3"/>
  <c r="O19" i="3" s="1"/>
  <c r="N16" i="3"/>
  <c r="N19" i="3" s="1"/>
  <c r="M16" i="3"/>
  <c r="M19" i="3" s="1"/>
  <c r="K16" i="3"/>
  <c r="K19" i="3" s="1"/>
  <c r="J16" i="3"/>
  <c r="J19" i="3" s="1"/>
  <c r="I16" i="3"/>
  <c r="I19" i="3" s="1"/>
  <c r="H16" i="3"/>
  <c r="G16" i="3" s="1"/>
  <c r="F16" i="3"/>
  <c r="F19" i="3" s="1"/>
  <c r="E16" i="3"/>
  <c r="E19" i="3" s="1"/>
  <c r="D16" i="3"/>
  <c r="D19" i="3" s="1"/>
  <c r="C19" i="3" s="1"/>
  <c r="L14" i="3"/>
  <c r="G14" i="3"/>
  <c r="B14" i="3" s="1"/>
  <c r="C14" i="3"/>
  <c r="L13" i="3"/>
  <c r="G13" i="3"/>
  <c r="C13" i="3"/>
  <c r="B13" i="3" s="1"/>
  <c r="L12" i="3"/>
  <c r="G12" i="3"/>
  <c r="B12" i="3" s="1"/>
  <c r="C12" i="3"/>
  <c r="L11" i="3"/>
  <c r="G11" i="3"/>
  <c r="C11" i="3"/>
  <c r="B11" i="3" s="1"/>
  <c r="L10" i="3"/>
  <c r="G10" i="3"/>
  <c r="B10" i="3" s="1"/>
  <c r="C10" i="3"/>
  <c r="L9" i="3"/>
  <c r="G9" i="3"/>
  <c r="C9" i="3"/>
  <c r="B9" i="3" s="1"/>
  <c r="L8" i="3"/>
  <c r="G8" i="3"/>
  <c r="B8" i="3" s="1"/>
  <c r="C8" i="3"/>
  <c r="L7" i="3"/>
  <c r="G7" i="3"/>
  <c r="C7" i="3"/>
  <c r="B7" i="3" s="1"/>
  <c r="L6" i="3"/>
  <c r="G6" i="3"/>
  <c r="B6" i="3" s="1"/>
  <c r="C6" i="3"/>
  <c r="B5" i="4"/>
  <c r="B69" i="4"/>
  <c r="B67" i="4"/>
  <c r="B65" i="4"/>
  <c r="B64" i="4"/>
  <c r="B62" i="4"/>
  <c r="B61" i="4"/>
  <c r="B59" i="4"/>
  <c r="B58" i="4"/>
  <c r="B57" i="4"/>
  <c r="B56" i="4"/>
  <c r="B55" i="4"/>
  <c r="B54" i="4"/>
  <c r="B53" i="4"/>
  <c r="B52" i="4"/>
  <c r="B50" i="4"/>
  <c r="B49" i="4"/>
  <c r="B47" i="4"/>
  <c r="B46" i="4"/>
  <c r="B45" i="4"/>
  <c r="B44" i="4"/>
  <c r="B42" i="4"/>
  <c r="B41" i="4"/>
  <c r="B40" i="4"/>
  <c r="B39" i="4"/>
  <c r="B37" i="4"/>
  <c r="B36" i="4"/>
  <c r="B35" i="4"/>
  <c r="B33" i="4"/>
  <c r="B32" i="4"/>
  <c r="B30" i="4"/>
  <c r="B29" i="4"/>
  <c r="B28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C19" i="2" l="1"/>
  <c r="B19" i="2" s="1"/>
  <c r="L19" i="2"/>
  <c r="C16" i="2"/>
  <c r="B16" i="2" s="1"/>
  <c r="L19" i="3"/>
  <c r="H19" i="3"/>
  <c r="G19" i="3" s="1"/>
  <c r="B19" i="3" s="1"/>
  <c r="C16" i="3"/>
  <c r="B16" i="3" s="1"/>
  <c r="L16" i="3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<sst xmlns="http://schemas.openxmlformats.org/spreadsheetml/2006/main" count="149" uniqueCount="99">
  <si>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</si>
  <si>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</si>
  <si>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</si>
  <si>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</si>
  <si>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</si>
  <si>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</si>
  <si>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</si>
  <si>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</si>
  <si>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</si>
  <si>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</si>
  <si>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</si>
  <si>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</si>
  <si>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</si>
  <si>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</si>
  <si>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</si>
  <si>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</si>
  <si>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</si>
  <si>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</si>
  <si>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</si>
  <si>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</si>
  <si>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</si>
  <si>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</si>
  <si>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</si>
  <si>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</si>
  <si>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</si>
  <si>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</si>
  <si>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</si>
  <si>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</si>
  <si>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</si>
  <si>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</si>
  <si>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</si>
  <si>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</si>
  <si>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</si>
  <si>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</si>
  <si>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</si>
  <si>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</si>
  <si>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</si>
  <si>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</si>
  <si>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</si>
  <si>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</si>
  <si>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</si>
  <si>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</si>
  <si>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</si>
  <si>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</si>
  <si>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</si>
  <si>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</si>
  <si>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</si>
  <si>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</si>
  <si>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</si>
  <si>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</si>
  <si>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</si>
  <si>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</si>
  <si>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</si>
  <si>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</si>
  <si>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</si>
  <si>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</si>
  <si>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</si>
  <si>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</si>
  <si>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</si>
  <si>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</si>
  <si>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</si>
  <si>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</si>
  <si>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</si>
  <si>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</si>
  <si>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</si>
  <si>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</si>
  <si>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</si>
  <si>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</si>
  <si>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</si>
  <si>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</si>
  <si>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</si>
  <si>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</si>
  <si>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</si>
  <si>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</si>
  <si>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</si>
  <si>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</si>
  <si>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</si>
  <si>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</si>
  <si>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</si>
  <si>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</si>
  <si>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</si>
  <si>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</si>
  <si>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</si>
  <si>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</si>
  <si>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</si>
  <si>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</si>
  <si>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</si>
  <si>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</si>
  <si>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</si>
  <si>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</si>
  <si>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</si>
  <si>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</si>
  <si>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</si>
  <si>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</si>
  <si>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</si>
  <si>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</si>
  <si>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</si>
  <si>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令和  3年  3月分</t>
    <phoneticPr fontId="4"/>
  </si>
  <si>
    <t>大野郡計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</si>
</sst>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96</v>
      </c>
      <c r="I1" s="1" t="s">
        <v>97</v>
      </c>
    </row>
    <row r="2" spans="1:13" s="1" customFormat="1" ht="15" customHeight="1" thickBot="1" x14ac:dyDescent="0.2">
      <c r="M2" s="3" t="s">
        <v>37</v>
      </c>
    </row>
    <row r="3" spans="1:13" s="6" customFormat="1" ht="15" customHeight="1" x14ac:dyDescent="0.15">
      <c r="A3" s="4"/>
      <c r="B3" s="5"/>
      <c r="C3" s="58" t="s">
        <v>95</v>
      </c>
      <c r="D3" s="59"/>
      <c r="E3" s="59"/>
      <c r="F3" s="59"/>
      <c r="G3" s="59"/>
      <c r="H3" s="59"/>
      <c r="I3" s="59"/>
      <c r="J3" s="59"/>
      <c r="K3" s="60"/>
      <c r="L3" s="58" t="s">
        <v>94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93</v>
      </c>
      <c r="J4" s="11" t="s">
        <v>92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91</v>
      </c>
      <c r="B5" s="14">
        <f>SUM( C5:K5)</f>
        <v>30693</v>
      </c>
      <c r="C5" s="15">
        <v>24331</v>
      </c>
      <c r="D5" s="15">
        <v>129</v>
      </c>
      <c r="E5" s="15">
        <v>648</v>
      </c>
      <c r="F5" s="15">
        <v>1553</v>
      </c>
      <c r="G5" s="15">
        <v>0</v>
      </c>
      <c r="H5" s="15">
        <v>3295</v>
      </c>
      <c r="I5" s="15">
        <v>533</v>
      </c>
      <c r="J5" s="15">
        <v>15</v>
      </c>
      <c r="K5" s="15">
        <v>189</v>
      </c>
      <c r="L5" s="15">
        <v>17996</v>
      </c>
      <c r="M5" s="16">
        <v>12697</v>
      </c>
    </row>
    <row r="6" spans="1:13" ht="15" customHeight="1" x14ac:dyDescent="0.15">
      <c r="A6" s="18" t="s">
        <v>90</v>
      </c>
      <c r="B6" s="19">
        <f t="shared" ref="B6:B26" si="0">SUM( C6:K6)</f>
        <v>9985</v>
      </c>
      <c r="C6" s="20">
        <v>8939</v>
      </c>
      <c r="D6" s="20">
        <v>171</v>
      </c>
      <c r="E6" s="20">
        <v>0</v>
      </c>
      <c r="F6" s="20">
        <v>0</v>
      </c>
      <c r="G6" s="20">
        <v>326</v>
      </c>
      <c r="H6" s="20">
        <v>114</v>
      </c>
      <c r="I6" s="20">
        <v>147</v>
      </c>
      <c r="J6" s="20">
        <v>0</v>
      </c>
      <c r="K6" s="20">
        <v>288</v>
      </c>
      <c r="L6" s="20">
        <v>7774</v>
      </c>
      <c r="M6" s="21">
        <v>2211</v>
      </c>
    </row>
    <row r="7" spans="1:13" ht="15" customHeight="1" x14ac:dyDescent="0.15">
      <c r="A7" s="18" t="s">
        <v>89</v>
      </c>
      <c r="B7" s="19">
        <f t="shared" si="0"/>
        <v>6182</v>
      </c>
      <c r="C7" s="20">
        <v>2635</v>
      </c>
      <c r="D7" s="20">
        <v>243</v>
      </c>
      <c r="E7" s="20">
        <v>65</v>
      </c>
      <c r="F7" s="20">
        <v>202</v>
      </c>
      <c r="G7" s="20">
        <v>3037</v>
      </c>
      <c r="H7" s="20">
        <v>0</v>
      </c>
      <c r="I7" s="20">
        <v>0</v>
      </c>
      <c r="J7" s="20">
        <v>0</v>
      </c>
      <c r="K7" s="20">
        <v>0</v>
      </c>
      <c r="L7" s="20">
        <v>2983</v>
      </c>
      <c r="M7" s="21">
        <v>3199</v>
      </c>
    </row>
    <row r="8" spans="1:13" ht="15" customHeight="1" x14ac:dyDescent="0.15">
      <c r="A8" s="18" t="s">
        <v>88</v>
      </c>
      <c r="B8" s="19">
        <f t="shared" si="0"/>
        <v>2405</v>
      </c>
      <c r="C8" s="20">
        <v>1879</v>
      </c>
      <c r="D8" s="20">
        <v>0</v>
      </c>
      <c r="E8" s="20">
        <v>0</v>
      </c>
      <c r="F8" s="20">
        <v>0</v>
      </c>
      <c r="G8" s="20">
        <v>0</v>
      </c>
      <c r="H8" s="20">
        <v>464</v>
      </c>
      <c r="I8" s="20">
        <v>49</v>
      </c>
      <c r="J8" s="20">
        <v>13</v>
      </c>
      <c r="K8" s="20">
        <v>0</v>
      </c>
      <c r="L8" s="20">
        <v>1411</v>
      </c>
      <c r="M8" s="21">
        <v>994</v>
      </c>
    </row>
    <row r="9" spans="1:13" ht="15" customHeight="1" x14ac:dyDescent="0.15">
      <c r="A9" s="18" t="s">
        <v>87</v>
      </c>
      <c r="B9" s="19">
        <f t="shared" si="0"/>
        <v>9120</v>
      </c>
      <c r="C9" s="20">
        <v>3606</v>
      </c>
      <c r="D9" s="20">
        <v>0</v>
      </c>
      <c r="E9" s="20">
        <v>0</v>
      </c>
      <c r="F9" s="20">
        <v>2031</v>
      </c>
      <c r="G9" s="20">
        <v>0</v>
      </c>
      <c r="H9" s="20">
        <v>92</v>
      </c>
      <c r="I9" s="20">
        <v>0</v>
      </c>
      <c r="J9" s="20">
        <v>12</v>
      </c>
      <c r="K9" s="20">
        <v>3379</v>
      </c>
      <c r="L9" s="20">
        <v>3698</v>
      </c>
      <c r="M9" s="21">
        <v>5422</v>
      </c>
    </row>
    <row r="10" spans="1:13" ht="15" customHeight="1" x14ac:dyDescent="0.15">
      <c r="A10" s="18" t="s">
        <v>86</v>
      </c>
      <c r="B10" s="19">
        <f t="shared" si="0"/>
        <v>3204</v>
      </c>
      <c r="C10" s="20">
        <v>1939</v>
      </c>
      <c r="D10" s="20">
        <v>291</v>
      </c>
      <c r="E10" s="20">
        <v>0</v>
      </c>
      <c r="F10" s="20">
        <v>0</v>
      </c>
      <c r="G10" s="20">
        <v>0</v>
      </c>
      <c r="H10" s="20">
        <v>0</v>
      </c>
      <c r="I10" s="20">
        <v>115</v>
      </c>
      <c r="J10" s="20">
        <v>589</v>
      </c>
      <c r="K10" s="20">
        <v>270</v>
      </c>
      <c r="L10" s="20">
        <v>1627</v>
      </c>
      <c r="M10" s="21">
        <v>1577</v>
      </c>
    </row>
    <row r="11" spans="1:13" ht="15" customHeight="1" x14ac:dyDescent="0.15">
      <c r="A11" s="18" t="s">
        <v>85</v>
      </c>
      <c r="B11" s="19">
        <f t="shared" si="0"/>
        <v>1930</v>
      </c>
      <c r="C11" s="20">
        <v>235</v>
      </c>
      <c r="D11" s="20">
        <v>0</v>
      </c>
      <c r="E11" s="20">
        <v>95</v>
      </c>
      <c r="F11" s="20">
        <v>1600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235</v>
      </c>
      <c r="M11" s="21">
        <v>1695</v>
      </c>
    </row>
    <row r="12" spans="1:13" ht="15" customHeight="1" x14ac:dyDescent="0.15">
      <c r="A12" s="18" t="s">
        <v>84</v>
      </c>
      <c r="B12" s="19">
        <f t="shared" si="0"/>
        <v>1502</v>
      </c>
      <c r="C12" s="20">
        <v>1135</v>
      </c>
      <c r="D12" s="20">
        <v>0</v>
      </c>
      <c r="E12" s="20">
        <v>120</v>
      </c>
      <c r="F12" s="20">
        <v>0</v>
      </c>
      <c r="G12" s="20">
        <v>0</v>
      </c>
      <c r="H12" s="20">
        <v>0</v>
      </c>
      <c r="I12" s="20">
        <v>0</v>
      </c>
      <c r="J12" s="20">
        <v>247</v>
      </c>
      <c r="K12" s="20">
        <v>0</v>
      </c>
      <c r="L12" s="20">
        <v>1018</v>
      </c>
      <c r="M12" s="21">
        <v>484</v>
      </c>
    </row>
    <row r="13" spans="1:13" ht="15" customHeight="1" x14ac:dyDescent="0.15">
      <c r="A13" s="18" t="s">
        <v>83</v>
      </c>
      <c r="B13" s="19">
        <f t="shared" si="0"/>
        <v>4519</v>
      </c>
      <c r="C13" s="20">
        <v>4399</v>
      </c>
      <c r="D13" s="20">
        <v>0</v>
      </c>
      <c r="E13" s="20">
        <v>0</v>
      </c>
      <c r="F13" s="20">
        <v>0</v>
      </c>
      <c r="G13" s="20">
        <v>56</v>
      </c>
      <c r="H13" s="20">
        <v>64</v>
      </c>
      <c r="I13" s="20">
        <v>0</v>
      </c>
      <c r="J13" s="20">
        <v>0</v>
      </c>
      <c r="K13" s="20">
        <v>0</v>
      </c>
      <c r="L13" s="20">
        <v>4189</v>
      </c>
      <c r="M13" s="21">
        <v>330</v>
      </c>
    </row>
    <row r="14" spans="1:13" ht="15" customHeight="1" x14ac:dyDescent="0.15">
      <c r="A14" s="18" t="s">
        <v>82</v>
      </c>
      <c r="B14" s="19">
        <f t="shared" si="0"/>
        <v>1467</v>
      </c>
      <c r="C14" s="20">
        <v>1195</v>
      </c>
      <c r="D14" s="20">
        <v>0</v>
      </c>
      <c r="E14" s="20">
        <v>0</v>
      </c>
      <c r="F14" s="20">
        <v>196</v>
      </c>
      <c r="G14" s="20">
        <v>0</v>
      </c>
      <c r="H14" s="20">
        <v>43</v>
      </c>
      <c r="I14" s="20">
        <v>33</v>
      </c>
      <c r="J14" s="20">
        <v>0</v>
      </c>
      <c r="K14" s="20">
        <v>0</v>
      </c>
      <c r="L14" s="20">
        <v>1148</v>
      </c>
      <c r="M14" s="21">
        <v>319</v>
      </c>
    </row>
    <row r="15" spans="1:13" ht="15" customHeight="1" x14ac:dyDescent="0.15">
      <c r="A15" s="18" t="s">
        <v>81</v>
      </c>
      <c r="B15" s="19">
        <f t="shared" si="0"/>
        <v>4295</v>
      </c>
      <c r="C15" s="20">
        <v>3256</v>
      </c>
      <c r="D15" s="20">
        <v>0</v>
      </c>
      <c r="E15" s="20">
        <v>0</v>
      </c>
      <c r="F15" s="20">
        <v>924</v>
      </c>
      <c r="G15" s="20">
        <v>0</v>
      </c>
      <c r="H15" s="20">
        <v>0</v>
      </c>
      <c r="I15" s="20">
        <v>115</v>
      </c>
      <c r="J15" s="20">
        <v>0</v>
      </c>
      <c r="K15" s="20">
        <v>0</v>
      </c>
      <c r="L15" s="20">
        <v>3086</v>
      </c>
      <c r="M15" s="21">
        <v>1209</v>
      </c>
    </row>
    <row r="16" spans="1:13" ht="15" customHeight="1" x14ac:dyDescent="0.15">
      <c r="A16" s="18" t="s">
        <v>80</v>
      </c>
      <c r="B16" s="19">
        <f t="shared" si="0"/>
        <v>2050</v>
      </c>
      <c r="C16" s="20">
        <v>2050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1888</v>
      </c>
      <c r="M16" s="21">
        <v>162</v>
      </c>
    </row>
    <row r="17" spans="1:13" ht="15" customHeight="1" x14ac:dyDescent="0.15">
      <c r="A17" s="18" t="s">
        <v>79</v>
      </c>
      <c r="B17" s="19">
        <f t="shared" si="0"/>
        <v>7338</v>
      </c>
      <c r="C17" s="20">
        <v>6760</v>
      </c>
      <c r="D17" s="20">
        <v>141</v>
      </c>
      <c r="E17" s="20">
        <v>54</v>
      </c>
      <c r="F17" s="20">
        <v>11</v>
      </c>
      <c r="G17" s="20">
        <v>80</v>
      </c>
      <c r="H17" s="20">
        <v>0</v>
      </c>
      <c r="I17" s="20">
        <v>81</v>
      </c>
      <c r="J17" s="20">
        <v>94</v>
      </c>
      <c r="K17" s="20">
        <v>117</v>
      </c>
      <c r="L17" s="20">
        <v>5598</v>
      </c>
      <c r="M17" s="21">
        <v>1740</v>
      </c>
    </row>
    <row r="18" spans="1:13" ht="15" customHeight="1" x14ac:dyDescent="0.15">
      <c r="A18" s="18" t="s">
        <v>78</v>
      </c>
      <c r="B18" s="19">
        <f t="shared" si="0"/>
        <v>5863</v>
      </c>
      <c r="C18" s="20">
        <v>4148</v>
      </c>
      <c r="D18" s="20">
        <v>0</v>
      </c>
      <c r="E18" s="20">
        <v>0</v>
      </c>
      <c r="F18" s="20">
        <v>0</v>
      </c>
      <c r="G18" s="20">
        <v>0</v>
      </c>
      <c r="H18" s="20">
        <v>1595</v>
      </c>
      <c r="I18" s="20">
        <v>120</v>
      </c>
      <c r="J18" s="20">
        <v>0</v>
      </c>
      <c r="K18" s="20">
        <v>0</v>
      </c>
      <c r="L18" s="20">
        <v>3618</v>
      </c>
      <c r="M18" s="21">
        <v>2245</v>
      </c>
    </row>
    <row r="19" spans="1:13" ht="15" customHeight="1" x14ac:dyDescent="0.15">
      <c r="A19" s="18" t="s">
        <v>77</v>
      </c>
      <c r="B19" s="19">
        <f t="shared" si="0"/>
        <v>1288</v>
      </c>
      <c r="C19" s="20">
        <v>151</v>
      </c>
      <c r="D19" s="20">
        <v>0</v>
      </c>
      <c r="E19" s="20">
        <v>0</v>
      </c>
      <c r="F19" s="20">
        <v>1137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184</v>
      </c>
      <c r="M19" s="21">
        <v>1104</v>
      </c>
    </row>
    <row r="20" spans="1:13" ht="15" customHeight="1" x14ac:dyDescent="0.15">
      <c r="A20" s="18" t="s">
        <v>76</v>
      </c>
      <c r="B20" s="19">
        <f t="shared" si="0"/>
        <v>2803</v>
      </c>
      <c r="C20" s="20">
        <v>2803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2567</v>
      </c>
      <c r="M20" s="21">
        <v>236</v>
      </c>
    </row>
    <row r="21" spans="1:13" ht="15" customHeight="1" x14ac:dyDescent="0.15">
      <c r="A21" s="18" t="s">
        <v>75</v>
      </c>
      <c r="B21" s="19">
        <f t="shared" si="0"/>
        <v>597</v>
      </c>
      <c r="C21" s="20">
        <v>524</v>
      </c>
      <c r="D21" s="20">
        <v>0</v>
      </c>
      <c r="E21" s="20">
        <v>0</v>
      </c>
      <c r="F21" s="20">
        <v>73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524</v>
      </c>
      <c r="M21" s="21">
        <v>73</v>
      </c>
    </row>
    <row r="22" spans="1:13" ht="15" customHeight="1" x14ac:dyDescent="0.15">
      <c r="A22" s="18" t="s">
        <v>74</v>
      </c>
      <c r="B22" s="19">
        <f t="shared" si="0"/>
        <v>1366</v>
      </c>
      <c r="C22" s="20">
        <v>1366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1270</v>
      </c>
      <c r="M22" s="21">
        <v>96</v>
      </c>
    </row>
    <row r="23" spans="1:13" ht="15" customHeight="1" x14ac:dyDescent="0.15">
      <c r="A23" s="18" t="s">
        <v>73</v>
      </c>
      <c r="B23" s="19">
        <f t="shared" si="0"/>
        <v>2488</v>
      </c>
      <c r="C23" s="20">
        <v>1045</v>
      </c>
      <c r="D23" s="20">
        <v>0</v>
      </c>
      <c r="E23" s="20">
        <v>0</v>
      </c>
      <c r="F23" s="20">
        <v>1443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986</v>
      </c>
      <c r="M23" s="21">
        <v>1502</v>
      </c>
    </row>
    <row r="24" spans="1:13" ht="15" customHeight="1" x14ac:dyDescent="0.15">
      <c r="A24" s="18" t="s">
        <v>72</v>
      </c>
      <c r="B24" s="19">
        <f t="shared" si="0"/>
        <v>1564</v>
      </c>
      <c r="C24" s="20">
        <v>270</v>
      </c>
      <c r="D24" s="20">
        <v>0</v>
      </c>
      <c r="E24" s="20">
        <v>0</v>
      </c>
      <c r="F24" s="20">
        <v>0</v>
      </c>
      <c r="G24" s="20">
        <v>0</v>
      </c>
      <c r="H24" s="20">
        <v>1082</v>
      </c>
      <c r="I24" s="20">
        <v>212</v>
      </c>
      <c r="J24" s="20">
        <v>0</v>
      </c>
      <c r="K24" s="20">
        <v>0</v>
      </c>
      <c r="L24" s="20">
        <v>482</v>
      </c>
      <c r="M24" s="21">
        <v>1082</v>
      </c>
    </row>
    <row r="25" spans="1:13" ht="15" customHeight="1" x14ac:dyDescent="0.15">
      <c r="A25" s="23" t="s">
        <v>71</v>
      </c>
      <c r="B25" s="24">
        <f t="shared" si="0"/>
        <v>574</v>
      </c>
      <c r="C25" s="25">
        <v>398</v>
      </c>
      <c r="D25" s="25">
        <v>0</v>
      </c>
      <c r="E25" s="25">
        <v>0</v>
      </c>
      <c r="F25" s="25">
        <v>0</v>
      </c>
      <c r="G25" s="25">
        <v>0</v>
      </c>
      <c r="H25" s="25">
        <v>135</v>
      </c>
      <c r="I25" s="25">
        <v>41</v>
      </c>
      <c r="J25" s="25">
        <v>0</v>
      </c>
      <c r="K25" s="25">
        <v>0</v>
      </c>
      <c r="L25" s="25">
        <v>398</v>
      </c>
      <c r="M25" s="26">
        <v>176</v>
      </c>
    </row>
    <row r="26" spans="1:13" ht="15" customHeight="1" x14ac:dyDescent="0.15">
      <c r="A26" s="27" t="s">
        <v>70</v>
      </c>
      <c r="B26" s="28">
        <f t="shared" si="0"/>
        <v>101233</v>
      </c>
      <c r="C26" s="29">
        <v>73064</v>
      </c>
      <c r="D26" s="29">
        <v>975</v>
      </c>
      <c r="E26" s="29">
        <v>982</v>
      </c>
      <c r="F26" s="29">
        <v>9170</v>
      </c>
      <c r="G26" s="29">
        <v>3499</v>
      </c>
      <c r="H26" s="29">
        <v>6884</v>
      </c>
      <c r="I26" s="29">
        <v>1446</v>
      </c>
      <c r="J26" s="29">
        <v>970</v>
      </c>
      <c r="K26" s="29">
        <v>4243</v>
      </c>
      <c r="L26" s="29">
        <v>62680</v>
      </c>
      <c r="M26" s="30">
        <v>38553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69</v>
      </c>
      <c r="B28" s="19">
        <f>SUM( C28:K28)</f>
        <v>3152</v>
      </c>
      <c r="C28" s="20">
        <v>2993</v>
      </c>
      <c r="D28" s="20">
        <v>0</v>
      </c>
      <c r="E28" s="20">
        <v>0</v>
      </c>
      <c r="F28" s="20">
        <v>159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2414</v>
      </c>
      <c r="M28" s="21">
        <v>738</v>
      </c>
    </row>
    <row r="29" spans="1:13" ht="15" customHeight="1" x14ac:dyDescent="0.15">
      <c r="A29" s="23" t="s">
        <v>68</v>
      </c>
      <c r="B29" s="24">
        <f>SUM( C29:K29)</f>
        <v>1558</v>
      </c>
      <c r="C29" s="25">
        <v>946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612</v>
      </c>
      <c r="L29" s="25">
        <v>656</v>
      </c>
      <c r="M29" s="26">
        <v>902</v>
      </c>
    </row>
    <row r="30" spans="1:13" ht="15" customHeight="1" x14ac:dyDescent="0.15">
      <c r="A30" s="27" t="s">
        <v>67</v>
      </c>
      <c r="B30" s="28">
        <f>SUM( C30:K30)</f>
        <v>4710</v>
      </c>
      <c r="C30" s="29">
        <v>3939</v>
      </c>
      <c r="D30" s="29">
        <v>0</v>
      </c>
      <c r="E30" s="29">
        <v>0</v>
      </c>
      <c r="F30" s="29">
        <v>159</v>
      </c>
      <c r="G30" s="29">
        <v>0</v>
      </c>
      <c r="H30" s="29">
        <v>0</v>
      </c>
      <c r="I30" s="29">
        <v>0</v>
      </c>
      <c r="J30" s="29">
        <v>0</v>
      </c>
      <c r="K30" s="29">
        <v>612</v>
      </c>
      <c r="L30" s="29">
        <v>3070</v>
      </c>
      <c r="M30" s="30">
        <v>1640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66</v>
      </c>
      <c r="B32" s="24">
        <f>SUM( C32:K32)</f>
        <v>633</v>
      </c>
      <c r="C32" s="25">
        <v>633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633</v>
      </c>
      <c r="M32" s="26">
        <v>0</v>
      </c>
    </row>
    <row r="33" spans="1:13" ht="15" customHeight="1" x14ac:dyDescent="0.15">
      <c r="A33" s="27" t="s">
        <v>65</v>
      </c>
      <c r="B33" s="28">
        <f>SUM( C33:K33)</f>
        <v>633</v>
      </c>
      <c r="C33" s="29">
        <v>633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633</v>
      </c>
      <c r="M33" s="30">
        <v>0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64</v>
      </c>
      <c r="B35" s="19">
        <f>SUM( C35:K35)</f>
        <v>1270</v>
      </c>
      <c r="C35" s="20">
        <v>1225</v>
      </c>
      <c r="D35" s="20">
        <v>0</v>
      </c>
      <c r="E35" s="20">
        <v>0</v>
      </c>
      <c r="F35" s="20">
        <v>20</v>
      </c>
      <c r="G35" s="20">
        <v>25</v>
      </c>
      <c r="H35" s="20">
        <v>0</v>
      </c>
      <c r="I35" s="20">
        <v>0</v>
      </c>
      <c r="J35" s="20">
        <v>0</v>
      </c>
      <c r="K35" s="20">
        <v>0</v>
      </c>
      <c r="L35" s="20">
        <v>1030</v>
      </c>
      <c r="M35" s="21">
        <v>240</v>
      </c>
    </row>
    <row r="36" spans="1:13" ht="15" customHeight="1" x14ac:dyDescent="0.15">
      <c r="A36" s="23" t="s">
        <v>63</v>
      </c>
      <c r="B36" s="24">
        <f>SUM( C36:M36)</f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0</v>
      </c>
    </row>
    <row r="37" spans="1:13" ht="15" customHeight="1" x14ac:dyDescent="0.15">
      <c r="A37" s="27" t="s">
        <v>62</v>
      </c>
      <c r="B37" s="28">
        <f>SUM( C37:K37)</f>
        <v>1270</v>
      </c>
      <c r="C37" s="29">
        <v>1225</v>
      </c>
      <c r="D37" s="29">
        <v>0</v>
      </c>
      <c r="E37" s="29">
        <v>0</v>
      </c>
      <c r="F37" s="29">
        <v>20</v>
      </c>
      <c r="G37" s="29">
        <v>25</v>
      </c>
      <c r="H37" s="29">
        <v>0</v>
      </c>
      <c r="I37" s="29">
        <v>0</v>
      </c>
      <c r="J37" s="29">
        <v>0</v>
      </c>
      <c r="K37" s="29">
        <v>0</v>
      </c>
      <c r="L37" s="29">
        <v>1030</v>
      </c>
      <c r="M37" s="30">
        <v>240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61</v>
      </c>
      <c r="B39" s="19">
        <f>SUM( C39:K39)</f>
        <v>699</v>
      </c>
      <c r="C39" s="20">
        <v>668</v>
      </c>
      <c r="D39" s="20">
        <v>0</v>
      </c>
      <c r="E39" s="20">
        <v>31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668</v>
      </c>
      <c r="M39" s="21">
        <v>31</v>
      </c>
    </row>
    <row r="40" spans="1:13" ht="15" customHeight="1" x14ac:dyDescent="0.15">
      <c r="A40" s="18" t="s">
        <v>60</v>
      </c>
      <c r="B40" s="19">
        <f>SUM( C40:K40)</f>
        <v>597</v>
      </c>
      <c r="C40" s="20">
        <v>354</v>
      </c>
      <c r="D40" s="20">
        <v>0</v>
      </c>
      <c r="E40" s="20">
        <v>83</v>
      </c>
      <c r="F40" s="20">
        <v>0</v>
      </c>
      <c r="G40" s="20">
        <v>0</v>
      </c>
      <c r="H40" s="20">
        <v>160</v>
      </c>
      <c r="I40" s="20">
        <v>0</v>
      </c>
      <c r="J40" s="20">
        <v>0</v>
      </c>
      <c r="K40" s="20">
        <v>0</v>
      </c>
      <c r="L40" s="20">
        <v>138</v>
      </c>
      <c r="M40" s="21">
        <v>459</v>
      </c>
    </row>
    <row r="41" spans="1:13" ht="15" customHeight="1" x14ac:dyDescent="0.15">
      <c r="A41" s="23" t="s">
        <v>59</v>
      </c>
      <c r="B41" s="24">
        <f>SUM( C41:K41)</f>
        <v>410</v>
      </c>
      <c r="C41" s="25">
        <v>313</v>
      </c>
      <c r="D41" s="25">
        <v>0</v>
      </c>
      <c r="E41" s="25">
        <v>0</v>
      </c>
      <c r="F41" s="25">
        <v>97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313</v>
      </c>
      <c r="M41" s="26">
        <v>97</v>
      </c>
    </row>
    <row r="42" spans="1:13" ht="15" customHeight="1" x14ac:dyDescent="0.15">
      <c r="A42" s="27" t="s">
        <v>58</v>
      </c>
      <c r="B42" s="28">
        <f>SUM( C42:K42)</f>
        <v>1706</v>
      </c>
      <c r="C42" s="29">
        <v>1335</v>
      </c>
      <c r="D42" s="29">
        <v>0</v>
      </c>
      <c r="E42" s="29">
        <v>114</v>
      </c>
      <c r="F42" s="29">
        <v>97</v>
      </c>
      <c r="G42" s="29">
        <v>0</v>
      </c>
      <c r="H42" s="29">
        <v>160</v>
      </c>
      <c r="I42" s="29">
        <v>0</v>
      </c>
      <c r="J42" s="29">
        <v>0</v>
      </c>
      <c r="K42" s="29">
        <v>0</v>
      </c>
      <c r="L42" s="29">
        <v>1119</v>
      </c>
      <c r="M42" s="30">
        <v>587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57</v>
      </c>
      <c r="B44" s="19">
        <f>SUM( C44:K44)</f>
        <v>875</v>
      </c>
      <c r="C44" s="20">
        <v>758</v>
      </c>
      <c r="D44" s="20">
        <v>0</v>
      </c>
      <c r="E44" s="20">
        <v>0</v>
      </c>
      <c r="F44" s="20">
        <v>78</v>
      </c>
      <c r="G44" s="20">
        <v>0</v>
      </c>
      <c r="H44" s="20">
        <v>0</v>
      </c>
      <c r="I44" s="20">
        <v>0</v>
      </c>
      <c r="J44" s="20">
        <v>0</v>
      </c>
      <c r="K44" s="20">
        <v>39</v>
      </c>
      <c r="L44" s="20">
        <v>836</v>
      </c>
      <c r="M44" s="21">
        <v>39</v>
      </c>
    </row>
    <row r="45" spans="1:13" ht="15" customHeight="1" x14ac:dyDescent="0.15">
      <c r="A45" s="18" t="s">
        <v>56</v>
      </c>
      <c r="B45" s="19">
        <f>SUM( C45:K45)</f>
        <v>983</v>
      </c>
      <c r="C45" s="20">
        <v>983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847</v>
      </c>
      <c r="M45" s="21">
        <v>136</v>
      </c>
    </row>
    <row r="46" spans="1:13" ht="15" customHeight="1" x14ac:dyDescent="0.15">
      <c r="A46" s="23" t="s">
        <v>55</v>
      </c>
      <c r="B46" s="24">
        <f>SUM( C46:K46)</f>
        <v>920</v>
      </c>
      <c r="C46" s="25">
        <v>812</v>
      </c>
      <c r="D46" s="25">
        <v>0</v>
      </c>
      <c r="E46" s="25">
        <v>0</v>
      </c>
      <c r="F46" s="25">
        <v>108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606</v>
      </c>
      <c r="M46" s="26">
        <v>314</v>
      </c>
    </row>
    <row r="47" spans="1:13" ht="15" customHeight="1" x14ac:dyDescent="0.15">
      <c r="A47" s="27" t="s">
        <v>54</v>
      </c>
      <c r="B47" s="28">
        <f>SUM( C47:K47)</f>
        <v>2778</v>
      </c>
      <c r="C47" s="29">
        <v>2553</v>
      </c>
      <c r="D47" s="29">
        <v>0</v>
      </c>
      <c r="E47" s="29">
        <v>0</v>
      </c>
      <c r="F47" s="29">
        <v>186</v>
      </c>
      <c r="G47" s="29">
        <v>0</v>
      </c>
      <c r="H47" s="29">
        <v>0</v>
      </c>
      <c r="I47" s="29">
        <v>0</v>
      </c>
      <c r="J47" s="29">
        <v>0</v>
      </c>
      <c r="K47" s="29">
        <v>39</v>
      </c>
      <c r="L47" s="29">
        <v>2289</v>
      </c>
      <c r="M47" s="30">
        <v>489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53</v>
      </c>
      <c r="B49" s="24">
        <f>SUM( C49:K49)</f>
        <v>1748</v>
      </c>
      <c r="C49" s="25">
        <v>1560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188</v>
      </c>
      <c r="K49" s="25">
        <v>0</v>
      </c>
      <c r="L49" s="25">
        <v>1748</v>
      </c>
      <c r="M49" s="26">
        <v>0</v>
      </c>
    </row>
    <row r="50" spans="1:13" ht="15" customHeight="1" x14ac:dyDescent="0.15">
      <c r="A50" s="27" t="s">
        <v>52</v>
      </c>
      <c r="B50" s="28">
        <f>SUM( C50:K50)</f>
        <v>1748</v>
      </c>
      <c r="C50" s="29">
        <v>1560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188</v>
      </c>
      <c r="K50" s="29">
        <v>0</v>
      </c>
      <c r="L50" s="29">
        <v>1748</v>
      </c>
      <c r="M50" s="30">
        <v>0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51</v>
      </c>
      <c r="B52" s="19">
        <f>SUM( C52:K52)</f>
        <v>981</v>
      </c>
      <c r="C52" s="20">
        <v>981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667</v>
      </c>
      <c r="M52" s="21">
        <v>314</v>
      </c>
    </row>
    <row r="53" spans="1:13" ht="15" customHeight="1" x14ac:dyDescent="0.15">
      <c r="A53" s="18" t="s">
        <v>50</v>
      </c>
      <c r="B53" s="19">
        <f>SUM( C53:K53)</f>
        <v>1558</v>
      </c>
      <c r="C53" s="20">
        <v>649</v>
      </c>
      <c r="D53" s="20">
        <v>0</v>
      </c>
      <c r="E53" s="20">
        <v>0</v>
      </c>
      <c r="F53" s="20">
        <v>909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649</v>
      </c>
      <c r="M53" s="21">
        <v>909</v>
      </c>
    </row>
    <row r="54" spans="1:13" ht="15" customHeight="1" x14ac:dyDescent="0.15">
      <c r="A54" s="18" t="s">
        <v>49</v>
      </c>
      <c r="B54" s="19">
        <f>SUM( C54:K54)</f>
        <v>336</v>
      </c>
      <c r="C54" s="20">
        <v>278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58</v>
      </c>
      <c r="K54" s="20">
        <v>0</v>
      </c>
      <c r="L54" s="20">
        <v>296</v>
      </c>
      <c r="M54" s="21">
        <v>40</v>
      </c>
    </row>
    <row r="55" spans="1:13" ht="15" customHeight="1" x14ac:dyDescent="0.15">
      <c r="A55" s="18" t="s">
        <v>48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47</v>
      </c>
      <c r="B56" s="19">
        <f>SUM( 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 x14ac:dyDescent="0.15">
      <c r="A57" s="18" t="s">
        <v>46</v>
      </c>
      <c r="B57" s="19">
        <f>SUM( C57:K57)</f>
        <v>98</v>
      </c>
      <c r="C57" s="20">
        <v>98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98</v>
      </c>
      <c r="M57" s="21">
        <v>0</v>
      </c>
    </row>
    <row r="58" spans="1:13" ht="15" customHeight="1" x14ac:dyDescent="0.15">
      <c r="A58" s="23" t="s">
        <v>45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44</v>
      </c>
      <c r="B59" s="28">
        <f>SUM( C59:K59)</f>
        <v>2973</v>
      </c>
      <c r="C59" s="29">
        <v>2006</v>
      </c>
      <c r="D59" s="29">
        <v>0</v>
      </c>
      <c r="E59" s="29">
        <v>0</v>
      </c>
      <c r="F59" s="29">
        <v>909</v>
      </c>
      <c r="G59" s="29">
        <v>0</v>
      </c>
      <c r="H59" s="29">
        <v>0</v>
      </c>
      <c r="I59" s="29">
        <v>0</v>
      </c>
      <c r="J59" s="29">
        <v>58</v>
      </c>
      <c r="K59" s="29">
        <v>0</v>
      </c>
      <c r="L59" s="29">
        <v>1710</v>
      </c>
      <c r="M59" s="30">
        <v>1263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43</v>
      </c>
      <c r="B61" s="24">
        <f>SUM( C61:K61)</f>
        <v>561</v>
      </c>
      <c r="C61" s="25">
        <v>561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561</v>
      </c>
      <c r="M61" s="26">
        <v>0</v>
      </c>
    </row>
    <row r="62" spans="1:13" ht="15" customHeight="1" x14ac:dyDescent="0.15">
      <c r="A62" s="27" t="s">
        <v>42</v>
      </c>
      <c r="B62" s="28">
        <f>SUM( C62:K62)</f>
        <v>561</v>
      </c>
      <c r="C62" s="29">
        <v>561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561</v>
      </c>
      <c r="M62" s="30">
        <v>0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41</v>
      </c>
      <c r="B64" s="24">
        <f>SUM( C64:M64)</f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6">
        <v>0</v>
      </c>
    </row>
    <row r="65" spans="1:13" ht="15" customHeight="1" x14ac:dyDescent="0.15">
      <c r="A65" s="27" t="s">
        <v>98</v>
      </c>
      <c r="B65" s="28">
        <f>SUM( C65:M65)</f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40</v>
      </c>
      <c r="B67" s="19">
        <f>SUM( C67:K67)</f>
        <v>16379</v>
      </c>
      <c r="C67" s="20">
        <v>13812</v>
      </c>
      <c r="D67" s="20">
        <v>0</v>
      </c>
      <c r="E67" s="20">
        <v>114</v>
      </c>
      <c r="F67" s="20">
        <v>1371</v>
      </c>
      <c r="G67" s="20">
        <v>25</v>
      </c>
      <c r="H67" s="20">
        <v>160</v>
      </c>
      <c r="I67" s="20">
        <v>0</v>
      </c>
      <c r="J67" s="20">
        <v>246</v>
      </c>
      <c r="K67" s="20">
        <v>651</v>
      </c>
      <c r="L67" s="20">
        <v>12160</v>
      </c>
      <c r="M67" s="21">
        <v>4219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39</v>
      </c>
      <c r="B69" s="32">
        <f>SUM( C69:K69)</f>
        <v>117612</v>
      </c>
      <c r="C69" s="33">
        <v>86876</v>
      </c>
      <c r="D69" s="33">
        <v>975</v>
      </c>
      <c r="E69" s="33">
        <v>1096</v>
      </c>
      <c r="F69" s="33">
        <v>10541</v>
      </c>
      <c r="G69" s="33">
        <v>3524</v>
      </c>
      <c r="H69" s="33">
        <v>7044</v>
      </c>
      <c r="I69" s="33">
        <v>1446</v>
      </c>
      <c r="J69" s="33">
        <v>1216</v>
      </c>
      <c r="K69" s="33">
        <v>4894</v>
      </c>
      <c r="L69" s="33">
        <v>74840</v>
      </c>
      <c r="M69" s="34">
        <v>42772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F26" sqref="F26"/>
    </sheetView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34</v>
      </c>
      <c r="E1" s="2" t="s">
        <v>38</v>
      </c>
      <c r="I1" s="1" t="s">
        <v>97</v>
      </c>
    </row>
    <row r="2" spans="1:17" s="1" customFormat="1" ht="15" customHeight="1" thickBot="1" x14ac:dyDescent="0.2">
      <c r="Q2" s="3" t="s">
        <v>37</v>
      </c>
    </row>
    <row r="3" spans="1:17" s="6" customFormat="1" ht="15" customHeight="1" x14ac:dyDescent="0.15">
      <c r="A3" s="4"/>
      <c r="B3" s="5"/>
      <c r="C3" s="58" t="s">
        <v>36</v>
      </c>
      <c r="D3" s="59"/>
      <c r="E3" s="59"/>
      <c r="F3" s="59"/>
      <c r="G3" s="59"/>
      <c r="H3" s="59"/>
      <c r="I3" s="59"/>
      <c r="J3" s="60"/>
      <c r="K3" s="58" t="s">
        <v>35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86876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86876</v>
      </c>
      <c r="H6" s="43">
        <v>25291</v>
      </c>
      <c r="I6" s="43">
        <v>0</v>
      </c>
      <c r="J6" s="43">
        <v>61585</v>
      </c>
      <c r="K6" s="43">
        <v>71712</v>
      </c>
      <c r="L6" s="43">
        <f>SUM(M6:Q6)</f>
        <v>15164</v>
      </c>
      <c r="M6" s="43">
        <v>0</v>
      </c>
      <c r="N6" s="43">
        <v>5217</v>
      </c>
      <c r="O6" s="43">
        <v>9531</v>
      </c>
      <c r="P6" s="43">
        <v>0</v>
      </c>
      <c r="Q6" s="44">
        <v>416</v>
      </c>
    </row>
    <row r="7" spans="1:17" ht="15" customHeight="1" x14ac:dyDescent="0.15">
      <c r="A7" s="45" t="s">
        <v>10</v>
      </c>
      <c r="B7" s="46">
        <f>+C7+G7</f>
        <v>975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975</v>
      </c>
      <c r="H7" s="47">
        <v>0</v>
      </c>
      <c r="I7" s="47">
        <v>0</v>
      </c>
      <c r="J7" s="47">
        <v>975</v>
      </c>
      <c r="K7" s="47">
        <v>684</v>
      </c>
      <c r="L7" s="47">
        <f>SUM(M7:Q7)</f>
        <v>291</v>
      </c>
      <c r="M7" s="47">
        <v>0</v>
      </c>
      <c r="N7" s="47">
        <v>0</v>
      </c>
      <c r="O7" s="47">
        <v>291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1096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1096</v>
      </c>
      <c r="H8" s="47">
        <v>754</v>
      </c>
      <c r="I8" s="47">
        <v>95</v>
      </c>
      <c r="J8" s="47">
        <v>247</v>
      </c>
      <c r="K8" s="47">
        <v>65</v>
      </c>
      <c r="L8" s="47">
        <f t="shared" ref="L8:L17" si="3">SUM(M8:Q8)</f>
        <v>1031</v>
      </c>
      <c r="M8" s="47">
        <v>0</v>
      </c>
      <c r="N8" s="47">
        <v>0</v>
      </c>
      <c r="O8" s="47">
        <v>1017</v>
      </c>
      <c r="P8" s="47">
        <v>0</v>
      </c>
      <c r="Q8" s="48">
        <v>14</v>
      </c>
    </row>
    <row r="9" spans="1:17" ht="15" customHeight="1" x14ac:dyDescent="0.15">
      <c r="A9" s="45" t="s">
        <v>8</v>
      </c>
      <c r="B9" s="46">
        <f t="shared" si="0"/>
        <v>10541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10541</v>
      </c>
      <c r="H9" s="47">
        <v>10541</v>
      </c>
      <c r="I9" s="47">
        <v>0</v>
      </c>
      <c r="J9" s="47">
        <v>0</v>
      </c>
      <c r="K9" s="47">
        <v>503</v>
      </c>
      <c r="L9" s="47">
        <f t="shared" si="3"/>
        <v>10038</v>
      </c>
      <c r="M9" s="47">
        <v>0</v>
      </c>
      <c r="N9" s="47">
        <v>0</v>
      </c>
      <c r="O9" s="47">
        <v>10038</v>
      </c>
      <c r="P9" s="47">
        <v>0</v>
      </c>
      <c r="Q9" s="48">
        <v>0</v>
      </c>
    </row>
    <row r="10" spans="1:17" ht="15" customHeight="1" x14ac:dyDescent="0.15">
      <c r="A10" s="45" t="s">
        <v>7</v>
      </c>
      <c r="B10" s="46">
        <f t="shared" si="0"/>
        <v>3524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3524</v>
      </c>
      <c r="H10" s="47">
        <v>3524</v>
      </c>
      <c r="I10" s="47">
        <v>0</v>
      </c>
      <c r="J10" s="47">
        <v>0</v>
      </c>
      <c r="K10" s="47">
        <v>56</v>
      </c>
      <c r="L10" s="47">
        <f t="shared" si="3"/>
        <v>3468</v>
      </c>
      <c r="M10" s="47">
        <v>0</v>
      </c>
      <c r="N10" s="47">
        <v>0</v>
      </c>
      <c r="O10" s="47">
        <v>3468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7044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7044</v>
      </c>
      <c r="H11" s="47">
        <v>6909</v>
      </c>
      <c r="I11" s="47">
        <v>0</v>
      </c>
      <c r="J11" s="47">
        <v>135</v>
      </c>
      <c r="K11" s="47">
        <v>663</v>
      </c>
      <c r="L11" s="47">
        <f t="shared" si="3"/>
        <v>6381</v>
      </c>
      <c r="M11" s="47">
        <v>0</v>
      </c>
      <c r="N11" s="47">
        <v>0</v>
      </c>
      <c r="O11" s="47">
        <v>6381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1446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1446</v>
      </c>
      <c r="H12" s="47">
        <v>812</v>
      </c>
      <c r="I12" s="47">
        <v>49</v>
      </c>
      <c r="J12" s="47">
        <v>585</v>
      </c>
      <c r="K12" s="47">
        <v>794</v>
      </c>
      <c r="L12" s="47">
        <f t="shared" si="3"/>
        <v>652</v>
      </c>
      <c r="M12" s="47">
        <v>0</v>
      </c>
      <c r="N12" s="47">
        <v>0</v>
      </c>
      <c r="O12" s="47">
        <v>652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1216</v>
      </c>
      <c r="C13" s="47">
        <f t="shared" si="1"/>
        <v>541</v>
      </c>
      <c r="D13" s="47">
        <v>94</v>
      </c>
      <c r="E13" s="47">
        <v>0</v>
      </c>
      <c r="F13" s="47">
        <v>447</v>
      </c>
      <c r="G13" s="47">
        <f t="shared" si="2"/>
        <v>675</v>
      </c>
      <c r="H13" s="47">
        <v>0</v>
      </c>
      <c r="I13" s="47">
        <v>660</v>
      </c>
      <c r="J13" s="47">
        <v>15</v>
      </c>
      <c r="K13" s="47">
        <v>246</v>
      </c>
      <c r="L13" s="47">
        <f t="shared" si="3"/>
        <v>970</v>
      </c>
      <c r="M13" s="47">
        <v>0</v>
      </c>
      <c r="N13" s="47">
        <v>94</v>
      </c>
      <c r="O13" s="47">
        <v>814</v>
      </c>
      <c r="P13" s="47">
        <v>0</v>
      </c>
      <c r="Q13" s="48">
        <v>62</v>
      </c>
    </row>
    <row r="14" spans="1:17" ht="15" customHeight="1" x14ac:dyDescent="0.15">
      <c r="A14" s="45" t="s">
        <v>3</v>
      </c>
      <c r="B14" s="46">
        <f t="shared" si="0"/>
        <v>4894</v>
      </c>
      <c r="C14" s="47">
        <f t="shared" si="1"/>
        <v>3090</v>
      </c>
      <c r="D14" s="47">
        <v>0</v>
      </c>
      <c r="E14" s="47">
        <v>0</v>
      </c>
      <c r="F14" s="47">
        <v>3090</v>
      </c>
      <c r="G14" s="47">
        <f t="shared" si="2"/>
        <v>1804</v>
      </c>
      <c r="H14" s="47">
        <v>1495</v>
      </c>
      <c r="I14" s="47">
        <v>0</v>
      </c>
      <c r="J14" s="47">
        <v>309</v>
      </c>
      <c r="K14" s="47">
        <v>117</v>
      </c>
      <c r="L14" s="47">
        <f t="shared" si="3"/>
        <v>4777</v>
      </c>
      <c r="M14" s="47">
        <v>0</v>
      </c>
      <c r="N14" s="47">
        <v>2516</v>
      </c>
      <c r="O14" s="47">
        <v>1961</v>
      </c>
      <c r="P14" s="47">
        <v>0</v>
      </c>
      <c r="Q14" s="48">
        <v>300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87851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87851</v>
      </c>
      <c r="H16" s="47">
        <f>SUM(H6:H7)</f>
        <v>25291</v>
      </c>
      <c r="I16" s="47">
        <f>SUM(I6:I7)</f>
        <v>0</v>
      </c>
      <c r="J16" s="47">
        <f>SUM(J6:J7)</f>
        <v>62560</v>
      </c>
      <c r="K16" s="47">
        <f>SUM(K6:K7)</f>
        <v>72396</v>
      </c>
      <c r="L16" s="47">
        <f t="shared" si="3"/>
        <v>15455</v>
      </c>
      <c r="M16" s="47">
        <f>SUM(M6:M7)</f>
        <v>0</v>
      </c>
      <c r="N16" s="47">
        <f>SUM(N6:N7)</f>
        <v>5217</v>
      </c>
      <c r="O16" s="47">
        <f>SUM(O6:O7)</f>
        <v>9822</v>
      </c>
      <c r="P16" s="47">
        <f>SUM(P6:P7)</f>
        <v>0</v>
      </c>
      <c r="Q16" s="48">
        <f>SUM(Q6:Q7)</f>
        <v>416</v>
      </c>
    </row>
    <row r="17" spans="1:17" ht="15" customHeight="1" x14ac:dyDescent="0.15">
      <c r="A17" s="45" t="s">
        <v>1</v>
      </c>
      <c r="B17" s="46">
        <f t="shared" si="0"/>
        <v>29761</v>
      </c>
      <c r="C17" s="47">
        <f t="shared" si="1"/>
        <v>3631</v>
      </c>
      <c r="D17" s="47">
        <f>SUM(D8:D14)</f>
        <v>94</v>
      </c>
      <c r="E17" s="47">
        <f>SUM(E8:E14)</f>
        <v>0</v>
      </c>
      <c r="F17" s="47">
        <f>SUM(F8:F14)</f>
        <v>3537</v>
      </c>
      <c r="G17" s="47">
        <f t="shared" si="2"/>
        <v>26130</v>
      </c>
      <c r="H17" s="47">
        <f>SUM(H8:H14)</f>
        <v>24035</v>
      </c>
      <c r="I17" s="47">
        <f>SUM(I8:I14)</f>
        <v>804</v>
      </c>
      <c r="J17" s="47">
        <f>SUM(J8:J14)</f>
        <v>1291</v>
      </c>
      <c r="K17" s="47">
        <f>SUM(K8:K14)</f>
        <v>2444</v>
      </c>
      <c r="L17" s="47">
        <f t="shared" si="3"/>
        <v>27317</v>
      </c>
      <c r="M17" s="47">
        <f>SUM(M8:M14)</f>
        <v>0</v>
      </c>
      <c r="N17" s="47">
        <f>SUM(N8:N14)</f>
        <v>2610</v>
      </c>
      <c r="O17" s="47">
        <f>SUM(O8:O14)</f>
        <v>24331</v>
      </c>
      <c r="P17" s="47">
        <f>SUM(P8:P14)</f>
        <v>0</v>
      </c>
      <c r="Q17" s="48">
        <f>SUM(Q8:Q14)</f>
        <v>376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117612</v>
      </c>
      <c r="C19" s="55">
        <f t="shared" si="1"/>
        <v>3631</v>
      </c>
      <c r="D19" s="54">
        <f>SUM(D16:D17)</f>
        <v>94</v>
      </c>
      <c r="E19" s="54">
        <f>SUM(E16:E17)</f>
        <v>0</v>
      </c>
      <c r="F19" s="54">
        <f>SUM(F16:F17)</f>
        <v>3537</v>
      </c>
      <c r="G19" s="55">
        <f t="shared" si="2"/>
        <v>113981</v>
      </c>
      <c r="H19" s="54">
        <f>SUM(H16:H17)</f>
        <v>49326</v>
      </c>
      <c r="I19" s="54">
        <f>SUM(I16:I17)</f>
        <v>804</v>
      </c>
      <c r="J19" s="54">
        <f>SUM(J16:J17)</f>
        <v>63851</v>
      </c>
      <c r="K19" s="55">
        <f>SUM(K16:K17)</f>
        <v>74840</v>
      </c>
      <c r="L19" s="54">
        <f>SUM(M19:Q19)</f>
        <v>42772</v>
      </c>
      <c r="M19" s="54">
        <f>SUM(M16:M17)</f>
        <v>0</v>
      </c>
      <c r="N19" s="54">
        <f>SUM(N16:N17)</f>
        <v>7827</v>
      </c>
      <c r="O19" s="54">
        <f>SUM(O16:O17)</f>
        <v>34153</v>
      </c>
      <c r="P19" s="54">
        <f>SUM(P16:P17)</f>
        <v>0</v>
      </c>
      <c r="Q19" s="56">
        <f>SUM(Q16:Q17)</f>
        <v>792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H19" sqref="H19"/>
    </sheetView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34</v>
      </c>
      <c r="E1" s="2" t="s">
        <v>33</v>
      </c>
      <c r="I1" s="1" t="s">
        <v>97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1666556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1666556</v>
      </c>
      <c r="H6" s="43">
        <v>414318</v>
      </c>
      <c r="I6" s="43">
        <v>0</v>
      </c>
      <c r="J6" s="43">
        <v>1252238</v>
      </c>
      <c r="K6" s="43">
        <v>1304662</v>
      </c>
      <c r="L6" s="43">
        <f>SUM(M6:Q6)</f>
        <v>361894</v>
      </c>
      <c r="M6" s="43">
        <v>0</v>
      </c>
      <c r="N6" s="43">
        <v>121350</v>
      </c>
      <c r="O6" s="43">
        <v>239217</v>
      </c>
      <c r="P6" s="43">
        <v>0</v>
      </c>
      <c r="Q6" s="44">
        <v>1327</v>
      </c>
    </row>
    <row r="7" spans="1:17" ht="15" customHeight="1" x14ac:dyDescent="0.15">
      <c r="A7" s="45" t="s">
        <v>10</v>
      </c>
      <c r="B7" s="46">
        <f>+C7+G7</f>
        <v>28076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28076</v>
      </c>
      <c r="H7" s="47">
        <v>0</v>
      </c>
      <c r="I7" s="47">
        <v>0</v>
      </c>
      <c r="J7" s="47">
        <v>28076</v>
      </c>
      <c r="K7" s="47">
        <v>15076</v>
      </c>
      <c r="L7" s="47">
        <f>SUM(M7:Q7)</f>
        <v>13000</v>
      </c>
      <c r="M7" s="47">
        <v>0</v>
      </c>
      <c r="N7" s="47">
        <v>0</v>
      </c>
      <c r="O7" s="47">
        <v>13000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12650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12650</v>
      </c>
      <c r="H8" s="47">
        <v>8300</v>
      </c>
      <c r="I8" s="47">
        <v>1600</v>
      </c>
      <c r="J8" s="47">
        <v>2750</v>
      </c>
      <c r="K8" s="47">
        <v>550</v>
      </c>
      <c r="L8" s="47">
        <f t="shared" ref="L8:L17" si="3">SUM(M8:Q8)</f>
        <v>12100</v>
      </c>
      <c r="M8" s="47">
        <v>0</v>
      </c>
      <c r="N8" s="47">
        <v>0</v>
      </c>
      <c r="O8" s="47">
        <v>12050</v>
      </c>
      <c r="P8" s="47">
        <v>0</v>
      </c>
      <c r="Q8" s="48">
        <v>50</v>
      </c>
    </row>
    <row r="9" spans="1:17" ht="15" customHeight="1" x14ac:dyDescent="0.15">
      <c r="A9" s="45" t="s">
        <v>8</v>
      </c>
      <c r="B9" s="46">
        <f t="shared" si="0"/>
        <v>253580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253580</v>
      </c>
      <c r="H9" s="47">
        <v>253580</v>
      </c>
      <c r="I9" s="47">
        <v>0</v>
      </c>
      <c r="J9" s="47">
        <v>0</v>
      </c>
      <c r="K9" s="47">
        <v>10680</v>
      </c>
      <c r="L9" s="47">
        <f t="shared" si="3"/>
        <v>242900</v>
      </c>
      <c r="M9" s="47">
        <v>0</v>
      </c>
      <c r="N9" s="47">
        <v>0</v>
      </c>
      <c r="O9" s="47">
        <v>242900</v>
      </c>
      <c r="P9" s="47">
        <v>0</v>
      </c>
      <c r="Q9" s="48">
        <v>0</v>
      </c>
    </row>
    <row r="10" spans="1:17" ht="15" customHeight="1" x14ac:dyDescent="0.15">
      <c r="A10" s="45" t="s">
        <v>7</v>
      </c>
      <c r="B10" s="46">
        <f t="shared" si="0"/>
        <v>65800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65800</v>
      </c>
      <c r="H10" s="47">
        <v>65800</v>
      </c>
      <c r="I10" s="47">
        <v>0</v>
      </c>
      <c r="J10" s="47">
        <v>0</v>
      </c>
      <c r="K10" s="47">
        <v>600</v>
      </c>
      <c r="L10" s="47">
        <f t="shared" si="3"/>
        <v>65200</v>
      </c>
      <c r="M10" s="47">
        <v>0</v>
      </c>
      <c r="N10" s="47">
        <v>0</v>
      </c>
      <c r="O10" s="47">
        <v>65200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132633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132633</v>
      </c>
      <c r="H11" s="47">
        <v>129940</v>
      </c>
      <c r="I11" s="47">
        <v>0</v>
      </c>
      <c r="J11" s="47">
        <v>2693</v>
      </c>
      <c r="K11" s="47">
        <v>16493</v>
      </c>
      <c r="L11" s="47">
        <f t="shared" si="3"/>
        <v>116140</v>
      </c>
      <c r="M11" s="47">
        <v>0</v>
      </c>
      <c r="N11" s="47">
        <v>0</v>
      </c>
      <c r="O11" s="47">
        <v>116140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30480</v>
      </c>
      <c r="C12" s="47">
        <f t="shared" si="1"/>
        <v>0</v>
      </c>
      <c r="D12" s="47">
        <v>0</v>
      </c>
      <c r="E12" s="47">
        <v>0</v>
      </c>
      <c r="F12" s="47">
        <v>0</v>
      </c>
      <c r="G12" s="47">
        <f t="shared" si="2"/>
        <v>30480</v>
      </c>
      <c r="H12" s="47">
        <v>18750</v>
      </c>
      <c r="I12" s="47">
        <v>1450</v>
      </c>
      <c r="J12" s="47">
        <v>10280</v>
      </c>
      <c r="K12" s="47">
        <v>15480</v>
      </c>
      <c r="L12" s="47">
        <f t="shared" si="3"/>
        <v>15000</v>
      </c>
      <c r="M12" s="47">
        <v>0</v>
      </c>
      <c r="N12" s="47">
        <v>0</v>
      </c>
      <c r="O12" s="47">
        <v>15000</v>
      </c>
      <c r="P12" s="47">
        <v>0</v>
      </c>
      <c r="Q12" s="48">
        <v>0</v>
      </c>
    </row>
    <row r="13" spans="1:17" ht="15" customHeight="1" x14ac:dyDescent="0.15">
      <c r="A13" s="45" t="s">
        <v>4</v>
      </c>
      <c r="B13" s="46">
        <f t="shared" si="0"/>
        <v>41700</v>
      </c>
      <c r="C13" s="47">
        <f t="shared" si="1"/>
        <v>13600</v>
      </c>
      <c r="D13" s="47">
        <v>2800</v>
      </c>
      <c r="E13" s="47">
        <v>0</v>
      </c>
      <c r="F13" s="47">
        <v>10800</v>
      </c>
      <c r="G13" s="47">
        <f t="shared" si="2"/>
        <v>28100</v>
      </c>
      <c r="H13" s="47">
        <v>0</v>
      </c>
      <c r="I13" s="47">
        <v>28000</v>
      </c>
      <c r="J13" s="47">
        <v>100</v>
      </c>
      <c r="K13" s="47">
        <v>9000</v>
      </c>
      <c r="L13" s="47">
        <f t="shared" si="3"/>
        <v>32700</v>
      </c>
      <c r="M13" s="47">
        <v>0</v>
      </c>
      <c r="N13" s="47">
        <v>2800</v>
      </c>
      <c r="O13" s="47">
        <v>29100</v>
      </c>
      <c r="P13" s="47">
        <v>0</v>
      </c>
      <c r="Q13" s="48">
        <v>800</v>
      </c>
    </row>
    <row r="14" spans="1:17" ht="15" customHeight="1" x14ac:dyDescent="0.15">
      <c r="A14" s="45" t="s">
        <v>3</v>
      </c>
      <c r="B14" s="46">
        <f t="shared" si="0"/>
        <v>170595</v>
      </c>
      <c r="C14" s="47">
        <f t="shared" si="1"/>
        <v>141735</v>
      </c>
      <c r="D14" s="47">
        <v>0</v>
      </c>
      <c r="E14" s="47">
        <v>0</v>
      </c>
      <c r="F14" s="47">
        <v>141735</v>
      </c>
      <c r="G14" s="47">
        <f t="shared" si="2"/>
        <v>28860</v>
      </c>
      <c r="H14" s="47">
        <v>25200</v>
      </c>
      <c r="I14" s="47">
        <v>0</v>
      </c>
      <c r="J14" s="47">
        <v>3660</v>
      </c>
      <c r="K14" s="47">
        <v>2000</v>
      </c>
      <c r="L14" s="47">
        <f t="shared" si="3"/>
        <v>168595</v>
      </c>
      <c r="M14" s="47">
        <v>0</v>
      </c>
      <c r="N14" s="47">
        <v>126615</v>
      </c>
      <c r="O14" s="47">
        <v>40860</v>
      </c>
      <c r="P14" s="47">
        <v>0</v>
      </c>
      <c r="Q14" s="48">
        <v>1120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1694632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1694632</v>
      </c>
      <c r="H16" s="47">
        <f>SUM(H6:H7)</f>
        <v>414318</v>
      </c>
      <c r="I16" s="47">
        <f>SUM(I6:I7)</f>
        <v>0</v>
      </c>
      <c r="J16" s="47">
        <f>SUM(J6:J7)</f>
        <v>1280314</v>
      </c>
      <c r="K16" s="47">
        <f>SUM(K6:K7)</f>
        <v>1319738</v>
      </c>
      <c r="L16" s="47">
        <f t="shared" si="3"/>
        <v>374894</v>
      </c>
      <c r="M16" s="47">
        <f>SUM(M6:M7)</f>
        <v>0</v>
      </c>
      <c r="N16" s="47">
        <f>SUM(N6:N7)</f>
        <v>121350</v>
      </c>
      <c r="O16" s="47">
        <f>SUM(O6:O7)</f>
        <v>252217</v>
      </c>
      <c r="P16" s="47">
        <f>SUM(P6:P7)</f>
        <v>0</v>
      </c>
      <c r="Q16" s="48">
        <f>SUM(Q6:Q7)</f>
        <v>1327</v>
      </c>
    </row>
    <row r="17" spans="1:17" ht="15" customHeight="1" x14ac:dyDescent="0.15">
      <c r="A17" s="45" t="s">
        <v>1</v>
      </c>
      <c r="B17" s="46">
        <f t="shared" si="0"/>
        <v>707438</v>
      </c>
      <c r="C17" s="47">
        <f t="shared" si="1"/>
        <v>155335</v>
      </c>
      <c r="D17" s="47">
        <f>SUM(D8:D14)</f>
        <v>2800</v>
      </c>
      <c r="E17" s="47">
        <f>SUM(E8:E14)</f>
        <v>0</v>
      </c>
      <c r="F17" s="47">
        <f>SUM(F8:F14)</f>
        <v>152535</v>
      </c>
      <c r="G17" s="47">
        <f t="shared" si="2"/>
        <v>552103</v>
      </c>
      <c r="H17" s="47">
        <f>SUM(H8:H14)</f>
        <v>501570</v>
      </c>
      <c r="I17" s="47">
        <f>SUM(I8:I14)</f>
        <v>31050</v>
      </c>
      <c r="J17" s="47">
        <f>SUM(J8:J14)</f>
        <v>19483</v>
      </c>
      <c r="K17" s="47">
        <f>SUM(K8:K14)</f>
        <v>54803</v>
      </c>
      <c r="L17" s="47">
        <f t="shared" si="3"/>
        <v>652635</v>
      </c>
      <c r="M17" s="47">
        <f>SUM(M8:M14)</f>
        <v>0</v>
      </c>
      <c r="N17" s="47">
        <f>SUM(N8:N14)</f>
        <v>129415</v>
      </c>
      <c r="O17" s="47">
        <f>SUM(O8:O14)</f>
        <v>521250</v>
      </c>
      <c r="P17" s="47">
        <f>SUM(P8:P14)</f>
        <v>0</v>
      </c>
      <c r="Q17" s="48">
        <f>SUM(Q8:Q14)</f>
        <v>1970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2402070</v>
      </c>
      <c r="C19" s="55">
        <f t="shared" si="1"/>
        <v>155335</v>
      </c>
      <c r="D19" s="54">
        <f>SUM(D16:D17)</f>
        <v>2800</v>
      </c>
      <c r="E19" s="54">
        <f>SUM(E16:E17)</f>
        <v>0</v>
      </c>
      <c r="F19" s="54">
        <f>SUM(F16:F17)</f>
        <v>152535</v>
      </c>
      <c r="G19" s="55">
        <f t="shared" si="2"/>
        <v>2246735</v>
      </c>
      <c r="H19" s="54">
        <f>SUM(H16:H17)</f>
        <v>915888</v>
      </c>
      <c r="I19" s="54">
        <f>SUM(I16:I17)</f>
        <v>31050</v>
      </c>
      <c r="J19" s="54">
        <f>SUM(J16:J17)</f>
        <v>1299797</v>
      </c>
      <c r="K19" s="55">
        <f>SUM(K16:K17)</f>
        <v>1374541</v>
      </c>
      <c r="L19" s="54">
        <f>SUM(M19:Q19)</f>
        <v>1027529</v>
      </c>
      <c r="M19" s="54">
        <f>SUM(M16:M17)</f>
        <v>0</v>
      </c>
      <c r="N19" s="54">
        <f>SUM(N16:N17)</f>
        <v>250765</v>
      </c>
      <c r="O19" s="54">
        <f>SUM(O16:O17)</f>
        <v>773467</v>
      </c>
      <c r="P19" s="54">
        <f>SUM(P16:P17)</f>
        <v>0</v>
      </c>
      <c r="Q19" s="56">
        <f>SUM(Q16:Q17)</f>
        <v>3297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2021-04-23T05:20:20Z</dcterms:modified>
</cp:coreProperties>
</file>