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B6" i="3"/>
  <c r="C6" i="3"/>
  <c r="G6" i="3"/>
  <c r="L6" i="3"/>
  <c r="C7" i="3"/>
  <c r="B7" i="3" s="1"/>
  <c r="G7" i="3"/>
  <c r="L7" i="3"/>
  <c r="B8" i="3"/>
  <c r="C8" i="3"/>
  <c r="G8" i="3"/>
  <c r="L8" i="3"/>
  <c r="C9" i="3"/>
  <c r="B9" i="3" s="1"/>
  <c r="G9" i="3"/>
  <c r="L9" i="3"/>
  <c r="B10" i="3"/>
  <c r="C10" i="3"/>
  <c r="G10" i="3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B14" i="3"/>
  <c r="C14" i="3"/>
  <c r="G14" i="3"/>
  <c r="L14" i="3"/>
  <c r="D16" i="3"/>
  <c r="C16" i="3" s="1"/>
  <c r="B16" i="3" s="1"/>
  <c r="E16" i="3"/>
  <c r="F16" i="3"/>
  <c r="H16" i="3"/>
  <c r="G16" i="3" s="1"/>
  <c r="I16" i="3"/>
  <c r="J16" i="3"/>
  <c r="K16" i="3"/>
  <c r="M16" i="3"/>
  <c r="L16" i="3" s="1"/>
  <c r="N16" i="3"/>
  <c r="O16" i="3"/>
  <c r="P16" i="3"/>
  <c r="Q16" i="3"/>
  <c r="D17" i="3"/>
  <c r="C17" i="3" s="1"/>
  <c r="E17" i="3"/>
  <c r="F17" i="3"/>
  <c r="F19" i="3" s="1"/>
  <c r="H17" i="3"/>
  <c r="I17" i="3"/>
  <c r="G17" i="3" s="1"/>
  <c r="J17" i="3"/>
  <c r="K17" i="3"/>
  <c r="M17" i="3"/>
  <c r="L17" i="3" s="1"/>
  <c r="N17" i="3"/>
  <c r="N19" i="3" s="1"/>
  <c r="O17" i="3"/>
  <c r="P17" i="3"/>
  <c r="Q17" i="3"/>
  <c r="D19" i="3"/>
  <c r="C19" i="3" s="1"/>
  <c r="B19" i="3" s="1"/>
  <c r="E19" i="3"/>
  <c r="H19" i="3"/>
  <c r="I19" i="3"/>
  <c r="G19" i="3" s="1"/>
  <c r="J19" i="3"/>
  <c r="K19" i="3"/>
  <c r="O19" i="3"/>
  <c r="P19" i="3"/>
  <c r="Q19" i="3"/>
  <c r="C6" i="2"/>
  <c r="B6" i="2" s="1"/>
  <c r="G6" i="2"/>
  <c r="L6" i="2"/>
  <c r="C7" i="2"/>
  <c r="G7" i="2"/>
  <c r="B7" i="2" s="1"/>
  <c r="L7" i="2"/>
  <c r="C8" i="2"/>
  <c r="B8" i="2" s="1"/>
  <c r="G8" i="2"/>
  <c r="L8" i="2"/>
  <c r="C9" i="2"/>
  <c r="G9" i="2"/>
  <c r="B9" i="2" s="1"/>
  <c r="L9" i="2"/>
  <c r="C10" i="2"/>
  <c r="B10" i="2" s="1"/>
  <c r="G10" i="2"/>
  <c r="L10" i="2"/>
  <c r="C11" i="2"/>
  <c r="G11" i="2"/>
  <c r="B11" i="2" s="1"/>
  <c r="L11" i="2"/>
  <c r="C12" i="2"/>
  <c r="B12" i="2" s="1"/>
  <c r="G12" i="2"/>
  <c r="L12" i="2"/>
  <c r="C13" i="2"/>
  <c r="G13" i="2"/>
  <c r="B13" i="2" s="1"/>
  <c r="L13" i="2"/>
  <c r="C14" i="2"/>
  <c r="B14" i="2" s="1"/>
  <c r="G14" i="2"/>
  <c r="L14" i="2"/>
  <c r="D16" i="2"/>
  <c r="C16" i="2" s="1"/>
  <c r="B16" i="2" s="1"/>
  <c r="E16" i="2"/>
  <c r="F16" i="2"/>
  <c r="H16" i="2"/>
  <c r="I16" i="2"/>
  <c r="G16" i="2" s="1"/>
  <c r="J16" i="2"/>
  <c r="K16" i="2"/>
  <c r="M16" i="2"/>
  <c r="L16" i="2" s="1"/>
  <c r="N16" i="2"/>
  <c r="O16" i="2"/>
  <c r="P16" i="2"/>
  <c r="Q16" i="2"/>
  <c r="D17" i="2"/>
  <c r="D19" i="2" s="1"/>
  <c r="C19" i="2" s="1"/>
  <c r="B19" i="2" s="1"/>
  <c r="E17" i="2"/>
  <c r="F17" i="2"/>
  <c r="H17" i="2"/>
  <c r="I17" i="2"/>
  <c r="G17" i="2" s="1"/>
  <c r="J17" i="2"/>
  <c r="K17" i="2"/>
  <c r="M17" i="2"/>
  <c r="L17" i="2" s="1"/>
  <c r="N17" i="2"/>
  <c r="O17" i="2"/>
  <c r="P17" i="2"/>
  <c r="Q17" i="2"/>
  <c r="E19" i="2"/>
  <c r="F19" i="2"/>
  <c r="H19" i="2"/>
  <c r="I19" i="2"/>
  <c r="G19" i="2" s="1"/>
  <c r="J19" i="2"/>
  <c r="K19" i="2"/>
  <c r="N19" i="2"/>
  <c r="O19" i="2"/>
  <c r="P19" i="2"/>
  <c r="Q19" i="2"/>
  <c r="B17" i="3" l="1"/>
  <c r="M19" i="3"/>
  <c r="L19" i="3" s="1"/>
  <c r="C17" i="2"/>
  <c r="B17" i="2" s="1"/>
  <c r="M19" i="2"/>
  <c r="L19" i="2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<sst xmlns="http://schemas.openxmlformats.org/spreadsheetml/2006/main" count="149" uniqueCount="99">
  <si>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</si>
  <si>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</si>
  <si>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</si>
  <si>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</si>
  <si>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</si>
  <si>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</si>
  <si>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</si>
  <si>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</si>
  <si>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</si>
  <si>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</si>
  <si>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</si>
  <si>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</si>
  <si>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</si>
  <si>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</si>
  <si>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</si>
  <si>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</si>
  <si>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</si>
  <si>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</si>
  <si>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</si>
  <si>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</si>
  <si>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</si>
  <si>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</si>
  <si>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</si>
  <si>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</si>
  <si>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</si>
  <si>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</si>
  <si>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</si>
  <si>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</si>
  <si>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</si>
  <si>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</si>
  <si>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</si>
  <si>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</si>
  <si>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</si>
  <si>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3年  1月分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</si>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</sst>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4" sqref="E24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98</v>
      </c>
      <c r="I1" s="36" t="s">
        <v>33</v>
      </c>
    </row>
    <row r="2" spans="1:13" s="36" customFormat="1" ht="15" customHeight="1" thickBot="1" x14ac:dyDescent="0.2">
      <c r="M2" s="37" t="s">
        <v>38</v>
      </c>
    </row>
    <row r="3" spans="1:13" s="40" customFormat="1" ht="15" customHeight="1" x14ac:dyDescent="0.15">
      <c r="A3" s="35"/>
      <c r="B3" s="34"/>
      <c r="C3" s="32" t="s">
        <v>97</v>
      </c>
      <c r="D3" s="31"/>
      <c r="E3" s="31"/>
      <c r="F3" s="31"/>
      <c r="G3" s="31"/>
      <c r="H3" s="31"/>
      <c r="I3" s="31"/>
      <c r="J3" s="31"/>
      <c r="K3" s="33"/>
      <c r="L3" s="32" t="s">
        <v>96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95</v>
      </c>
      <c r="J4" s="24" t="s">
        <v>94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93</v>
      </c>
      <c r="B5" s="60">
        <f>SUM( C5:K5)</f>
        <v>29496</v>
      </c>
      <c r="C5" s="59">
        <v>20172</v>
      </c>
      <c r="D5" s="59">
        <v>146</v>
      </c>
      <c r="E5" s="59">
        <v>88</v>
      </c>
      <c r="F5" s="59">
        <v>157</v>
      </c>
      <c r="G5" s="59">
        <v>99</v>
      </c>
      <c r="H5" s="59">
        <v>1887</v>
      </c>
      <c r="I5" s="59">
        <v>3883</v>
      </c>
      <c r="J5" s="59">
        <v>2841</v>
      </c>
      <c r="K5" s="59">
        <v>223</v>
      </c>
      <c r="L5" s="59">
        <v>17169</v>
      </c>
      <c r="M5" s="58">
        <v>12327</v>
      </c>
    </row>
    <row r="6" spans="1:13" ht="15" customHeight="1" x14ac:dyDescent="0.15">
      <c r="A6" s="48" t="s">
        <v>92</v>
      </c>
      <c r="B6" s="47">
        <f>SUM( C6:K6)</f>
        <v>13540</v>
      </c>
      <c r="C6" s="46">
        <v>6919</v>
      </c>
      <c r="D6" s="46">
        <v>77</v>
      </c>
      <c r="E6" s="46">
        <v>0</v>
      </c>
      <c r="F6" s="46">
        <v>4462</v>
      </c>
      <c r="G6" s="46">
        <v>25</v>
      </c>
      <c r="H6" s="46">
        <v>0</v>
      </c>
      <c r="I6" s="46">
        <v>1859</v>
      </c>
      <c r="J6" s="46">
        <v>198</v>
      </c>
      <c r="K6" s="46">
        <v>0</v>
      </c>
      <c r="L6" s="46">
        <v>6028</v>
      </c>
      <c r="M6" s="45">
        <v>7512</v>
      </c>
    </row>
    <row r="7" spans="1:13" ht="15" customHeight="1" x14ac:dyDescent="0.15">
      <c r="A7" s="48" t="s">
        <v>91</v>
      </c>
      <c r="B7" s="47">
        <f>SUM( C7:K7)</f>
        <v>10309</v>
      </c>
      <c r="C7" s="46">
        <v>1439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7073</v>
      </c>
      <c r="J7" s="46">
        <v>1797</v>
      </c>
      <c r="K7" s="46">
        <v>0</v>
      </c>
      <c r="L7" s="46">
        <v>1252</v>
      </c>
      <c r="M7" s="45">
        <v>9057</v>
      </c>
    </row>
    <row r="8" spans="1:13" ht="15" customHeight="1" x14ac:dyDescent="0.15">
      <c r="A8" s="48" t="s">
        <v>90</v>
      </c>
      <c r="B8" s="47">
        <f>SUM( C8:K8)</f>
        <v>2841</v>
      </c>
      <c r="C8" s="46">
        <v>1755</v>
      </c>
      <c r="D8" s="46">
        <v>153</v>
      </c>
      <c r="E8" s="46">
        <v>0</v>
      </c>
      <c r="F8" s="46">
        <v>398</v>
      </c>
      <c r="G8" s="46">
        <v>0</v>
      </c>
      <c r="H8" s="46">
        <v>0</v>
      </c>
      <c r="I8" s="46">
        <v>335</v>
      </c>
      <c r="J8" s="46">
        <v>200</v>
      </c>
      <c r="K8" s="46">
        <v>0</v>
      </c>
      <c r="L8" s="46">
        <v>1840</v>
      </c>
      <c r="M8" s="45">
        <v>1001</v>
      </c>
    </row>
    <row r="9" spans="1:13" ht="15" customHeight="1" x14ac:dyDescent="0.15">
      <c r="A9" s="48" t="s">
        <v>89</v>
      </c>
      <c r="B9" s="47">
        <f>SUM( C9:K9)</f>
        <v>3495</v>
      </c>
      <c r="C9" s="46">
        <v>2705</v>
      </c>
      <c r="D9" s="46">
        <v>0</v>
      </c>
      <c r="E9" s="46">
        <v>0</v>
      </c>
      <c r="F9" s="46">
        <v>790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2482</v>
      </c>
      <c r="M9" s="45">
        <v>1013</v>
      </c>
    </row>
    <row r="10" spans="1:13" ht="15" customHeight="1" x14ac:dyDescent="0.15">
      <c r="A10" s="48" t="s">
        <v>88</v>
      </c>
      <c r="B10" s="47">
        <f>SUM( C10:K10)</f>
        <v>2249</v>
      </c>
      <c r="C10" s="46">
        <v>2200</v>
      </c>
      <c r="D10" s="46">
        <v>0</v>
      </c>
      <c r="E10" s="46">
        <v>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2173</v>
      </c>
      <c r="M10" s="45">
        <v>76</v>
      </c>
    </row>
    <row r="11" spans="1:13" ht="15" customHeight="1" x14ac:dyDescent="0.15">
      <c r="A11" s="48" t="s">
        <v>87</v>
      </c>
      <c r="B11" s="47">
        <f>SUM( C11:K11)</f>
        <v>344</v>
      </c>
      <c r="C11" s="46">
        <v>238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106</v>
      </c>
      <c r="J11" s="46">
        <v>0</v>
      </c>
      <c r="K11" s="46">
        <v>0</v>
      </c>
      <c r="L11" s="46">
        <v>344</v>
      </c>
      <c r="M11" s="45">
        <v>0</v>
      </c>
    </row>
    <row r="12" spans="1:13" ht="15" customHeight="1" x14ac:dyDescent="0.15">
      <c r="A12" s="48" t="s">
        <v>86</v>
      </c>
      <c r="B12" s="47">
        <f>SUM( C12:K12)</f>
        <v>2063</v>
      </c>
      <c r="C12" s="46">
        <v>1669</v>
      </c>
      <c r="D12" s="46">
        <v>0</v>
      </c>
      <c r="E12" s="46">
        <v>37</v>
      </c>
      <c r="F12" s="46">
        <v>0</v>
      </c>
      <c r="G12" s="46">
        <v>0</v>
      </c>
      <c r="H12" s="46">
        <v>0</v>
      </c>
      <c r="I12" s="46">
        <v>357</v>
      </c>
      <c r="J12" s="46">
        <v>0</v>
      </c>
      <c r="K12" s="46">
        <v>0</v>
      </c>
      <c r="L12" s="46">
        <v>2003</v>
      </c>
      <c r="M12" s="45">
        <v>60</v>
      </c>
    </row>
    <row r="13" spans="1:13" ht="15" customHeight="1" x14ac:dyDescent="0.15">
      <c r="A13" s="48" t="s">
        <v>85</v>
      </c>
      <c r="B13" s="47">
        <f>SUM( C13:K13)</f>
        <v>6086</v>
      </c>
      <c r="C13" s="46">
        <v>3751</v>
      </c>
      <c r="D13" s="46">
        <v>0</v>
      </c>
      <c r="E13" s="46">
        <v>380</v>
      </c>
      <c r="F13" s="46">
        <v>0</v>
      </c>
      <c r="G13" s="46">
        <v>143</v>
      </c>
      <c r="H13" s="46">
        <v>0</v>
      </c>
      <c r="I13" s="46">
        <v>0</v>
      </c>
      <c r="J13" s="46">
        <v>1697</v>
      </c>
      <c r="K13" s="46">
        <v>115</v>
      </c>
      <c r="L13" s="46">
        <v>3812</v>
      </c>
      <c r="M13" s="45">
        <v>2274</v>
      </c>
    </row>
    <row r="14" spans="1:13" ht="15" customHeight="1" x14ac:dyDescent="0.15">
      <c r="A14" s="48" t="s">
        <v>84</v>
      </c>
      <c r="B14" s="47">
        <f>SUM( C14:K14)</f>
        <v>2262</v>
      </c>
      <c r="C14" s="46">
        <v>726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1536</v>
      </c>
      <c r="K14" s="46">
        <v>0</v>
      </c>
      <c r="L14" s="46">
        <v>2262</v>
      </c>
      <c r="M14" s="45">
        <v>0</v>
      </c>
    </row>
    <row r="15" spans="1:13" ht="15" customHeight="1" x14ac:dyDescent="0.15">
      <c r="A15" s="48" t="s">
        <v>83</v>
      </c>
      <c r="B15" s="47">
        <f>SUM( C15:K15)</f>
        <v>3531</v>
      </c>
      <c r="C15" s="46">
        <v>3090</v>
      </c>
      <c r="D15" s="46">
        <v>0</v>
      </c>
      <c r="E15" s="46">
        <v>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421</v>
      </c>
      <c r="L15" s="46">
        <v>2894</v>
      </c>
      <c r="M15" s="45">
        <v>637</v>
      </c>
    </row>
    <row r="16" spans="1:13" ht="15" customHeight="1" x14ac:dyDescent="0.15">
      <c r="A16" s="48" t="s">
        <v>82</v>
      </c>
      <c r="B16" s="47">
        <f>SUM( C16:K16)</f>
        <v>1657</v>
      </c>
      <c r="C16" s="46">
        <v>1183</v>
      </c>
      <c r="D16" s="46">
        <v>0</v>
      </c>
      <c r="E16" s="46">
        <v>0</v>
      </c>
      <c r="F16" s="46">
        <v>0</v>
      </c>
      <c r="G16" s="46">
        <v>0</v>
      </c>
      <c r="H16" s="46">
        <v>474</v>
      </c>
      <c r="I16" s="46">
        <v>0</v>
      </c>
      <c r="J16" s="46">
        <v>0</v>
      </c>
      <c r="K16" s="46">
        <v>0</v>
      </c>
      <c r="L16" s="46">
        <v>1183</v>
      </c>
      <c r="M16" s="45">
        <v>474</v>
      </c>
    </row>
    <row r="17" spans="1:13" ht="15" customHeight="1" x14ac:dyDescent="0.15">
      <c r="A17" s="48" t="s">
        <v>81</v>
      </c>
      <c r="B17" s="47">
        <f>SUM( C17:K17)</f>
        <v>6598</v>
      </c>
      <c r="C17" s="46">
        <v>5586</v>
      </c>
      <c r="D17" s="46">
        <v>0</v>
      </c>
      <c r="E17" s="46">
        <v>0</v>
      </c>
      <c r="F17" s="46">
        <v>361</v>
      </c>
      <c r="G17" s="46">
        <v>330</v>
      </c>
      <c r="H17" s="46">
        <v>70</v>
      </c>
      <c r="I17" s="46">
        <v>143</v>
      </c>
      <c r="J17" s="46">
        <v>0</v>
      </c>
      <c r="K17" s="46">
        <v>108</v>
      </c>
      <c r="L17" s="46">
        <v>5276</v>
      </c>
      <c r="M17" s="45">
        <v>1322</v>
      </c>
    </row>
    <row r="18" spans="1:13" ht="15" customHeight="1" x14ac:dyDescent="0.15">
      <c r="A18" s="48" t="s">
        <v>80</v>
      </c>
      <c r="B18" s="47">
        <f>SUM( C18:K18)</f>
        <v>4535</v>
      </c>
      <c r="C18" s="46">
        <v>4497</v>
      </c>
      <c r="D18" s="46">
        <v>0</v>
      </c>
      <c r="E18" s="46">
        <v>0</v>
      </c>
      <c r="F18" s="46">
        <v>38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4267</v>
      </c>
      <c r="M18" s="45">
        <v>268</v>
      </c>
    </row>
    <row r="19" spans="1:13" ht="15" customHeight="1" x14ac:dyDescent="0.15">
      <c r="A19" s="48" t="s">
        <v>79</v>
      </c>
      <c r="B19" s="47">
        <f>SUM( C19:K19)</f>
        <v>1783</v>
      </c>
      <c r="C19" s="46">
        <v>1091</v>
      </c>
      <c r="D19" s="46">
        <v>0</v>
      </c>
      <c r="E19" s="46">
        <v>0</v>
      </c>
      <c r="F19" s="46">
        <v>635</v>
      </c>
      <c r="G19" s="46">
        <v>0</v>
      </c>
      <c r="H19" s="46">
        <v>0</v>
      </c>
      <c r="I19" s="46">
        <v>57</v>
      </c>
      <c r="J19" s="46">
        <v>0</v>
      </c>
      <c r="K19" s="46">
        <v>0</v>
      </c>
      <c r="L19" s="46">
        <v>998</v>
      </c>
      <c r="M19" s="45">
        <v>785</v>
      </c>
    </row>
    <row r="20" spans="1:13" ht="15" customHeight="1" x14ac:dyDescent="0.15">
      <c r="A20" s="48" t="s">
        <v>78</v>
      </c>
      <c r="B20" s="47">
        <f>SUM( C20:K20)</f>
        <v>4559</v>
      </c>
      <c r="C20" s="46">
        <v>4559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4511</v>
      </c>
      <c r="M20" s="45">
        <v>48</v>
      </c>
    </row>
    <row r="21" spans="1:13" ht="15" customHeight="1" x14ac:dyDescent="0.15">
      <c r="A21" s="48" t="s">
        <v>77</v>
      </c>
      <c r="B21" s="47">
        <f>SUM( C21:K21)</f>
        <v>210</v>
      </c>
      <c r="C21" s="46">
        <v>155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</v>
      </c>
      <c r="J21" s="46">
        <v>0</v>
      </c>
      <c r="K21" s="46">
        <v>34</v>
      </c>
      <c r="L21" s="46">
        <v>180</v>
      </c>
      <c r="M21" s="45">
        <v>30</v>
      </c>
    </row>
    <row r="22" spans="1:13" ht="15" customHeight="1" x14ac:dyDescent="0.15">
      <c r="A22" s="48" t="s">
        <v>76</v>
      </c>
      <c r="B22" s="47">
        <f>SUM( C22:K22)</f>
        <v>934</v>
      </c>
      <c r="C22" s="46">
        <v>675</v>
      </c>
      <c r="D22" s="46">
        <v>161</v>
      </c>
      <c r="E22" s="46">
        <v>85</v>
      </c>
      <c r="F22" s="46">
        <v>13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836</v>
      </c>
      <c r="M22" s="45">
        <v>98</v>
      </c>
    </row>
    <row r="23" spans="1:13" ht="15" customHeight="1" x14ac:dyDescent="0.15">
      <c r="A23" s="48" t="s">
        <v>75</v>
      </c>
      <c r="B23" s="47">
        <f>SUM( C23:K23)</f>
        <v>460</v>
      </c>
      <c r="C23" s="46">
        <v>362</v>
      </c>
      <c r="D23" s="46">
        <v>0</v>
      </c>
      <c r="E23" s="46">
        <v>0</v>
      </c>
      <c r="F23" s="46">
        <v>98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362</v>
      </c>
      <c r="M23" s="45">
        <v>98</v>
      </c>
    </row>
    <row r="24" spans="1:13" ht="15" customHeight="1" x14ac:dyDescent="0.15">
      <c r="A24" s="48" t="s">
        <v>74</v>
      </c>
      <c r="B24" s="47">
        <f>SUM( C24:K24)</f>
        <v>1080</v>
      </c>
      <c r="C24" s="46">
        <v>504</v>
      </c>
      <c r="D24" s="46">
        <v>0</v>
      </c>
      <c r="E24" s="46">
        <v>0</v>
      </c>
      <c r="F24" s="46">
        <v>291</v>
      </c>
      <c r="G24" s="46">
        <v>0</v>
      </c>
      <c r="H24" s="46">
        <v>141</v>
      </c>
      <c r="I24" s="46">
        <v>144</v>
      </c>
      <c r="J24" s="46">
        <v>0</v>
      </c>
      <c r="K24" s="46">
        <v>0</v>
      </c>
      <c r="L24" s="46">
        <v>572</v>
      </c>
      <c r="M24" s="45">
        <v>508</v>
      </c>
    </row>
    <row r="25" spans="1:13" ht="15" customHeight="1" x14ac:dyDescent="0.15">
      <c r="A25" s="56" t="s">
        <v>73</v>
      </c>
      <c r="B25" s="55">
        <f>SUM( C25:K25)</f>
        <v>727</v>
      </c>
      <c r="C25" s="54">
        <v>727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727</v>
      </c>
      <c r="M25" s="53">
        <v>0</v>
      </c>
    </row>
    <row r="26" spans="1:13" ht="15" customHeight="1" x14ac:dyDescent="0.15">
      <c r="A26" s="52" t="s">
        <v>72</v>
      </c>
      <c r="B26" s="51">
        <f>SUM( C26:K26)</f>
        <v>98759</v>
      </c>
      <c r="C26" s="50">
        <v>64003</v>
      </c>
      <c r="D26" s="50">
        <v>537</v>
      </c>
      <c r="E26" s="50">
        <v>659</v>
      </c>
      <c r="F26" s="50">
        <v>7243</v>
      </c>
      <c r="G26" s="50">
        <v>597</v>
      </c>
      <c r="H26" s="50">
        <v>2572</v>
      </c>
      <c r="I26" s="50">
        <v>13978</v>
      </c>
      <c r="J26" s="50">
        <v>8269</v>
      </c>
      <c r="K26" s="50">
        <v>901</v>
      </c>
      <c r="L26" s="50">
        <v>61171</v>
      </c>
      <c r="M26" s="49">
        <v>37588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71</v>
      </c>
      <c r="B28" s="47">
        <f>SUM( C28:K28)</f>
        <v>1565</v>
      </c>
      <c r="C28" s="46">
        <v>1565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1565</v>
      </c>
      <c r="M28" s="45">
        <v>0</v>
      </c>
    </row>
    <row r="29" spans="1:13" ht="15" customHeight="1" x14ac:dyDescent="0.15">
      <c r="A29" s="56" t="s">
        <v>70</v>
      </c>
      <c r="B29" s="55">
        <f>SUM( C29:K29)</f>
        <v>1641</v>
      </c>
      <c r="C29" s="54">
        <v>1641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1641</v>
      </c>
      <c r="M29" s="53">
        <v>0</v>
      </c>
    </row>
    <row r="30" spans="1:13" ht="15" customHeight="1" x14ac:dyDescent="0.15">
      <c r="A30" s="52" t="s">
        <v>69</v>
      </c>
      <c r="B30" s="51">
        <f>SUM( C30:K30)</f>
        <v>3206</v>
      </c>
      <c r="C30" s="50">
        <v>3206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3206</v>
      </c>
      <c r="M30" s="49">
        <v>0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68</v>
      </c>
      <c r="B32" s="55">
        <f>SUM( C32:K32)</f>
        <v>1229</v>
      </c>
      <c r="C32" s="54">
        <v>460</v>
      </c>
      <c r="D32" s="54">
        <v>206</v>
      </c>
      <c r="E32" s="54">
        <v>85</v>
      </c>
      <c r="F32" s="54">
        <v>0</v>
      </c>
      <c r="G32" s="54">
        <v>0</v>
      </c>
      <c r="H32" s="54">
        <v>432</v>
      </c>
      <c r="I32" s="54">
        <v>0</v>
      </c>
      <c r="J32" s="54">
        <v>46</v>
      </c>
      <c r="K32" s="54">
        <v>0</v>
      </c>
      <c r="L32" s="54">
        <v>666</v>
      </c>
      <c r="M32" s="53">
        <v>563</v>
      </c>
    </row>
    <row r="33" spans="1:13" ht="15" customHeight="1" x14ac:dyDescent="0.15">
      <c r="A33" s="52" t="s">
        <v>67</v>
      </c>
      <c r="B33" s="51">
        <f>SUM( C33:K33)</f>
        <v>1229</v>
      </c>
      <c r="C33" s="50">
        <v>460</v>
      </c>
      <c r="D33" s="50">
        <v>206</v>
      </c>
      <c r="E33" s="50">
        <v>85</v>
      </c>
      <c r="F33" s="50">
        <v>0</v>
      </c>
      <c r="G33" s="50">
        <v>0</v>
      </c>
      <c r="H33" s="50">
        <v>432</v>
      </c>
      <c r="I33" s="50">
        <v>0</v>
      </c>
      <c r="J33" s="50">
        <v>46</v>
      </c>
      <c r="K33" s="50">
        <v>0</v>
      </c>
      <c r="L33" s="50">
        <v>666</v>
      </c>
      <c r="M33" s="49">
        <v>563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66</v>
      </c>
      <c r="B35" s="47">
        <f>SUM( C35:K35)</f>
        <v>2017</v>
      </c>
      <c r="C35" s="46">
        <v>849</v>
      </c>
      <c r="D35" s="46">
        <v>0</v>
      </c>
      <c r="E35" s="46">
        <v>0</v>
      </c>
      <c r="F35" s="46">
        <v>0</v>
      </c>
      <c r="G35" s="46">
        <v>0</v>
      </c>
      <c r="H35" s="46">
        <v>1168</v>
      </c>
      <c r="I35" s="46">
        <v>0</v>
      </c>
      <c r="J35" s="46">
        <v>0</v>
      </c>
      <c r="K35" s="46">
        <v>0</v>
      </c>
      <c r="L35" s="46">
        <v>799</v>
      </c>
      <c r="M35" s="45">
        <v>1218</v>
      </c>
    </row>
    <row r="36" spans="1:13" ht="15" customHeight="1" x14ac:dyDescent="0.15">
      <c r="A36" s="56" t="s">
        <v>65</v>
      </c>
      <c r="B36" s="55">
        <f>SUM( C36:K36)</f>
        <v>23</v>
      </c>
      <c r="C36" s="54">
        <v>0</v>
      </c>
      <c r="D36" s="54">
        <v>0</v>
      </c>
      <c r="E36" s="54">
        <v>0</v>
      </c>
      <c r="F36" s="54">
        <v>23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23</v>
      </c>
      <c r="M36" s="53">
        <v>0</v>
      </c>
    </row>
    <row r="37" spans="1:13" ht="15" customHeight="1" x14ac:dyDescent="0.15">
      <c r="A37" s="52" t="s">
        <v>64</v>
      </c>
      <c r="B37" s="51">
        <f>SUM( C37:K37)</f>
        <v>2040</v>
      </c>
      <c r="C37" s="50">
        <v>849</v>
      </c>
      <c r="D37" s="50">
        <v>0</v>
      </c>
      <c r="E37" s="50">
        <v>0</v>
      </c>
      <c r="F37" s="50">
        <v>23</v>
      </c>
      <c r="G37" s="50">
        <v>0</v>
      </c>
      <c r="H37" s="50">
        <v>1168</v>
      </c>
      <c r="I37" s="50">
        <v>0</v>
      </c>
      <c r="J37" s="50">
        <v>0</v>
      </c>
      <c r="K37" s="50">
        <v>0</v>
      </c>
      <c r="L37" s="50">
        <v>822</v>
      </c>
      <c r="M37" s="49">
        <v>1218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63</v>
      </c>
      <c r="B39" s="47">
        <f>SUM( C39:K39)</f>
        <v>1330</v>
      </c>
      <c r="C39" s="46">
        <v>1284</v>
      </c>
      <c r="D39" s="46">
        <v>0</v>
      </c>
      <c r="E39" s="46">
        <v>0</v>
      </c>
      <c r="F39" s="46">
        <v>46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1153</v>
      </c>
      <c r="M39" s="45">
        <v>177</v>
      </c>
    </row>
    <row r="40" spans="1:13" ht="15" customHeight="1" x14ac:dyDescent="0.15">
      <c r="A40" s="48" t="s">
        <v>62</v>
      </c>
      <c r="B40" s="47">
        <f>SUM( C40:M40)</f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5">
        <v>0</v>
      </c>
    </row>
    <row r="41" spans="1:13" ht="15" customHeight="1" x14ac:dyDescent="0.15">
      <c r="A41" s="56" t="s">
        <v>61</v>
      </c>
      <c r="B41" s="55">
        <f>SUM( C41:M41)</f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3">
        <v>0</v>
      </c>
    </row>
    <row r="42" spans="1:13" ht="15" customHeight="1" x14ac:dyDescent="0.15">
      <c r="A42" s="52" t="s">
        <v>60</v>
      </c>
      <c r="B42" s="51">
        <f>SUM( C42:K42)</f>
        <v>1330</v>
      </c>
      <c r="C42" s="50">
        <v>1284</v>
      </c>
      <c r="D42" s="50">
        <v>0</v>
      </c>
      <c r="E42" s="50">
        <v>0</v>
      </c>
      <c r="F42" s="50">
        <v>46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1153</v>
      </c>
      <c r="M42" s="49">
        <v>177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59</v>
      </c>
      <c r="B44" s="47">
        <f>SUM( C44:K44)</f>
        <v>457</v>
      </c>
      <c r="C44" s="46">
        <v>281</v>
      </c>
      <c r="D44" s="46">
        <v>0</v>
      </c>
      <c r="E44" s="46">
        <v>0</v>
      </c>
      <c r="F44" s="46">
        <v>176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457</v>
      </c>
      <c r="M44" s="45">
        <v>0</v>
      </c>
    </row>
    <row r="45" spans="1:13" ht="15" customHeight="1" x14ac:dyDescent="0.15">
      <c r="A45" s="48" t="s">
        <v>58</v>
      </c>
      <c r="B45" s="47">
        <f>SUM( C45:K45)</f>
        <v>1084</v>
      </c>
      <c r="C45" s="46">
        <v>900</v>
      </c>
      <c r="D45" s="46">
        <v>0</v>
      </c>
      <c r="E45" s="46">
        <v>0</v>
      </c>
      <c r="F45" s="46">
        <v>184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801</v>
      </c>
      <c r="M45" s="45">
        <v>283</v>
      </c>
    </row>
    <row r="46" spans="1:13" ht="15" customHeight="1" x14ac:dyDescent="0.15">
      <c r="A46" s="56" t="s">
        <v>57</v>
      </c>
      <c r="B46" s="55">
        <f>SUM( C46:K46)</f>
        <v>659</v>
      </c>
      <c r="C46" s="54">
        <v>630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29</v>
      </c>
      <c r="J46" s="54">
        <v>0</v>
      </c>
      <c r="K46" s="54">
        <v>0</v>
      </c>
      <c r="L46" s="54">
        <v>607</v>
      </c>
      <c r="M46" s="53">
        <v>52</v>
      </c>
    </row>
    <row r="47" spans="1:13" ht="15" customHeight="1" x14ac:dyDescent="0.15">
      <c r="A47" s="52" t="s">
        <v>56</v>
      </c>
      <c r="B47" s="51">
        <f>SUM( C47:K47)</f>
        <v>2200</v>
      </c>
      <c r="C47" s="50">
        <v>1811</v>
      </c>
      <c r="D47" s="50">
        <v>0</v>
      </c>
      <c r="E47" s="50">
        <v>0</v>
      </c>
      <c r="F47" s="50">
        <v>360</v>
      </c>
      <c r="G47" s="50">
        <v>0</v>
      </c>
      <c r="H47" s="50">
        <v>0</v>
      </c>
      <c r="I47" s="50">
        <v>29</v>
      </c>
      <c r="J47" s="50">
        <v>0</v>
      </c>
      <c r="K47" s="50">
        <v>0</v>
      </c>
      <c r="L47" s="50">
        <v>1865</v>
      </c>
      <c r="M47" s="49">
        <v>335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55</v>
      </c>
      <c r="B49" s="55">
        <f>SUM( C49:K49)</f>
        <v>1684</v>
      </c>
      <c r="C49" s="54">
        <v>1684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1489</v>
      </c>
      <c r="M49" s="53">
        <v>195</v>
      </c>
    </row>
    <row r="50" spans="1:13" ht="15" customHeight="1" x14ac:dyDescent="0.15">
      <c r="A50" s="52" t="s">
        <v>54</v>
      </c>
      <c r="B50" s="51">
        <f>SUM( C50:K50)</f>
        <v>1684</v>
      </c>
      <c r="C50" s="50">
        <v>1684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1489</v>
      </c>
      <c r="M50" s="49">
        <v>195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53</v>
      </c>
      <c r="B52" s="47">
        <f>SUM( C52:K52)</f>
        <v>2283</v>
      </c>
      <c r="C52" s="46">
        <v>93</v>
      </c>
      <c r="D52" s="46">
        <v>0</v>
      </c>
      <c r="E52" s="46">
        <v>0</v>
      </c>
      <c r="F52" s="46">
        <v>2190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93</v>
      </c>
      <c r="M52" s="45">
        <v>2190</v>
      </c>
    </row>
    <row r="53" spans="1:13" ht="15" customHeight="1" x14ac:dyDescent="0.15">
      <c r="A53" s="48" t="s">
        <v>52</v>
      </c>
      <c r="B53" s="47">
        <f>SUM( C53:K53)</f>
        <v>415</v>
      </c>
      <c r="C53" s="46">
        <v>285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130</v>
      </c>
      <c r="L53" s="46">
        <v>285</v>
      </c>
      <c r="M53" s="45">
        <v>130</v>
      </c>
    </row>
    <row r="54" spans="1:13" ht="15" customHeight="1" x14ac:dyDescent="0.15">
      <c r="A54" s="48" t="s">
        <v>51</v>
      </c>
      <c r="B54" s="47">
        <f>SUM( C54:K54)</f>
        <v>392</v>
      </c>
      <c r="C54" s="46">
        <v>378</v>
      </c>
      <c r="D54" s="46">
        <v>0</v>
      </c>
      <c r="E54" s="46">
        <v>0</v>
      </c>
      <c r="F54" s="46">
        <v>14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295</v>
      </c>
      <c r="M54" s="45">
        <v>97</v>
      </c>
    </row>
    <row r="55" spans="1:13" ht="15" customHeight="1" x14ac:dyDescent="0.15">
      <c r="A55" s="48" t="s">
        <v>50</v>
      </c>
      <c r="B55" s="47">
        <f>SUM( C55:K55)</f>
        <v>161</v>
      </c>
      <c r="C55" s="46">
        <v>161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161</v>
      </c>
      <c r="M55" s="45">
        <v>0</v>
      </c>
    </row>
    <row r="56" spans="1:13" ht="15" customHeight="1" x14ac:dyDescent="0.15">
      <c r="A56" s="48" t="s">
        <v>49</v>
      </c>
      <c r="B56" s="47">
        <f>SUM( C56:K56)</f>
        <v>223</v>
      </c>
      <c r="C56" s="46">
        <v>223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223</v>
      </c>
      <c r="M56" s="45">
        <v>0</v>
      </c>
    </row>
    <row r="57" spans="1:13" ht="15" customHeight="1" x14ac:dyDescent="0.15">
      <c r="A57" s="48" t="s">
        <v>48</v>
      </c>
      <c r="B57" s="47">
        <f>SUM( C57:M57)</f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5">
        <v>0</v>
      </c>
    </row>
    <row r="58" spans="1:13" ht="15" customHeight="1" x14ac:dyDescent="0.15">
      <c r="A58" s="56" t="s">
        <v>47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46</v>
      </c>
      <c r="B59" s="51">
        <f>SUM( C59:K59)</f>
        <v>3474</v>
      </c>
      <c r="C59" s="50">
        <v>1140</v>
      </c>
      <c r="D59" s="50">
        <v>0</v>
      </c>
      <c r="E59" s="50">
        <v>0</v>
      </c>
      <c r="F59" s="50">
        <v>2204</v>
      </c>
      <c r="G59" s="50">
        <v>0</v>
      </c>
      <c r="H59" s="50">
        <v>0</v>
      </c>
      <c r="I59" s="50">
        <v>0</v>
      </c>
      <c r="J59" s="50">
        <v>0</v>
      </c>
      <c r="K59" s="50">
        <v>130</v>
      </c>
      <c r="L59" s="50">
        <v>1057</v>
      </c>
      <c r="M59" s="49">
        <v>2417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45</v>
      </c>
      <c r="B61" s="55">
        <f>SUM( C61:K61)</f>
        <v>1324</v>
      </c>
      <c r="C61" s="54">
        <v>110</v>
      </c>
      <c r="D61" s="54">
        <v>0</v>
      </c>
      <c r="E61" s="54">
        <v>0</v>
      </c>
      <c r="F61" s="54">
        <v>1214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3">
        <v>1324</v>
      </c>
    </row>
    <row r="62" spans="1:13" ht="15" customHeight="1" x14ac:dyDescent="0.15">
      <c r="A62" s="52" t="s">
        <v>44</v>
      </c>
      <c r="B62" s="51">
        <f>SUM( C62:K62)</f>
        <v>1324</v>
      </c>
      <c r="C62" s="50">
        <v>110</v>
      </c>
      <c r="D62" s="50">
        <v>0</v>
      </c>
      <c r="E62" s="50">
        <v>0</v>
      </c>
      <c r="F62" s="50">
        <v>1214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49">
        <v>1324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43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42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41</v>
      </c>
      <c r="B67" s="47">
        <f>SUM( C67:K67)</f>
        <v>16487</v>
      </c>
      <c r="C67" s="46">
        <v>10544</v>
      </c>
      <c r="D67" s="46">
        <v>206</v>
      </c>
      <c r="E67" s="46">
        <v>85</v>
      </c>
      <c r="F67" s="46">
        <v>3847</v>
      </c>
      <c r="G67" s="46">
        <v>0</v>
      </c>
      <c r="H67" s="46">
        <v>1600</v>
      </c>
      <c r="I67" s="46">
        <v>29</v>
      </c>
      <c r="J67" s="46">
        <v>46</v>
      </c>
      <c r="K67" s="46">
        <v>130</v>
      </c>
      <c r="L67" s="46">
        <v>10258</v>
      </c>
      <c r="M67" s="45">
        <v>6229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40</v>
      </c>
      <c r="B69" s="43">
        <f>SUM( C69:K69)</f>
        <v>115246</v>
      </c>
      <c r="C69" s="42">
        <v>74547</v>
      </c>
      <c r="D69" s="42">
        <v>743</v>
      </c>
      <c r="E69" s="42">
        <v>744</v>
      </c>
      <c r="F69" s="42">
        <v>11090</v>
      </c>
      <c r="G69" s="42">
        <v>597</v>
      </c>
      <c r="H69" s="42">
        <v>4172</v>
      </c>
      <c r="I69" s="42">
        <v>14007</v>
      </c>
      <c r="J69" s="42">
        <v>8315</v>
      </c>
      <c r="K69" s="42">
        <v>1031</v>
      </c>
      <c r="L69" s="42">
        <v>71429</v>
      </c>
      <c r="M69" s="41">
        <v>43817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35</v>
      </c>
      <c r="E1" s="38" t="s">
        <v>39</v>
      </c>
      <c r="I1" s="36" t="s">
        <v>33</v>
      </c>
    </row>
    <row r="2" spans="1:17" s="36" customFormat="1" ht="15" customHeight="1" thickBot="1" x14ac:dyDescent="0.2">
      <c r="Q2" s="37" t="s">
        <v>38</v>
      </c>
    </row>
    <row r="3" spans="1:17" s="40" customFormat="1" ht="15" customHeight="1" x14ac:dyDescent="0.15">
      <c r="A3" s="35"/>
      <c r="B3" s="34"/>
      <c r="C3" s="32" t="s">
        <v>37</v>
      </c>
      <c r="D3" s="31"/>
      <c r="E3" s="31"/>
      <c r="F3" s="31"/>
      <c r="G3" s="31"/>
      <c r="H3" s="31"/>
      <c r="I3" s="31"/>
      <c r="J3" s="33"/>
      <c r="K3" s="32" t="s">
        <v>36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74547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74547</v>
      </c>
      <c r="H6" s="15">
        <v>26139</v>
      </c>
      <c r="I6" s="15">
        <v>311</v>
      </c>
      <c r="J6" s="15">
        <v>48097</v>
      </c>
      <c r="K6" s="15">
        <v>63510</v>
      </c>
      <c r="L6" s="15">
        <f>SUM(M6:Q6)</f>
        <v>11037</v>
      </c>
      <c r="M6" s="15">
        <v>0</v>
      </c>
      <c r="N6" s="15">
        <v>2736</v>
      </c>
      <c r="O6" s="15">
        <v>7433</v>
      </c>
      <c r="P6" s="15">
        <v>0</v>
      </c>
      <c r="Q6" s="14">
        <v>868</v>
      </c>
    </row>
    <row r="7" spans="1:17" ht="15" customHeight="1" x14ac:dyDescent="0.15">
      <c r="A7" s="13" t="s">
        <v>10</v>
      </c>
      <c r="B7" s="12">
        <f>+C7+G7</f>
        <v>743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743</v>
      </c>
      <c r="H7" s="11">
        <v>0</v>
      </c>
      <c r="I7" s="11">
        <v>0</v>
      </c>
      <c r="J7" s="11">
        <v>743</v>
      </c>
      <c r="K7" s="11">
        <v>743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744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744</v>
      </c>
      <c r="H8" s="11">
        <v>88</v>
      </c>
      <c r="I8" s="11">
        <v>0</v>
      </c>
      <c r="J8" s="11">
        <v>656</v>
      </c>
      <c r="K8" s="11">
        <v>37</v>
      </c>
      <c r="L8" s="11">
        <f>SUM(M8:Q8)</f>
        <v>707</v>
      </c>
      <c r="M8" s="11">
        <v>0</v>
      </c>
      <c r="N8" s="11">
        <v>0</v>
      </c>
      <c r="O8" s="11">
        <v>707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11090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11090</v>
      </c>
      <c r="H9" s="11">
        <v>10601</v>
      </c>
      <c r="I9" s="11">
        <v>98</v>
      </c>
      <c r="J9" s="11">
        <v>391</v>
      </c>
      <c r="K9" s="11">
        <v>652</v>
      </c>
      <c r="L9" s="11">
        <f>SUM(M9:Q9)</f>
        <v>10438</v>
      </c>
      <c r="M9" s="11">
        <v>0</v>
      </c>
      <c r="N9" s="11">
        <v>0</v>
      </c>
      <c r="O9" s="11">
        <v>10392</v>
      </c>
      <c r="P9" s="11">
        <v>0</v>
      </c>
      <c r="Q9" s="10">
        <v>46</v>
      </c>
    </row>
    <row r="10" spans="1:17" ht="15" customHeight="1" x14ac:dyDescent="0.15">
      <c r="A10" s="13" t="s">
        <v>7</v>
      </c>
      <c r="B10" s="12">
        <f>+C10+G10</f>
        <v>597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597</v>
      </c>
      <c r="H10" s="11">
        <v>473</v>
      </c>
      <c r="I10" s="11">
        <v>0</v>
      </c>
      <c r="J10" s="11">
        <v>124</v>
      </c>
      <c r="K10" s="11">
        <v>99</v>
      </c>
      <c r="L10" s="11">
        <f>SUM(M10:Q10)</f>
        <v>498</v>
      </c>
      <c r="M10" s="11">
        <v>0</v>
      </c>
      <c r="N10" s="11">
        <v>0</v>
      </c>
      <c r="O10" s="11">
        <v>498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4172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4172</v>
      </c>
      <c r="H11" s="11">
        <v>3547</v>
      </c>
      <c r="I11" s="11">
        <v>471</v>
      </c>
      <c r="J11" s="11">
        <v>154</v>
      </c>
      <c r="K11" s="11">
        <v>1608</v>
      </c>
      <c r="L11" s="11">
        <f>SUM(M11:Q11)</f>
        <v>2564</v>
      </c>
      <c r="M11" s="11">
        <v>0</v>
      </c>
      <c r="N11" s="11">
        <v>0</v>
      </c>
      <c r="O11" s="11">
        <v>2314</v>
      </c>
      <c r="P11" s="11">
        <v>0</v>
      </c>
      <c r="Q11" s="10">
        <v>250</v>
      </c>
    </row>
    <row r="12" spans="1:17" ht="15" customHeight="1" x14ac:dyDescent="0.15">
      <c r="A12" s="13" t="s">
        <v>5</v>
      </c>
      <c r="B12" s="12">
        <f>+C12+G12</f>
        <v>14007</v>
      </c>
      <c r="C12" s="11">
        <f>SUM(D12:F12)</f>
        <v>1085</v>
      </c>
      <c r="D12" s="11">
        <v>1085</v>
      </c>
      <c r="E12" s="11">
        <v>0</v>
      </c>
      <c r="F12" s="11">
        <v>0</v>
      </c>
      <c r="G12" s="11">
        <f>SUM(H12:J12)</f>
        <v>12922</v>
      </c>
      <c r="H12" s="11">
        <v>9512</v>
      </c>
      <c r="I12" s="11">
        <v>2701</v>
      </c>
      <c r="J12" s="11">
        <v>709</v>
      </c>
      <c r="K12" s="11">
        <v>707</v>
      </c>
      <c r="L12" s="11">
        <f>SUM(M12:Q12)</f>
        <v>13300</v>
      </c>
      <c r="M12" s="11">
        <v>0</v>
      </c>
      <c r="N12" s="11">
        <v>144</v>
      </c>
      <c r="O12" s="11">
        <v>13055</v>
      </c>
      <c r="P12" s="11">
        <v>0</v>
      </c>
      <c r="Q12" s="10">
        <v>101</v>
      </c>
    </row>
    <row r="13" spans="1:17" ht="15" customHeight="1" x14ac:dyDescent="0.15">
      <c r="A13" s="13" t="s">
        <v>4</v>
      </c>
      <c r="B13" s="12">
        <f>+C13+G13</f>
        <v>8315</v>
      </c>
      <c r="C13" s="11">
        <f>SUM(D13:F13)</f>
        <v>1789</v>
      </c>
      <c r="D13" s="11">
        <v>0</v>
      </c>
      <c r="E13" s="11">
        <v>1749</v>
      </c>
      <c r="F13" s="11">
        <v>40</v>
      </c>
      <c r="G13" s="11">
        <f>SUM(H13:J13)</f>
        <v>6526</v>
      </c>
      <c r="H13" s="11">
        <v>1940</v>
      </c>
      <c r="I13" s="11">
        <v>3088</v>
      </c>
      <c r="J13" s="11">
        <v>1498</v>
      </c>
      <c r="K13" s="11">
        <v>3618</v>
      </c>
      <c r="L13" s="11">
        <f>SUM(M13:Q13)</f>
        <v>4697</v>
      </c>
      <c r="M13" s="11">
        <v>0</v>
      </c>
      <c r="N13" s="11">
        <v>46</v>
      </c>
      <c r="O13" s="11">
        <v>4631</v>
      </c>
      <c r="P13" s="11">
        <v>0</v>
      </c>
      <c r="Q13" s="10">
        <v>20</v>
      </c>
    </row>
    <row r="14" spans="1:17" ht="15" customHeight="1" x14ac:dyDescent="0.15">
      <c r="A14" s="13" t="s">
        <v>3</v>
      </c>
      <c r="B14" s="12">
        <f>+C14+G14</f>
        <v>1031</v>
      </c>
      <c r="C14" s="11">
        <f>SUM(D14:F14)</f>
        <v>455</v>
      </c>
      <c r="D14" s="11">
        <v>0</v>
      </c>
      <c r="E14" s="11">
        <v>0</v>
      </c>
      <c r="F14" s="11">
        <v>455</v>
      </c>
      <c r="G14" s="11">
        <f>SUM(H14:J14)</f>
        <v>576</v>
      </c>
      <c r="H14" s="11">
        <v>155</v>
      </c>
      <c r="I14" s="11">
        <v>0</v>
      </c>
      <c r="J14" s="11">
        <v>421</v>
      </c>
      <c r="K14" s="11">
        <v>455</v>
      </c>
      <c r="L14" s="11">
        <f>SUM(M14:Q14)</f>
        <v>576</v>
      </c>
      <c r="M14" s="11">
        <v>0</v>
      </c>
      <c r="N14" s="11">
        <v>0</v>
      </c>
      <c r="O14" s="11">
        <v>576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75290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75290</v>
      </c>
      <c r="H16" s="11">
        <f>SUM(H6:H7)</f>
        <v>26139</v>
      </c>
      <c r="I16" s="11">
        <f>SUM(I6:I7)</f>
        <v>311</v>
      </c>
      <c r="J16" s="11">
        <f>SUM(J6:J7)</f>
        <v>48840</v>
      </c>
      <c r="K16" s="11">
        <f>SUM(K6:K7)</f>
        <v>64253</v>
      </c>
      <c r="L16" s="11">
        <f>SUM(M16:Q16)</f>
        <v>11037</v>
      </c>
      <c r="M16" s="11">
        <f>SUM(M6:M7)</f>
        <v>0</v>
      </c>
      <c r="N16" s="11">
        <f>SUM(N6:N7)</f>
        <v>2736</v>
      </c>
      <c r="O16" s="11">
        <f>SUM(O6:O7)</f>
        <v>7433</v>
      </c>
      <c r="P16" s="11">
        <f>SUM(P6:P7)</f>
        <v>0</v>
      </c>
      <c r="Q16" s="10">
        <f>SUM(Q6:Q7)</f>
        <v>868</v>
      </c>
    </row>
    <row r="17" spans="1:17" ht="15" customHeight="1" x14ac:dyDescent="0.15">
      <c r="A17" s="13" t="s">
        <v>1</v>
      </c>
      <c r="B17" s="12">
        <f>+C17+G17</f>
        <v>39956</v>
      </c>
      <c r="C17" s="11">
        <f>SUM(D17:F17)</f>
        <v>3329</v>
      </c>
      <c r="D17" s="11">
        <f>SUM(D8:D14)</f>
        <v>1085</v>
      </c>
      <c r="E17" s="11">
        <f>SUM(E8:E14)</f>
        <v>1749</v>
      </c>
      <c r="F17" s="11">
        <f>SUM(F8:F14)</f>
        <v>495</v>
      </c>
      <c r="G17" s="11">
        <f>SUM(H17:J17)</f>
        <v>36627</v>
      </c>
      <c r="H17" s="11">
        <f>SUM(H8:H14)</f>
        <v>26316</v>
      </c>
      <c r="I17" s="11">
        <f>SUM(I8:I14)</f>
        <v>6358</v>
      </c>
      <c r="J17" s="11">
        <f>SUM(J8:J14)</f>
        <v>3953</v>
      </c>
      <c r="K17" s="11">
        <f>SUM(K8:K14)</f>
        <v>7176</v>
      </c>
      <c r="L17" s="11">
        <f>SUM(M17:Q17)</f>
        <v>32780</v>
      </c>
      <c r="M17" s="11">
        <f>SUM(M8:M14)</f>
        <v>0</v>
      </c>
      <c r="N17" s="11">
        <f>SUM(N8:N14)</f>
        <v>190</v>
      </c>
      <c r="O17" s="11">
        <f>SUM(O8:O14)</f>
        <v>32173</v>
      </c>
      <c r="P17" s="11">
        <f>SUM(P8:P14)</f>
        <v>0</v>
      </c>
      <c r="Q17" s="10">
        <f>SUM(Q8:Q14)</f>
        <v>417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115246</v>
      </c>
      <c r="C19" s="4">
        <f>SUM(D19:F19)</f>
        <v>3329</v>
      </c>
      <c r="D19" s="3">
        <f>SUM(D16:D17)</f>
        <v>1085</v>
      </c>
      <c r="E19" s="3">
        <f>SUM(E16:E17)</f>
        <v>1749</v>
      </c>
      <c r="F19" s="3">
        <f>SUM(F16:F17)</f>
        <v>495</v>
      </c>
      <c r="G19" s="4">
        <f>SUM(H19:J19)</f>
        <v>111917</v>
      </c>
      <c r="H19" s="3">
        <f>SUM(H16:H17)</f>
        <v>52455</v>
      </c>
      <c r="I19" s="3">
        <f>SUM(I16:I17)</f>
        <v>6669</v>
      </c>
      <c r="J19" s="3">
        <f>SUM(J16:J17)</f>
        <v>52793</v>
      </c>
      <c r="K19" s="4">
        <f>SUM(K16:K17)</f>
        <v>71429</v>
      </c>
      <c r="L19" s="3">
        <f>SUM(M19:Q19)</f>
        <v>43817</v>
      </c>
      <c r="M19" s="3">
        <f>SUM(M16:M17)</f>
        <v>0</v>
      </c>
      <c r="N19" s="3">
        <f>SUM(N16:N17)</f>
        <v>2926</v>
      </c>
      <c r="O19" s="3">
        <f>SUM(O16:O17)</f>
        <v>39606</v>
      </c>
      <c r="P19" s="3">
        <f>SUM(P16:P17)</f>
        <v>0</v>
      </c>
      <c r="Q19" s="2">
        <f>SUM(Q16:Q17)</f>
        <v>1285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G26" sqref="G26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1345575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1345575</v>
      </c>
      <c r="H6" s="15">
        <v>370492</v>
      </c>
      <c r="I6" s="15">
        <v>7450</v>
      </c>
      <c r="J6" s="15">
        <v>967633</v>
      </c>
      <c r="K6" s="15">
        <v>1099768</v>
      </c>
      <c r="L6" s="15">
        <f>SUM(M6:Q6)</f>
        <v>245807</v>
      </c>
      <c r="M6" s="15">
        <v>0</v>
      </c>
      <c r="N6" s="15">
        <v>45281</v>
      </c>
      <c r="O6" s="15">
        <v>189396</v>
      </c>
      <c r="P6" s="15">
        <v>0</v>
      </c>
      <c r="Q6" s="14">
        <v>11130</v>
      </c>
    </row>
    <row r="7" spans="1:17" ht="15" customHeight="1" x14ac:dyDescent="0.15">
      <c r="A7" s="13" t="s">
        <v>10</v>
      </c>
      <c r="B7" s="12">
        <f>+C7+G7</f>
        <v>17400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17400</v>
      </c>
      <c r="H7" s="11">
        <v>0</v>
      </c>
      <c r="I7" s="11">
        <v>0</v>
      </c>
      <c r="J7" s="11">
        <v>17400</v>
      </c>
      <c r="K7" s="11">
        <v>17400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4600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4600</v>
      </c>
      <c r="H8" s="11">
        <v>600</v>
      </c>
      <c r="I8" s="11">
        <v>0</v>
      </c>
      <c r="J8" s="11">
        <v>4000</v>
      </c>
      <c r="K8" s="11">
        <v>400</v>
      </c>
      <c r="L8" s="11">
        <f>SUM(M8:Q8)</f>
        <v>4200</v>
      </c>
      <c r="M8" s="11">
        <v>0</v>
      </c>
      <c r="N8" s="11">
        <v>0</v>
      </c>
      <c r="O8" s="11">
        <v>4200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186150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186150</v>
      </c>
      <c r="H9" s="11">
        <v>179550</v>
      </c>
      <c r="I9" s="11">
        <v>1200</v>
      </c>
      <c r="J9" s="11">
        <v>5400</v>
      </c>
      <c r="K9" s="11">
        <v>7840</v>
      </c>
      <c r="L9" s="11">
        <f>SUM(M9:Q9)</f>
        <v>178310</v>
      </c>
      <c r="M9" s="11">
        <v>0</v>
      </c>
      <c r="N9" s="11">
        <v>0</v>
      </c>
      <c r="O9" s="11">
        <v>176310</v>
      </c>
      <c r="P9" s="11">
        <v>0</v>
      </c>
      <c r="Q9" s="10">
        <v>2000</v>
      </c>
    </row>
    <row r="10" spans="1:17" ht="15" customHeight="1" x14ac:dyDescent="0.15">
      <c r="A10" s="13" t="s">
        <v>7</v>
      </c>
      <c r="B10" s="12">
        <f>+C10+G10</f>
        <v>5000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5000</v>
      </c>
      <c r="H10" s="11">
        <v>3200</v>
      </c>
      <c r="I10" s="11">
        <v>0</v>
      </c>
      <c r="J10" s="11">
        <v>1800</v>
      </c>
      <c r="K10" s="11">
        <v>1500</v>
      </c>
      <c r="L10" s="11">
        <f>SUM(M10:Q10)</f>
        <v>3500</v>
      </c>
      <c r="M10" s="11">
        <v>0</v>
      </c>
      <c r="N10" s="11">
        <v>0</v>
      </c>
      <c r="O10" s="11">
        <v>3500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64759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64759</v>
      </c>
      <c r="H11" s="11">
        <v>45334</v>
      </c>
      <c r="I11" s="11">
        <v>12500</v>
      </c>
      <c r="J11" s="11">
        <v>6925</v>
      </c>
      <c r="K11" s="11">
        <v>25425</v>
      </c>
      <c r="L11" s="11">
        <f>SUM(M11:Q11)</f>
        <v>39334</v>
      </c>
      <c r="M11" s="11">
        <v>0</v>
      </c>
      <c r="N11" s="11">
        <v>0</v>
      </c>
      <c r="O11" s="11">
        <v>38200</v>
      </c>
      <c r="P11" s="11">
        <v>0</v>
      </c>
      <c r="Q11" s="10">
        <v>1134</v>
      </c>
    </row>
    <row r="12" spans="1:17" ht="15" customHeight="1" x14ac:dyDescent="0.15">
      <c r="A12" s="13" t="s">
        <v>5</v>
      </c>
      <c r="B12" s="12">
        <f>+C12+G12</f>
        <v>419200</v>
      </c>
      <c r="C12" s="11">
        <f>SUM(D12:F12)</f>
        <v>25050</v>
      </c>
      <c r="D12" s="11">
        <v>25050</v>
      </c>
      <c r="E12" s="11">
        <v>0</v>
      </c>
      <c r="F12" s="11">
        <v>0</v>
      </c>
      <c r="G12" s="11">
        <f>SUM(H12:J12)</f>
        <v>394150</v>
      </c>
      <c r="H12" s="11">
        <v>304900</v>
      </c>
      <c r="I12" s="11">
        <v>73900</v>
      </c>
      <c r="J12" s="11">
        <v>15350</v>
      </c>
      <c r="K12" s="11">
        <v>16050</v>
      </c>
      <c r="L12" s="11">
        <f>SUM(M12:Q12)</f>
        <v>403150</v>
      </c>
      <c r="M12" s="11">
        <v>0</v>
      </c>
      <c r="N12" s="11">
        <v>3500</v>
      </c>
      <c r="O12" s="11">
        <v>398300</v>
      </c>
      <c r="P12" s="11">
        <v>0</v>
      </c>
      <c r="Q12" s="10">
        <v>1350</v>
      </c>
    </row>
    <row r="13" spans="1:17" ht="15" customHeight="1" x14ac:dyDescent="0.15">
      <c r="A13" s="13" t="s">
        <v>4</v>
      </c>
      <c r="B13" s="12">
        <f>+C13+G13</f>
        <v>122017</v>
      </c>
      <c r="C13" s="11">
        <f>SUM(D13:F13)</f>
        <v>17097</v>
      </c>
      <c r="D13" s="11">
        <v>0</v>
      </c>
      <c r="E13" s="11">
        <v>16217</v>
      </c>
      <c r="F13" s="11">
        <v>880</v>
      </c>
      <c r="G13" s="11">
        <f>SUM(H13:J13)</f>
        <v>104920</v>
      </c>
      <c r="H13" s="11">
        <v>8320</v>
      </c>
      <c r="I13" s="11">
        <v>66600</v>
      </c>
      <c r="J13" s="11">
        <v>30000</v>
      </c>
      <c r="K13" s="11">
        <v>45820</v>
      </c>
      <c r="L13" s="11">
        <f>SUM(M13:Q13)</f>
        <v>76197</v>
      </c>
      <c r="M13" s="11">
        <v>0</v>
      </c>
      <c r="N13" s="11">
        <v>3547</v>
      </c>
      <c r="O13" s="11">
        <v>72150</v>
      </c>
      <c r="P13" s="11">
        <v>0</v>
      </c>
      <c r="Q13" s="10">
        <v>500</v>
      </c>
    </row>
    <row r="14" spans="1:17" ht="15" customHeight="1" x14ac:dyDescent="0.15">
      <c r="A14" s="13" t="s">
        <v>3</v>
      </c>
      <c r="B14" s="12">
        <f>+C14+G14</f>
        <v>22900</v>
      </c>
      <c r="C14" s="11">
        <f>SUM(D14:F14)</f>
        <v>11500</v>
      </c>
      <c r="D14" s="11">
        <v>0</v>
      </c>
      <c r="E14" s="11">
        <v>0</v>
      </c>
      <c r="F14" s="11">
        <v>11500</v>
      </c>
      <c r="G14" s="11">
        <f>SUM(H14:J14)</f>
        <v>11400</v>
      </c>
      <c r="H14" s="11">
        <v>2600</v>
      </c>
      <c r="I14" s="11">
        <v>0</v>
      </c>
      <c r="J14" s="11">
        <v>8800</v>
      </c>
      <c r="K14" s="11">
        <v>10300</v>
      </c>
      <c r="L14" s="11">
        <f>SUM(M14:Q14)</f>
        <v>12600</v>
      </c>
      <c r="M14" s="11">
        <v>0</v>
      </c>
      <c r="N14" s="11">
        <v>0</v>
      </c>
      <c r="O14" s="11">
        <v>12600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1362975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1362975</v>
      </c>
      <c r="H16" s="11">
        <f>SUM(H6:H7)</f>
        <v>370492</v>
      </c>
      <c r="I16" s="11">
        <f>SUM(I6:I7)</f>
        <v>7450</v>
      </c>
      <c r="J16" s="11">
        <f>SUM(J6:J7)</f>
        <v>985033</v>
      </c>
      <c r="K16" s="11">
        <f>SUM(K6:K7)</f>
        <v>1117168</v>
      </c>
      <c r="L16" s="11">
        <f>SUM(M16:Q16)</f>
        <v>245807</v>
      </c>
      <c r="M16" s="11">
        <f>SUM(M6:M7)</f>
        <v>0</v>
      </c>
      <c r="N16" s="11">
        <f>SUM(N6:N7)</f>
        <v>45281</v>
      </c>
      <c r="O16" s="11">
        <f>SUM(O6:O7)</f>
        <v>189396</v>
      </c>
      <c r="P16" s="11">
        <f>SUM(P6:P7)</f>
        <v>0</v>
      </c>
      <c r="Q16" s="10">
        <f>SUM(Q6:Q7)</f>
        <v>11130</v>
      </c>
    </row>
    <row r="17" spans="1:17" ht="15" customHeight="1" x14ac:dyDescent="0.15">
      <c r="A17" s="13" t="s">
        <v>1</v>
      </c>
      <c r="B17" s="12">
        <f>+C17+G17</f>
        <v>824626</v>
      </c>
      <c r="C17" s="11">
        <f>SUM(D17:F17)</f>
        <v>53647</v>
      </c>
      <c r="D17" s="11">
        <f>SUM(D8:D14)</f>
        <v>25050</v>
      </c>
      <c r="E17" s="11">
        <f>SUM(E8:E14)</f>
        <v>16217</v>
      </c>
      <c r="F17" s="11">
        <f>SUM(F8:F14)</f>
        <v>12380</v>
      </c>
      <c r="G17" s="11">
        <f>SUM(H17:J17)</f>
        <v>770979</v>
      </c>
      <c r="H17" s="11">
        <f>SUM(H8:H14)</f>
        <v>544504</v>
      </c>
      <c r="I17" s="11">
        <f>SUM(I8:I14)</f>
        <v>154200</v>
      </c>
      <c r="J17" s="11">
        <f>SUM(J8:J14)</f>
        <v>72275</v>
      </c>
      <c r="K17" s="11">
        <f>SUM(K8:K14)</f>
        <v>107335</v>
      </c>
      <c r="L17" s="11">
        <f>SUM(M17:Q17)</f>
        <v>717291</v>
      </c>
      <c r="M17" s="11">
        <f>SUM(M8:M14)</f>
        <v>0</v>
      </c>
      <c r="N17" s="11">
        <f>SUM(N8:N14)</f>
        <v>7047</v>
      </c>
      <c r="O17" s="11">
        <f>SUM(O8:O14)</f>
        <v>705260</v>
      </c>
      <c r="P17" s="11">
        <f>SUM(P8:P14)</f>
        <v>0</v>
      </c>
      <c r="Q17" s="10">
        <f>SUM(Q8:Q14)</f>
        <v>4984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2187601</v>
      </c>
      <c r="C19" s="4">
        <f>SUM(D19:F19)</f>
        <v>53647</v>
      </c>
      <c r="D19" s="3">
        <f>SUM(D16:D17)</f>
        <v>25050</v>
      </c>
      <c r="E19" s="3">
        <f>SUM(E16:E17)</f>
        <v>16217</v>
      </c>
      <c r="F19" s="3">
        <f>SUM(F16:F17)</f>
        <v>12380</v>
      </c>
      <c r="G19" s="4">
        <f>SUM(H19:J19)</f>
        <v>2133954</v>
      </c>
      <c r="H19" s="3">
        <f>SUM(H16:H17)</f>
        <v>914996</v>
      </c>
      <c r="I19" s="3">
        <f>SUM(I16:I17)</f>
        <v>161650</v>
      </c>
      <c r="J19" s="3">
        <f>SUM(J16:J17)</f>
        <v>1057308</v>
      </c>
      <c r="K19" s="4">
        <f>SUM(K16:K17)</f>
        <v>1224503</v>
      </c>
      <c r="L19" s="3">
        <f>SUM(M19:Q19)</f>
        <v>963098</v>
      </c>
      <c r="M19" s="3">
        <f>SUM(M16:M17)</f>
        <v>0</v>
      </c>
      <c r="N19" s="3">
        <f>SUM(N16:N17)</f>
        <v>52328</v>
      </c>
      <c r="O19" s="3">
        <f>SUM(O16:O17)</f>
        <v>894656</v>
      </c>
      <c r="P19" s="3">
        <f>SUM(P16:P17)</f>
        <v>0</v>
      </c>
      <c r="Q19" s="2">
        <f>SUM(Q16:Q17)</f>
        <v>16114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2021-02-25T01:28:25Z</dcterms:modified>
</cp:coreProperties>
</file>