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20" windowHeight="3735" activeTab="0"/>
  </bookViews>
  <sheets>
    <sheet name="H27飛騨" sheetId="1" r:id="rId1"/>
  </sheets>
  <definedNames>
    <definedName name="_xlnm.Print_Area" localSheetId="0">'H27飛騨'!$B$1:$K$22</definedName>
    <definedName name="_xlnm.Print_Titles" localSheetId="0">'H27飛騨'!$4:$5</definedName>
  </definedNames>
  <calcPr fullCalcOnLoad="1"/>
</workbook>
</file>

<file path=xl/sharedStrings.xml><?xml version="1.0" encoding="utf-8"?>
<sst xmlns="http://schemas.openxmlformats.org/spreadsheetml/2006/main" count="59" uniqueCount="37">
  <si>
    <t>全体</t>
  </si>
  <si>
    <t>高度急性期</t>
  </si>
  <si>
    <t>急性期</t>
  </si>
  <si>
    <t>回復期</t>
  </si>
  <si>
    <t>慢性期</t>
  </si>
  <si>
    <t>合計</t>
  </si>
  <si>
    <t>医療機関名</t>
  </si>
  <si>
    <t>所在地</t>
  </si>
  <si>
    <t>有床診療所　計</t>
  </si>
  <si>
    <t>病院　計</t>
  </si>
  <si>
    <t>岐阜県厚生農業協同組合連合会　久美愛厚生病院</t>
  </si>
  <si>
    <t>医療法人　古川病院</t>
  </si>
  <si>
    <t>岐阜県立下呂温泉病院</t>
  </si>
  <si>
    <t>下呂市立金山病院</t>
  </si>
  <si>
    <t>光華眼科医院</t>
  </si>
  <si>
    <t>アルプスベルクリニック</t>
  </si>
  <si>
    <t>ナチュラルクリニック21</t>
  </si>
  <si>
    <t>村瀬眼科クリニック</t>
  </si>
  <si>
    <t>下呂市立小坂診療所</t>
  </si>
  <si>
    <t>飛騨医療圏における医療機能ごとの病床の状況</t>
  </si>
  <si>
    <t>所在地ＣＤ</t>
  </si>
  <si>
    <t>区分</t>
  </si>
  <si>
    <t>病院</t>
  </si>
  <si>
    <t>有診</t>
  </si>
  <si>
    <t>医療法人下呂温泉渓泉会　黒木医院</t>
  </si>
  <si>
    <t>高山赤十字病院</t>
  </si>
  <si>
    <t>国民健康保険　飛騨市民病院</t>
  </si>
  <si>
    <t>医療法人社団　厚洋会　垣内病院</t>
  </si>
  <si>
    <t>高山市</t>
  </si>
  <si>
    <t>高山市</t>
  </si>
  <si>
    <t>飛騨市</t>
  </si>
  <si>
    <t>下呂市</t>
  </si>
  <si>
    <t>2015年7月1日時点の機能として、各医療機関が自主的に選択した機能の状況です。</t>
  </si>
  <si>
    <t>休棟中、休棟後の再開の予定なし、休棟・廃止予定、無回答</t>
  </si>
  <si>
    <t>（床）</t>
  </si>
  <si>
    <t>■現状（平成27年（2015年）7月1日時点）</t>
  </si>
  <si>
    <t>岐阜県厚生農業協同組合連合会　高山厚生病院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</si>
</sst>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&amp;&quot;床&quot;"/>
    <numFmt numFmtId="177" formatCode="\=****&quot;床&quot;"/>
    <numFmt numFmtId="178" formatCode="****&quot;床&quot;"/>
    <numFmt numFmtId="179" formatCode="@&quot;床&quot;"/>
    <numFmt numFmtId="180" formatCode="General&quot;床&quot;"/>
    <numFmt numFmtId="181" formatCode="#,##0&quot;床&quot;"/>
  </numFmts>
  <fonts count="47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HGPｺﾞｼｯｸE"/>
      <family val="3"/>
    </font>
    <font>
      <sz val="10"/>
      <color indexed="8"/>
      <name val="HG丸ｺﾞｼｯｸM-PRO"/>
      <family val="3"/>
    </font>
    <font>
      <b/>
      <sz val="10"/>
      <color indexed="8"/>
      <name val="HG丸ｺﾞｼｯｸM-PRO"/>
      <family val="3"/>
    </font>
    <font>
      <sz val="11"/>
      <color indexed="8"/>
      <name val="HG丸ｺﾞｼｯｸM-PRO"/>
      <family val="3"/>
    </font>
    <font>
      <b/>
      <sz val="11"/>
      <color indexed="8"/>
      <name val="HG丸ｺﾞｼｯｸM-PRO"/>
      <family val="3"/>
    </font>
    <font>
      <b/>
      <sz val="9"/>
      <color indexed="8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u val="single"/>
      <sz val="11"/>
      <color indexed="12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indexed="8"/>
      <name val="Calibri"/>
      <family val="3"/>
    </font>
    <font>
      <sz val="12"/>
      <color indexed="8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medium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8">
    <xf numFmtId="0" fontId="0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13" borderId="10" xfId="0" applyFont="1" applyFill="1" applyBorder="1" applyAlignment="1">
      <alignment vertical="center"/>
    </xf>
    <xf numFmtId="0" fontId="4" fillId="13" borderId="11" xfId="0" applyFont="1" applyFill="1" applyBorder="1" applyAlignment="1">
      <alignment vertical="center"/>
    </xf>
    <xf numFmtId="0" fontId="4" fillId="13" borderId="12" xfId="0" applyFont="1" applyFill="1" applyBorder="1" applyAlignment="1">
      <alignment vertical="center"/>
    </xf>
    <xf numFmtId="0" fontId="4" fillId="13" borderId="13" xfId="0" applyFont="1" applyFill="1" applyBorder="1" applyAlignment="1">
      <alignment vertical="center"/>
    </xf>
    <xf numFmtId="0" fontId="5" fillId="13" borderId="14" xfId="0" applyFont="1" applyFill="1" applyBorder="1" applyAlignment="1">
      <alignment horizontal="center" vertical="center"/>
    </xf>
    <xf numFmtId="0" fontId="5" fillId="13" borderId="15" xfId="0" applyFont="1" applyFill="1" applyBorder="1" applyAlignment="1">
      <alignment horizontal="center" vertical="center"/>
    </xf>
    <xf numFmtId="0" fontId="5" fillId="13" borderId="16" xfId="0" applyFont="1" applyFill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46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13" borderId="10" xfId="0" applyFont="1" applyFill="1" applyBorder="1" applyAlignment="1">
      <alignment horizontal="center" vertical="center"/>
    </xf>
    <xf numFmtId="0" fontId="6" fillId="13" borderId="10" xfId="0" applyFont="1" applyFill="1" applyBorder="1" applyAlignment="1">
      <alignment vertical="center"/>
    </xf>
    <xf numFmtId="0" fontId="7" fillId="13" borderId="14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20" xfId="0" applyFont="1" applyFill="1" applyBorder="1" applyAlignment="1">
      <alignment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7" xfId="0" applyNumberFormat="1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6" fillId="0" borderId="18" xfId="0" applyFont="1" applyFill="1" applyBorder="1" applyAlignment="1">
      <alignment vertical="center"/>
    </xf>
    <xf numFmtId="0" fontId="6" fillId="0" borderId="21" xfId="0" applyFont="1" applyFill="1" applyBorder="1" applyAlignment="1">
      <alignment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18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38" fontId="7" fillId="12" borderId="22" xfId="49" applyFont="1" applyFill="1" applyBorder="1" applyAlignment="1">
      <alignment vertical="center"/>
    </xf>
    <xf numFmtId="38" fontId="7" fillId="12" borderId="23" xfId="49" applyFont="1" applyFill="1" applyBorder="1" applyAlignment="1">
      <alignment vertical="center"/>
    </xf>
    <xf numFmtId="0" fontId="6" fillId="0" borderId="18" xfId="0" applyFont="1" applyFill="1" applyBorder="1" applyAlignment="1">
      <alignment horizontal="center" vertical="center"/>
    </xf>
    <xf numFmtId="38" fontId="7" fillId="33" borderId="22" xfId="49" applyFont="1" applyFill="1" applyBorder="1" applyAlignment="1">
      <alignment vertical="center"/>
    </xf>
    <xf numFmtId="38" fontId="7" fillId="33" borderId="23" xfId="49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8" fillId="13" borderId="16" xfId="0" applyFont="1" applyFill="1" applyBorder="1" applyAlignment="1">
      <alignment horizontal="center" vertical="center" wrapText="1"/>
    </xf>
    <xf numFmtId="0" fontId="6" fillId="0" borderId="19" xfId="0" applyNumberFormat="1" applyFont="1" applyFill="1" applyBorder="1" applyAlignment="1">
      <alignment vertical="center"/>
    </xf>
    <xf numFmtId="0" fontId="6" fillId="0" borderId="24" xfId="0" applyNumberFormat="1" applyFont="1" applyFill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7" fillId="12" borderId="25" xfId="0" applyFont="1" applyFill="1" applyBorder="1" applyAlignment="1">
      <alignment horizontal="center" vertical="center"/>
    </xf>
    <xf numFmtId="0" fontId="7" fillId="12" borderId="26" xfId="0" applyFont="1" applyFill="1" applyBorder="1" applyAlignment="1">
      <alignment horizontal="center" vertical="center"/>
    </xf>
    <xf numFmtId="0" fontId="7" fillId="12" borderId="27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0" fontId="7" fillId="33" borderId="30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K22"/>
  <sheetViews>
    <sheetView tabSelected="1" view="pageBreakPreview" zoomScaleSheetLayoutView="100" zoomScalePageLayoutView="0" workbookViewId="0" topLeftCell="A1">
      <selection activeCell="C7" sqref="C7"/>
    </sheetView>
  </sheetViews>
  <sheetFormatPr defaultColWidth="9.140625" defaultRowHeight="24" customHeight="1"/>
  <cols>
    <col min="1" max="1" width="3.00390625" style="1" customWidth="1"/>
    <col min="2" max="2" width="6.00390625" style="1" customWidth="1"/>
    <col min="3" max="3" width="45.140625" style="0" customWidth="1"/>
    <col min="4" max="4" width="13.140625" style="0" hidden="1" customWidth="1"/>
    <col min="5" max="5" width="10.57421875" style="12" customWidth="1"/>
    <col min="6" max="11" width="11.57421875" style="0" customWidth="1"/>
    <col min="12" max="12" width="14.57421875" style="0" customWidth="1"/>
  </cols>
  <sheetData>
    <row r="1" spans="2:5" ht="24" customHeight="1">
      <c r="B1" s="2" t="s">
        <v>19</v>
      </c>
      <c r="C1" s="2"/>
      <c r="D1" s="2"/>
      <c r="E1" s="11"/>
    </row>
    <row r="2" spans="2:11" ht="24" customHeight="1">
      <c r="B2" s="2" t="s">
        <v>35</v>
      </c>
      <c r="C2" s="2"/>
      <c r="D2" s="2"/>
      <c r="K2" s="10"/>
    </row>
    <row r="3" spans="2:11" ht="24" customHeight="1">
      <c r="B3" s="34" t="s">
        <v>32</v>
      </c>
      <c r="C3" s="2"/>
      <c r="D3" s="2"/>
      <c r="K3" s="10" t="s">
        <v>34</v>
      </c>
    </row>
    <row r="4" spans="2:11" ht="9" customHeight="1">
      <c r="B4" s="14"/>
      <c r="C4" s="3"/>
      <c r="D4" s="3"/>
      <c r="E4" s="13"/>
      <c r="F4" s="4"/>
      <c r="G4" s="5"/>
      <c r="H4" s="5"/>
      <c r="I4" s="5"/>
      <c r="J4" s="5"/>
      <c r="K4" s="6"/>
    </row>
    <row r="5" spans="2:11" ht="62.25" customHeight="1">
      <c r="B5" s="15" t="s">
        <v>21</v>
      </c>
      <c r="C5" s="7" t="s">
        <v>6</v>
      </c>
      <c r="D5" s="7" t="s">
        <v>20</v>
      </c>
      <c r="E5" s="7" t="s">
        <v>7</v>
      </c>
      <c r="F5" s="8" t="s">
        <v>0</v>
      </c>
      <c r="G5" s="9" t="s">
        <v>1</v>
      </c>
      <c r="H5" s="9" t="s">
        <v>2</v>
      </c>
      <c r="I5" s="9" t="s">
        <v>3</v>
      </c>
      <c r="J5" s="9" t="s">
        <v>4</v>
      </c>
      <c r="K5" s="35" t="s">
        <v>33</v>
      </c>
    </row>
    <row r="6" spans="1:11" s="23" customFormat="1" ht="22.5" customHeight="1">
      <c r="A6" s="19"/>
      <c r="B6" s="16" t="s">
        <v>22</v>
      </c>
      <c r="C6" s="38" t="s">
        <v>25</v>
      </c>
      <c r="D6" s="20">
        <v>21203</v>
      </c>
      <c r="E6" s="21" t="s">
        <v>29</v>
      </c>
      <c r="F6" s="22">
        <f aca="true" t="shared" si="0" ref="F6:F22">SUM(G6:K6)</f>
        <v>476</v>
      </c>
      <c r="G6" s="22">
        <v>16</v>
      </c>
      <c r="H6" s="22">
        <v>415</v>
      </c>
      <c r="I6" s="22">
        <v>45</v>
      </c>
      <c r="J6" s="22">
        <v>0</v>
      </c>
      <c r="K6" s="22">
        <v>0</v>
      </c>
    </row>
    <row r="7" spans="1:11" s="23" customFormat="1" ht="22.5" customHeight="1">
      <c r="A7" s="19"/>
      <c r="B7" s="17" t="s">
        <v>22</v>
      </c>
      <c r="C7" s="39" t="s">
        <v>10</v>
      </c>
      <c r="D7" s="25">
        <v>21203</v>
      </c>
      <c r="E7" s="26" t="s">
        <v>28</v>
      </c>
      <c r="F7" s="27">
        <f t="shared" si="0"/>
        <v>288</v>
      </c>
      <c r="G7" s="27">
        <v>0</v>
      </c>
      <c r="H7" s="27">
        <v>241</v>
      </c>
      <c r="I7" s="27">
        <v>24</v>
      </c>
      <c r="J7" s="27">
        <v>23</v>
      </c>
      <c r="K7" s="27">
        <v>0</v>
      </c>
    </row>
    <row r="8" spans="1:11" s="23" customFormat="1" ht="22.5" customHeight="1">
      <c r="A8" s="19"/>
      <c r="B8" s="17" t="s">
        <v>22</v>
      </c>
      <c r="C8" s="39" t="s">
        <v>36</v>
      </c>
      <c r="D8" s="25">
        <v>21203</v>
      </c>
      <c r="E8" s="26" t="s">
        <v>28</v>
      </c>
      <c r="F8" s="27">
        <f t="shared" si="0"/>
        <v>100</v>
      </c>
      <c r="G8" s="27">
        <v>0</v>
      </c>
      <c r="H8" s="27">
        <v>0</v>
      </c>
      <c r="I8" s="27">
        <v>0</v>
      </c>
      <c r="J8" s="27">
        <v>100</v>
      </c>
      <c r="K8" s="27">
        <v>0</v>
      </c>
    </row>
    <row r="9" spans="1:11" s="23" customFormat="1" ht="22.5" customHeight="1">
      <c r="A9" s="19"/>
      <c r="B9" s="17" t="s">
        <v>22</v>
      </c>
      <c r="C9" s="39" t="s">
        <v>26</v>
      </c>
      <c r="D9" s="25">
        <v>21217</v>
      </c>
      <c r="E9" s="26" t="s">
        <v>30</v>
      </c>
      <c r="F9" s="27">
        <f t="shared" si="0"/>
        <v>91</v>
      </c>
      <c r="G9" s="27">
        <v>0</v>
      </c>
      <c r="H9" s="27">
        <v>58</v>
      </c>
      <c r="I9" s="27">
        <v>0</v>
      </c>
      <c r="J9" s="27">
        <v>33</v>
      </c>
      <c r="K9" s="27">
        <v>0</v>
      </c>
    </row>
    <row r="10" spans="1:11" s="23" customFormat="1" ht="22.5" customHeight="1">
      <c r="A10" s="19"/>
      <c r="B10" s="17" t="s">
        <v>22</v>
      </c>
      <c r="C10" s="39" t="s">
        <v>11</v>
      </c>
      <c r="D10" s="25">
        <v>21217</v>
      </c>
      <c r="E10" s="26" t="s">
        <v>30</v>
      </c>
      <c r="F10" s="27">
        <f t="shared" si="0"/>
        <v>55</v>
      </c>
      <c r="G10" s="27">
        <v>0</v>
      </c>
      <c r="H10" s="27">
        <v>0</v>
      </c>
      <c r="I10" s="27">
        <v>0</v>
      </c>
      <c r="J10" s="27">
        <v>55</v>
      </c>
      <c r="K10" s="27">
        <v>0</v>
      </c>
    </row>
    <row r="11" spans="1:11" s="23" customFormat="1" ht="22.5" customHeight="1">
      <c r="A11" s="19"/>
      <c r="B11" s="17" t="s">
        <v>22</v>
      </c>
      <c r="C11" s="39" t="s">
        <v>27</v>
      </c>
      <c r="D11" s="25">
        <v>21217</v>
      </c>
      <c r="E11" s="26" t="s">
        <v>30</v>
      </c>
      <c r="F11" s="27">
        <f t="shared" si="0"/>
        <v>35</v>
      </c>
      <c r="G11" s="27">
        <v>0</v>
      </c>
      <c r="H11" s="27">
        <v>35</v>
      </c>
      <c r="I11" s="27">
        <v>0</v>
      </c>
      <c r="J11" s="27">
        <v>0</v>
      </c>
      <c r="K11" s="27">
        <v>0</v>
      </c>
    </row>
    <row r="12" spans="1:11" s="23" customFormat="1" ht="22.5" customHeight="1">
      <c r="A12" s="19"/>
      <c r="B12" s="17" t="s">
        <v>22</v>
      </c>
      <c r="C12" s="39" t="s">
        <v>12</v>
      </c>
      <c r="D12" s="25">
        <v>21220</v>
      </c>
      <c r="E12" s="26" t="s">
        <v>31</v>
      </c>
      <c r="F12" s="27">
        <f t="shared" si="0"/>
        <v>206</v>
      </c>
      <c r="G12" s="27">
        <v>0</v>
      </c>
      <c r="H12" s="27">
        <v>142</v>
      </c>
      <c r="I12" s="27">
        <v>64</v>
      </c>
      <c r="J12" s="27">
        <v>0</v>
      </c>
      <c r="K12" s="27">
        <v>0</v>
      </c>
    </row>
    <row r="13" spans="1:11" s="23" customFormat="1" ht="22.5" customHeight="1" thickBot="1">
      <c r="A13" s="19"/>
      <c r="B13" s="17" t="s">
        <v>22</v>
      </c>
      <c r="C13" s="40" t="s">
        <v>13</v>
      </c>
      <c r="D13" s="25">
        <v>21220</v>
      </c>
      <c r="E13" s="26" t="s">
        <v>31</v>
      </c>
      <c r="F13" s="27">
        <f t="shared" si="0"/>
        <v>99</v>
      </c>
      <c r="G13" s="27">
        <v>0</v>
      </c>
      <c r="H13" s="27">
        <v>50</v>
      </c>
      <c r="I13" s="27">
        <v>49</v>
      </c>
      <c r="J13" s="27">
        <v>0</v>
      </c>
      <c r="K13" s="27">
        <v>0</v>
      </c>
    </row>
    <row r="14" spans="1:11" s="23" customFormat="1" ht="22.5" customHeight="1" thickBot="1">
      <c r="A14" s="28"/>
      <c r="B14" s="42" t="s">
        <v>9</v>
      </c>
      <c r="C14" s="43"/>
      <c r="D14" s="43"/>
      <c r="E14" s="44"/>
      <c r="F14" s="29">
        <f t="shared" si="0"/>
        <v>1350</v>
      </c>
      <c r="G14" s="29">
        <f>SUM(G6:G13)</f>
        <v>16</v>
      </c>
      <c r="H14" s="29">
        <f>SUM(H6:H13)</f>
        <v>941</v>
      </c>
      <c r="I14" s="29">
        <f>SUM(I6:I13)</f>
        <v>182</v>
      </c>
      <c r="J14" s="29">
        <f>SUM(J6:J13)</f>
        <v>211</v>
      </c>
      <c r="K14" s="30">
        <f>SUM(K6:K13)</f>
        <v>0</v>
      </c>
    </row>
    <row r="15" spans="1:11" s="23" customFormat="1" ht="22.5" customHeight="1">
      <c r="A15" s="28"/>
      <c r="B15" s="18" t="s">
        <v>23</v>
      </c>
      <c r="C15" s="41" t="s">
        <v>15</v>
      </c>
      <c r="D15" s="24">
        <v>21203</v>
      </c>
      <c r="E15" s="31" t="s">
        <v>29</v>
      </c>
      <c r="F15" s="27">
        <f t="shared" si="0"/>
        <v>19</v>
      </c>
      <c r="G15" s="27">
        <v>0</v>
      </c>
      <c r="H15" s="27">
        <v>19</v>
      </c>
      <c r="I15" s="27">
        <v>0</v>
      </c>
      <c r="J15" s="27">
        <v>0</v>
      </c>
      <c r="K15" s="36">
        <v>0</v>
      </c>
    </row>
    <row r="16" spans="1:11" s="23" customFormat="1" ht="22.5" customHeight="1">
      <c r="A16" s="28"/>
      <c r="B16" s="17" t="s">
        <v>23</v>
      </c>
      <c r="C16" s="39" t="s">
        <v>16</v>
      </c>
      <c r="D16" s="24">
        <v>21203</v>
      </c>
      <c r="E16" s="31" t="s">
        <v>28</v>
      </c>
      <c r="F16" s="27">
        <f t="shared" si="0"/>
        <v>18</v>
      </c>
      <c r="G16" s="27">
        <v>0</v>
      </c>
      <c r="H16" s="27">
        <v>18</v>
      </c>
      <c r="I16" s="27">
        <v>0</v>
      </c>
      <c r="J16" s="27">
        <v>0</v>
      </c>
      <c r="K16" s="27">
        <v>0</v>
      </c>
    </row>
    <row r="17" spans="1:11" s="23" customFormat="1" ht="22.5" customHeight="1">
      <c r="A17" s="28"/>
      <c r="B17" s="17" t="s">
        <v>23</v>
      </c>
      <c r="C17" s="39" t="s">
        <v>14</v>
      </c>
      <c r="D17" s="24">
        <v>21203</v>
      </c>
      <c r="E17" s="31" t="s">
        <v>28</v>
      </c>
      <c r="F17" s="27">
        <f t="shared" si="0"/>
        <v>6</v>
      </c>
      <c r="G17" s="27">
        <v>0</v>
      </c>
      <c r="H17" s="27">
        <v>6</v>
      </c>
      <c r="I17" s="27">
        <v>0</v>
      </c>
      <c r="J17" s="27">
        <v>0</v>
      </c>
      <c r="K17" s="27">
        <v>0</v>
      </c>
    </row>
    <row r="18" spans="1:11" s="23" customFormat="1" ht="22.5" customHeight="1">
      <c r="A18" s="28"/>
      <c r="B18" s="17" t="s">
        <v>23</v>
      </c>
      <c r="C18" s="39" t="s">
        <v>24</v>
      </c>
      <c r="D18" s="24">
        <v>21220</v>
      </c>
      <c r="E18" s="31" t="s">
        <v>28</v>
      </c>
      <c r="F18" s="27">
        <f t="shared" si="0"/>
        <v>10</v>
      </c>
      <c r="G18" s="27">
        <v>0</v>
      </c>
      <c r="H18" s="27">
        <v>0</v>
      </c>
      <c r="I18" s="27">
        <v>0</v>
      </c>
      <c r="J18" s="27">
        <v>0</v>
      </c>
      <c r="K18" s="27">
        <v>10</v>
      </c>
    </row>
    <row r="19" spans="1:11" s="23" customFormat="1" ht="22.5" customHeight="1">
      <c r="A19" s="28"/>
      <c r="B19" s="17" t="s">
        <v>23</v>
      </c>
      <c r="C19" s="39" t="s">
        <v>18</v>
      </c>
      <c r="D19" s="24">
        <v>21220</v>
      </c>
      <c r="E19" s="31" t="s">
        <v>28</v>
      </c>
      <c r="F19" s="27">
        <f t="shared" si="0"/>
        <v>19</v>
      </c>
      <c r="G19" s="27">
        <v>0</v>
      </c>
      <c r="H19" s="27">
        <v>0</v>
      </c>
      <c r="I19" s="27">
        <v>0</v>
      </c>
      <c r="J19" s="27">
        <v>19</v>
      </c>
      <c r="K19" s="27">
        <v>0</v>
      </c>
    </row>
    <row r="20" spans="1:11" s="23" customFormat="1" ht="22.5" customHeight="1" thickBot="1">
      <c r="A20" s="28"/>
      <c r="B20" s="17" t="s">
        <v>23</v>
      </c>
      <c r="C20" s="40" t="s">
        <v>17</v>
      </c>
      <c r="D20" s="24">
        <v>21220</v>
      </c>
      <c r="E20" s="31" t="s">
        <v>28</v>
      </c>
      <c r="F20" s="27">
        <f t="shared" si="0"/>
        <v>6</v>
      </c>
      <c r="G20" s="27">
        <v>0</v>
      </c>
      <c r="H20" s="27">
        <v>6</v>
      </c>
      <c r="I20" s="27">
        <v>0</v>
      </c>
      <c r="J20" s="27">
        <v>0</v>
      </c>
      <c r="K20" s="37">
        <v>0</v>
      </c>
    </row>
    <row r="21" spans="1:11" s="23" customFormat="1" ht="22.5" customHeight="1" thickBot="1">
      <c r="A21" s="28"/>
      <c r="B21" s="42" t="s">
        <v>8</v>
      </c>
      <c r="C21" s="43"/>
      <c r="D21" s="43"/>
      <c r="E21" s="44"/>
      <c r="F21" s="29">
        <f t="shared" si="0"/>
        <v>78</v>
      </c>
      <c r="G21" s="29">
        <f>SUM(G15:G20)</f>
        <v>0</v>
      </c>
      <c r="H21" s="29">
        <f>SUM(H15:H20)</f>
        <v>49</v>
      </c>
      <c r="I21" s="29">
        <f>SUM(I15:I20)</f>
        <v>0</v>
      </c>
      <c r="J21" s="29">
        <f>SUM(J15:J20)</f>
        <v>19</v>
      </c>
      <c r="K21" s="30">
        <f>SUM(K15:K20)</f>
        <v>10</v>
      </c>
    </row>
    <row r="22" spans="1:11" s="23" customFormat="1" ht="22.5" customHeight="1" thickBot="1">
      <c r="A22" s="19"/>
      <c r="B22" s="45" t="s">
        <v>5</v>
      </c>
      <c r="C22" s="46"/>
      <c r="D22" s="46"/>
      <c r="E22" s="47"/>
      <c r="F22" s="32">
        <f t="shared" si="0"/>
        <v>1428</v>
      </c>
      <c r="G22" s="32">
        <f>G21+G14</f>
        <v>16</v>
      </c>
      <c r="H22" s="32">
        <f>H21+H14</f>
        <v>990</v>
      </c>
      <c r="I22" s="32">
        <f>I21+I14</f>
        <v>182</v>
      </c>
      <c r="J22" s="32">
        <f>J21+J14</f>
        <v>230</v>
      </c>
      <c r="K22" s="33">
        <f>K21+K14</f>
        <v>10</v>
      </c>
    </row>
  </sheetData>
  <sheetProtection/>
  <mergeCells count="3">
    <mergeCell ref="B14:E14"/>
    <mergeCell ref="B21:E21"/>
    <mergeCell ref="B22:E22"/>
  </mergeCells>
  <printOptions horizontalCentered="1"/>
  <pageMargins left="0.31496062992125984" right="0.31496062992125984" top="0.7480314960629921" bottom="0.15748031496062992" header="0.31496062992125984" footer="0.31496062992125984"/>
  <pageSetup horizontalDpi="600" verticalDpi="600" orientation="portrait" paperSize="9" scale="75" r:id="rId1"/>
  <headerFooter>
    <oddHeader>&amp;R飛騨　H27（2015）年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山下 亮平</dc:creator>
  <cp:keywords/>
  <dc:description/>
  <cp:lastModifiedBy> </cp:lastModifiedBy>
  <cp:lastPrinted>2020-06-12T07:12:28Z</cp:lastPrinted>
  <dcterms:modified xsi:type="dcterms:W3CDTF">2020-12-08T08:48:25Z</dcterms:modified>
  <cp:category/>
  <cp:version/>
  <cp:contentType/>
  <cp:contentStatus/>
</cp:coreProperties>
</file>