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tabRatio="804" activeTab="0"/>
  </bookViews>
  <sheets>
    <sheet name="住宅地　三大圏" sheetId="1" r:id="rId1"/>
    <sheet name="商業地　三大圏" sheetId="2" r:id="rId2"/>
    <sheet name="住宅地　県内" sheetId="3" r:id="rId3"/>
    <sheet name="商業地　県内" sheetId="4" r:id="rId4"/>
    <sheet name="三大圏と岐阜県の地価変動率推移" sheetId="5" r:id="rId5"/>
    <sheet name="Ｓ５８を１００とした岐阜県の地価変動率推移" sheetId="6" r:id="rId6"/>
  </sheets>
  <definedNames>
    <definedName name="_xlnm.Print_Area" localSheetId="5">'Ｓ５８を１００とした岐阜県の地価変動率推移'!$A$2:$AF$12</definedName>
    <definedName name="_xlnm.Print_Area" localSheetId="4">'三大圏と岐阜県の地価変動率推移'!$A$2:$S$59</definedName>
  </definedNames>
  <calcPr fullCalcOnLoad="1"/>
</workbook>
</file>

<file path=xl/sharedStrings.xml><?xml version="1.0" encoding="utf-8"?>
<sst xmlns="http://schemas.openxmlformats.org/spreadsheetml/2006/main" count="302" uniqueCount="69">
  <si>
    <t>三大圏と岐阜県の変動率の推移</t>
  </si>
  <si>
    <t>【住宅地】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</si>
  <si>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</si>
  <si>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</si>
  <si>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</si>
  <si>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</si>
  <si>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</si>
  <si>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</si>
  <si>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</si>
  <si>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</si>
  <si>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</si>
  <si>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</si>
  <si>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</si>
  <si>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</si>
  <si>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</si>
  <si>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</si>
  <si>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</si>
  <si>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</si>
  <si>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</si>
  <si>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年率</t>
  </si>
  <si>
    <t>東京圏</t>
  </si>
  <si>
    <t>指数</t>
  </si>
  <si>
    <t>大阪圏</t>
  </si>
  <si>
    <t>名古屋圏</t>
  </si>
  <si>
    <t>岐阜県</t>
  </si>
  <si>
    <t>【商業地】</t>
  </si>
  <si>
    <t>主な市と地域の変動率の推移</t>
  </si>
  <si>
    <t>岐阜市</t>
  </si>
  <si>
    <t>大垣市</t>
  </si>
  <si>
    <t>高山市</t>
  </si>
  <si>
    <t>住宅地</t>
  </si>
  <si>
    <t>基準地数</t>
  </si>
  <si>
    <t>商業地</t>
  </si>
  <si>
    <t>東濃西地域</t>
  </si>
  <si>
    <t>美濃加茂市変動率総和</t>
  </si>
  <si>
    <t>可児市変動率総和</t>
  </si>
  <si>
    <t>羽島市</t>
  </si>
  <si>
    <t>可茂地域変動率総和</t>
  </si>
  <si>
    <t>平均変動率</t>
  </si>
  <si>
    <t>可茂地域</t>
  </si>
  <si>
    <t>多治見市変動率総和</t>
  </si>
  <si>
    <t>土岐市変動率総和</t>
  </si>
  <si>
    <t>東濃西地域変動率総和</t>
  </si>
  <si>
    <t>H12</t>
  </si>
  <si>
    <t>H12</t>
  </si>
  <si>
    <t>H13</t>
  </si>
  <si>
    <t>H14</t>
  </si>
  <si>
    <t>瑞浪市変動率総和</t>
  </si>
  <si>
    <t>Ｈ１４</t>
  </si>
  <si>
    <t>Ｈ１３</t>
  </si>
  <si>
    <t>Ｈ１2</t>
  </si>
  <si>
    <t>Ｈ１1</t>
  </si>
  <si>
    <t>Ｈ１５</t>
  </si>
  <si>
    <t>H15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</si>
  <si>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</si>
  <si>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</si>
  <si>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</si>
  <si>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</si>
  <si>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</si>
  <si>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</si>
  <si>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</si>
  <si>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</si>
  <si>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</si>
  <si>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H15</t>
  </si>
  <si>
    <t>H14</t>
  </si>
  <si>
    <t>H13</t>
  </si>
  <si>
    <t>H12</t>
  </si>
  <si>
    <t>S49</t>
  </si>
  <si>
    <t>昭和５８年を１００とした場合の岐阜県の変動率の推移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</si>
</sst>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</numFmts>
  <fonts count="1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Ｐゴシック"/>
      <family val="3"/>
    </font>
    <font>
      <b/>
      <u val="single"/>
      <sz val="10.25"/>
      <name val="ＭＳ Ｐゴシック"/>
      <family val="3"/>
    </font>
    <font>
      <sz val="5.25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/>
      <right style="thick"/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7" xfId="0" applyBorder="1" applyAlignment="1">
      <alignment horizontal="right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horizontal="right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2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177" fontId="10" fillId="0" borderId="10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33" xfId="0" applyNumberFormat="1" applyFont="1" applyBorder="1" applyAlignment="1">
      <alignment/>
    </xf>
    <xf numFmtId="177" fontId="10" fillId="0" borderId="23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34" xfId="0" applyNumberFormat="1" applyFont="1" applyBorder="1" applyAlignment="1">
      <alignment/>
    </xf>
    <xf numFmtId="177" fontId="10" fillId="0" borderId="24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/>
              <a:t>住宅地の変動率の推移（三大圏・岐阜県）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'三大圏と岐阜県の地価変動率推移'!$A$6:$B$6</c:f>
              <c:strCache>
                <c:ptCount val="1"/>
                <c:pt idx="0">
                  <c:v>東京圏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'三大圏と岐阜県の地価変動率推移'!$C$6:$W$6</c:f>
              <c:numCache>
                <c:ptCount val="21"/>
                <c:pt idx="1">
                  <c:v>1.9</c:v>
                </c:pt>
                <c:pt idx="2">
                  <c:v>2</c:v>
                </c:pt>
                <c:pt idx="3">
                  <c:v>8</c:v>
                </c:pt>
                <c:pt idx="4">
                  <c:v>57.1</c:v>
                </c:pt>
                <c:pt idx="5">
                  <c:v>24.1</c:v>
                </c:pt>
                <c:pt idx="6">
                  <c:v>2.7</c:v>
                </c:pt>
                <c:pt idx="7">
                  <c:v>11</c:v>
                </c:pt>
                <c:pt idx="8">
                  <c:v>-1</c:v>
                </c:pt>
                <c:pt idx="9">
                  <c:v>-12.7</c:v>
                </c:pt>
                <c:pt idx="10">
                  <c:v>-12.3</c:v>
                </c:pt>
                <c:pt idx="11">
                  <c:v>-5</c:v>
                </c:pt>
                <c:pt idx="12">
                  <c:v>-3.3</c:v>
                </c:pt>
                <c:pt idx="13">
                  <c:v>-5</c:v>
                </c:pt>
                <c:pt idx="14">
                  <c:v>-2.9</c:v>
                </c:pt>
                <c:pt idx="15">
                  <c:v>-4.4</c:v>
                </c:pt>
                <c:pt idx="16">
                  <c:v>-7.3</c:v>
                </c:pt>
                <c:pt idx="17">
                  <c:v>-6.7</c:v>
                </c:pt>
                <c:pt idx="18">
                  <c:v>-5.8</c:v>
                </c:pt>
                <c:pt idx="19">
                  <c:v>-6.1</c:v>
                </c:pt>
                <c:pt idx="20">
                  <c:v>-5.6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'三大圏と岐阜県の地価変動率推移'!$A$7:$B$7</c:f>
              <c:strCache>
                <c:ptCount val="1"/>
                <c:pt idx="0">
                  <c:v>東京圏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'三大圏と岐阜県の地価変動率推移'!$C$7:$W$7</c:f>
              <c:numCache>
                <c:ptCount val="21"/>
                <c:pt idx="0">
                  <c:v>100</c:v>
                </c:pt>
                <c:pt idx="1">
                  <c:v>101.89999999999999</c:v>
                </c:pt>
                <c:pt idx="2">
                  <c:v>103.93799999999999</c:v>
                </c:pt>
                <c:pt idx="3">
                  <c:v>112.25304</c:v>
                </c:pt>
                <c:pt idx="4">
                  <c:v>176.34952584</c:v>
                </c:pt>
                <c:pt idx="5">
                  <c:v>218.84976156744003</c:v>
                </c:pt>
                <c:pt idx="6">
                  <c:v>224.7587051297609</c:v>
                </c:pt>
                <c:pt idx="7">
                  <c:v>249.48216269403463</c:v>
                </c:pt>
                <c:pt idx="8">
                  <c:v>246.9873410670943</c:v>
                </c:pt>
                <c:pt idx="9">
                  <c:v>215.6199487515733</c:v>
                </c:pt>
                <c:pt idx="10">
                  <c:v>189.09869505512978</c:v>
                </c:pt>
                <c:pt idx="11">
                  <c:v>179.6437603023733</c:v>
                </c:pt>
                <c:pt idx="12">
                  <c:v>173.71551621239496</c:v>
                </c:pt>
                <c:pt idx="13">
                  <c:v>165.0297404017752</c:v>
                </c:pt>
                <c:pt idx="14">
                  <c:v>160.24387793012372</c:v>
                </c:pt>
                <c:pt idx="15">
                  <c:v>153.19314730119828</c:v>
                </c:pt>
                <c:pt idx="16">
                  <c:v>142.01004754821082</c:v>
                </c:pt>
                <c:pt idx="17">
                  <c:v>132.4953743624807</c:v>
                </c:pt>
                <c:pt idx="18">
                  <c:v>124.81064264945681</c:v>
                </c:pt>
                <c:pt idx="19">
                  <c:v>117.19719344783995</c:v>
                </c:pt>
                <c:pt idx="20">
                  <c:v>110.63415061476091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'三大圏と岐阜県の地価変動率推移'!$A$8:$B$8</c:f>
              <c:strCache>
                <c:ptCount val="1"/>
                <c:pt idx="0">
                  <c:v>大阪圏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'三大圏と岐阜県の地価変動率推移'!$C$8:$W$8</c:f>
              <c:numCache>
                <c:ptCount val="21"/>
                <c:pt idx="1">
                  <c:v>3.3</c:v>
                </c:pt>
                <c:pt idx="2">
                  <c:v>2.7</c:v>
                </c:pt>
                <c:pt idx="3">
                  <c:v>2.7</c:v>
                </c:pt>
                <c:pt idx="4">
                  <c:v>5.7</c:v>
                </c:pt>
                <c:pt idx="5">
                  <c:v>26.9</c:v>
                </c:pt>
                <c:pt idx="6">
                  <c:v>37.3</c:v>
                </c:pt>
                <c:pt idx="7">
                  <c:v>48.2</c:v>
                </c:pt>
                <c:pt idx="8">
                  <c:v>-15.3</c:v>
                </c:pt>
                <c:pt idx="9">
                  <c:v>-22.8</c:v>
                </c:pt>
                <c:pt idx="10">
                  <c:v>-12.1</c:v>
                </c:pt>
                <c:pt idx="11">
                  <c:v>-3.5</c:v>
                </c:pt>
                <c:pt idx="12">
                  <c:v>-3</c:v>
                </c:pt>
                <c:pt idx="13">
                  <c:v>-3.9</c:v>
                </c:pt>
                <c:pt idx="14">
                  <c:v>-1.5</c:v>
                </c:pt>
                <c:pt idx="15">
                  <c:v>-2.7</c:v>
                </c:pt>
                <c:pt idx="16">
                  <c:v>-6.2</c:v>
                </c:pt>
                <c:pt idx="17">
                  <c:v>-6.5</c:v>
                </c:pt>
                <c:pt idx="18">
                  <c:v>-7.5</c:v>
                </c:pt>
                <c:pt idx="19">
                  <c:v>-8.9</c:v>
                </c:pt>
                <c:pt idx="20">
                  <c:v>-8.9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'三大圏と岐阜県の地価変動率推移'!$A$9:$B$9</c:f>
              <c:strCache>
                <c:ptCount val="1"/>
                <c:pt idx="0">
                  <c:v>大阪圏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'三大圏と岐阜県の地価変動率推移'!$C$9:$W$9</c:f>
              <c:numCache>
                <c:ptCount val="21"/>
                <c:pt idx="0">
                  <c:v>100</c:v>
                </c:pt>
                <c:pt idx="1">
                  <c:v>103.3</c:v>
                </c:pt>
                <c:pt idx="2">
                  <c:v>106.08909999999999</c:v>
                </c:pt>
                <c:pt idx="3">
                  <c:v>108.95350569999998</c:v>
                </c:pt>
                <c:pt idx="4">
                  <c:v>115.16385552489997</c:v>
                </c:pt>
                <c:pt idx="5">
                  <c:v>146.14293266109806</c:v>
                </c:pt>
                <c:pt idx="6">
                  <c:v>200.65424654368763</c:v>
                </c:pt>
                <c:pt idx="7">
                  <c:v>297.36959337774505</c:v>
                </c:pt>
                <c:pt idx="8">
                  <c:v>251.87204559095005</c:v>
                </c:pt>
                <c:pt idx="9">
                  <c:v>194.44521919621346</c:v>
                </c:pt>
                <c:pt idx="10">
                  <c:v>170.91734767347162</c:v>
                </c:pt>
                <c:pt idx="11">
                  <c:v>164.93524050490012</c:v>
                </c:pt>
                <c:pt idx="12">
                  <c:v>159.98718328975312</c:v>
                </c:pt>
                <c:pt idx="13">
                  <c:v>153.74768314145274</c:v>
                </c:pt>
                <c:pt idx="14">
                  <c:v>151.44146789433094</c:v>
                </c:pt>
                <c:pt idx="15">
                  <c:v>147.352548261184</c:v>
                </c:pt>
                <c:pt idx="16">
                  <c:v>138.2166902689906</c:v>
                </c:pt>
                <c:pt idx="17">
                  <c:v>129.23260540150622</c:v>
                </c:pt>
                <c:pt idx="18">
                  <c:v>119.54015999639326</c:v>
                </c:pt>
                <c:pt idx="19">
                  <c:v>108.90108575671427</c:v>
                </c:pt>
                <c:pt idx="20">
                  <c:v>99.2088891243667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'三大圏と岐阜県の地価変動率推移'!$A$10:$B$10</c:f>
              <c:strCache>
                <c:ptCount val="1"/>
                <c:pt idx="0">
                  <c:v>名古屋圏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'三大圏と岐阜県の地価変動率推移'!$C$10:$W$10</c:f>
              <c:numCache>
                <c:ptCount val="21"/>
                <c:pt idx="1">
                  <c:v>1.9</c:v>
                </c:pt>
                <c:pt idx="2">
                  <c:v>1.5</c:v>
                </c:pt>
                <c:pt idx="3">
                  <c:v>1.3</c:v>
                </c:pt>
                <c:pt idx="4">
                  <c:v>2.4</c:v>
                </c:pt>
                <c:pt idx="5">
                  <c:v>13</c:v>
                </c:pt>
                <c:pt idx="6">
                  <c:v>14.8</c:v>
                </c:pt>
                <c:pt idx="7">
                  <c:v>23.7</c:v>
                </c:pt>
                <c:pt idx="8">
                  <c:v>6.1</c:v>
                </c:pt>
                <c:pt idx="9">
                  <c:v>-7.8</c:v>
                </c:pt>
                <c:pt idx="10">
                  <c:v>-7.6</c:v>
                </c:pt>
                <c:pt idx="11">
                  <c:v>-4.6</c:v>
                </c:pt>
                <c:pt idx="12">
                  <c:v>-3.4</c:v>
                </c:pt>
                <c:pt idx="13">
                  <c:v>-2.9</c:v>
                </c:pt>
                <c:pt idx="14">
                  <c:v>-1</c:v>
                </c:pt>
                <c:pt idx="15">
                  <c:v>-1.1</c:v>
                </c:pt>
                <c:pt idx="16">
                  <c:v>-3.4</c:v>
                </c:pt>
                <c:pt idx="17">
                  <c:v>-1.6</c:v>
                </c:pt>
                <c:pt idx="18">
                  <c:v>-2.4</c:v>
                </c:pt>
                <c:pt idx="19">
                  <c:v>-5.3</c:v>
                </c:pt>
                <c:pt idx="20">
                  <c:v>-5.6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'三大圏と岐阜県の地価変動率推移'!$A$11:$B$11</c:f>
              <c:strCache>
                <c:ptCount val="1"/>
                <c:pt idx="0">
                  <c:v>名古屋圏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'三大圏と岐阜県の地価変動率推移'!$C$11:$W$11</c:f>
              <c:numCache>
                <c:ptCount val="21"/>
                <c:pt idx="0">
                  <c:v>100</c:v>
                </c:pt>
                <c:pt idx="1">
                  <c:v>101.89999999999999</c:v>
                </c:pt>
                <c:pt idx="2">
                  <c:v>103.42849999999999</c:v>
                </c:pt>
                <c:pt idx="3">
                  <c:v>104.77307049999997</c:v>
                </c:pt>
                <c:pt idx="4">
                  <c:v>107.28762419199998</c:v>
                </c:pt>
                <c:pt idx="5">
                  <c:v>121.23501533695996</c:v>
                </c:pt>
                <c:pt idx="6">
                  <c:v>139.17779760683004</c:v>
                </c:pt>
                <c:pt idx="7">
                  <c:v>172.16293563964877</c:v>
                </c:pt>
                <c:pt idx="8">
                  <c:v>182.66487471366733</c:v>
                </c:pt>
                <c:pt idx="9">
                  <c:v>168.41701448600128</c:v>
                </c:pt>
                <c:pt idx="10">
                  <c:v>155.6173213850652</c:v>
                </c:pt>
                <c:pt idx="11">
                  <c:v>148.45892460135218</c:v>
                </c:pt>
                <c:pt idx="12">
                  <c:v>143.4113211649062</c:v>
                </c:pt>
                <c:pt idx="13">
                  <c:v>139.25239285112391</c:v>
                </c:pt>
                <c:pt idx="14">
                  <c:v>137.85986892261266</c:v>
                </c:pt>
                <c:pt idx="15">
                  <c:v>136.34341036446392</c:v>
                </c:pt>
                <c:pt idx="16">
                  <c:v>131.70773441207214</c:v>
                </c:pt>
                <c:pt idx="17">
                  <c:v>129.60041066147897</c:v>
                </c:pt>
                <c:pt idx="18">
                  <c:v>126.49000080560347</c:v>
                </c:pt>
                <c:pt idx="19">
                  <c:v>119.78603076290648</c:v>
                </c:pt>
                <c:pt idx="20">
                  <c:v>113.0780130401837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'三大圏と岐阜県の地価変動率推移'!$A$12:$B$12</c:f>
              <c:strCache>
                <c:ptCount val="1"/>
                <c:pt idx="0">
                  <c:v>岐阜県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'三大圏と岐阜県の地価変動率推移'!$C$12:$W$12</c:f>
              <c:numCache>
                <c:ptCount val="21"/>
                <c:pt idx="1">
                  <c:v>2.7</c:v>
                </c:pt>
                <c:pt idx="2">
                  <c:v>2.3</c:v>
                </c:pt>
                <c:pt idx="3">
                  <c:v>2</c:v>
                </c:pt>
                <c:pt idx="4">
                  <c:v>2</c:v>
                </c:pt>
                <c:pt idx="5">
                  <c:v>2.3</c:v>
                </c:pt>
                <c:pt idx="6">
                  <c:v>6.6</c:v>
                </c:pt>
                <c:pt idx="7">
                  <c:v>12.8</c:v>
                </c:pt>
                <c:pt idx="8">
                  <c:v>11.2</c:v>
                </c:pt>
                <c:pt idx="9">
                  <c:v>2</c:v>
                </c:pt>
                <c:pt idx="10">
                  <c:v>-2</c:v>
                </c:pt>
                <c:pt idx="11">
                  <c:v>-1.2</c:v>
                </c:pt>
                <c:pt idx="12">
                  <c:v>-1</c:v>
                </c:pt>
                <c:pt idx="13">
                  <c:v>-1.3</c:v>
                </c:pt>
                <c:pt idx="14">
                  <c:v>-0.9</c:v>
                </c:pt>
                <c:pt idx="15">
                  <c:v>-1.8</c:v>
                </c:pt>
                <c:pt idx="16">
                  <c:v>-2.9</c:v>
                </c:pt>
                <c:pt idx="17">
                  <c:v>-3.2</c:v>
                </c:pt>
                <c:pt idx="18">
                  <c:v>-4.3</c:v>
                </c:pt>
                <c:pt idx="19">
                  <c:v>-4.7</c:v>
                </c:pt>
                <c:pt idx="20">
                  <c:v>-5.2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'三大圏と岐阜県の地価変動率推移'!$A$13:$B$13</c:f>
              <c:strCache>
                <c:ptCount val="1"/>
                <c:pt idx="0">
                  <c:v>岐阜県 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'三大圏と岐阜県の地価変動率推移'!$C$5:$W$5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'三大圏と岐阜県の地価変動率推移'!$C$13:$W$13</c:f>
              <c:numCache>
                <c:ptCount val="21"/>
                <c:pt idx="0">
                  <c:v>100</c:v>
                </c:pt>
                <c:pt idx="1">
                  <c:v>102.69999999999999</c:v>
                </c:pt>
                <c:pt idx="2">
                  <c:v>105.06209999999997</c:v>
                </c:pt>
                <c:pt idx="3">
                  <c:v>107.16334199999997</c:v>
                </c:pt>
                <c:pt idx="4">
                  <c:v>109.30660883999997</c:v>
                </c:pt>
                <c:pt idx="5">
                  <c:v>111.82066084331996</c:v>
                </c:pt>
                <c:pt idx="6">
                  <c:v>119.20082445897908</c:v>
                </c:pt>
                <c:pt idx="7">
                  <c:v>134.45852998972842</c:v>
                </c:pt>
                <c:pt idx="8">
                  <c:v>149.517885348578</c:v>
                </c:pt>
                <c:pt idx="9">
                  <c:v>152.50824305554957</c:v>
                </c:pt>
                <c:pt idx="10">
                  <c:v>149.45807819443857</c:v>
                </c:pt>
                <c:pt idx="11">
                  <c:v>147.6645812561053</c:v>
                </c:pt>
                <c:pt idx="12">
                  <c:v>146.18793544354423</c:v>
                </c:pt>
                <c:pt idx="13">
                  <c:v>144.28749228277815</c:v>
                </c:pt>
                <c:pt idx="14">
                  <c:v>142.98890485223313</c:v>
                </c:pt>
                <c:pt idx="15">
                  <c:v>140.41510456489294</c:v>
                </c:pt>
                <c:pt idx="16">
                  <c:v>136.34306653251105</c:v>
                </c:pt>
                <c:pt idx="17">
                  <c:v>131.9800884034707</c:v>
                </c:pt>
                <c:pt idx="18">
                  <c:v>126.30494460212144</c:v>
                </c:pt>
                <c:pt idx="19">
                  <c:v>120.36861220582172</c:v>
                </c:pt>
                <c:pt idx="20">
                  <c:v>114.10944437111898</c:v>
                </c:pt>
              </c:numCache>
            </c:numRef>
          </c:val>
          <c:smooth val="0"/>
        </c:ser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  <c:max val="34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8925530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/>
              <a:t>商業地の変動率の推移（三大圏・岐阜県）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'三大圏と岐阜県の地価変動率推移'!$A$17:$B$17</c:f>
              <c:strCache>
                <c:ptCount val="1"/>
                <c:pt idx="0">
                  <c:v>東京圏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'三大圏と岐阜県の地価変動率推移'!$C$17:$W$17</c:f>
              <c:numCache>
                <c:ptCount val="21"/>
                <c:pt idx="1">
                  <c:v>5.4</c:v>
                </c:pt>
                <c:pt idx="2">
                  <c:v>8.6</c:v>
                </c:pt>
                <c:pt idx="3">
                  <c:v>23.6</c:v>
                </c:pt>
                <c:pt idx="4">
                  <c:v>76.1</c:v>
                </c:pt>
                <c:pt idx="5">
                  <c:v>15.8</c:v>
                </c:pt>
                <c:pt idx="6">
                  <c:v>1.9</c:v>
                </c:pt>
                <c:pt idx="7">
                  <c:v>5.6</c:v>
                </c:pt>
                <c:pt idx="8">
                  <c:v>-0.3</c:v>
                </c:pt>
                <c:pt idx="9">
                  <c:v>-12.5</c:v>
                </c:pt>
                <c:pt idx="10">
                  <c:v>-20.5</c:v>
                </c:pt>
                <c:pt idx="11">
                  <c:v>-18</c:v>
                </c:pt>
                <c:pt idx="12">
                  <c:v>-16.9</c:v>
                </c:pt>
                <c:pt idx="13">
                  <c:v>-16.3</c:v>
                </c:pt>
                <c:pt idx="14">
                  <c:v>-10.6</c:v>
                </c:pt>
                <c:pt idx="15">
                  <c:v>-8.4</c:v>
                </c:pt>
                <c:pt idx="16">
                  <c:v>-10.3</c:v>
                </c:pt>
                <c:pt idx="17">
                  <c:v>-9</c:v>
                </c:pt>
                <c:pt idx="18">
                  <c:v>-7.6</c:v>
                </c:pt>
                <c:pt idx="19">
                  <c:v>-6.9</c:v>
                </c:pt>
                <c:pt idx="20">
                  <c:v>-5.8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'三大圏と岐阜県の地価変動率推移'!$A$18:$B$18</c:f>
              <c:strCache>
                <c:ptCount val="1"/>
                <c:pt idx="0">
                  <c:v>東京圏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'三大圏と岐阜県の地価変動率推移'!$C$18:$W$18</c:f>
              <c:numCache>
                <c:ptCount val="21"/>
                <c:pt idx="0">
                  <c:v>100</c:v>
                </c:pt>
                <c:pt idx="1">
                  <c:v>105.4</c:v>
                </c:pt>
                <c:pt idx="2">
                  <c:v>114.46440000000001</c:v>
                </c:pt>
                <c:pt idx="3">
                  <c:v>141.47799840000002</c:v>
                </c:pt>
                <c:pt idx="4">
                  <c:v>249.1427551824</c:v>
                </c:pt>
                <c:pt idx="5">
                  <c:v>288.5073105012192</c:v>
                </c:pt>
                <c:pt idx="6">
                  <c:v>293.98894940074234</c:v>
                </c:pt>
                <c:pt idx="7">
                  <c:v>310.45233056718394</c:v>
                </c:pt>
                <c:pt idx="8">
                  <c:v>309.5209735754824</c:v>
                </c:pt>
                <c:pt idx="9">
                  <c:v>270.8308518785471</c:v>
                </c:pt>
                <c:pt idx="10">
                  <c:v>215.31052724344494</c:v>
                </c:pt>
                <c:pt idx="11">
                  <c:v>176.55463233962487</c:v>
                </c:pt>
                <c:pt idx="12">
                  <c:v>146.71689947422826</c:v>
                </c:pt>
                <c:pt idx="13">
                  <c:v>122.80204485992904</c:v>
                </c:pt>
                <c:pt idx="14">
                  <c:v>109.78502810477656</c:v>
                </c:pt>
                <c:pt idx="15">
                  <c:v>100.56308574397534</c:v>
                </c:pt>
                <c:pt idx="16">
                  <c:v>90.20508791234587</c:v>
                </c:pt>
                <c:pt idx="17">
                  <c:v>82.08663000023475</c:v>
                </c:pt>
                <c:pt idx="18">
                  <c:v>75.8480461202169</c:v>
                </c:pt>
                <c:pt idx="19">
                  <c:v>70.61453093792194</c:v>
                </c:pt>
                <c:pt idx="20">
                  <c:v>66.51888814352246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'三大圏と岐阜県の地価変動率推移'!$A$19:$B$19</c:f>
              <c:strCache>
                <c:ptCount val="1"/>
                <c:pt idx="0">
                  <c:v>大阪圏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'三大圏と岐阜県の地価変動率推移'!$C$19:$W$19</c:f>
              <c:numCache>
                <c:ptCount val="21"/>
                <c:pt idx="1">
                  <c:v>4.2</c:v>
                </c:pt>
                <c:pt idx="2">
                  <c:v>5</c:v>
                </c:pt>
                <c:pt idx="3">
                  <c:v>9.7</c:v>
                </c:pt>
                <c:pt idx="4">
                  <c:v>19.9</c:v>
                </c:pt>
                <c:pt idx="5">
                  <c:v>36.4</c:v>
                </c:pt>
                <c:pt idx="6">
                  <c:v>36.1</c:v>
                </c:pt>
                <c:pt idx="7">
                  <c:v>39.7</c:v>
                </c:pt>
                <c:pt idx="8">
                  <c:v>-8.9</c:v>
                </c:pt>
                <c:pt idx="9">
                  <c:v>-23.1</c:v>
                </c:pt>
                <c:pt idx="10">
                  <c:v>-21.4</c:v>
                </c:pt>
                <c:pt idx="11">
                  <c:v>-16.7</c:v>
                </c:pt>
                <c:pt idx="12">
                  <c:v>-16.4</c:v>
                </c:pt>
                <c:pt idx="13">
                  <c:v>-13.1</c:v>
                </c:pt>
                <c:pt idx="14">
                  <c:v>-7.8</c:v>
                </c:pt>
                <c:pt idx="15">
                  <c:v>-7.3</c:v>
                </c:pt>
                <c:pt idx="16">
                  <c:v>-10.6</c:v>
                </c:pt>
                <c:pt idx="17">
                  <c:v>-11.3</c:v>
                </c:pt>
                <c:pt idx="18">
                  <c:v>-11</c:v>
                </c:pt>
                <c:pt idx="19">
                  <c:v>-10.8</c:v>
                </c:pt>
                <c:pt idx="20">
                  <c:v>-10.3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'三大圏と岐阜県の地価変動率推移'!$A$20:$B$20</c:f>
              <c:strCache>
                <c:ptCount val="1"/>
                <c:pt idx="0">
                  <c:v>大阪圏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'三大圏と岐阜県の地価変動率推移'!$C$20:$W$20</c:f>
              <c:numCache>
                <c:ptCount val="21"/>
                <c:pt idx="0">
                  <c:v>100</c:v>
                </c:pt>
                <c:pt idx="1">
                  <c:v>104.2</c:v>
                </c:pt>
                <c:pt idx="2">
                  <c:v>109.41000000000001</c:v>
                </c:pt>
                <c:pt idx="3">
                  <c:v>120.02277000000001</c:v>
                </c:pt>
                <c:pt idx="4">
                  <c:v>143.90730123000003</c:v>
                </c:pt>
                <c:pt idx="5">
                  <c:v>196.28955887772003</c:v>
                </c:pt>
                <c:pt idx="6">
                  <c:v>267.15008963257696</c:v>
                </c:pt>
                <c:pt idx="7">
                  <c:v>373.20867521671005</c:v>
                </c:pt>
                <c:pt idx="8">
                  <c:v>339.9931031224229</c:v>
                </c:pt>
                <c:pt idx="9">
                  <c:v>261.4546963011432</c:v>
                </c:pt>
                <c:pt idx="10">
                  <c:v>205.50339129269855</c:v>
                </c:pt>
                <c:pt idx="11">
                  <c:v>171.1843249468179</c:v>
                </c:pt>
                <c:pt idx="12">
                  <c:v>143.11009565553977</c:v>
                </c:pt>
                <c:pt idx="13">
                  <c:v>124.36267312466406</c:v>
                </c:pt>
                <c:pt idx="14">
                  <c:v>114.66238462094026</c:v>
                </c:pt>
                <c:pt idx="15">
                  <c:v>106.29203054361163</c:v>
                </c:pt>
                <c:pt idx="16">
                  <c:v>95.02507530598879</c:v>
                </c:pt>
                <c:pt idx="17">
                  <c:v>84.28724179641206</c:v>
                </c:pt>
                <c:pt idx="18">
                  <c:v>75.01564519880674</c:v>
                </c:pt>
                <c:pt idx="19">
                  <c:v>66.91395551733561</c:v>
                </c:pt>
                <c:pt idx="20">
                  <c:v>60.021818099050044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'三大圏と岐阜県の地価変動率推移'!$A$21:$B$21</c:f>
              <c:strCache>
                <c:ptCount val="1"/>
                <c:pt idx="0">
                  <c:v>名古屋圏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'三大圏と岐阜県の地価変動率推移'!$C$21:$W$21</c:f>
              <c:numCache>
                <c:ptCount val="21"/>
                <c:pt idx="1">
                  <c:v>2.3</c:v>
                </c:pt>
                <c:pt idx="2">
                  <c:v>3</c:v>
                </c:pt>
                <c:pt idx="3">
                  <c:v>4.4</c:v>
                </c:pt>
                <c:pt idx="4">
                  <c:v>7</c:v>
                </c:pt>
                <c:pt idx="5">
                  <c:v>20.1</c:v>
                </c:pt>
                <c:pt idx="6">
                  <c:v>16.8</c:v>
                </c:pt>
                <c:pt idx="7">
                  <c:v>26.7</c:v>
                </c:pt>
                <c:pt idx="8">
                  <c:v>4.3</c:v>
                </c:pt>
                <c:pt idx="9">
                  <c:v>-12</c:v>
                </c:pt>
                <c:pt idx="10">
                  <c:v>-12.6</c:v>
                </c:pt>
                <c:pt idx="11">
                  <c:v>-12.2</c:v>
                </c:pt>
                <c:pt idx="12">
                  <c:v>-11.6</c:v>
                </c:pt>
                <c:pt idx="13">
                  <c:v>-10.6</c:v>
                </c:pt>
                <c:pt idx="14">
                  <c:v>-7.3</c:v>
                </c:pt>
                <c:pt idx="15">
                  <c:v>-6.9</c:v>
                </c:pt>
                <c:pt idx="16">
                  <c:v>-11.4</c:v>
                </c:pt>
                <c:pt idx="17">
                  <c:v>-6.5</c:v>
                </c:pt>
                <c:pt idx="18">
                  <c:v>-6.1</c:v>
                </c:pt>
                <c:pt idx="19">
                  <c:v>-8.8</c:v>
                </c:pt>
                <c:pt idx="20">
                  <c:v>-7.6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'三大圏と岐阜県の地価変動率推移'!$A$22:$B$22</c:f>
              <c:strCache>
                <c:ptCount val="1"/>
                <c:pt idx="0">
                  <c:v>名古屋圏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'三大圏と岐阜県の地価変動率推移'!$C$22:$W$22</c:f>
              <c:numCache>
                <c:ptCount val="21"/>
                <c:pt idx="0">
                  <c:v>100</c:v>
                </c:pt>
                <c:pt idx="1">
                  <c:v>102.3</c:v>
                </c:pt>
                <c:pt idx="2">
                  <c:v>105.369</c:v>
                </c:pt>
                <c:pt idx="3">
                  <c:v>110.00523600000001</c:v>
                </c:pt>
                <c:pt idx="4">
                  <c:v>117.70560252000001</c:v>
                </c:pt>
                <c:pt idx="5">
                  <c:v>141.36442862652004</c:v>
                </c:pt>
                <c:pt idx="6">
                  <c:v>165.1136526357754</c:v>
                </c:pt>
                <c:pt idx="7">
                  <c:v>209.19899788952742</c:v>
                </c:pt>
                <c:pt idx="8">
                  <c:v>218.1945547987771</c:v>
                </c:pt>
                <c:pt idx="9">
                  <c:v>192.01120822292384</c:v>
                </c:pt>
                <c:pt idx="10">
                  <c:v>167.81779598683545</c:v>
                </c:pt>
                <c:pt idx="11">
                  <c:v>147.34402487644152</c:v>
                </c:pt>
                <c:pt idx="12">
                  <c:v>130.2521179907743</c:v>
                </c:pt>
                <c:pt idx="13">
                  <c:v>116.44539348375224</c:v>
                </c:pt>
                <c:pt idx="14">
                  <c:v>107.94487975943834</c:v>
                </c:pt>
                <c:pt idx="15">
                  <c:v>100.4966830560371</c:v>
                </c:pt>
                <c:pt idx="16">
                  <c:v>89.04006118764887</c:v>
                </c:pt>
                <c:pt idx="17">
                  <c:v>83.2524572104517</c:v>
                </c:pt>
                <c:pt idx="18">
                  <c:v>78.17405732061414</c:v>
                </c:pt>
                <c:pt idx="19">
                  <c:v>71.29474027640009</c:v>
                </c:pt>
                <c:pt idx="20">
                  <c:v>65.8763400153937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'三大圏と岐阜県の地価変動率推移'!$A$23:$B$23</c:f>
              <c:strCache>
                <c:ptCount val="1"/>
                <c:pt idx="0">
                  <c:v>岐阜県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'三大圏と岐阜県の地価変動率推移'!$C$23:$W$23</c:f>
              <c:numCache>
                <c:ptCount val="21"/>
                <c:pt idx="1">
                  <c:v>2.3</c:v>
                </c:pt>
                <c:pt idx="2">
                  <c:v>2.1</c:v>
                </c:pt>
                <c:pt idx="3">
                  <c:v>2.2</c:v>
                </c:pt>
                <c:pt idx="4">
                  <c:v>2.7</c:v>
                </c:pt>
                <c:pt idx="5">
                  <c:v>3.4</c:v>
                </c:pt>
                <c:pt idx="6">
                  <c:v>6.9</c:v>
                </c:pt>
                <c:pt idx="7">
                  <c:v>13.3</c:v>
                </c:pt>
                <c:pt idx="8">
                  <c:v>9.8</c:v>
                </c:pt>
                <c:pt idx="9">
                  <c:v>0.2</c:v>
                </c:pt>
                <c:pt idx="10">
                  <c:v>-5</c:v>
                </c:pt>
                <c:pt idx="11">
                  <c:v>-4</c:v>
                </c:pt>
                <c:pt idx="12">
                  <c:v>-4.3</c:v>
                </c:pt>
                <c:pt idx="13">
                  <c:v>-4.7</c:v>
                </c:pt>
                <c:pt idx="14">
                  <c:v>-3.6</c:v>
                </c:pt>
                <c:pt idx="15">
                  <c:v>-5.1</c:v>
                </c:pt>
                <c:pt idx="16">
                  <c:v>-5.8</c:v>
                </c:pt>
                <c:pt idx="17">
                  <c:v>-6</c:v>
                </c:pt>
                <c:pt idx="18">
                  <c:v>-7.2</c:v>
                </c:pt>
                <c:pt idx="19">
                  <c:v>-7.3</c:v>
                </c:pt>
                <c:pt idx="20">
                  <c:v>-8.1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'三大圏と岐阜県の地価変動率推移'!$A$24:$B$24</c:f>
              <c:strCache>
                <c:ptCount val="1"/>
                <c:pt idx="0">
                  <c:v>岐阜県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'三大圏と岐阜県の地価変動率推移'!$C$16:$W$16</c:f>
              <c:strCache>
                <c:ptCount val="21"/>
                <c:pt idx="0">
                  <c:v>S58</c:v>
                </c:pt>
                <c:pt idx="1">
                  <c:v>S59</c:v>
                </c:pt>
                <c:pt idx="2">
                  <c:v>S60</c:v>
                </c:pt>
                <c:pt idx="3">
                  <c:v>S61</c:v>
                </c:pt>
                <c:pt idx="4">
                  <c:v>S62</c:v>
                </c:pt>
                <c:pt idx="5">
                  <c:v>S63</c:v>
                </c:pt>
                <c:pt idx="6">
                  <c:v>H1</c:v>
                </c:pt>
                <c:pt idx="7">
                  <c:v>H2</c:v>
                </c:pt>
                <c:pt idx="8">
                  <c:v>H3</c:v>
                </c:pt>
                <c:pt idx="9">
                  <c:v>H4</c:v>
                </c:pt>
                <c:pt idx="10">
                  <c:v>H5</c:v>
                </c:pt>
                <c:pt idx="11">
                  <c:v>H6</c:v>
                </c:pt>
                <c:pt idx="12">
                  <c:v>H7</c:v>
                </c:pt>
                <c:pt idx="13">
                  <c:v>H8</c:v>
                </c:pt>
                <c:pt idx="14">
                  <c:v>H9</c:v>
                </c:pt>
                <c:pt idx="15">
                  <c:v>H10</c:v>
                </c:pt>
                <c:pt idx="16">
                  <c:v>H11</c:v>
                </c:pt>
                <c:pt idx="17">
                  <c:v>H12</c:v>
                </c:pt>
                <c:pt idx="18">
                  <c:v>H13</c:v>
                </c:pt>
                <c:pt idx="19">
                  <c:v>H14</c:v>
                </c:pt>
                <c:pt idx="20">
                  <c:v>H15</c:v>
                </c:pt>
              </c:strCache>
            </c:strRef>
          </c:cat>
          <c:val>
            <c:numRef>
              <c:f>'三大圏と岐阜県の地価変動率推移'!$C$24:$W$24</c:f>
              <c:numCache>
                <c:ptCount val="21"/>
                <c:pt idx="0">
                  <c:v>100</c:v>
                </c:pt>
                <c:pt idx="1">
                  <c:v>102.3</c:v>
                </c:pt>
                <c:pt idx="2">
                  <c:v>104.44829999999999</c:v>
                </c:pt>
                <c:pt idx="3">
                  <c:v>106.74616259999999</c:v>
                </c:pt>
                <c:pt idx="4">
                  <c:v>109.62830899019998</c:v>
                </c:pt>
                <c:pt idx="5">
                  <c:v>113.35567149586679</c:v>
                </c:pt>
                <c:pt idx="6">
                  <c:v>121.17721282908158</c:v>
                </c:pt>
                <c:pt idx="7">
                  <c:v>137.29378213534943</c:v>
                </c:pt>
                <c:pt idx="8">
                  <c:v>150.74857278461369</c:v>
                </c:pt>
                <c:pt idx="9">
                  <c:v>151.0500699301829</c:v>
                </c:pt>
                <c:pt idx="10">
                  <c:v>143.49756643367374</c:v>
                </c:pt>
                <c:pt idx="11">
                  <c:v>137.75766377632678</c:v>
                </c:pt>
                <c:pt idx="12">
                  <c:v>131.83408423394474</c:v>
                </c:pt>
                <c:pt idx="13">
                  <c:v>125.63788227494933</c:v>
                </c:pt>
                <c:pt idx="14">
                  <c:v>121.11491851305115</c:v>
                </c:pt>
                <c:pt idx="15">
                  <c:v>114.93805766888553</c:v>
                </c:pt>
                <c:pt idx="16">
                  <c:v>108.27165032409016</c:v>
                </c:pt>
                <c:pt idx="17">
                  <c:v>101.77535130464474</c:v>
                </c:pt>
                <c:pt idx="18">
                  <c:v>94.44752601071032</c:v>
                </c:pt>
                <c:pt idx="19">
                  <c:v>87.55285661192848</c:v>
                </c:pt>
                <c:pt idx="20">
                  <c:v>80.46107522636227</c:v>
                </c:pt>
              </c:numCache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544964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/>
              <a:t>住宅地変動率の推移（主な市と地域）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'三大圏と岐阜県の地価変動率推移'!$A$32:$B$32</c:f>
              <c:strCache>
                <c:ptCount val="1"/>
                <c:pt idx="0">
                  <c:v>岐阜市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'三大圏と岐阜県の地価変動率推移'!$C$32:$W$32</c:f>
              <c:numCache>
                <c:ptCount val="21"/>
                <c:pt idx="1">
                  <c:v>3.5</c:v>
                </c:pt>
                <c:pt idx="2">
                  <c:v>2.9</c:v>
                </c:pt>
                <c:pt idx="3">
                  <c:v>2.9</c:v>
                </c:pt>
                <c:pt idx="4">
                  <c:v>3.2</c:v>
                </c:pt>
                <c:pt idx="5">
                  <c:v>4.3</c:v>
                </c:pt>
                <c:pt idx="6">
                  <c:v>11.3</c:v>
                </c:pt>
                <c:pt idx="7">
                  <c:v>19.8</c:v>
                </c:pt>
                <c:pt idx="8">
                  <c:v>11.7</c:v>
                </c:pt>
                <c:pt idx="9">
                  <c:v>0.3</c:v>
                </c:pt>
                <c:pt idx="10">
                  <c:v>-5.4</c:v>
                </c:pt>
                <c:pt idx="11">
                  <c:v>-4.2</c:v>
                </c:pt>
                <c:pt idx="12">
                  <c:v>-4.1</c:v>
                </c:pt>
                <c:pt idx="13">
                  <c:v>-4.2</c:v>
                </c:pt>
                <c:pt idx="14">
                  <c:v>-3.2</c:v>
                </c:pt>
                <c:pt idx="15">
                  <c:v>-4.8</c:v>
                </c:pt>
                <c:pt idx="16">
                  <c:v>-5.9</c:v>
                </c:pt>
                <c:pt idx="17">
                  <c:v>-7.3</c:v>
                </c:pt>
                <c:pt idx="18">
                  <c:v>-7.9</c:v>
                </c:pt>
                <c:pt idx="19">
                  <c:v>-7.9</c:v>
                </c:pt>
                <c:pt idx="20">
                  <c:v>-8.3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'三大圏と岐阜県の地価変動率推移'!$A$33:$B$33</c:f>
              <c:strCache>
                <c:ptCount val="1"/>
                <c:pt idx="0">
                  <c:v>岐阜市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'三大圏と岐阜県の地価変動率推移'!$C$33:$W$33</c:f>
              <c:numCache>
                <c:ptCount val="21"/>
                <c:pt idx="0">
                  <c:v>100</c:v>
                </c:pt>
                <c:pt idx="1">
                  <c:v>103.49999999999999</c:v>
                </c:pt>
                <c:pt idx="2">
                  <c:v>106.50149999999998</c:v>
                </c:pt>
                <c:pt idx="3">
                  <c:v>109.59004349999996</c:v>
                </c:pt>
                <c:pt idx="4">
                  <c:v>113.09692489199996</c:v>
                </c:pt>
                <c:pt idx="5">
                  <c:v>117.96009266235595</c:v>
                </c:pt>
                <c:pt idx="6">
                  <c:v>131.28958313320217</c:v>
                </c:pt>
                <c:pt idx="7">
                  <c:v>157.2849205935762</c:v>
                </c:pt>
                <c:pt idx="8">
                  <c:v>175.6872563030246</c:v>
                </c:pt>
                <c:pt idx="9">
                  <c:v>176.21431807193366</c:v>
                </c:pt>
                <c:pt idx="10">
                  <c:v>166.69874489604925</c:v>
                </c:pt>
                <c:pt idx="11">
                  <c:v>159.69739761041518</c:v>
                </c:pt>
                <c:pt idx="12">
                  <c:v>153.14980430838816</c:v>
                </c:pt>
                <c:pt idx="13">
                  <c:v>146.71751252743584</c:v>
                </c:pt>
                <c:pt idx="14">
                  <c:v>142.02255212655788</c:v>
                </c:pt>
                <c:pt idx="15">
                  <c:v>135.2054696244831</c:v>
                </c:pt>
                <c:pt idx="16">
                  <c:v>127.22834691663859</c:v>
                </c:pt>
                <c:pt idx="17">
                  <c:v>117.94067759172397</c:v>
                </c:pt>
                <c:pt idx="18">
                  <c:v>108.62336406197778</c:v>
                </c:pt>
                <c:pt idx="19">
                  <c:v>100.04211830108154</c:v>
                </c:pt>
                <c:pt idx="20">
                  <c:v>91.73862248209178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'三大圏と岐阜県の地価変動率推移'!$A$34:$B$34</c:f>
              <c:strCache>
                <c:ptCount val="1"/>
                <c:pt idx="0">
                  <c:v>大垣市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'三大圏と岐阜県の地価変動率推移'!$C$34:$W$34</c:f>
              <c:numCache>
                <c:ptCount val="21"/>
                <c:pt idx="1">
                  <c:v>3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3.6</c:v>
                </c:pt>
                <c:pt idx="6">
                  <c:v>12.8</c:v>
                </c:pt>
                <c:pt idx="7">
                  <c:v>28.8</c:v>
                </c:pt>
                <c:pt idx="8">
                  <c:v>14.8</c:v>
                </c:pt>
                <c:pt idx="9">
                  <c:v>0.7</c:v>
                </c:pt>
                <c:pt idx="10">
                  <c:v>-3.1</c:v>
                </c:pt>
                <c:pt idx="11">
                  <c:v>-2.7</c:v>
                </c:pt>
                <c:pt idx="12">
                  <c:v>-1.9</c:v>
                </c:pt>
                <c:pt idx="13">
                  <c:v>-2.8</c:v>
                </c:pt>
                <c:pt idx="14">
                  <c:v>-2.1</c:v>
                </c:pt>
                <c:pt idx="15">
                  <c:v>-2.8</c:v>
                </c:pt>
                <c:pt idx="16">
                  <c:v>-4.2</c:v>
                </c:pt>
                <c:pt idx="17">
                  <c:v>-3.7</c:v>
                </c:pt>
                <c:pt idx="18">
                  <c:v>-8.2</c:v>
                </c:pt>
                <c:pt idx="19">
                  <c:v>-7.5</c:v>
                </c:pt>
                <c:pt idx="20">
                  <c:v>-7.4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'三大圏と岐阜県の地価変動率推移'!$A$35:$B$35</c:f>
              <c:strCache>
                <c:ptCount val="1"/>
                <c:pt idx="0">
                  <c:v>大垣市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'三大圏と岐阜県の地価変動率推移'!$C$35:$W$35</c:f>
              <c:numCache>
                <c:ptCount val="21"/>
                <c:pt idx="0">
                  <c:v>100</c:v>
                </c:pt>
                <c:pt idx="1">
                  <c:v>103</c:v>
                </c:pt>
                <c:pt idx="2">
                  <c:v>105.678</c:v>
                </c:pt>
                <c:pt idx="3">
                  <c:v>108.214272</c:v>
                </c:pt>
                <c:pt idx="4">
                  <c:v>110.811414528</c:v>
                </c:pt>
                <c:pt idx="5">
                  <c:v>114.800625451008</c:v>
                </c:pt>
                <c:pt idx="6">
                  <c:v>129.49510550873703</c:v>
                </c:pt>
                <c:pt idx="7">
                  <c:v>166.7896958952533</c:v>
                </c:pt>
                <c:pt idx="8">
                  <c:v>191.4745708877508</c:v>
                </c:pt>
                <c:pt idx="9">
                  <c:v>192.81489288396503</c:v>
                </c:pt>
                <c:pt idx="10">
                  <c:v>186.83763120456211</c:v>
                </c:pt>
                <c:pt idx="11">
                  <c:v>181.79301516203893</c:v>
                </c:pt>
                <c:pt idx="12">
                  <c:v>178.3389478739602</c:v>
                </c:pt>
                <c:pt idx="13">
                  <c:v>173.3454573334893</c:v>
                </c:pt>
                <c:pt idx="14">
                  <c:v>169.70520272948602</c:v>
                </c:pt>
                <c:pt idx="15">
                  <c:v>164.95345705306042</c:v>
                </c:pt>
                <c:pt idx="16">
                  <c:v>158.02541185683188</c:v>
                </c:pt>
                <c:pt idx="17">
                  <c:v>152.1784716181291</c:v>
                </c:pt>
                <c:pt idx="18">
                  <c:v>139.6998369454425</c:v>
                </c:pt>
                <c:pt idx="19">
                  <c:v>129.22234917453434</c:v>
                </c:pt>
                <c:pt idx="20">
                  <c:v>119.6598953356188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'三大圏と岐阜県の地価変動率推移'!$A$36:$B$36</c:f>
              <c:strCache>
                <c:ptCount val="1"/>
                <c:pt idx="0">
                  <c:v>高山市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'三大圏と岐阜県の地価変動率推移'!$C$36:$W$36</c:f>
              <c:numCache>
                <c:ptCount val="21"/>
                <c:pt idx="1">
                  <c:v>3.1</c:v>
                </c:pt>
                <c:pt idx="2">
                  <c:v>2.8</c:v>
                </c:pt>
                <c:pt idx="3">
                  <c:v>2.8</c:v>
                </c:pt>
                <c:pt idx="4">
                  <c:v>2.4</c:v>
                </c:pt>
                <c:pt idx="5">
                  <c:v>2.5</c:v>
                </c:pt>
                <c:pt idx="6">
                  <c:v>6.8</c:v>
                </c:pt>
                <c:pt idx="7">
                  <c:v>10.6</c:v>
                </c:pt>
                <c:pt idx="8">
                  <c:v>6.5</c:v>
                </c:pt>
                <c:pt idx="9">
                  <c:v>2.3</c:v>
                </c:pt>
                <c:pt idx="10">
                  <c:v>0.2</c:v>
                </c:pt>
                <c:pt idx="11">
                  <c:v>-0.3</c:v>
                </c:pt>
                <c:pt idx="12">
                  <c:v>-0.3</c:v>
                </c:pt>
                <c:pt idx="13">
                  <c:v>-0.4</c:v>
                </c:pt>
                <c:pt idx="14">
                  <c:v>0.1</c:v>
                </c:pt>
                <c:pt idx="15">
                  <c:v>0.2</c:v>
                </c:pt>
                <c:pt idx="16">
                  <c:v>-0.6</c:v>
                </c:pt>
                <c:pt idx="17">
                  <c:v>-0.3</c:v>
                </c:pt>
                <c:pt idx="18">
                  <c:v>-0.7</c:v>
                </c:pt>
                <c:pt idx="19">
                  <c:v>0.3</c:v>
                </c:pt>
                <c:pt idx="20">
                  <c:v>-1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'三大圏と岐阜県の地価変動率推移'!$A$37:$B$37</c:f>
              <c:strCache>
                <c:ptCount val="1"/>
                <c:pt idx="0">
                  <c:v>高山市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'三大圏と岐阜県の地価変動率推移'!$C$37:$W$37</c:f>
              <c:numCache>
                <c:ptCount val="21"/>
                <c:pt idx="0">
                  <c:v>100</c:v>
                </c:pt>
                <c:pt idx="1">
                  <c:v>103.1</c:v>
                </c:pt>
                <c:pt idx="2">
                  <c:v>105.9868</c:v>
                </c:pt>
                <c:pt idx="3">
                  <c:v>108.9544304</c:v>
                </c:pt>
                <c:pt idx="4">
                  <c:v>111.56933672960001</c:v>
                </c:pt>
                <c:pt idx="5">
                  <c:v>114.35857014784</c:v>
                </c:pt>
                <c:pt idx="6">
                  <c:v>122.13495291789313</c:v>
                </c:pt>
                <c:pt idx="7">
                  <c:v>135.08125792718982</c:v>
                </c:pt>
                <c:pt idx="8">
                  <c:v>143.86153969245714</c:v>
                </c:pt>
                <c:pt idx="9">
                  <c:v>147.17035510538363</c:v>
                </c:pt>
                <c:pt idx="10">
                  <c:v>147.4646958155944</c:v>
                </c:pt>
                <c:pt idx="11">
                  <c:v>147.02230172814762</c:v>
                </c:pt>
                <c:pt idx="12">
                  <c:v>146.58123482296318</c:v>
                </c:pt>
                <c:pt idx="13">
                  <c:v>145.99490988367134</c:v>
                </c:pt>
                <c:pt idx="14">
                  <c:v>146.140904793555</c:v>
                </c:pt>
                <c:pt idx="15">
                  <c:v>146.4331866031421</c:v>
                </c:pt>
                <c:pt idx="16">
                  <c:v>145.55458748352325</c:v>
                </c:pt>
                <c:pt idx="17">
                  <c:v>145.11792372107269</c:v>
                </c:pt>
                <c:pt idx="18">
                  <c:v>144.10209825502517</c:v>
                </c:pt>
                <c:pt idx="19">
                  <c:v>144.53440454979022</c:v>
                </c:pt>
                <c:pt idx="20">
                  <c:v>143.08906050429232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'三大圏と岐阜県の地価変動率推移'!$A$38:$B$38</c:f>
              <c:strCache>
                <c:ptCount val="1"/>
                <c:pt idx="0">
                  <c:v>東濃西地域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'三大圏と岐阜県の地価変動率推移'!$C$38:$W$38</c:f>
              <c:numCache>
                <c:ptCount val="21"/>
                <c:pt idx="1">
                  <c:v>3.3</c:v>
                </c:pt>
                <c:pt idx="2">
                  <c:v>2.6</c:v>
                </c:pt>
                <c:pt idx="3">
                  <c:v>2.2</c:v>
                </c:pt>
                <c:pt idx="4">
                  <c:v>2.4</c:v>
                </c:pt>
                <c:pt idx="5">
                  <c:v>2.5</c:v>
                </c:pt>
                <c:pt idx="6">
                  <c:v>10.8</c:v>
                </c:pt>
                <c:pt idx="7">
                  <c:v>18.1</c:v>
                </c:pt>
                <c:pt idx="8">
                  <c:v>18.4</c:v>
                </c:pt>
                <c:pt idx="9">
                  <c:v>1.6</c:v>
                </c:pt>
                <c:pt idx="10">
                  <c:v>-3.2</c:v>
                </c:pt>
                <c:pt idx="11">
                  <c:v>-1.5</c:v>
                </c:pt>
                <c:pt idx="12">
                  <c:v>-1</c:v>
                </c:pt>
                <c:pt idx="13">
                  <c:v>-1.7</c:v>
                </c:pt>
                <c:pt idx="14">
                  <c:v>-1.1</c:v>
                </c:pt>
                <c:pt idx="15">
                  <c:v>-3.4</c:v>
                </c:pt>
                <c:pt idx="16">
                  <c:v>-6.2</c:v>
                </c:pt>
                <c:pt idx="17">
                  <c:v>-6.3</c:v>
                </c:pt>
                <c:pt idx="18">
                  <c:v>-7.6</c:v>
                </c:pt>
                <c:pt idx="19">
                  <c:v>-8</c:v>
                </c:pt>
                <c:pt idx="20">
                  <c:v>-7.6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'三大圏と岐阜県の地価変動率推移'!$A$39:$B$39</c:f>
              <c:strCache>
                <c:ptCount val="1"/>
                <c:pt idx="0">
                  <c:v>東濃西地域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'三大圏と岐阜県の地価変動率推移'!$C$39:$W$39</c:f>
              <c:numCache>
                <c:ptCount val="21"/>
                <c:pt idx="0">
                  <c:v>100</c:v>
                </c:pt>
                <c:pt idx="1">
                  <c:v>103.3</c:v>
                </c:pt>
                <c:pt idx="2">
                  <c:v>105.9858</c:v>
                </c:pt>
                <c:pt idx="3">
                  <c:v>108.31748759999999</c:v>
                </c:pt>
                <c:pt idx="4">
                  <c:v>110.9171073024</c:v>
                </c:pt>
                <c:pt idx="5">
                  <c:v>113.69003498496</c:v>
                </c:pt>
                <c:pt idx="6">
                  <c:v>125.96855876333568</c:v>
                </c:pt>
                <c:pt idx="7">
                  <c:v>148.76886789949944</c:v>
                </c:pt>
                <c:pt idx="8">
                  <c:v>176.14233959300734</c:v>
                </c:pt>
                <c:pt idx="9">
                  <c:v>178.96061702649544</c:v>
                </c:pt>
                <c:pt idx="10">
                  <c:v>173.23387728164758</c:v>
                </c:pt>
                <c:pt idx="11">
                  <c:v>170.63536912242287</c:v>
                </c:pt>
                <c:pt idx="12">
                  <c:v>168.92901543119865</c:v>
                </c:pt>
                <c:pt idx="13">
                  <c:v>166.05722216886826</c:v>
                </c:pt>
                <c:pt idx="14">
                  <c:v>164.23059272501072</c:v>
                </c:pt>
                <c:pt idx="15">
                  <c:v>158.64675257236036</c:v>
                </c:pt>
                <c:pt idx="16">
                  <c:v>148.81065391287402</c:v>
                </c:pt>
                <c:pt idx="17">
                  <c:v>139.43558271636297</c:v>
                </c:pt>
                <c:pt idx="18">
                  <c:v>128.8384784299194</c:v>
                </c:pt>
                <c:pt idx="19">
                  <c:v>118.53140015552586</c:v>
                </c:pt>
                <c:pt idx="20">
                  <c:v>109.5230137437059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'三大圏と岐阜県の地価変動率推移'!$A$40:$B$40</c:f>
              <c:strCache>
                <c:ptCount val="1"/>
                <c:pt idx="0">
                  <c:v>羽島市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'三大圏と岐阜県の地価変動率推移'!$C$40:$W$40</c:f>
              <c:numCache>
                <c:ptCount val="21"/>
                <c:pt idx="1">
                  <c:v>3.4</c:v>
                </c:pt>
                <c:pt idx="2">
                  <c:v>3</c:v>
                </c:pt>
                <c:pt idx="3">
                  <c:v>2.4</c:v>
                </c:pt>
                <c:pt idx="4">
                  <c:v>2.3</c:v>
                </c:pt>
                <c:pt idx="5">
                  <c:v>2.7</c:v>
                </c:pt>
                <c:pt idx="6">
                  <c:v>8.6</c:v>
                </c:pt>
                <c:pt idx="7">
                  <c:v>21.3</c:v>
                </c:pt>
                <c:pt idx="8">
                  <c:v>18.4</c:v>
                </c:pt>
                <c:pt idx="9">
                  <c:v>-0.3</c:v>
                </c:pt>
                <c:pt idx="10">
                  <c:v>-2.5</c:v>
                </c:pt>
                <c:pt idx="11">
                  <c:v>-2.1</c:v>
                </c:pt>
                <c:pt idx="12">
                  <c:v>-2.3</c:v>
                </c:pt>
                <c:pt idx="13">
                  <c:v>-2</c:v>
                </c:pt>
                <c:pt idx="14">
                  <c:v>-1.8</c:v>
                </c:pt>
                <c:pt idx="15">
                  <c:v>-4</c:v>
                </c:pt>
                <c:pt idx="16">
                  <c:v>-6.5</c:v>
                </c:pt>
                <c:pt idx="17">
                  <c:v>-8.8</c:v>
                </c:pt>
                <c:pt idx="18">
                  <c:v>-7</c:v>
                </c:pt>
                <c:pt idx="19">
                  <c:v>-9.8</c:v>
                </c:pt>
                <c:pt idx="20">
                  <c:v>-10.2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'三大圏と岐阜県の地価変動率推移'!$A$41:$B$41</c:f>
              <c:strCache>
                <c:ptCount val="1"/>
                <c:pt idx="0">
                  <c:v>羽島市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'三大圏と岐阜県の地価変動率推移'!$C$41:$W$41</c:f>
              <c:numCache>
                <c:ptCount val="21"/>
                <c:pt idx="0">
                  <c:v>100</c:v>
                </c:pt>
                <c:pt idx="1">
                  <c:v>103.4</c:v>
                </c:pt>
                <c:pt idx="2">
                  <c:v>106.50200000000001</c:v>
                </c:pt>
                <c:pt idx="3">
                  <c:v>109.05804800000001</c:v>
                </c:pt>
                <c:pt idx="4">
                  <c:v>111.56638310400001</c:v>
                </c:pt>
                <c:pt idx="5">
                  <c:v>114.578675447808</c:v>
                </c:pt>
                <c:pt idx="6">
                  <c:v>124.43244153631949</c:v>
                </c:pt>
                <c:pt idx="7">
                  <c:v>150.93655158355554</c:v>
                </c:pt>
                <c:pt idx="8">
                  <c:v>178.70887707492975</c:v>
                </c:pt>
                <c:pt idx="9">
                  <c:v>178.17275044370496</c:v>
                </c:pt>
                <c:pt idx="10">
                  <c:v>173.71843168261233</c:v>
                </c:pt>
                <c:pt idx="11">
                  <c:v>170.07034461727747</c:v>
                </c:pt>
                <c:pt idx="12">
                  <c:v>166.1587266910801</c:v>
                </c:pt>
                <c:pt idx="13">
                  <c:v>162.8355521572585</c:v>
                </c:pt>
                <c:pt idx="14">
                  <c:v>159.90451221842784</c:v>
                </c:pt>
                <c:pt idx="15">
                  <c:v>153.50833172969072</c:v>
                </c:pt>
                <c:pt idx="16">
                  <c:v>143.53029016726083</c:v>
                </c:pt>
                <c:pt idx="17">
                  <c:v>130.89962463254187</c:v>
                </c:pt>
                <c:pt idx="18">
                  <c:v>121.73665090826394</c:v>
                </c:pt>
                <c:pt idx="19">
                  <c:v>109.80645911925407</c:v>
                </c:pt>
                <c:pt idx="20">
                  <c:v>98.60620028909015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'三大圏と岐阜県の地価変動率推移'!$A$42:$B$42</c:f>
              <c:strCache>
                <c:ptCount val="1"/>
                <c:pt idx="0">
                  <c:v>可茂地域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'三大圏と岐阜県の地価変動率推移'!$C$42:$W$42</c:f>
              <c:numCache>
                <c:ptCount val="21"/>
                <c:pt idx="1">
                  <c:v>3.4</c:v>
                </c:pt>
                <c:pt idx="2">
                  <c:v>2.8</c:v>
                </c:pt>
                <c:pt idx="3">
                  <c:v>2.5</c:v>
                </c:pt>
                <c:pt idx="4">
                  <c:v>2.5</c:v>
                </c:pt>
                <c:pt idx="5">
                  <c:v>2.9</c:v>
                </c:pt>
                <c:pt idx="6">
                  <c:v>16.7</c:v>
                </c:pt>
                <c:pt idx="7">
                  <c:v>29.1</c:v>
                </c:pt>
                <c:pt idx="8">
                  <c:v>19.2</c:v>
                </c:pt>
                <c:pt idx="9">
                  <c:v>1</c:v>
                </c:pt>
                <c:pt idx="10">
                  <c:v>-5</c:v>
                </c:pt>
                <c:pt idx="11">
                  <c:v>-2.8</c:v>
                </c:pt>
                <c:pt idx="12">
                  <c:v>-1.7</c:v>
                </c:pt>
                <c:pt idx="13">
                  <c:v>-2.3</c:v>
                </c:pt>
                <c:pt idx="14">
                  <c:v>-1.2</c:v>
                </c:pt>
                <c:pt idx="15">
                  <c:v>-3.9</c:v>
                </c:pt>
                <c:pt idx="16">
                  <c:v>-5.3</c:v>
                </c:pt>
                <c:pt idx="17">
                  <c:v>-6</c:v>
                </c:pt>
                <c:pt idx="18">
                  <c:v>-7.4</c:v>
                </c:pt>
                <c:pt idx="19">
                  <c:v>-8</c:v>
                </c:pt>
                <c:pt idx="20">
                  <c:v>-7.7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'三大圏と岐阜県の地価変動率推移'!$A$43:$B$43</c:f>
              <c:strCache>
                <c:ptCount val="1"/>
                <c:pt idx="0">
                  <c:v>可茂地域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'三大圏と岐阜県の地価変動率推移'!$C$30:$W$31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'三大圏と岐阜県の地価変動率推移'!$C$43:$W$43</c:f>
              <c:numCache>
                <c:ptCount val="21"/>
                <c:pt idx="0">
                  <c:v>100</c:v>
                </c:pt>
                <c:pt idx="1">
                  <c:v>103.4</c:v>
                </c:pt>
                <c:pt idx="2">
                  <c:v>106.29520000000001</c:v>
                </c:pt>
                <c:pt idx="3">
                  <c:v>108.95258</c:v>
                </c:pt>
                <c:pt idx="4">
                  <c:v>111.67639449999999</c:v>
                </c:pt>
                <c:pt idx="5">
                  <c:v>114.91500994049997</c:v>
                </c:pt>
                <c:pt idx="6">
                  <c:v>134.10581660056346</c:v>
                </c:pt>
                <c:pt idx="7">
                  <c:v>173.1306092313274</c:v>
                </c:pt>
                <c:pt idx="8">
                  <c:v>206.37168620374226</c:v>
                </c:pt>
                <c:pt idx="9">
                  <c:v>208.4354030657797</c:v>
                </c:pt>
                <c:pt idx="10">
                  <c:v>198.0136329124907</c:v>
                </c:pt>
                <c:pt idx="11">
                  <c:v>192.46925119094095</c:v>
                </c:pt>
                <c:pt idx="12">
                  <c:v>189.19727392069495</c:v>
                </c:pt>
                <c:pt idx="13">
                  <c:v>184.84573662051898</c:v>
                </c:pt>
                <c:pt idx="14">
                  <c:v>182.62758778107275</c:v>
                </c:pt>
                <c:pt idx="15">
                  <c:v>175.5051118576109</c:v>
                </c:pt>
                <c:pt idx="16">
                  <c:v>166.20334092915752</c:v>
                </c:pt>
                <c:pt idx="17">
                  <c:v>156.23114047340806</c:v>
                </c:pt>
                <c:pt idx="18">
                  <c:v>144.67003607837586</c:v>
                </c:pt>
                <c:pt idx="19">
                  <c:v>133.0964331921058</c:v>
                </c:pt>
                <c:pt idx="20">
                  <c:v>122.84800783631366</c:v>
                </c:pt>
              </c:numCache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  <c:max val="26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8706638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/>
              <a:t>商業地変動率の推移（主な市と地域）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'三大圏と岐阜県の地価変動率推移'!$A$48:$B$48</c:f>
              <c:strCache>
                <c:ptCount val="1"/>
                <c:pt idx="0">
                  <c:v>岐阜市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'三大圏と岐阜県の地価変動率推移'!$C$48:$W$48</c:f>
              <c:numCache>
                <c:ptCount val="21"/>
                <c:pt idx="1">
                  <c:v>3.2</c:v>
                </c:pt>
                <c:pt idx="2">
                  <c:v>3</c:v>
                </c:pt>
                <c:pt idx="3">
                  <c:v>4.5</c:v>
                </c:pt>
                <c:pt idx="4">
                  <c:v>6.9</c:v>
                </c:pt>
                <c:pt idx="5">
                  <c:v>11</c:v>
                </c:pt>
                <c:pt idx="6">
                  <c:v>15.8</c:v>
                </c:pt>
                <c:pt idx="7">
                  <c:v>22.9</c:v>
                </c:pt>
                <c:pt idx="8">
                  <c:v>14.6</c:v>
                </c:pt>
                <c:pt idx="9">
                  <c:v>-2.3</c:v>
                </c:pt>
                <c:pt idx="10">
                  <c:v>-12.7</c:v>
                </c:pt>
                <c:pt idx="11">
                  <c:v>-10.7</c:v>
                </c:pt>
                <c:pt idx="12">
                  <c:v>-11.7</c:v>
                </c:pt>
                <c:pt idx="13">
                  <c:v>-11.6</c:v>
                </c:pt>
                <c:pt idx="14">
                  <c:v>-9.1</c:v>
                </c:pt>
                <c:pt idx="15">
                  <c:v>-12.2</c:v>
                </c:pt>
                <c:pt idx="16">
                  <c:v>-13.5</c:v>
                </c:pt>
                <c:pt idx="17">
                  <c:v>-14.9</c:v>
                </c:pt>
                <c:pt idx="18">
                  <c:v>-15.6</c:v>
                </c:pt>
                <c:pt idx="19">
                  <c:v>-12.5</c:v>
                </c:pt>
                <c:pt idx="20">
                  <c:v>-12.1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'三大圏と岐阜県の地価変動率推移'!$A$49:$B$49</c:f>
              <c:strCache>
                <c:ptCount val="1"/>
                <c:pt idx="0">
                  <c:v>岐阜市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'三大圏と岐阜県の地価変動率推移'!$C$49:$W$49</c:f>
              <c:numCache>
                <c:ptCount val="21"/>
                <c:pt idx="0">
                  <c:v>100</c:v>
                </c:pt>
                <c:pt idx="1">
                  <c:v>103.2</c:v>
                </c:pt>
                <c:pt idx="2">
                  <c:v>106.296</c:v>
                </c:pt>
                <c:pt idx="3">
                  <c:v>111.07932</c:v>
                </c:pt>
                <c:pt idx="4">
                  <c:v>118.74379307999999</c:v>
                </c:pt>
                <c:pt idx="5">
                  <c:v>131.8056103188</c:v>
                </c:pt>
                <c:pt idx="6">
                  <c:v>152.6308967491704</c:v>
                </c:pt>
                <c:pt idx="7">
                  <c:v>187.58337210473044</c:v>
                </c:pt>
                <c:pt idx="8">
                  <c:v>214.97054443202106</c:v>
                </c:pt>
                <c:pt idx="9">
                  <c:v>210.02622191008456</c:v>
                </c:pt>
                <c:pt idx="10">
                  <c:v>183.35289172750382</c:v>
                </c:pt>
                <c:pt idx="11">
                  <c:v>163.7341323126609</c:v>
                </c:pt>
                <c:pt idx="12">
                  <c:v>144.5772388320796</c:v>
                </c:pt>
                <c:pt idx="13">
                  <c:v>127.80627912755835</c:v>
                </c:pt>
                <c:pt idx="14">
                  <c:v>116.17590772695056</c:v>
                </c:pt>
                <c:pt idx="15">
                  <c:v>102.00244698426259</c:v>
                </c:pt>
                <c:pt idx="16">
                  <c:v>88.23211664138714</c:v>
                </c:pt>
                <c:pt idx="17">
                  <c:v>75.08553126182045</c:v>
                </c:pt>
                <c:pt idx="18">
                  <c:v>63.372188384976454</c:v>
                </c:pt>
                <c:pt idx="19">
                  <c:v>55.4506648368544</c:v>
                </c:pt>
                <c:pt idx="20">
                  <c:v>48.74113439159502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'三大圏と岐阜県の地価変動率推移'!$A$50:$B$50</c:f>
              <c:strCache>
                <c:ptCount val="1"/>
                <c:pt idx="0">
                  <c:v>大垣市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'三大圏と岐阜県の地価変動率推移'!$C$50:$W$50</c:f>
              <c:numCache>
                <c:ptCount val="21"/>
                <c:pt idx="1">
                  <c:v>2.5</c:v>
                </c:pt>
                <c:pt idx="2">
                  <c:v>2.5</c:v>
                </c:pt>
                <c:pt idx="3">
                  <c:v>3.7</c:v>
                </c:pt>
                <c:pt idx="4">
                  <c:v>5</c:v>
                </c:pt>
                <c:pt idx="5">
                  <c:v>7.2</c:v>
                </c:pt>
                <c:pt idx="6">
                  <c:v>21.8</c:v>
                </c:pt>
                <c:pt idx="7">
                  <c:v>36.6</c:v>
                </c:pt>
                <c:pt idx="8">
                  <c:v>12.6</c:v>
                </c:pt>
                <c:pt idx="9">
                  <c:v>-8.7</c:v>
                </c:pt>
                <c:pt idx="10">
                  <c:v>-12</c:v>
                </c:pt>
                <c:pt idx="11">
                  <c:v>-10.5</c:v>
                </c:pt>
                <c:pt idx="12">
                  <c:v>-11.4</c:v>
                </c:pt>
                <c:pt idx="13">
                  <c:v>-12.3</c:v>
                </c:pt>
                <c:pt idx="14">
                  <c:v>-9.7</c:v>
                </c:pt>
                <c:pt idx="15">
                  <c:v>-8.4</c:v>
                </c:pt>
                <c:pt idx="16">
                  <c:v>-9.9</c:v>
                </c:pt>
                <c:pt idx="17">
                  <c:v>-9.1</c:v>
                </c:pt>
                <c:pt idx="18">
                  <c:v>-11.5</c:v>
                </c:pt>
                <c:pt idx="19">
                  <c:v>-14</c:v>
                </c:pt>
                <c:pt idx="20">
                  <c:v>-12.4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'三大圏と岐阜県の地価変動率推移'!$A$51:$B$51</c:f>
              <c:strCache>
                <c:ptCount val="1"/>
                <c:pt idx="0">
                  <c:v>大垣市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'三大圏と岐阜県の地価変動率推移'!$C$51:$W$51</c:f>
              <c:numCache>
                <c:ptCount val="21"/>
                <c:pt idx="0">
                  <c:v>100</c:v>
                </c:pt>
                <c:pt idx="1">
                  <c:v>102.49999999999999</c:v>
                </c:pt>
                <c:pt idx="2">
                  <c:v>105.06249999999997</c:v>
                </c:pt>
                <c:pt idx="3">
                  <c:v>108.94981249999996</c:v>
                </c:pt>
                <c:pt idx="4">
                  <c:v>114.39730312499997</c:v>
                </c:pt>
                <c:pt idx="5">
                  <c:v>122.63390894999996</c:v>
                </c:pt>
                <c:pt idx="6">
                  <c:v>149.36810110109994</c:v>
                </c:pt>
                <c:pt idx="7">
                  <c:v>204.03682610410254</c:v>
                </c:pt>
                <c:pt idx="8">
                  <c:v>229.74546619321944</c:v>
                </c:pt>
                <c:pt idx="9">
                  <c:v>209.75761063440936</c:v>
                </c:pt>
                <c:pt idx="10">
                  <c:v>184.58669735828025</c:v>
                </c:pt>
                <c:pt idx="11">
                  <c:v>165.20509413566083</c:v>
                </c:pt>
                <c:pt idx="12">
                  <c:v>146.3717134041955</c:v>
                </c:pt>
                <c:pt idx="13">
                  <c:v>128.36799265547947</c:v>
                </c:pt>
                <c:pt idx="14">
                  <c:v>115.91629736789797</c:v>
                </c:pt>
                <c:pt idx="15">
                  <c:v>106.17932838899455</c:v>
                </c:pt>
                <c:pt idx="16">
                  <c:v>95.66757487848409</c:v>
                </c:pt>
                <c:pt idx="17">
                  <c:v>86.96182556454204</c:v>
                </c:pt>
                <c:pt idx="18">
                  <c:v>76.96121562461971</c:v>
                </c:pt>
                <c:pt idx="19">
                  <c:v>66.18664543717296</c:v>
                </c:pt>
                <c:pt idx="20">
                  <c:v>57.97950140296351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'三大圏と岐阜県の地価変動率推移'!$A$52:$B$52</c:f>
              <c:strCache>
                <c:ptCount val="1"/>
                <c:pt idx="0">
                  <c:v>高山市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'三大圏と岐阜県の地価変動率推移'!$C$52:$W$52</c:f>
              <c:numCache>
                <c:ptCount val="21"/>
                <c:pt idx="1">
                  <c:v>3.7</c:v>
                </c:pt>
                <c:pt idx="2">
                  <c:v>2.7</c:v>
                </c:pt>
                <c:pt idx="3">
                  <c:v>2.6</c:v>
                </c:pt>
                <c:pt idx="4">
                  <c:v>3.4</c:v>
                </c:pt>
                <c:pt idx="5">
                  <c:v>3.3</c:v>
                </c:pt>
                <c:pt idx="6">
                  <c:v>12</c:v>
                </c:pt>
                <c:pt idx="7">
                  <c:v>14.6</c:v>
                </c:pt>
                <c:pt idx="8">
                  <c:v>9.6</c:v>
                </c:pt>
                <c:pt idx="9">
                  <c:v>2</c:v>
                </c:pt>
                <c:pt idx="10">
                  <c:v>-5</c:v>
                </c:pt>
                <c:pt idx="11">
                  <c:v>-2</c:v>
                </c:pt>
                <c:pt idx="12">
                  <c:v>-3.7</c:v>
                </c:pt>
                <c:pt idx="13">
                  <c:v>-3.5</c:v>
                </c:pt>
                <c:pt idx="14">
                  <c:v>-0.8</c:v>
                </c:pt>
                <c:pt idx="15">
                  <c:v>-9.3</c:v>
                </c:pt>
                <c:pt idx="16">
                  <c:v>-7</c:v>
                </c:pt>
                <c:pt idx="17">
                  <c:v>-4.5</c:v>
                </c:pt>
                <c:pt idx="18">
                  <c:v>-2</c:v>
                </c:pt>
                <c:pt idx="19">
                  <c:v>-1.5</c:v>
                </c:pt>
                <c:pt idx="20">
                  <c:v>-1.5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'三大圏と岐阜県の地価変動率推移'!$A$53:$B$53</c:f>
              <c:strCache>
                <c:ptCount val="1"/>
                <c:pt idx="0">
                  <c:v>高山市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'三大圏と岐阜県の地価変動率推移'!$C$53:$W$53</c:f>
              <c:numCache>
                <c:ptCount val="21"/>
                <c:pt idx="0">
                  <c:v>100</c:v>
                </c:pt>
                <c:pt idx="1">
                  <c:v>103.69999999999999</c:v>
                </c:pt>
                <c:pt idx="2">
                  <c:v>106.49989999999998</c:v>
                </c:pt>
                <c:pt idx="3">
                  <c:v>109.26889739999999</c:v>
                </c:pt>
                <c:pt idx="4">
                  <c:v>112.9840399116</c:v>
                </c:pt>
                <c:pt idx="5">
                  <c:v>116.71251322868278</c:v>
                </c:pt>
                <c:pt idx="6">
                  <c:v>130.71801481612474</c:v>
                </c:pt>
                <c:pt idx="7">
                  <c:v>149.80284497927894</c:v>
                </c:pt>
                <c:pt idx="8">
                  <c:v>164.18391809728973</c:v>
                </c:pt>
                <c:pt idx="9">
                  <c:v>167.46759645923552</c:v>
                </c:pt>
                <c:pt idx="10">
                  <c:v>159.09421663627373</c:v>
                </c:pt>
                <c:pt idx="11">
                  <c:v>155.91233230354825</c:v>
                </c:pt>
                <c:pt idx="12">
                  <c:v>150.14357600831696</c:v>
                </c:pt>
                <c:pt idx="13">
                  <c:v>144.88855084802586</c:v>
                </c:pt>
                <c:pt idx="14">
                  <c:v>143.72944244124164</c:v>
                </c:pt>
                <c:pt idx="15">
                  <c:v>130.36260429420616</c:v>
                </c:pt>
                <c:pt idx="16">
                  <c:v>121.23722199361173</c:v>
                </c:pt>
                <c:pt idx="17">
                  <c:v>115.78154700389919</c:v>
                </c:pt>
                <c:pt idx="18">
                  <c:v>113.46591606382121</c:v>
                </c:pt>
                <c:pt idx="19">
                  <c:v>111.76392732286389</c:v>
                </c:pt>
                <c:pt idx="20">
                  <c:v>110.08746841302093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'三大圏と岐阜県の地価変動率推移'!$A$54:$B$54</c:f>
              <c:strCache>
                <c:ptCount val="1"/>
                <c:pt idx="0">
                  <c:v>東濃西地域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'三大圏と岐阜県の地価変動率推移'!$C$54:$W$54</c:f>
              <c:numCache>
                <c:ptCount val="21"/>
                <c:pt idx="1">
                  <c:v>3.2</c:v>
                </c:pt>
                <c:pt idx="2">
                  <c:v>2.2</c:v>
                </c:pt>
                <c:pt idx="3">
                  <c:v>2.5</c:v>
                </c:pt>
                <c:pt idx="4">
                  <c:v>2.4</c:v>
                </c:pt>
                <c:pt idx="5">
                  <c:v>2.9</c:v>
                </c:pt>
                <c:pt idx="6">
                  <c:v>13.7</c:v>
                </c:pt>
                <c:pt idx="7">
                  <c:v>23.9</c:v>
                </c:pt>
                <c:pt idx="8">
                  <c:v>17.4</c:v>
                </c:pt>
                <c:pt idx="9">
                  <c:v>0</c:v>
                </c:pt>
                <c:pt idx="10">
                  <c:v>-5.8</c:v>
                </c:pt>
                <c:pt idx="11">
                  <c:v>-4.7</c:v>
                </c:pt>
                <c:pt idx="12">
                  <c:v>-6.9</c:v>
                </c:pt>
                <c:pt idx="13">
                  <c:v>-10.1</c:v>
                </c:pt>
                <c:pt idx="14">
                  <c:v>-8.5</c:v>
                </c:pt>
                <c:pt idx="15">
                  <c:v>-9.1</c:v>
                </c:pt>
                <c:pt idx="16">
                  <c:v>-10.9</c:v>
                </c:pt>
                <c:pt idx="17">
                  <c:v>-8.5</c:v>
                </c:pt>
                <c:pt idx="18">
                  <c:v>-10.2</c:v>
                </c:pt>
                <c:pt idx="19">
                  <c:v>-10.6</c:v>
                </c:pt>
                <c:pt idx="20">
                  <c:v>-10.1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'三大圏と岐阜県の地価変動率推移'!$A$55:$B$55</c:f>
              <c:strCache>
                <c:ptCount val="1"/>
                <c:pt idx="0">
                  <c:v>東濃西地域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'三大圏と岐阜県の地価変動率推移'!$C$55:$W$55</c:f>
              <c:numCache>
                <c:ptCount val="21"/>
                <c:pt idx="0">
                  <c:v>100</c:v>
                </c:pt>
                <c:pt idx="1">
                  <c:v>103.2</c:v>
                </c:pt>
                <c:pt idx="2">
                  <c:v>105.4704</c:v>
                </c:pt>
                <c:pt idx="3">
                  <c:v>108.10716</c:v>
                </c:pt>
                <c:pt idx="4">
                  <c:v>110.70173184</c:v>
                </c:pt>
                <c:pt idx="5">
                  <c:v>113.91208206335999</c:v>
                </c:pt>
                <c:pt idx="6">
                  <c:v>129.5180373060403</c:v>
                </c:pt>
                <c:pt idx="7">
                  <c:v>160.47284822218393</c:v>
                </c:pt>
                <c:pt idx="8">
                  <c:v>188.3951238128439</c:v>
                </c:pt>
                <c:pt idx="9">
                  <c:v>188.3951238128439</c:v>
                </c:pt>
                <c:pt idx="10">
                  <c:v>177.46820663169896</c:v>
                </c:pt>
                <c:pt idx="11">
                  <c:v>169.1272009200091</c:v>
                </c:pt>
                <c:pt idx="12">
                  <c:v>157.45742405652848</c:v>
                </c:pt>
                <c:pt idx="13">
                  <c:v>141.55422422681912</c:v>
                </c:pt>
                <c:pt idx="14">
                  <c:v>129.52211516753948</c:v>
                </c:pt>
                <c:pt idx="15">
                  <c:v>117.7356026872934</c:v>
                </c:pt>
                <c:pt idx="16">
                  <c:v>104.90242199437841</c:v>
                </c:pt>
                <c:pt idx="17">
                  <c:v>95.98571612485625</c:v>
                </c:pt>
                <c:pt idx="18">
                  <c:v>86.19517308012092</c:v>
                </c:pt>
                <c:pt idx="19">
                  <c:v>77.0584847336281</c:v>
                </c:pt>
                <c:pt idx="20">
                  <c:v>69.27557777553167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'三大圏と岐阜県の地価変動率推移'!$A$56:$B$56</c:f>
              <c:strCache>
                <c:ptCount val="1"/>
                <c:pt idx="0">
                  <c:v>羽島市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'三大圏と岐阜県の地価変動率推移'!$C$56:$W$56</c:f>
              <c:numCache>
                <c:ptCount val="21"/>
                <c:pt idx="1">
                  <c:v>3</c:v>
                </c:pt>
                <c:pt idx="2">
                  <c:v>3.3</c:v>
                </c:pt>
                <c:pt idx="3">
                  <c:v>3.4</c:v>
                </c:pt>
                <c:pt idx="4">
                  <c:v>3.3</c:v>
                </c:pt>
                <c:pt idx="5">
                  <c:v>6</c:v>
                </c:pt>
                <c:pt idx="6">
                  <c:v>15.1</c:v>
                </c:pt>
                <c:pt idx="7">
                  <c:v>27.1</c:v>
                </c:pt>
                <c:pt idx="8">
                  <c:v>21.6</c:v>
                </c:pt>
                <c:pt idx="9">
                  <c:v>-11.5</c:v>
                </c:pt>
                <c:pt idx="10">
                  <c:v>-15.9</c:v>
                </c:pt>
                <c:pt idx="11">
                  <c:v>-13.7</c:v>
                </c:pt>
                <c:pt idx="12">
                  <c:v>-12.4</c:v>
                </c:pt>
                <c:pt idx="13">
                  <c:v>-9.5</c:v>
                </c:pt>
                <c:pt idx="14">
                  <c:v>-8.1</c:v>
                </c:pt>
                <c:pt idx="15">
                  <c:v>-11.8</c:v>
                </c:pt>
                <c:pt idx="16">
                  <c:v>-10.4</c:v>
                </c:pt>
                <c:pt idx="17">
                  <c:v>-8.2</c:v>
                </c:pt>
                <c:pt idx="18">
                  <c:v>-10.3</c:v>
                </c:pt>
                <c:pt idx="19">
                  <c:v>-11.1</c:v>
                </c:pt>
                <c:pt idx="20">
                  <c:v>-12.8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'三大圏と岐阜県の地価変動率推移'!$A$57:$B$57</c:f>
              <c:strCache>
                <c:ptCount val="1"/>
                <c:pt idx="0">
                  <c:v>羽島市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'三大圏と岐阜県の地価変動率推移'!$C$57:$W$57</c:f>
              <c:numCache>
                <c:ptCount val="21"/>
                <c:pt idx="0">
                  <c:v>100</c:v>
                </c:pt>
                <c:pt idx="1">
                  <c:v>103</c:v>
                </c:pt>
                <c:pt idx="2">
                  <c:v>106.39899999999999</c:v>
                </c:pt>
                <c:pt idx="3">
                  <c:v>110.01656599999998</c:v>
                </c:pt>
                <c:pt idx="4">
                  <c:v>113.64711267799997</c:v>
                </c:pt>
                <c:pt idx="5">
                  <c:v>120.46593943867998</c:v>
                </c:pt>
                <c:pt idx="6">
                  <c:v>138.65629629392066</c:v>
                </c:pt>
                <c:pt idx="7">
                  <c:v>176.23215258957316</c:v>
                </c:pt>
                <c:pt idx="8">
                  <c:v>214.29829754892097</c:v>
                </c:pt>
                <c:pt idx="9">
                  <c:v>189.65399333079506</c:v>
                </c:pt>
                <c:pt idx="10">
                  <c:v>159.49900839119863</c:v>
                </c:pt>
                <c:pt idx="11">
                  <c:v>137.6476442416044</c:v>
                </c:pt>
                <c:pt idx="12">
                  <c:v>120.57933635564547</c:v>
                </c:pt>
                <c:pt idx="13">
                  <c:v>109.12429940185915</c:v>
                </c:pt>
                <c:pt idx="14">
                  <c:v>100.28523115030856</c:v>
                </c:pt>
                <c:pt idx="15">
                  <c:v>88.45157387457215</c:v>
                </c:pt>
                <c:pt idx="16">
                  <c:v>79.25261019161664</c:v>
                </c:pt>
                <c:pt idx="17">
                  <c:v>72.75389615590407</c:v>
                </c:pt>
                <c:pt idx="18">
                  <c:v>65.26024485184595</c:v>
                </c:pt>
                <c:pt idx="19">
                  <c:v>58.016357673291054</c:v>
                </c:pt>
                <c:pt idx="20">
                  <c:v>50.5902638911098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'三大圏と岐阜県の地価変動率推移'!$A$58:$B$58</c:f>
              <c:strCache>
                <c:ptCount val="1"/>
                <c:pt idx="0">
                  <c:v>可茂地域 年率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'三大圏と岐阜県の地価変動率推移'!$C$58:$W$58</c:f>
              <c:numCache>
                <c:ptCount val="21"/>
                <c:pt idx="1">
                  <c:v>2.3</c:v>
                </c:pt>
                <c:pt idx="2">
                  <c:v>2.2</c:v>
                </c:pt>
                <c:pt idx="3">
                  <c:v>1.7</c:v>
                </c:pt>
                <c:pt idx="4">
                  <c:v>2.9</c:v>
                </c:pt>
                <c:pt idx="5">
                  <c:v>3.3</c:v>
                </c:pt>
                <c:pt idx="6">
                  <c:v>13.2</c:v>
                </c:pt>
                <c:pt idx="7">
                  <c:v>25</c:v>
                </c:pt>
                <c:pt idx="8">
                  <c:v>18.2</c:v>
                </c:pt>
                <c:pt idx="9">
                  <c:v>1.3</c:v>
                </c:pt>
                <c:pt idx="10">
                  <c:v>-6.1</c:v>
                </c:pt>
                <c:pt idx="11">
                  <c:v>-4.4</c:v>
                </c:pt>
                <c:pt idx="12">
                  <c:v>-7.8</c:v>
                </c:pt>
                <c:pt idx="13">
                  <c:v>-8.9</c:v>
                </c:pt>
                <c:pt idx="14">
                  <c:v>-5.7</c:v>
                </c:pt>
                <c:pt idx="15">
                  <c:v>-8.4</c:v>
                </c:pt>
                <c:pt idx="16">
                  <c:v>-9.8</c:v>
                </c:pt>
                <c:pt idx="17">
                  <c:v>-10</c:v>
                </c:pt>
                <c:pt idx="18">
                  <c:v>-11.4</c:v>
                </c:pt>
                <c:pt idx="19">
                  <c:v>-12.5</c:v>
                </c:pt>
                <c:pt idx="20">
                  <c:v>-12.3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'三大圏と岐阜県の地価変動率推移'!$A$59:$B$59</c:f>
              <c:strCache>
                <c:ptCount val="1"/>
                <c:pt idx="0">
                  <c:v>可茂地域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'三大圏と岐阜県の地価変動率推移'!$C$46:$W$47</c:f>
              <c:multiLvlStrCache>
                <c:ptCount val="21"/>
                <c:lvl>
                  <c:pt idx="0">
                    <c:v>S58</c:v>
                  </c:pt>
                  <c:pt idx="1">
                    <c:v>S59</c:v>
                  </c:pt>
                  <c:pt idx="2">
                    <c:v>S60</c:v>
                  </c:pt>
                  <c:pt idx="3">
                    <c:v>S61</c:v>
                  </c:pt>
                  <c:pt idx="4">
                    <c:v>S62</c:v>
                  </c:pt>
                  <c:pt idx="5">
                    <c:v>S63</c:v>
                  </c:pt>
                  <c:pt idx="6">
                    <c:v>H1</c:v>
                  </c:pt>
                  <c:pt idx="7">
                    <c:v>H2</c:v>
                  </c:pt>
                  <c:pt idx="8">
                    <c:v>H3</c:v>
                  </c:pt>
                  <c:pt idx="9">
                    <c:v>H4</c:v>
                  </c:pt>
                  <c:pt idx="10">
                    <c:v>H5</c:v>
                  </c:pt>
                  <c:pt idx="11">
                    <c:v>H6</c:v>
                  </c:pt>
                  <c:pt idx="12">
                    <c:v>H7</c:v>
                  </c:pt>
                  <c:pt idx="13">
                    <c:v>H8</c:v>
                  </c:pt>
                  <c:pt idx="14">
                    <c:v>H9</c:v>
                  </c:pt>
                  <c:pt idx="15">
                    <c:v>H10</c:v>
                  </c:pt>
                  <c:pt idx="16">
                    <c:v>H11</c:v>
                  </c:pt>
                  <c:pt idx="17">
                    <c:v>H12</c:v>
                  </c:pt>
                  <c:pt idx="18">
                    <c:v>H13</c:v>
                  </c:pt>
                  <c:pt idx="19">
                    <c:v>H14</c:v>
                  </c:pt>
                  <c:pt idx="20">
                    <c:v>H15</c:v>
                  </c:pt>
                </c:lvl>
              </c:multiLvlStrCache>
            </c:multiLvlStrRef>
          </c:cat>
          <c:val>
            <c:numRef>
              <c:f>'三大圏と岐阜県の地価変動率推移'!$C$59:$W$59</c:f>
              <c:numCache>
                <c:ptCount val="21"/>
                <c:pt idx="0">
                  <c:v>100</c:v>
                </c:pt>
                <c:pt idx="1">
                  <c:v>102.3</c:v>
                </c:pt>
                <c:pt idx="2">
                  <c:v>104.5506</c:v>
                </c:pt>
                <c:pt idx="3">
                  <c:v>106.32796019999999</c:v>
                </c:pt>
                <c:pt idx="4">
                  <c:v>109.41147104579998</c:v>
                </c:pt>
                <c:pt idx="5">
                  <c:v>113.02204959031137</c:v>
                </c:pt>
                <c:pt idx="6">
                  <c:v>127.94096013623248</c:v>
                </c:pt>
                <c:pt idx="7">
                  <c:v>159.9262001702906</c:v>
                </c:pt>
                <c:pt idx="8">
                  <c:v>189.03276860128346</c:v>
                </c:pt>
                <c:pt idx="9">
                  <c:v>191.49019459310014</c:v>
                </c:pt>
                <c:pt idx="10">
                  <c:v>179.80929272292104</c:v>
                </c:pt>
                <c:pt idx="11">
                  <c:v>171.8976838431125</c:v>
                </c:pt>
                <c:pt idx="12">
                  <c:v>158.48966450334973</c:v>
                </c:pt>
                <c:pt idx="13">
                  <c:v>144.38408436255162</c:v>
                </c:pt>
                <c:pt idx="14">
                  <c:v>136.15419155388616</c:v>
                </c:pt>
                <c:pt idx="15">
                  <c:v>124.71723946335973</c:v>
                </c:pt>
                <c:pt idx="16">
                  <c:v>112.49494999595048</c:v>
                </c:pt>
                <c:pt idx="17">
                  <c:v>101.24545499635543</c:v>
                </c:pt>
                <c:pt idx="18">
                  <c:v>89.70347312677092</c:v>
                </c:pt>
                <c:pt idx="19">
                  <c:v>78.49053898592456</c:v>
                </c:pt>
                <c:pt idx="20">
                  <c:v>68.83620269065584</c:v>
                </c:pt>
              </c:numCache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  <c:max val="26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8842680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0.302</cdr:y>
    </cdr:from>
    <cdr:to>
      <cdr:x>0.57225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1733550"/>
          <a:ext cx="3143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/>
            <a:t>しょ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7"/>
  <sheetViews>
    <sheetView workbookViewId="0" topLeftCell="A10">
      <pane xSplit="2" topLeftCell="C1" activePane="topRight" state="frozen"/>
      <selection pane="topLeft" activeCell="A4" sqref="A4"/>
      <selection pane="topRight" activeCell="V17" sqref="V17"/>
    </sheetView>
  </sheetViews>
  <sheetFormatPr defaultColWidth="10.58203125" defaultRowHeight="18"/>
  <cols>
    <col min="1" max="1" width="10.58203125" style="0" customWidth="1"/>
    <col min="2" max="2" width="4.58203125" style="0" customWidth="1"/>
    <col min="3" max="21" width="7.58203125" style="0" customWidth="1"/>
    <col min="22" max="23" width="7.5" style="0" customWidth="1"/>
    <col min="24" max="24" width="11.08203125" style="0" customWidth="1"/>
    <col min="25" max="25" width="20.58203125" style="0" customWidth="1"/>
    <col min="26" max="16384" width="11.08203125" style="0" customWidth="1"/>
  </cols>
  <sheetData>
    <row r="2" ht="17.25">
      <c r="A2" t="s">
        <v>0</v>
      </c>
    </row>
    <row r="4" spans="1:20" ht="18" thickBo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ht="18.75" thickBot="1" thickTop="1">
      <c r="A5" s="2"/>
      <c r="B5" s="10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26" t="s">
        <v>18</v>
      </c>
      <c r="T5" s="34" t="s">
        <v>43</v>
      </c>
      <c r="U5" s="42" t="s">
        <v>45</v>
      </c>
      <c r="V5" s="30" t="s">
        <v>46</v>
      </c>
      <c r="W5" s="30" t="s">
        <v>53</v>
      </c>
    </row>
    <row r="6" spans="1:23" ht="18" thickTop="1">
      <c r="A6" s="3" t="s">
        <v>20</v>
      </c>
      <c r="B6" s="11" t="s">
        <v>19</v>
      </c>
      <c r="C6" s="23"/>
      <c r="D6" s="23">
        <v>1.9</v>
      </c>
      <c r="E6" s="23">
        <v>2</v>
      </c>
      <c r="F6" s="23">
        <v>8</v>
      </c>
      <c r="G6" s="23">
        <v>57.1</v>
      </c>
      <c r="H6" s="23">
        <v>24.1</v>
      </c>
      <c r="I6" s="23">
        <v>2.7</v>
      </c>
      <c r="J6" s="23">
        <v>11</v>
      </c>
      <c r="K6" s="23">
        <v>-1</v>
      </c>
      <c r="L6" s="23">
        <v>-12.7</v>
      </c>
      <c r="M6" s="23">
        <v>-12.3</v>
      </c>
      <c r="N6" s="23">
        <v>-5</v>
      </c>
      <c r="O6" s="23">
        <v>-3.3</v>
      </c>
      <c r="P6" s="23">
        <v>-5</v>
      </c>
      <c r="Q6" s="23">
        <v>-2.9</v>
      </c>
      <c r="R6" s="23">
        <v>-4.4</v>
      </c>
      <c r="S6" s="27">
        <v>-7.3</v>
      </c>
      <c r="T6" s="35">
        <v>-6.7</v>
      </c>
      <c r="U6" s="43">
        <v>-5.8</v>
      </c>
      <c r="V6" s="31">
        <v>-6.1</v>
      </c>
      <c r="W6" s="31">
        <v>-5.6</v>
      </c>
    </row>
    <row r="7" spans="1:23" ht="17.25">
      <c r="A7" s="4"/>
      <c r="B7" s="12" t="s">
        <v>21</v>
      </c>
      <c r="C7" s="24">
        <v>100</v>
      </c>
      <c r="D7" s="24">
        <f aca="true" t="shared" si="0" ref="D7:W7">C7*(1+D6/100)</f>
        <v>101.89999999999999</v>
      </c>
      <c r="E7" s="24">
        <f t="shared" si="0"/>
        <v>103.93799999999999</v>
      </c>
      <c r="F7" s="24">
        <f t="shared" si="0"/>
        <v>112.25304</v>
      </c>
      <c r="G7" s="24">
        <f t="shared" si="0"/>
        <v>176.34952584</v>
      </c>
      <c r="H7" s="24">
        <f t="shared" si="0"/>
        <v>218.84976156744003</v>
      </c>
      <c r="I7" s="24">
        <f t="shared" si="0"/>
        <v>224.7587051297609</v>
      </c>
      <c r="J7" s="24">
        <f t="shared" si="0"/>
        <v>249.48216269403463</v>
      </c>
      <c r="K7" s="24">
        <f t="shared" si="0"/>
        <v>246.9873410670943</v>
      </c>
      <c r="L7" s="24">
        <f t="shared" si="0"/>
        <v>215.6199487515733</v>
      </c>
      <c r="M7" s="24">
        <f t="shared" si="0"/>
        <v>189.09869505512978</v>
      </c>
      <c r="N7" s="24">
        <f t="shared" si="0"/>
        <v>179.6437603023733</v>
      </c>
      <c r="O7" s="24">
        <f t="shared" si="0"/>
        <v>173.71551621239496</v>
      </c>
      <c r="P7" s="24">
        <f t="shared" si="0"/>
        <v>165.0297404017752</v>
      </c>
      <c r="Q7" s="24">
        <f t="shared" si="0"/>
        <v>160.24387793012372</v>
      </c>
      <c r="R7" s="24">
        <f t="shared" si="0"/>
        <v>153.19314730119828</v>
      </c>
      <c r="S7" s="28">
        <f t="shared" si="0"/>
        <v>142.01004754821082</v>
      </c>
      <c r="T7" s="36">
        <f t="shared" si="0"/>
        <v>132.4953743624807</v>
      </c>
      <c r="U7" s="44">
        <f t="shared" si="0"/>
        <v>124.81064264945681</v>
      </c>
      <c r="V7" s="32">
        <f t="shared" si="0"/>
        <v>117.19719344783995</v>
      </c>
      <c r="W7" s="32">
        <f t="shared" si="0"/>
        <v>110.63415061476091</v>
      </c>
    </row>
    <row r="8" spans="1:23" ht="17.25">
      <c r="A8" s="5" t="s">
        <v>22</v>
      </c>
      <c r="B8" s="12" t="s">
        <v>19</v>
      </c>
      <c r="C8" s="24"/>
      <c r="D8" s="24">
        <v>3.3</v>
      </c>
      <c r="E8" s="24">
        <v>2.7</v>
      </c>
      <c r="F8" s="24">
        <v>2.7</v>
      </c>
      <c r="G8" s="24">
        <v>5.7</v>
      </c>
      <c r="H8" s="24">
        <v>26.9</v>
      </c>
      <c r="I8" s="24">
        <v>37.3</v>
      </c>
      <c r="J8" s="24">
        <v>48.2</v>
      </c>
      <c r="K8" s="24">
        <v>-15.3</v>
      </c>
      <c r="L8" s="24">
        <v>-22.8</v>
      </c>
      <c r="M8" s="24">
        <v>-12.1</v>
      </c>
      <c r="N8" s="24">
        <v>-3.5</v>
      </c>
      <c r="O8" s="24">
        <v>-3</v>
      </c>
      <c r="P8" s="24">
        <v>-3.9</v>
      </c>
      <c r="Q8" s="24">
        <v>-1.5</v>
      </c>
      <c r="R8" s="24">
        <v>-2.7</v>
      </c>
      <c r="S8" s="28">
        <v>-6.2</v>
      </c>
      <c r="T8" s="36">
        <v>-6.5</v>
      </c>
      <c r="U8" s="44">
        <v>-7.5</v>
      </c>
      <c r="V8" s="32">
        <v>-8.9</v>
      </c>
      <c r="W8" s="32">
        <v>-8.9</v>
      </c>
    </row>
    <row r="9" spans="1:23" ht="17.25">
      <c r="A9" s="4"/>
      <c r="B9" s="12" t="s">
        <v>21</v>
      </c>
      <c r="C9" s="24">
        <v>100</v>
      </c>
      <c r="D9" s="24">
        <f aca="true" t="shared" si="1" ref="D9:W9">C9*(1+D8/100)</f>
        <v>103.3</v>
      </c>
      <c r="E9" s="24">
        <f t="shared" si="1"/>
        <v>106.08909999999999</v>
      </c>
      <c r="F9" s="24">
        <f t="shared" si="1"/>
        <v>108.95350569999998</v>
      </c>
      <c r="G9" s="24">
        <f t="shared" si="1"/>
        <v>115.16385552489997</v>
      </c>
      <c r="H9" s="24">
        <f t="shared" si="1"/>
        <v>146.14293266109806</v>
      </c>
      <c r="I9" s="24">
        <f t="shared" si="1"/>
        <v>200.65424654368763</v>
      </c>
      <c r="J9" s="24">
        <f t="shared" si="1"/>
        <v>297.36959337774505</v>
      </c>
      <c r="K9" s="24">
        <f t="shared" si="1"/>
        <v>251.87204559095005</v>
      </c>
      <c r="L9" s="24">
        <f t="shared" si="1"/>
        <v>194.44521919621346</v>
      </c>
      <c r="M9" s="24">
        <f t="shared" si="1"/>
        <v>170.91734767347162</v>
      </c>
      <c r="N9" s="24">
        <f t="shared" si="1"/>
        <v>164.93524050490012</v>
      </c>
      <c r="O9" s="24">
        <f t="shared" si="1"/>
        <v>159.98718328975312</v>
      </c>
      <c r="P9" s="24">
        <f t="shared" si="1"/>
        <v>153.74768314145274</v>
      </c>
      <c r="Q9" s="24">
        <f t="shared" si="1"/>
        <v>151.44146789433094</v>
      </c>
      <c r="R9" s="24">
        <f t="shared" si="1"/>
        <v>147.352548261184</v>
      </c>
      <c r="S9" s="28">
        <f t="shared" si="1"/>
        <v>138.2166902689906</v>
      </c>
      <c r="T9" s="36">
        <f t="shared" si="1"/>
        <v>129.23260540150622</v>
      </c>
      <c r="U9" s="44">
        <f t="shared" si="1"/>
        <v>119.54015999639326</v>
      </c>
      <c r="V9" s="32">
        <f t="shared" si="1"/>
        <v>108.90108575671427</v>
      </c>
      <c r="W9" s="32">
        <f t="shared" si="1"/>
        <v>99.2088891243667</v>
      </c>
    </row>
    <row r="10" spans="1:23" ht="17.25">
      <c r="A10" s="5" t="s">
        <v>23</v>
      </c>
      <c r="B10" s="12" t="s">
        <v>19</v>
      </c>
      <c r="C10" s="24"/>
      <c r="D10" s="24">
        <v>1.9</v>
      </c>
      <c r="E10" s="24">
        <v>1.5</v>
      </c>
      <c r="F10" s="24">
        <v>1.3</v>
      </c>
      <c r="G10" s="24">
        <v>2.4</v>
      </c>
      <c r="H10" s="24">
        <v>13</v>
      </c>
      <c r="I10" s="24">
        <v>14.8</v>
      </c>
      <c r="J10" s="24">
        <v>23.7</v>
      </c>
      <c r="K10" s="24">
        <v>6.1</v>
      </c>
      <c r="L10" s="24">
        <v>-7.8</v>
      </c>
      <c r="M10" s="24">
        <v>-7.6</v>
      </c>
      <c r="N10" s="24">
        <v>-4.6</v>
      </c>
      <c r="O10" s="24">
        <v>-3.4</v>
      </c>
      <c r="P10" s="24">
        <v>-2.9</v>
      </c>
      <c r="Q10" s="24">
        <v>-1</v>
      </c>
      <c r="R10" s="24">
        <v>-1.1</v>
      </c>
      <c r="S10" s="28">
        <v>-3.4</v>
      </c>
      <c r="T10" s="36">
        <v>-1.6</v>
      </c>
      <c r="U10" s="44">
        <v>-2.4</v>
      </c>
      <c r="V10" s="32">
        <v>-5.3</v>
      </c>
      <c r="W10" s="32">
        <v>-5.6</v>
      </c>
    </row>
    <row r="11" spans="1:23" ht="17.25">
      <c r="A11" s="4"/>
      <c r="B11" s="12" t="s">
        <v>21</v>
      </c>
      <c r="C11" s="24">
        <v>100</v>
      </c>
      <c r="D11" s="24">
        <f aca="true" t="shared" si="2" ref="D11:W11">C11*(1+D10/100)</f>
        <v>101.89999999999999</v>
      </c>
      <c r="E11" s="24">
        <f t="shared" si="2"/>
        <v>103.42849999999999</v>
      </c>
      <c r="F11" s="24">
        <f t="shared" si="2"/>
        <v>104.77307049999997</v>
      </c>
      <c r="G11" s="24">
        <f t="shared" si="2"/>
        <v>107.28762419199998</v>
      </c>
      <c r="H11" s="24">
        <f t="shared" si="2"/>
        <v>121.23501533695996</v>
      </c>
      <c r="I11" s="24">
        <f t="shared" si="2"/>
        <v>139.17779760683004</v>
      </c>
      <c r="J11" s="24">
        <f t="shared" si="2"/>
        <v>172.16293563964877</v>
      </c>
      <c r="K11" s="24">
        <f t="shared" si="2"/>
        <v>182.66487471366733</v>
      </c>
      <c r="L11" s="24">
        <f t="shared" si="2"/>
        <v>168.41701448600128</v>
      </c>
      <c r="M11" s="24">
        <f t="shared" si="2"/>
        <v>155.6173213850652</v>
      </c>
      <c r="N11" s="24">
        <f t="shared" si="2"/>
        <v>148.45892460135218</v>
      </c>
      <c r="O11" s="24">
        <f t="shared" si="2"/>
        <v>143.4113211649062</v>
      </c>
      <c r="P11" s="24">
        <f t="shared" si="2"/>
        <v>139.25239285112391</v>
      </c>
      <c r="Q11" s="24">
        <f t="shared" si="2"/>
        <v>137.85986892261266</v>
      </c>
      <c r="R11" s="24">
        <f t="shared" si="2"/>
        <v>136.34341036446392</v>
      </c>
      <c r="S11" s="28">
        <f t="shared" si="2"/>
        <v>131.70773441207214</v>
      </c>
      <c r="T11" s="36">
        <f t="shared" si="2"/>
        <v>129.60041066147897</v>
      </c>
      <c r="U11" s="44">
        <f t="shared" si="2"/>
        <v>126.49000080560347</v>
      </c>
      <c r="V11" s="32">
        <f t="shared" si="2"/>
        <v>119.78603076290648</v>
      </c>
      <c r="W11" s="32">
        <f t="shared" si="2"/>
        <v>113.0780130401837</v>
      </c>
    </row>
    <row r="12" spans="1:23" ht="17.25">
      <c r="A12" s="5" t="s">
        <v>24</v>
      </c>
      <c r="B12" s="12" t="s">
        <v>19</v>
      </c>
      <c r="C12" s="24"/>
      <c r="D12" s="24">
        <v>2.7</v>
      </c>
      <c r="E12" s="24">
        <v>2.3</v>
      </c>
      <c r="F12" s="24">
        <v>2</v>
      </c>
      <c r="G12" s="24">
        <v>2</v>
      </c>
      <c r="H12" s="24">
        <v>2.3</v>
      </c>
      <c r="I12" s="24">
        <v>6.6</v>
      </c>
      <c r="J12" s="24">
        <v>12.8</v>
      </c>
      <c r="K12" s="24">
        <v>11.2</v>
      </c>
      <c r="L12" s="24">
        <v>2</v>
      </c>
      <c r="M12" s="24">
        <v>-2</v>
      </c>
      <c r="N12" s="24">
        <v>-1.2</v>
      </c>
      <c r="O12" s="24">
        <v>-1</v>
      </c>
      <c r="P12" s="24">
        <v>-1.3</v>
      </c>
      <c r="Q12" s="24">
        <v>-0.9</v>
      </c>
      <c r="R12" s="24">
        <v>-1.8</v>
      </c>
      <c r="S12" s="28">
        <v>-2.9</v>
      </c>
      <c r="T12" s="36">
        <v>-3.2</v>
      </c>
      <c r="U12" s="44">
        <v>-4.3</v>
      </c>
      <c r="V12" s="32">
        <v>-4.7</v>
      </c>
      <c r="W12" s="32">
        <v>-5.2</v>
      </c>
    </row>
    <row r="13" spans="1:23" ht="18" thickBot="1">
      <c r="A13" s="6"/>
      <c r="B13" s="13" t="s">
        <v>21</v>
      </c>
      <c r="C13" s="25">
        <v>100</v>
      </c>
      <c r="D13" s="25">
        <f aca="true" t="shared" si="3" ref="D13:W13">C13*(1+D12/100)</f>
        <v>102.69999999999999</v>
      </c>
      <c r="E13" s="25">
        <f t="shared" si="3"/>
        <v>105.06209999999997</v>
      </c>
      <c r="F13" s="25">
        <f t="shared" si="3"/>
        <v>107.16334199999997</v>
      </c>
      <c r="G13" s="25">
        <f t="shared" si="3"/>
        <v>109.30660883999997</v>
      </c>
      <c r="H13" s="25">
        <f t="shared" si="3"/>
        <v>111.82066084331996</v>
      </c>
      <c r="I13" s="25">
        <f t="shared" si="3"/>
        <v>119.20082445897908</v>
      </c>
      <c r="J13" s="25">
        <f t="shared" si="3"/>
        <v>134.45852998972842</v>
      </c>
      <c r="K13" s="25">
        <f t="shared" si="3"/>
        <v>149.517885348578</v>
      </c>
      <c r="L13" s="25">
        <f t="shared" si="3"/>
        <v>152.50824305554957</v>
      </c>
      <c r="M13" s="25">
        <f t="shared" si="3"/>
        <v>149.45807819443857</v>
      </c>
      <c r="N13" s="25">
        <f t="shared" si="3"/>
        <v>147.6645812561053</v>
      </c>
      <c r="O13" s="25">
        <f t="shared" si="3"/>
        <v>146.18793544354423</v>
      </c>
      <c r="P13" s="25">
        <f t="shared" si="3"/>
        <v>144.28749228277815</v>
      </c>
      <c r="Q13" s="25">
        <f t="shared" si="3"/>
        <v>142.98890485223313</v>
      </c>
      <c r="R13" s="25">
        <f t="shared" si="3"/>
        <v>140.41510456489294</v>
      </c>
      <c r="S13" s="29">
        <f t="shared" si="3"/>
        <v>136.34306653251105</v>
      </c>
      <c r="T13" s="37">
        <f t="shared" si="3"/>
        <v>131.9800884034707</v>
      </c>
      <c r="U13" s="45">
        <f t="shared" si="3"/>
        <v>126.30494460212144</v>
      </c>
      <c r="V13" s="33">
        <f t="shared" si="3"/>
        <v>120.36861220582172</v>
      </c>
      <c r="W13" s="33">
        <f t="shared" si="3"/>
        <v>114.10944437111898</v>
      </c>
    </row>
    <row r="14" spans="1:23" ht="18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8" thickBot="1">
      <c r="A15" s="1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.75" thickBot="1" thickTop="1">
      <c r="A16" s="2"/>
      <c r="B16" s="10"/>
      <c r="C16" s="14" t="s">
        <v>2</v>
      </c>
      <c r="D16" s="14" t="s">
        <v>3</v>
      </c>
      <c r="E16" s="14" t="s">
        <v>4</v>
      </c>
      <c r="F16" s="14" t="s">
        <v>5</v>
      </c>
      <c r="G16" s="14" t="s">
        <v>6</v>
      </c>
      <c r="H16" s="14" t="s">
        <v>7</v>
      </c>
      <c r="I16" s="14" t="s">
        <v>8</v>
      </c>
      <c r="J16" s="14" t="s">
        <v>9</v>
      </c>
      <c r="K16" s="14" t="s">
        <v>10</v>
      </c>
      <c r="L16" s="14" t="s">
        <v>11</v>
      </c>
      <c r="M16" s="14" t="s">
        <v>12</v>
      </c>
      <c r="N16" s="14" t="s">
        <v>13</v>
      </c>
      <c r="O16" s="14" t="s">
        <v>14</v>
      </c>
      <c r="P16" s="14" t="s">
        <v>15</v>
      </c>
      <c r="Q16" s="14" t="s">
        <v>16</v>
      </c>
      <c r="R16" s="14" t="s">
        <v>17</v>
      </c>
      <c r="S16" s="26" t="s">
        <v>18</v>
      </c>
      <c r="T16" s="34" t="s">
        <v>44</v>
      </c>
      <c r="U16" s="42" t="s">
        <v>45</v>
      </c>
      <c r="V16" s="30" t="s">
        <v>46</v>
      </c>
      <c r="W16" s="30" t="s">
        <v>53</v>
      </c>
    </row>
    <row r="17" spans="1:23" ht="18" thickTop="1">
      <c r="A17" s="3" t="s">
        <v>20</v>
      </c>
      <c r="B17" s="11" t="s">
        <v>19</v>
      </c>
      <c r="C17" s="23"/>
      <c r="D17" s="23">
        <v>5.4</v>
      </c>
      <c r="E17" s="23">
        <v>8.6</v>
      </c>
      <c r="F17" s="23">
        <v>23.6</v>
      </c>
      <c r="G17" s="23">
        <v>76.1</v>
      </c>
      <c r="H17" s="23">
        <v>15.8</v>
      </c>
      <c r="I17" s="23">
        <v>1.9</v>
      </c>
      <c r="J17" s="23">
        <v>5.6</v>
      </c>
      <c r="K17" s="23">
        <v>-0.3</v>
      </c>
      <c r="L17" s="23">
        <v>-12.5</v>
      </c>
      <c r="M17" s="23">
        <v>-20.5</v>
      </c>
      <c r="N17" s="23">
        <v>-18</v>
      </c>
      <c r="O17" s="23">
        <v>-16.9</v>
      </c>
      <c r="P17" s="23">
        <v>-16.3</v>
      </c>
      <c r="Q17" s="23">
        <v>-10.6</v>
      </c>
      <c r="R17" s="23">
        <v>-8.4</v>
      </c>
      <c r="S17" s="27">
        <v>-10.3</v>
      </c>
      <c r="T17" s="35">
        <v>-9</v>
      </c>
      <c r="U17" s="43">
        <v>-7.6</v>
      </c>
      <c r="V17" s="31">
        <v>-6.9</v>
      </c>
      <c r="W17" s="31">
        <v>-5.8</v>
      </c>
    </row>
    <row r="18" spans="1:23" ht="17.25">
      <c r="A18" s="8"/>
      <c r="B18" s="12" t="s">
        <v>21</v>
      </c>
      <c r="C18" s="24">
        <v>100</v>
      </c>
      <c r="D18" s="24">
        <f aca="true" t="shared" si="4" ref="D18:W18">C18*(1+D17/100)</f>
        <v>105.4</v>
      </c>
      <c r="E18" s="24">
        <f t="shared" si="4"/>
        <v>114.46440000000001</v>
      </c>
      <c r="F18" s="24">
        <f t="shared" si="4"/>
        <v>141.47799840000002</v>
      </c>
      <c r="G18" s="24">
        <f t="shared" si="4"/>
        <v>249.1427551824</v>
      </c>
      <c r="H18" s="24">
        <f t="shared" si="4"/>
        <v>288.5073105012192</v>
      </c>
      <c r="I18" s="24">
        <f t="shared" si="4"/>
        <v>293.98894940074234</v>
      </c>
      <c r="J18" s="24">
        <f t="shared" si="4"/>
        <v>310.45233056718394</v>
      </c>
      <c r="K18" s="24">
        <f t="shared" si="4"/>
        <v>309.5209735754824</v>
      </c>
      <c r="L18" s="24">
        <f t="shared" si="4"/>
        <v>270.8308518785471</v>
      </c>
      <c r="M18" s="24">
        <f t="shared" si="4"/>
        <v>215.31052724344494</v>
      </c>
      <c r="N18" s="24">
        <f t="shared" si="4"/>
        <v>176.55463233962487</v>
      </c>
      <c r="O18" s="24">
        <f t="shared" si="4"/>
        <v>146.71689947422826</v>
      </c>
      <c r="P18" s="24">
        <f t="shared" si="4"/>
        <v>122.80204485992904</v>
      </c>
      <c r="Q18" s="24">
        <f t="shared" si="4"/>
        <v>109.78502810477656</v>
      </c>
      <c r="R18" s="24">
        <f t="shared" si="4"/>
        <v>100.56308574397534</v>
      </c>
      <c r="S18" s="28">
        <f t="shared" si="4"/>
        <v>90.20508791234587</v>
      </c>
      <c r="T18" s="36">
        <f t="shared" si="4"/>
        <v>82.08663000023475</v>
      </c>
      <c r="U18" s="44">
        <f t="shared" si="4"/>
        <v>75.8480461202169</v>
      </c>
      <c r="V18" s="48">
        <f t="shared" si="4"/>
        <v>70.61453093792194</v>
      </c>
      <c r="W18" s="32">
        <f t="shared" si="4"/>
        <v>66.51888814352246</v>
      </c>
    </row>
    <row r="19" spans="1:23" ht="17.25">
      <c r="A19" s="5" t="s">
        <v>22</v>
      </c>
      <c r="B19" s="12" t="s">
        <v>19</v>
      </c>
      <c r="C19" s="24"/>
      <c r="D19" s="24">
        <v>4.2</v>
      </c>
      <c r="E19" s="24">
        <v>5</v>
      </c>
      <c r="F19" s="24">
        <v>9.7</v>
      </c>
      <c r="G19" s="24">
        <v>19.9</v>
      </c>
      <c r="H19" s="24">
        <v>36.4</v>
      </c>
      <c r="I19" s="24">
        <v>36.1</v>
      </c>
      <c r="J19" s="24">
        <v>39.7</v>
      </c>
      <c r="K19" s="24">
        <v>-8.9</v>
      </c>
      <c r="L19" s="24">
        <v>-23.1</v>
      </c>
      <c r="M19" s="24">
        <v>-21.4</v>
      </c>
      <c r="N19" s="24">
        <v>-16.7</v>
      </c>
      <c r="O19" s="24">
        <v>-16.4</v>
      </c>
      <c r="P19" s="24">
        <v>-13.1</v>
      </c>
      <c r="Q19" s="24">
        <v>-7.8</v>
      </c>
      <c r="R19" s="24">
        <v>-7.3</v>
      </c>
      <c r="S19" s="28">
        <v>-10.6</v>
      </c>
      <c r="T19" s="36">
        <v>-11.3</v>
      </c>
      <c r="U19" s="44">
        <v>-11</v>
      </c>
      <c r="V19" s="32">
        <v>-10.8</v>
      </c>
      <c r="W19" s="32">
        <v>-10.3</v>
      </c>
    </row>
    <row r="20" spans="1:23" ht="17.25">
      <c r="A20" s="8"/>
      <c r="B20" s="12" t="s">
        <v>21</v>
      </c>
      <c r="C20" s="24">
        <v>100</v>
      </c>
      <c r="D20" s="24">
        <f aca="true" t="shared" si="5" ref="D20:W20">C20*(1+D19/100)</f>
        <v>104.2</v>
      </c>
      <c r="E20" s="24">
        <f t="shared" si="5"/>
        <v>109.41000000000001</v>
      </c>
      <c r="F20" s="24">
        <f t="shared" si="5"/>
        <v>120.02277000000001</v>
      </c>
      <c r="G20" s="24">
        <f t="shared" si="5"/>
        <v>143.90730123000003</v>
      </c>
      <c r="H20" s="24">
        <f t="shared" si="5"/>
        <v>196.28955887772003</v>
      </c>
      <c r="I20" s="24">
        <f t="shared" si="5"/>
        <v>267.15008963257696</v>
      </c>
      <c r="J20" s="24">
        <f t="shared" si="5"/>
        <v>373.20867521671005</v>
      </c>
      <c r="K20" s="24">
        <f t="shared" si="5"/>
        <v>339.9931031224229</v>
      </c>
      <c r="L20" s="24">
        <f t="shared" si="5"/>
        <v>261.4546963011432</v>
      </c>
      <c r="M20" s="24">
        <f t="shared" si="5"/>
        <v>205.50339129269855</v>
      </c>
      <c r="N20" s="24">
        <f t="shared" si="5"/>
        <v>171.1843249468179</v>
      </c>
      <c r="O20" s="24">
        <f t="shared" si="5"/>
        <v>143.11009565553977</v>
      </c>
      <c r="P20" s="24">
        <f t="shared" si="5"/>
        <v>124.36267312466406</v>
      </c>
      <c r="Q20" s="24">
        <f t="shared" si="5"/>
        <v>114.66238462094026</v>
      </c>
      <c r="R20" s="24">
        <f t="shared" si="5"/>
        <v>106.29203054361163</v>
      </c>
      <c r="S20" s="28">
        <f t="shared" si="5"/>
        <v>95.02507530598879</v>
      </c>
      <c r="T20" s="36">
        <f t="shared" si="5"/>
        <v>84.28724179641206</v>
      </c>
      <c r="U20" s="44">
        <f t="shared" si="5"/>
        <v>75.01564519880674</v>
      </c>
      <c r="V20" s="48">
        <f t="shared" si="5"/>
        <v>66.91395551733561</v>
      </c>
      <c r="W20" s="32">
        <f t="shared" si="5"/>
        <v>60.021818099050044</v>
      </c>
    </row>
    <row r="21" spans="1:23" ht="17.25">
      <c r="A21" s="5" t="s">
        <v>23</v>
      </c>
      <c r="B21" s="12" t="s">
        <v>19</v>
      </c>
      <c r="C21" s="24"/>
      <c r="D21" s="24">
        <v>2.3</v>
      </c>
      <c r="E21" s="24">
        <v>3</v>
      </c>
      <c r="F21" s="24">
        <v>4.4</v>
      </c>
      <c r="G21" s="24">
        <v>7</v>
      </c>
      <c r="H21" s="24">
        <v>20.1</v>
      </c>
      <c r="I21" s="24">
        <v>16.8</v>
      </c>
      <c r="J21" s="24">
        <v>26.7</v>
      </c>
      <c r="K21" s="24">
        <v>4.3</v>
      </c>
      <c r="L21" s="24">
        <v>-12</v>
      </c>
      <c r="M21" s="24">
        <v>-12.6</v>
      </c>
      <c r="N21" s="24">
        <v>-12.2</v>
      </c>
      <c r="O21" s="24">
        <v>-11.6</v>
      </c>
      <c r="P21" s="24">
        <v>-10.6</v>
      </c>
      <c r="Q21" s="24">
        <v>-7.3</v>
      </c>
      <c r="R21" s="24">
        <v>-6.9</v>
      </c>
      <c r="S21" s="28">
        <v>-11.4</v>
      </c>
      <c r="T21" s="36">
        <v>-6.5</v>
      </c>
      <c r="U21" s="44">
        <v>-6.1</v>
      </c>
      <c r="V21" s="32">
        <v>-8.8</v>
      </c>
      <c r="W21" s="32">
        <v>-7.6</v>
      </c>
    </row>
    <row r="22" spans="1:23" ht="17.25">
      <c r="A22" s="8"/>
      <c r="B22" s="12" t="s">
        <v>21</v>
      </c>
      <c r="C22" s="24">
        <v>100</v>
      </c>
      <c r="D22" s="24">
        <f aca="true" t="shared" si="6" ref="D22:W22">C22*(1+D21/100)</f>
        <v>102.3</v>
      </c>
      <c r="E22" s="24">
        <f t="shared" si="6"/>
        <v>105.369</v>
      </c>
      <c r="F22" s="24">
        <f t="shared" si="6"/>
        <v>110.00523600000001</v>
      </c>
      <c r="G22" s="24">
        <f t="shared" si="6"/>
        <v>117.70560252000001</v>
      </c>
      <c r="H22" s="24">
        <f t="shared" si="6"/>
        <v>141.36442862652004</v>
      </c>
      <c r="I22" s="24">
        <f t="shared" si="6"/>
        <v>165.1136526357754</v>
      </c>
      <c r="J22" s="24">
        <f t="shared" si="6"/>
        <v>209.19899788952742</v>
      </c>
      <c r="K22" s="24">
        <f t="shared" si="6"/>
        <v>218.1945547987771</v>
      </c>
      <c r="L22" s="24">
        <f t="shared" si="6"/>
        <v>192.01120822292384</v>
      </c>
      <c r="M22" s="24">
        <f t="shared" si="6"/>
        <v>167.81779598683545</v>
      </c>
      <c r="N22" s="24">
        <f t="shared" si="6"/>
        <v>147.34402487644152</v>
      </c>
      <c r="O22" s="24">
        <f t="shared" si="6"/>
        <v>130.2521179907743</v>
      </c>
      <c r="P22" s="24">
        <f t="shared" si="6"/>
        <v>116.44539348375224</v>
      </c>
      <c r="Q22" s="24">
        <f t="shared" si="6"/>
        <v>107.94487975943834</v>
      </c>
      <c r="R22" s="24">
        <f t="shared" si="6"/>
        <v>100.4966830560371</v>
      </c>
      <c r="S22" s="28">
        <f t="shared" si="6"/>
        <v>89.04006118764887</v>
      </c>
      <c r="T22" s="36">
        <f t="shared" si="6"/>
        <v>83.2524572104517</v>
      </c>
      <c r="U22" s="44">
        <f t="shared" si="6"/>
        <v>78.17405732061414</v>
      </c>
      <c r="V22" s="48">
        <f t="shared" si="6"/>
        <v>71.29474027640009</v>
      </c>
      <c r="W22" s="32">
        <f t="shared" si="6"/>
        <v>65.8763400153937</v>
      </c>
    </row>
    <row r="23" spans="1:29" ht="17.25">
      <c r="A23" s="5" t="s">
        <v>24</v>
      </c>
      <c r="B23" s="12" t="s">
        <v>19</v>
      </c>
      <c r="C23" s="24"/>
      <c r="D23" s="24">
        <v>2.3</v>
      </c>
      <c r="E23" s="24">
        <v>2.1</v>
      </c>
      <c r="F23" s="24">
        <v>2.2</v>
      </c>
      <c r="G23" s="24">
        <v>2.7</v>
      </c>
      <c r="H23" s="24">
        <v>3.4</v>
      </c>
      <c r="I23" s="24">
        <v>6.9</v>
      </c>
      <c r="J23" s="24">
        <v>13.3</v>
      </c>
      <c r="K23" s="24">
        <v>9.8</v>
      </c>
      <c r="L23" s="24">
        <v>0.2</v>
      </c>
      <c r="M23" s="24">
        <v>-5</v>
      </c>
      <c r="N23" s="24">
        <v>-4</v>
      </c>
      <c r="O23" s="24">
        <v>-4.3</v>
      </c>
      <c r="P23" s="24">
        <v>-4.7</v>
      </c>
      <c r="Q23" s="24">
        <v>-3.6</v>
      </c>
      <c r="R23" s="24">
        <v>-5.1</v>
      </c>
      <c r="S23" s="28">
        <v>-5.8</v>
      </c>
      <c r="T23" s="36">
        <v>-6</v>
      </c>
      <c r="U23" s="44">
        <v>-7.2</v>
      </c>
      <c r="V23" s="32">
        <v>-7.3</v>
      </c>
      <c r="W23" s="32">
        <v>-8.1</v>
      </c>
      <c r="Y23" s="17" t="s">
        <v>52</v>
      </c>
      <c r="Z23" s="21" t="s">
        <v>30</v>
      </c>
      <c r="AA23" s="21" t="s">
        <v>31</v>
      </c>
      <c r="AB23" s="21" t="s">
        <v>32</v>
      </c>
      <c r="AC23" s="21" t="s">
        <v>31</v>
      </c>
    </row>
    <row r="24" spans="1:29" ht="18" thickBot="1">
      <c r="A24" s="9"/>
      <c r="B24" s="13" t="s">
        <v>21</v>
      </c>
      <c r="C24" s="25">
        <v>100</v>
      </c>
      <c r="D24" s="25">
        <f aca="true" t="shared" si="7" ref="D24:W24">C24*(1+D23/100)</f>
        <v>102.3</v>
      </c>
      <c r="E24" s="25">
        <f t="shared" si="7"/>
        <v>104.44829999999999</v>
      </c>
      <c r="F24" s="25">
        <f t="shared" si="7"/>
        <v>106.74616259999999</v>
      </c>
      <c r="G24" s="25">
        <f t="shared" si="7"/>
        <v>109.62830899019998</v>
      </c>
      <c r="H24" s="25">
        <f t="shared" si="7"/>
        <v>113.35567149586679</v>
      </c>
      <c r="I24" s="25">
        <f t="shared" si="7"/>
        <v>121.17721282908158</v>
      </c>
      <c r="J24" s="25">
        <f t="shared" si="7"/>
        <v>137.29378213534943</v>
      </c>
      <c r="K24" s="25">
        <f t="shared" si="7"/>
        <v>150.74857278461369</v>
      </c>
      <c r="L24" s="25">
        <f t="shared" si="7"/>
        <v>151.0500699301829</v>
      </c>
      <c r="M24" s="25">
        <f t="shared" si="7"/>
        <v>143.49756643367374</v>
      </c>
      <c r="N24" s="25">
        <f t="shared" si="7"/>
        <v>137.75766377632678</v>
      </c>
      <c r="O24" s="25">
        <f t="shared" si="7"/>
        <v>131.83408423394474</v>
      </c>
      <c r="P24" s="25">
        <f t="shared" si="7"/>
        <v>125.63788227494933</v>
      </c>
      <c r="Q24" s="25">
        <f t="shared" si="7"/>
        <v>121.11491851305115</v>
      </c>
      <c r="R24" s="25">
        <f t="shared" si="7"/>
        <v>114.93805766888553</v>
      </c>
      <c r="S24" s="29">
        <f t="shared" si="7"/>
        <v>108.27165032409016</v>
      </c>
      <c r="T24" s="37">
        <f t="shared" si="7"/>
        <v>101.77535130464474</v>
      </c>
      <c r="U24" s="45">
        <f t="shared" si="7"/>
        <v>94.44752601071032</v>
      </c>
      <c r="V24" s="33">
        <f t="shared" si="7"/>
        <v>87.55285661192848</v>
      </c>
      <c r="W24" s="33">
        <f t="shared" si="7"/>
        <v>80.46107522636227</v>
      </c>
      <c r="X24" s="46"/>
      <c r="Y24" s="38" t="s">
        <v>34</v>
      </c>
      <c r="Z24" s="12">
        <v>-45.5</v>
      </c>
      <c r="AA24" s="12">
        <v>6</v>
      </c>
      <c r="AB24" s="12">
        <v>-10.5</v>
      </c>
      <c r="AC24" s="12">
        <v>1</v>
      </c>
    </row>
    <row r="25" spans="1:29" ht="18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X25" s="46"/>
      <c r="Y25" s="39" t="s">
        <v>35</v>
      </c>
      <c r="Z25" s="12">
        <v>-92.5</v>
      </c>
      <c r="AA25" s="12">
        <v>12</v>
      </c>
      <c r="AB25" s="12">
        <v>-26.5</v>
      </c>
      <c r="AC25" s="12">
        <v>2</v>
      </c>
    </row>
    <row r="26" spans="24:29" ht="17.25">
      <c r="X26" s="46"/>
      <c r="Y26" s="39" t="s">
        <v>37</v>
      </c>
      <c r="Z26" s="12">
        <f>SUM(Z24:Z25)</f>
        <v>-138</v>
      </c>
      <c r="AA26" s="12">
        <f>SUM(AA24:AA25)</f>
        <v>18</v>
      </c>
      <c r="AB26" s="12">
        <f>SUM(AB24:AB25)</f>
        <v>-37</v>
      </c>
      <c r="AC26" s="12">
        <f>SUM(AC24:AC25)</f>
        <v>3</v>
      </c>
    </row>
    <row r="27" spans="24:29" ht="17.25">
      <c r="X27" s="46"/>
      <c r="Y27" s="40" t="s">
        <v>38</v>
      </c>
      <c r="Z27" s="12">
        <f>ROUND(Z26/AA26,1)</f>
        <v>-7.7</v>
      </c>
      <c r="AA27" s="12"/>
      <c r="AB27" s="12">
        <f>ROUND(AB26/AC26,1)</f>
        <v>-12.3</v>
      </c>
      <c r="AC27" s="12"/>
    </row>
    <row r="28" spans="1:29" ht="17.25">
      <c r="A28" t="s">
        <v>26</v>
      </c>
      <c r="Y28" s="20"/>
      <c r="Z28" s="20"/>
      <c r="AA28" s="20"/>
      <c r="AB28" s="20"/>
      <c r="AC28" s="20"/>
    </row>
    <row r="29" spans="25:29" ht="17.25">
      <c r="Y29" s="17" t="s">
        <v>52</v>
      </c>
      <c r="Z29" s="21" t="s">
        <v>30</v>
      </c>
      <c r="AA29" s="21" t="s">
        <v>31</v>
      </c>
      <c r="AB29" s="21" t="s">
        <v>32</v>
      </c>
      <c r="AC29" s="21" t="s">
        <v>31</v>
      </c>
    </row>
    <row r="30" spans="1:29" ht="18" thickBot="1">
      <c r="A30" s="1" t="s">
        <v>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Y30" s="18" t="s">
        <v>40</v>
      </c>
      <c r="Z30" s="12">
        <v>-97.3</v>
      </c>
      <c r="AA30" s="12">
        <v>12</v>
      </c>
      <c r="AB30" s="15">
        <v>-24.6</v>
      </c>
      <c r="AC30" s="12">
        <v>2</v>
      </c>
    </row>
    <row r="31" spans="1:29" ht="18.75" thickBot="1" thickTop="1">
      <c r="A31" s="2"/>
      <c r="B31" s="10"/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4" t="s">
        <v>13</v>
      </c>
      <c r="O31" s="14" t="s">
        <v>14</v>
      </c>
      <c r="P31" s="14" t="s">
        <v>15</v>
      </c>
      <c r="Q31" s="14" t="s">
        <v>16</v>
      </c>
      <c r="R31" s="14" t="s">
        <v>17</v>
      </c>
      <c r="S31" s="26" t="s">
        <v>18</v>
      </c>
      <c r="T31" s="34" t="s">
        <v>43</v>
      </c>
      <c r="U31" s="42" t="s">
        <v>45</v>
      </c>
      <c r="V31" s="30" t="s">
        <v>46</v>
      </c>
      <c r="W31" s="30" t="s">
        <v>53</v>
      </c>
      <c r="Y31" s="18" t="s">
        <v>41</v>
      </c>
      <c r="Z31" s="12">
        <v>-52.8</v>
      </c>
      <c r="AA31" s="12">
        <v>8</v>
      </c>
      <c r="AB31" s="12">
        <v>-3.9</v>
      </c>
      <c r="AC31" s="12">
        <v>1</v>
      </c>
    </row>
    <row r="32" spans="1:29" ht="18" thickTop="1">
      <c r="A32" s="3" t="s">
        <v>27</v>
      </c>
      <c r="B32" s="11" t="s">
        <v>19</v>
      </c>
      <c r="C32" s="23"/>
      <c r="D32" s="23">
        <v>3.5</v>
      </c>
      <c r="E32" s="23">
        <v>2.9</v>
      </c>
      <c r="F32" s="23">
        <v>2.9</v>
      </c>
      <c r="G32" s="23">
        <v>3.2</v>
      </c>
      <c r="H32" s="23">
        <v>4.3</v>
      </c>
      <c r="I32" s="23">
        <v>11.3</v>
      </c>
      <c r="J32" s="23">
        <v>19.8</v>
      </c>
      <c r="K32" s="23">
        <v>11.7</v>
      </c>
      <c r="L32" s="23">
        <v>0.3</v>
      </c>
      <c r="M32" s="23">
        <v>-5.4</v>
      </c>
      <c r="N32" s="23">
        <v>-4.2</v>
      </c>
      <c r="O32" s="23">
        <v>-4.1</v>
      </c>
      <c r="P32" s="23">
        <v>-4.2</v>
      </c>
      <c r="Q32" s="23">
        <v>-3.2</v>
      </c>
      <c r="R32" s="23">
        <v>-4.8</v>
      </c>
      <c r="S32" s="27">
        <v>-5.9</v>
      </c>
      <c r="T32" s="35">
        <v>-7.3</v>
      </c>
      <c r="U32" s="43">
        <v>-7.9</v>
      </c>
      <c r="V32" s="31">
        <v>-7.9</v>
      </c>
      <c r="W32" s="31">
        <v>-8.3</v>
      </c>
      <c r="Y32" s="18" t="s">
        <v>47</v>
      </c>
      <c r="Z32" s="12">
        <v>-31.6</v>
      </c>
      <c r="AA32" s="12">
        <v>4</v>
      </c>
      <c r="AB32" s="15">
        <v>-11.8</v>
      </c>
      <c r="AC32" s="12">
        <v>1</v>
      </c>
    </row>
    <row r="33" spans="1:29" ht="17.25">
      <c r="A33" s="8"/>
      <c r="B33" s="12" t="s">
        <v>21</v>
      </c>
      <c r="C33" s="24">
        <v>100</v>
      </c>
      <c r="D33" s="24">
        <f aca="true" t="shared" si="8" ref="D33:W33">C33*(1+D32/100)</f>
        <v>103.49999999999999</v>
      </c>
      <c r="E33" s="24">
        <f t="shared" si="8"/>
        <v>106.50149999999998</v>
      </c>
      <c r="F33" s="24">
        <f t="shared" si="8"/>
        <v>109.59004349999996</v>
      </c>
      <c r="G33" s="24">
        <f t="shared" si="8"/>
        <v>113.09692489199996</v>
      </c>
      <c r="H33" s="24">
        <f t="shared" si="8"/>
        <v>117.96009266235595</v>
      </c>
      <c r="I33" s="24">
        <f t="shared" si="8"/>
        <v>131.28958313320217</v>
      </c>
      <c r="J33" s="24">
        <f t="shared" si="8"/>
        <v>157.2849205935762</v>
      </c>
      <c r="K33" s="24">
        <f t="shared" si="8"/>
        <v>175.6872563030246</v>
      </c>
      <c r="L33" s="24">
        <f t="shared" si="8"/>
        <v>176.21431807193366</v>
      </c>
      <c r="M33" s="24">
        <f t="shared" si="8"/>
        <v>166.69874489604925</v>
      </c>
      <c r="N33" s="24">
        <f t="shared" si="8"/>
        <v>159.69739761041518</v>
      </c>
      <c r="O33" s="24">
        <f t="shared" si="8"/>
        <v>153.14980430838816</v>
      </c>
      <c r="P33" s="24">
        <f t="shared" si="8"/>
        <v>146.71751252743584</v>
      </c>
      <c r="Q33" s="24">
        <f t="shared" si="8"/>
        <v>142.02255212655788</v>
      </c>
      <c r="R33" s="24">
        <f t="shared" si="8"/>
        <v>135.2054696244831</v>
      </c>
      <c r="S33" s="28">
        <f t="shared" si="8"/>
        <v>127.22834691663859</v>
      </c>
      <c r="T33" s="36">
        <f t="shared" si="8"/>
        <v>117.94067759172397</v>
      </c>
      <c r="U33" s="44">
        <f t="shared" si="8"/>
        <v>108.62336406197778</v>
      </c>
      <c r="V33" s="32">
        <f t="shared" si="8"/>
        <v>100.04211830108154</v>
      </c>
      <c r="W33" s="32">
        <f t="shared" si="8"/>
        <v>91.73862248209178</v>
      </c>
      <c r="Y33" s="12" t="s">
        <v>42</v>
      </c>
      <c r="Z33" s="12">
        <f>SUM(Z30:Z32)</f>
        <v>-181.7</v>
      </c>
      <c r="AA33" s="12">
        <f>SUM(AA30:AA32)</f>
        <v>24</v>
      </c>
      <c r="AB33" s="12">
        <f>SUM(AB30:AB32)</f>
        <v>-40.3</v>
      </c>
      <c r="AC33" s="12">
        <f>SUM(AC30:AC32)</f>
        <v>4</v>
      </c>
    </row>
    <row r="34" spans="1:29" ht="17.25">
      <c r="A34" s="5" t="s">
        <v>28</v>
      </c>
      <c r="B34" s="12" t="s">
        <v>19</v>
      </c>
      <c r="C34" s="24"/>
      <c r="D34" s="24">
        <v>3</v>
      </c>
      <c r="E34" s="24">
        <v>2.6</v>
      </c>
      <c r="F34" s="24">
        <v>2.4</v>
      </c>
      <c r="G34" s="24">
        <v>2.4</v>
      </c>
      <c r="H34" s="24">
        <v>3.6</v>
      </c>
      <c r="I34" s="24">
        <v>12.8</v>
      </c>
      <c r="J34" s="24">
        <v>28.8</v>
      </c>
      <c r="K34" s="24">
        <v>14.8</v>
      </c>
      <c r="L34" s="24">
        <v>0.7</v>
      </c>
      <c r="M34" s="24">
        <v>-3.1</v>
      </c>
      <c r="N34" s="24">
        <v>-2.7</v>
      </c>
      <c r="O34" s="24">
        <v>-1.9</v>
      </c>
      <c r="P34" s="24">
        <v>-2.8</v>
      </c>
      <c r="Q34" s="24">
        <v>-2.1</v>
      </c>
      <c r="R34" s="24">
        <v>-2.8</v>
      </c>
      <c r="S34" s="28">
        <v>-4.2</v>
      </c>
      <c r="T34" s="36">
        <v>-3.7</v>
      </c>
      <c r="U34" s="44">
        <v>-8.2</v>
      </c>
      <c r="V34" s="32">
        <v>-7.5</v>
      </c>
      <c r="W34" s="32">
        <v>-7.4</v>
      </c>
      <c r="Y34" s="19" t="s">
        <v>38</v>
      </c>
      <c r="Z34" s="12">
        <f>ROUND(Z33/AA33,1)</f>
        <v>-7.6</v>
      </c>
      <c r="AA34" s="12"/>
      <c r="AB34" s="12">
        <f>ROUND(AB33/AC33,1)</f>
        <v>-10.1</v>
      </c>
      <c r="AC34" s="12"/>
    </row>
    <row r="35" spans="1:23" ht="17.25">
      <c r="A35" s="8"/>
      <c r="B35" s="12" t="s">
        <v>21</v>
      </c>
      <c r="C35" s="24">
        <v>100</v>
      </c>
      <c r="D35" s="24">
        <f aca="true" t="shared" si="9" ref="D35:W35">C35*(1+D34/100)</f>
        <v>103</v>
      </c>
      <c r="E35" s="24">
        <f t="shared" si="9"/>
        <v>105.678</v>
      </c>
      <c r="F35" s="24">
        <f t="shared" si="9"/>
        <v>108.214272</v>
      </c>
      <c r="G35" s="24">
        <f t="shared" si="9"/>
        <v>110.811414528</v>
      </c>
      <c r="H35" s="24">
        <f t="shared" si="9"/>
        <v>114.800625451008</v>
      </c>
      <c r="I35" s="24">
        <f t="shared" si="9"/>
        <v>129.49510550873703</v>
      </c>
      <c r="J35" s="24">
        <f t="shared" si="9"/>
        <v>166.7896958952533</v>
      </c>
      <c r="K35" s="24">
        <f t="shared" si="9"/>
        <v>191.4745708877508</v>
      </c>
      <c r="L35" s="24">
        <f t="shared" si="9"/>
        <v>192.81489288396503</v>
      </c>
      <c r="M35" s="24">
        <f t="shared" si="9"/>
        <v>186.83763120456211</v>
      </c>
      <c r="N35" s="24">
        <f t="shared" si="9"/>
        <v>181.79301516203893</v>
      </c>
      <c r="O35" s="24">
        <f t="shared" si="9"/>
        <v>178.3389478739602</v>
      </c>
      <c r="P35" s="24">
        <f t="shared" si="9"/>
        <v>173.3454573334893</v>
      </c>
      <c r="Q35" s="24">
        <f t="shared" si="9"/>
        <v>169.70520272948602</v>
      </c>
      <c r="R35" s="24">
        <f t="shared" si="9"/>
        <v>164.95345705306042</v>
      </c>
      <c r="S35" s="28">
        <f t="shared" si="9"/>
        <v>158.02541185683188</v>
      </c>
      <c r="T35" s="36">
        <f t="shared" si="9"/>
        <v>152.1784716181291</v>
      </c>
      <c r="U35" s="44">
        <f t="shared" si="9"/>
        <v>139.6998369454425</v>
      </c>
      <c r="V35" s="32">
        <f t="shared" si="9"/>
        <v>129.22234917453434</v>
      </c>
      <c r="W35" s="32">
        <f t="shared" si="9"/>
        <v>119.6598953356188</v>
      </c>
    </row>
    <row r="36" spans="1:23" ht="17.25">
      <c r="A36" s="5" t="s">
        <v>29</v>
      </c>
      <c r="B36" s="12" t="s">
        <v>19</v>
      </c>
      <c r="C36" s="24"/>
      <c r="D36" s="24">
        <v>3.1</v>
      </c>
      <c r="E36" s="24">
        <v>2.8</v>
      </c>
      <c r="F36" s="24">
        <v>2.8</v>
      </c>
      <c r="G36" s="24">
        <v>2.4</v>
      </c>
      <c r="H36" s="24">
        <v>2.5</v>
      </c>
      <c r="I36" s="24">
        <v>6.8</v>
      </c>
      <c r="J36" s="24">
        <v>10.6</v>
      </c>
      <c r="K36" s="24">
        <v>6.5</v>
      </c>
      <c r="L36" s="24">
        <v>2.3</v>
      </c>
      <c r="M36" s="24">
        <v>0.2</v>
      </c>
      <c r="N36" s="24">
        <v>-0.3</v>
      </c>
      <c r="O36" s="24">
        <v>-0.3</v>
      </c>
      <c r="P36" s="24">
        <v>-0.4</v>
      </c>
      <c r="Q36" s="24">
        <v>0.1</v>
      </c>
      <c r="R36" s="24">
        <v>0.2</v>
      </c>
      <c r="S36" s="28">
        <v>-0.6</v>
      </c>
      <c r="T36" s="36">
        <v>-0.3</v>
      </c>
      <c r="U36" s="44">
        <v>-0.7</v>
      </c>
      <c r="V36" s="32">
        <v>0.3</v>
      </c>
      <c r="W36" s="32">
        <v>-1</v>
      </c>
    </row>
    <row r="37" spans="1:29" ht="17.25">
      <c r="A37" s="8"/>
      <c r="B37" s="12" t="s">
        <v>21</v>
      </c>
      <c r="C37" s="24">
        <v>100</v>
      </c>
      <c r="D37" s="24">
        <f aca="true" t="shared" si="10" ref="D37:W37">C37*(1+D36/100)</f>
        <v>103.1</v>
      </c>
      <c r="E37" s="24">
        <f t="shared" si="10"/>
        <v>105.9868</v>
      </c>
      <c r="F37" s="24">
        <f t="shared" si="10"/>
        <v>108.9544304</v>
      </c>
      <c r="G37" s="24">
        <f t="shared" si="10"/>
        <v>111.56933672960001</v>
      </c>
      <c r="H37" s="24">
        <f t="shared" si="10"/>
        <v>114.35857014784</v>
      </c>
      <c r="I37" s="24">
        <f t="shared" si="10"/>
        <v>122.13495291789313</v>
      </c>
      <c r="J37" s="24">
        <f t="shared" si="10"/>
        <v>135.08125792718982</v>
      </c>
      <c r="K37" s="24">
        <f t="shared" si="10"/>
        <v>143.86153969245714</v>
      </c>
      <c r="L37" s="24">
        <f t="shared" si="10"/>
        <v>147.17035510538363</v>
      </c>
      <c r="M37" s="24">
        <f t="shared" si="10"/>
        <v>147.4646958155944</v>
      </c>
      <c r="N37" s="24">
        <f t="shared" si="10"/>
        <v>147.02230172814762</v>
      </c>
      <c r="O37" s="24">
        <f t="shared" si="10"/>
        <v>146.58123482296318</v>
      </c>
      <c r="P37" s="24">
        <f t="shared" si="10"/>
        <v>145.99490988367134</v>
      </c>
      <c r="Q37" s="24">
        <f t="shared" si="10"/>
        <v>146.140904793555</v>
      </c>
      <c r="R37" s="24">
        <f t="shared" si="10"/>
        <v>146.4331866031421</v>
      </c>
      <c r="S37" s="28">
        <f t="shared" si="10"/>
        <v>145.55458748352325</v>
      </c>
      <c r="T37" s="36">
        <f t="shared" si="10"/>
        <v>145.11792372107269</v>
      </c>
      <c r="U37" s="44">
        <f t="shared" si="10"/>
        <v>144.10209825502517</v>
      </c>
      <c r="V37" s="32">
        <f t="shared" si="10"/>
        <v>144.53440454979022</v>
      </c>
      <c r="W37" s="32">
        <f t="shared" si="10"/>
        <v>143.08906050429232</v>
      </c>
      <c r="Y37" s="17" t="s">
        <v>48</v>
      </c>
      <c r="Z37" s="21" t="s">
        <v>30</v>
      </c>
      <c r="AA37" s="21" t="s">
        <v>31</v>
      </c>
      <c r="AB37" s="21" t="s">
        <v>32</v>
      </c>
      <c r="AC37" s="21" t="s">
        <v>31</v>
      </c>
    </row>
    <row r="38" spans="1:30" ht="17.25">
      <c r="A38" s="5" t="s">
        <v>33</v>
      </c>
      <c r="B38" s="12" t="s">
        <v>19</v>
      </c>
      <c r="C38" s="24"/>
      <c r="D38" s="24">
        <v>3.3</v>
      </c>
      <c r="E38" s="24">
        <v>2.6</v>
      </c>
      <c r="F38" s="24">
        <v>2.2</v>
      </c>
      <c r="G38" s="24">
        <v>2.4</v>
      </c>
      <c r="H38" s="24">
        <v>2.5</v>
      </c>
      <c r="I38" s="24">
        <v>10.8</v>
      </c>
      <c r="J38" s="24">
        <v>18.1</v>
      </c>
      <c r="K38" s="24">
        <v>18.4</v>
      </c>
      <c r="L38" s="24">
        <v>1.6</v>
      </c>
      <c r="M38" s="24">
        <v>-3.2</v>
      </c>
      <c r="N38" s="24">
        <v>-1.5</v>
      </c>
      <c r="O38" s="24">
        <v>-1</v>
      </c>
      <c r="P38" s="24">
        <v>-1.7</v>
      </c>
      <c r="Q38" s="24">
        <v>-1.1</v>
      </c>
      <c r="R38" s="24">
        <v>-3.4</v>
      </c>
      <c r="S38" s="28">
        <v>-6.2</v>
      </c>
      <c r="T38" s="36">
        <v>-6.3</v>
      </c>
      <c r="U38" s="44">
        <v>-7.6</v>
      </c>
      <c r="V38" s="32">
        <v>-8</v>
      </c>
      <c r="W38" s="32">
        <v>-7.6</v>
      </c>
      <c r="X38" s="41"/>
      <c r="Y38" s="38" t="s">
        <v>34</v>
      </c>
      <c r="Z38" s="12">
        <v>-41.4</v>
      </c>
      <c r="AA38" s="12">
        <v>6</v>
      </c>
      <c r="AB38" s="12">
        <v>-13.6</v>
      </c>
      <c r="AC38" s="12">
        <v>1</v>
      </c>
      <c r="AD38" s="22"/>
    </row>
    <row r="39" spans="1:30" ht="17.25">
      <c r="A39" s="8"/>
      <c r="B39" s="12" t="s">
        <v>21</v>
      </c>
      <c r="C39" s="24">
        <v>100</v>
      </c>
      <c r="D39" s="24">
        <f aca="true" t="shared" si="11" ref="D39:W39">C39*(1+D38/100)</f>
        <v>103.3</v>
      </c>
      <c r="E39" s="24">
        <f t="shared" si="11"/>
        <v>105.9858</v>
      </c>
      <c r="F39" s="24">
        <f t="shared" si="11"/>
        <v>108.31748759999999</v>
      </c>
      <c r="G39" s="24">
        <f t="shared" si="11"/>
        <v>110.9171073024</v>
      </c>
      <c r="H39" s="24">
        <f t="shared" si="11"/>
        <v>113.69003498496</v>
      </c>
      <c r="I39" s="24">
        <f t="shared" si="11"/>
        <v>125.96855876333568</v>
      </c>
      <c r="J39" s="24">
        <f t="shared" si="11"/>
        <v>148.76886789949944</v>
      </c>
      <c r="K39" s="24">
        <f t="shared" si="11"/>
        <v>176.14233959300734</v>
      </c>
      <c r="L39" s="24">
        <f t="shared" si="11"/>
        <v>178.96061702649544</v>
      </c>
      <c r="M39" s="24">
        <f t="shared" si="11"/>
        <v>173.23387728164758</v>
      </c>
      <c r="N39" s="24">
        <f t="shared" si="11"/>
        <v>170.63536912242287</v>
      </c>
      <c r="O39" s="24">
        <f t="shared" si="11"/>
        <v>168.92901543119865</v>
      </c>
      <c r="P39" s="24">
        <f t="shared" si="11"/>
        <v>166.05722216886826</v>
      </c>
      <c r="Q39" s="24">
        <f t="shared" si="11"/>
        <v>164.23059272501072</v>
      </c>
      <c r="R39" s="24">
        <f t="shared" si="11"/>
        <v>158.64675257236036</v>
      </c>
      <c r="S39" s="28">
        <f t="shared" si="11"/>
        <v>148.81065391287402</v>
      </c>
      <c r="T39" s="36">
        <f t="shared" si="11"/>
        <v>139.43558271636297</v>
      </c>
      <c r="U39" s="44">
        <f t="shared" si="11"/>
        <v>128.8384784299194</v>
      </c>
      <c r="V39" s="32">
        <f t="shared" si="11"/>
        <v>118.53140015552586</v>
      </c>
      <c r="W39" s="32">
        <f t="shared" si="11"/>
        <v>109.5230137437059</v>
      </c>
      <c r="X39" s="41"/>
      <c r="Y39" s="39" t="s">
        <v>35</v>
      </c>
      <c r="Z39" s="12">
        <v>-103.2</v>
      </c>
      <c r="AA39" s="12">
        <v>12</v>
      </c>
      <c r="AB39" s="12">
        <v>-23.9</v>
      </c>
      <c r="AC39" s="12">
        <v>2</v>
      </c>
      <c r="AD39" s="22"/>
    </row>
    <row r="40" spans="1:30" ht="17.25">
      <c r="A40" s="5" t="s">
        <v>36</v>
      </c>
      <c r="B40" s="12" t="s">
        <v>19</v>
      </c>
      <c r="C40" s="24"/>
      <c r="D40" s="24">
        <v>3.4</v>
      </c>
      <c r="E40" s="24">
        <v>3</v>
      </c>
      <c r="F40" s="24">
        <v>2.4</v>
      </c>
      <c r="G40" s="24">
        <v>2.3</v>
      </c>
      <c r="H40" s="24">
        <v>2.7</v>
      </c>
      <c r="I40" s="24">
        <v>8.6</v>
      </c>
      <c r="J40" s="24">
        <v>21.3</v>
      </c>
      <c r="K40" s="24">
        <v>18.4</v>
      </c>
      <c r="L40" s="24">
        <v>-0.3</v>
      </c>
      <c r="M40" s="24">
        <v>-2.5</v>
      </c>
      <c r="N40" s="24">
        <v>-2.1</v>
      </c>
      <c r="O40" s="24">
        <v>-2.3</v>
      </c>
      <c r="P40" s="24">
        <v>-2</v>
      </c>
      <c r="Q40" s="24">
        <v>-1.8</v>
      </c>
      <c r="R40" s="24">
        <v>-4</v>
      </c>
      <c r="S40" s="28">
        <v>-6.5</v>
      </c>
      <c r="T40" s="36">
        <v>-8.8</v>
      </c>
      <c r="U40" s="44">
        <v>-7</v>
      </c>
      <c r="V40" s="32">
        <v>-9.8</v>
      </c>
      <c r="W40" s="32">
        <v>-10.2</v>
      </c>
      <c r="X40" s="41"/>
      <c r="Y40" s="39" t="s">
        <v>37</v>
      </c>
      <c r="Z40" s="12">
        <f>SUM(Z38:Z39)</f>
        <v>-144.6</v>
      </c>
      <c r="AA40" s="12">
        <f>SUM(AA38:AA39)</f>
        <v>18</v>
      </c>
      <c r="AB40" s="12">
        <f>SUM(AB38:AB39)</f>
        <v>-37.5</v>
      </c>
      <c r="AC40" s="12">
        <f>SUM(AC38:AC39)</f>
        <v>3</v>
      </c>
      <c r="AD40" s="22"/>
    </row>
    <row r="41" spans="1:30" ht="17.25">
      <c r="A41" s="8"/>
      <c r="B41" s="12" t="s">
        <v>21</v>
      </c>
      <c r="C41" s="24">
        <v>100</v>
      </c>
      <c r="D41" s="24">
        <f aca="true" t="shared" si="12" ref="D41:W41">C41*(1+D40/100)</f>
        <v>103.4</v>
      </c>
      <c r="E41" s="24">
        <f t="shared" si="12"/>
        <v>106.50200000000001</v>
      </c>
      <c r="F41" s="24">
        <f t="shared" si="12"/>
        <v>109.05804800000001</v>
      </c>
      <c r="G41" s="24">
        <f t="shared" si="12"/>
        <v>111.56638310400001</v>
      </c>
      <c r="H41" s="24">
        <f t="shared" si="12"/>
        <v>114.578675447808</v>
      </c>
      <c r="I41" s="24">
        <f t="shared" si="12"/>
        <v>124.43244153631949</v>
      </c>
      <c r="J41" s="24">
        <f t="shared" si="12"/>
        <v>150.93655158355554</v>
      </c>
      <c r="K41" s="24">
        <f t="shared" si="12"/>
        <v>178.70887707492975</v>
      </c>
      <c r="L41" s="24">
        <f t="shared" si="12"/>
        <v>178.17275044370496</v>
      </c>
      <c r="M41" s="24">
        <f t="shared" si="12"/>
        <v>173.71843168261233</v>
      </c>
      <c r="N41" s="24">
        <f t="shared" si="12"/>
        <v>170.07034461727747</v>
      </c>
      <c r="O41" s="24">
        <f t="shared" si="12"/>
        <v>166.1587266910801</v>
      </c>
      <c r="P41" s="24">
        <f t="shared" si="12"/>
        <v>162.8355521572585</v>
      </c>
      <c r="Q41" s="24">
        <f t="shared" si="12"/>
        <v>159.90451221842784</v>
      </c>
      <c r="R41" s="24">
        <f t="shared" si="12"/>
        <v>153.50833172969072</v>
      </c>
      <c r="S41" s="28">
        <f t="shared" si="12"/>
        <v>143.53029016726083</v>
      </c>
      <c r="T41" s="36">
        <f t="shared" si="12"/>
        <v>130.89962463254187</v>
      </c>
      <c r="U41" s="44">
        <f t="shared" si="12"/>
        <v>121.73665090826394</v>
      </c>
      <c r="V41" s="32">
        <f t="shared" si="12"/>
        <v>109.80645911925407</v>
      </c>
      <c r="W41" s="32">
        <f t="shared" si="12"/>
        <v>98.60620028909015</v>
      </c>
      <c r="X41" s="41"/>
      <c r="Y41" s="40" t="s">
        <v>38</v>
      </c>
      <c r="Z41" s="12">
        <f>ROUND(Z40/AA40,1)</f>
        <v>-8</v>
      </c>
      <c r="AA41" s="12"/>
      <c r="AB41" s="12">
        <f>ROUND(AB40/AC40,1)</f>
        <v>-12.5</v>
      </c>
      <c r="AC41" s="12"/>
      <c r="AD41" s="22"/>
    </row>
    <row r="42" spans="1:29" ht="17.25">
      <c r="A42" s="5" t="s">
        <v>39</v>
      </c>
      <c r="B42" s="12" t="s">
        <v>19</v>
      </c>
      <c r="C42" s="24"/>
      <c r="D42" s="24">
        <v>3.4</v>
      </c>
      <c r="E42" s="24">
        <v>2.8</v>
      </c>
      <c r="F42" s="24">
        <v>2.5</v>
      </c>
      <c r="G42" s="24">
        <v>2.5</v>
      </c>
      <c r="H42" s="24">
        <v>2.9</v>
      </c>
      <c r="I42" s="24">
        <v>16.7</v>
      </c>
      <c r="J42" s="24">
        <v>29.1</v>
      </c>
      <c r="K42" s="24">
        <v>19.2</v>
      </c>
      <c r="L42" s="24">
        <v>1</v>
      </c>
      <c r="M42" s="24">
        <v>-5</v>
      </c>
      <c r="N42" s="24">
        <v>-2.8</v>
      </c>
      <c r="O42" s="24">
        <v>-1.7</v>
      </c>
      <c r="P42" s="24">
        <v>-2.3</v>
      </c>
      <c r="Q42" s="24">
        <v>-1.2</v>
      </c>
      <c r="R42" s="24">
        <v>-3.9</v>
      </c>
      <c r="S42" s="28">
        <v>-5.3</v>
      </c>
      <c r="T42" s="36">
        <v>-6</v>
      </c>
      <c r="U42" s="44">
        <v>-7.4</v>
      </c>
      <c r="V42" s="32">
        <v>-8</v>
      </c>
      <c r="W42" s="32">
        <v>-7.7</v>
      </c>
      <c r="Y42" s="20"/>
      <c r="Z42" s="20"/>
      <c r="AA42" s="20"/>
      <c r="AB42" s="20"/>
      <c r="AC42" s="20"/>
    </row>
    <row r="43" spans="1:29" ht="18" thickBot="1">
      <c r="A43" s="9"/>
      <c r="B43" s="13" t="s">
        <v>21</v>
      </c>
      <c r="C43" s="25">
        <v>100</v>
      </c>
      <c r="D43" s="25">
        <f aca="true" t="shared" si="13" ref="D43:W43">C43*(1+D42/100)</f>
        <v>103.4</v>
      </c>
      <c r="E43" s="25">
        <f t="shared" si="13"/>
        <v>106.29520000000001</v>
      </c>
      <c r="F43" s="25">
        <f t="shared" si="13"/>
        <v>108.95258</v>
      </c>
      <c r="G43" s="25">
        <f t="shared" si="13"/>
        <v>111.67639449999999</v>
      </c>
      <c r="H43" s="25">
        <f t="shared" si="13"/>
        <v>114.91500994049997</v>
      </c>
      <c r="I43" s="25">
        <f t="shared" si="13"/>
        <v>134.10581660056346</v>
      </c>
      <c r="J43" s="25">
        <f t="shared" si="13"/>
        <v>173.1306092313274</v>
      </c>
      <c r="K43" s="25">
        <f t="shared" si="13"/>
        <v>206.37168620374226</v>
      </c>
      <c r="L43" s="25">
        <f t="shared" si="13"/>
        <v>208.4354030657797</v>
      </c>
      <c r="M43" s="25">
        <f t="shared" si="13"/>
        <v>198.0136329124907</v>
      </c>
      <c r="N43" s="25">
        <f t="shared" si="13"/>
        <v>192.46925119094095</v>
      </c>
      <c r="O43" s="25">
        <f t="shared" si="13"/>
        <v>189.19727392069495</v>
      </c>
      <c r="P43" s="25">
        <f t="shared" si="13"/>
        <v>184.84573662051898</v>
      </c>
      <c r="Q43" s="25">
        <f t="shared" si="13"/>
        <v>182.62758778107275</v>
      </c>
      <c r="R43" s="25">
        <f t="shared" si="13"/>
        <v>175.5051118576109</v>
      </c>
      <c r="S43" s="29">
        <f t="shared" si="13"/>
        <v>166.20334092915752</v>
      </c>
      <c r="T43" s="37">
        <f t="shared" si="13"/>
        <v>156.23114047340806</v>
      </c>
      <c r="U43" s="45">
        <f t="shared" si="13"/>
        <v>144.67003607837586</v>
      </c>
      <c r="V43" s="33">
        <f t="shared" si="13"/>
        <v>133.0964331921058</v>
      </c>
      <c r="W43" s="33">
        <f t="shared" si="13"/>
        <v>122.84800783631366</v>
      </c>
      <c r="Y43" s="17" t="s">
        <v>48</v>
      </c>
      <c r="Z43" s="21" t="s">
        <v>30</v>
      </c>
      <c r="AA43" s="21" t="s">
        <v>31</v>
      </c>
      <c r="AB43" s="21" t="s">
        <v>32</v>
      </c>
      <c r="AC43" s="21" t="s">
        <v>31</v>
      </c>
    </row>
    <row r="44" spans="1:30" ht="18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X44" s="16"/>
      <c r="Y44" s="18" t="s">
        <v>40</v>
      </c>
      <c r="Z44" s="12">
        <v>-104.2</v>
      </c>
      <c r="AA44" s="12">
        <v>12</v>
      </c>
      <c r="AB44" s="15">
        <v>-22.4</v>
      </c>
      <c r="AC44" s="12">
        <v>2</v>
      </c>
      <c r="AD44" s="22"/>
    </row>
    <row r="45" spans="24:30" ht="17.25">
      <c r="X45" s="16"/>
      <c r="Y45" s="18" t="s">
        <v>41</v>
      </c>
      <c r="Z45" s="12">
        <v>-67.3</v>
      </c>
      <c r="AA45" s="12">
        <v>9</v>
      </c>
      <c r="AB45" s="12">
        <v>-9.4</v>
      </c>
      <c r="AC45" s="12">
        <v>1</v>
      </c>
      <c r="AD45" s="22"/>
    </row>
    <row r="46" spans="1:30" ht="18" thickBot="1">
      <c r="A46" s="1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X46" s="16"/>
      <c r="Y46" s="18" t="s">
        <v>47</v>
      </c>
      <c r="Z46" s="12">
        <v>-29.7</v>
      </c>
      <c r="AA46" s="12">
        <v>4</v>
      </c>
      <c r="AB46" s="15">
        <v>-10.6</v>
      </c>
      <c r="AC46" s="12">
        <v>1</v>
      </c>
      <c r="AD46" s="22"/>
    </row>
    <row r="47" spans="1:30" ht="18.75" thickBot="1" thickTop="1">
      <c r="A47" s="2"/>
      <c r="B47" s="10"/>
      <c r="C47" s="14" t="s">
        <v>2</v>
      </c>
      <c r="D47" s="14" t="s">
        <v>3</v>
      </c>
      <c r="E47" s="14" t="s">
        <v>4</v>
      </c>
      <c r="F47" s="14" t="s">
        <v>5</v>
      </c>
      <c r="G47" s="14" t="s">
        <v>6</v>
      </c>
      <c r="H47" s="14" t="s">
        <v>7</v>
      </c>
      <c r="I47" s="14" t="s">
        <v>8</v>
      </c>
      <c r="J47" s="14" t="s">
        <v>9</v>
      </c>
      <c r="K47" s="14" t="s">
        <v>10</v>
      </c>
      <c r="L47" s="14" t="s">
        <v>11</v>
      </c>
      <c r="M47" s="14" t="s">
        <v>12</v>
      </c>
      <c r="N47" s="14" t="s">
        <v>13</v>
      </c>
      <c r="O47" s="14" t="s">
        <v>14</v>
      </c>
      <c r="P47" s="14" t="s">
        <v>15</v>
      </c>
      <c r="Q47" s="14" t="s">
        <v>16</v>
      </c>
      <c r="R47" s="14" t="s">
        <v>17</v>
      </c>
      <c r="S47" s="26" t="s">
        <v>18</v>
      </c>
      <c r="T47" s="34" t="s">
        <v>44</v>
      </c>
      <c r="U47" s="42" t="s">
        <v>45</v>
      </c>
      <c r="V47" s="30" t="s">
        <v>46</v>
      </c>
      <c r="W47" s="30" t="s">
        <v>53</v>
      </c>
      <c r="X47" s="16"/>
      <c r="Y47" s="12" t="s">
        <v>42</v>
      </c>
      <c r="Z47" s="12">
        <f>SUM(Z44:Z46)</f>
        <v>-201.2</v>
      </c>
      <c r="AA47" s="12">
        <f>SUM(AA44:AA46)</f>
        <v>25</v>
      </c>
      <c r="AB47" s="12">
        <f>SUM(AB44:AB46)</f>
        <v>-42.4</v>
      </c>
      <c r="AC47" s="12">
        <f>SUM(AC44:AC46)</f>
        <v>4</v>
      </c>
      <c r="AD47" s="22"/>
    </row>
    <row r="48" spans="1:30" ht="18" thickTop="1">
      <c r="A48" s="3" t="s">
        <v>27</v>
      </c>
      <c r="B48" s="11" t="s">
        <v>19</v>
      </c>
      <c r="C48" s="23"/>
      <c r="D48" s="23">
        <v>3.2</v>
      </c>
      <c r="E48" s="23">
        <v>3</v>
      </c>
      <c r="F48" s="23">
        <v>4.5</v>
      </c>
      <c r="G48" s="23">
        <v>6.9</v>
      </c>
      <c r="H48" s="23">
        <v>11</v>
      </c>
      <c r="I48" s="23">
        <v>15.8</v>
      </c>
      <c r="J48" s="23">
        <v>22.9</v>
      </c>
      <c r="K48" s="23">
        <v>14.6</v>
      </c>
      <c r="L48" s="23">
        <v>-2.3</v>
      </c>
      <c r="M48" s="23">
        <v>-12.7</v>
      </c>
      <c r="N48" s="23">
        <v>-10.7</v>
      </c>
      <c r="O48" s="23">
        <v>-11.7</v>
      </c>
      <c r="P48" s="23">
        <v>-11.6</v>
      </c>
      <c r="Q48" s="23">
        <v>-9.1</v>
      </c>
      <c r="R48" s="23">
        <v>-12.2</v>
      </c>
      <c r="S48" s="27">
        <v>-13.5</v>
      </c>
      <c r="T48" s="35">
        <v>-14.9</v>
      </c>
      <c r="U48" s="43">
        <v>-15.6</v>
      </c>
      <c r="V48" s="31">
        <v>-12.5</v>
      </c>
      <c r="W48" s="31">
        <v>-12.1</v>
      </c>
      <c r="X48" s="16"/>
      <c r="Y48" s="19" t="s">
        <v>38</v>
      </c>
      <c r="Z48" s="12">
        <f>ROUND(Z47/AA47,1)</f>
        <v>-8</v>
      </c>
      <c r="AA48" s="12"/>
      <c r="AB48" s="12">
        <f>ROUND(AB47/AC47,1)</f>
        <v>-10.6</v>
      </c>
      <c r="AC48" s="12"/>
      <c r="AD48" s="22"/>
    </row>
    <row r="49" spans="1:29" ht="17.25">
      <c r="A49" s="8"/>
      <c r="B49" s="12" t="s">
        <v>21</v>
      </c>
      <c r="C49" s="24">
        <v>100</v>
      </c>
      <c r="D49" s="24">
        <f aca="true" t="shared" si="14" ref="D49:W49">C49*(1+D48/100)</f>
        <v>103.2</v>
      </c>
      <c r="E49" s="24">
        <f t="shared" si="14"/>
        <v>106.296</v>
      </c>
      <c r="F49" s="24">
        <f t="shared" si="14"/>
        <v>111.07932</v>
      </c>
      <c r="G49" s="24">
        <f t="shared" si="14"/>
        <v>118.74379307999999</v>
      </c>
      <c r="H49" s="24">
        <f t="shared" si="14"/>
        <v>131.8056103188</v>
      </c>
      <c r="I49" s="24">
        <f t="shared" si="14"/>
        <v>152.6308967491704</v>
      </c>
      <c r="J49" s="24">
        <f t="shared" si="14"/>
        <v>187.58337210473044</v>
      </c>
      <c r="K49" s="24">
        <f t="shared" si="14"/>
        <v>214.97054443202106</v>
      </c>
      <c r="L49" s="24">
        <f t="shared" si="14"/>
        <v>210.02622191008456</v>
      </c>
      <c r="M49" s="24">
        <f t="shared" si="14"/>
        <v>183.35289172750382</v>
      </c>
      <c r="N49" s="24">
        <f t="shared" si="14"/>
        <v>163.7341323126609</v>
      </c>
      <c r="O49" s="24">
        <f t="shared" si="14"/>
        <v>144.5772388320796</v>
      </c>
      <c r="P49" s="24">
        <f t="shared" si="14"/>
        <v>127.80627912755835</v>
      </c>
      <c r="Q49" s="24">
        <f t="shared" si="14"/>
        <v>116.17590772695056</v>
      </c>
      <c r="R49" s="24">
        <f t="shared" si="14"/>
        <v>102.00244698426259</v>
      </c>
      <c r="S49" s="28">
        <f t="shared" si="14"/>
        <v>88.23211664138714</v>
      </c>
      <c r="T49" s="36">
        <f t="shared" si="14"/>
        <v>75.08553126182045</v>
      </c>
      <c r="U49" s="44">
        <f t="shared" si="14"/>
        <v>63.372188384976454</v>
      </c>
      <c r="V49" s="32">
        <f t="shared" si="14"/>
        <v>55.4506648368544</v>
      </c>
      <c r="W49" s="32">
        <f t="shared" si="14"/>
        <v>48.74113439159502</v>
      </c>
      <c r="Y49" s="20"/>
      <c r="Z49" s="20"/>
      <c r="AA49" s="20"/>
      <c r="AB49" s="20"/>
      <c r="AC49" s="20"/>
    </row>
    <row r="50" spans="1:25" ht="17.25">
      <c r="A50" s="5" t="s">
        <v>28</v>
      </c>
      <c r="B50" s="12" t="s">
        <v>19</v>
      </c>
      <c r="C50" s="24"/>
      <c r="D50" s="24">
        <v>2.5</v>
      </c>
      <c r="E50" s="24">
        <v>2.5</v>
      </c>
      <c r="F50" s="24">
        <v>3.7</v>
      </c>
      <c r="G50" s="24">
        <v>5</v>
      </c>
      <c r="H50" s="24">
        <v>7.2</v>
      </c>
      <c r="I50" s="24">
        <v>21.8</v>
      </c>
      <c r="J50" s="24">
        <v>36.6</v>
      </c>
      <c r="K50" s="24">
        <v>12.6</v>
      </c>
      <c r="L50" s="24">
        <v>-8.7</v>
      </c>
      <c r="M50" s="24">
        <v>-12</v>
      </c>
      <c r="N50" s="24">
        <v>-10.5</v>
      </c>
      <c r="O50" s="24">
        <v>-11.4</v>
      </c>
      <c r="P50" s="24">
        <v>-12.3</v>
      </c>
      <c r="Q50" s="24">
        <v>-9.7</v>
      </c>
      <c r="R50" s="24">
        <v>-8.4</v>
      </c>
      <c r="S50" s="28">
        <v>-9.9</v>
      </c>
      <c r="T50" s="36">
        <v>-9.1</v>
      </c>
      <c r="U50" s="44">
        <v>-11.5</v>
      </c>
      <c r="V50" s="32">
        <v>-14</v>
      </c>
      <c r="W50" s="32">
        <v>-12.4</v>
      </c>
      <c r="Y50" t="s">
        <v>49</v>
      </c>
    </row>
    <row r="51" spans="1:29" ht="17.25">
      <c r="A51" s="8"/>
      <c r="B51" s="12" t="s">
        <v>21</v>
      </c>
      <c r="C51" s="24">
        <v>100</v>
      </c>
      <c r="D51" s="24">
        <f aca="true" t="shared" si="15" ref="D51:W51">C51*(1+D50/100)</f>
        <v>102.49999999999999</v>
      </c>
      <c r="E51" s="24">
        <f t="shared" si="15"/>
        <v>105.06249999999997</v>
      </c>
      <c r="F51" s="24">
        <f t="shared" si="15"/>
        <v>108.94981249999996</v>
      </c>
      <c r="G51" s="24">
        <f t="shared" si="15"/>
        <v>114.39730312499997</v>
      </c>
      <c r="H51" s="24">
        <f t="shared" si="15"/>
        <v>122.63390894999996</v>
      </c>
      <c r="I51" s="24">
        <f t="shared" si="15"/>
        <v>149.36810110109994</v>
      </c>
      <c r="J51" s="24">
        <f t="shared" si="15"/>
        <v>204.03682610410254</v>
      </c>
      <c r="K51" s="24">
        <f t="shared" si="15"/>
        <v>229.74546619321944</v>
      </c>
      <c r="L51" s="24">
        <f t="shared" si="15"/>
        <v>209.75761063440936</v>
      </c>
      <c r="M51" s="24">
        <f t="shared" si="15"/>
        <v>184.58669735828025</v>
      </c>
      <c r="N51" s="24">
        <f t="shared" si="15"/>
        <v>165.20509413566083</v>
      </c>
      <c r="O51" s="24">
        <f t="shared" si="15"/>
        <v>146.3717134041955</v>
      </c>
      <c r="P51" s="24">
        <f t="shared" si="15"/>
        <v>128.36799265547947</v>
      </c>
      <c r="Q51" s="24">
        <f t="shared" si="15"/>
        <v>115.91629736789797</v>
      </c>
      <c r="R51" s="24">
        <f t="shared" si="15"/>
        <v>106.17932838899455</v>
      </c>
      <c r="S51" s="28">
        <f t="shared" si="15"/>
        <v>95.66757487848409</v>
      </c>
      <c r="T51" s="36">
        <f t="shared" si="15"/>
        <v>86.96182556454204</v>
      </c>
      <c r="U51" s="44">
        <f t="shared" si="15"/>
        <v>76.96121562461971</v>
      </c>
      <c r="V51" s="32">
        <f t="shared" si="15"/>
        <v>66.18664543717296</v>
      </c>
      <c r="W51" s="32">
        <f t="shared" si="15"/>
        <v>57.97950140296351</v>
      </c>
      <c r="X51" s="47"/>
      <c r="Y51" s="38" t="s">
        <v>34</v>
      </c>
      <c r="Z51" s="12">
        <v>-27.6</v>
      </c>
      <c r="AA51" s="12">
        <v>6</v>
      </c>
      <c r="AB51" s="12">
        <v>-12</v>
      </c>
      <c r="AC51" s="12">
        <v>1</v>
      </c>
    </row>
    <row r="52" spans="1:29" ht="17.25">
      <c r="A52" s="5" t="s">
        <v>29</v>
      </c>
      <c r="B52" s="12" t="s">
        <v>19</v>
      </c>
      <c r="C52" s="24"/>
      <c r="D52" s="24">
        <v>3.7</v>
      </c>
      <c r="E52" s="24">
        <v>2.7</v>
      </c>
      <c r="F52" s="24">
        <v>2.6</v>
      </c>
      <c r="G52" s="24">
        <v>3.4</v>
      </c>
      <c r="H52" s="24">
        <v>3.3</v>
      </c>
      <c r="I52" s="24">
        <v>12</v>
      </c>
      <c r="J52" s="24">
        <v>14.6</v>
      </c>
      <c r="K52" s="24">
        <v>9.6</v>
      </c>
      <c r="L52" s="24">
        <v>2</v>
      </c>
      <c r="M52" s="24">
        <v>-5</v>
      </c>
      <c r="N52" s="24">
        <v>-2</v>
      </c>
      <c r="O52" s="24">
        <v>-3.7</v>
      </c>
      <c r="P52" s="24">
        <v>-3.5</v>
      </c>
      <c r="Q52" s="24">
        <v>-0.8</v>
      </c>
      <c r="R52" s="24">
        <v>-9.3</v>
      </c>
      <c r="S52" s="28">
        <v>-7</v>
      </c>
      <c r="T52" s="36">
        <v>-4.5</v>
      </c>
      <c r="U52" s="44">
        <v>-2</v>
      </c>
      <c r="V52" s="32">
        <v>-1.5</v>
      </c>
      <c r="W52" s="32">
        <v>-1.5</v>
      </c>
      <c r="X52" s="47"/>
      <c r="Y52" s="39" t="s">
        <v>35</v>
      </c>
      <c r="Z52" s="12">
        <v>-105.9</v>
      </c>
      <c r="AA52" s="12">
        <v>12</v>
      </c>
      <c r="AB52" s="12">
        <v>-22.1</v>
      </c>
      <c r="AC52" s="12">
        <v>2</v>
      </c>
    </row>
    <row r="53" spans="1:29" ht="17.25">
      <c r="A53" s="8"/>
      <c r="B53" s="12" t="s">
        <v>21</v>
      </c>
      <c r="C53" s="24">
        <v>100</v>
      </c>
      <c r="D53" s="24">
        <f aca="true" t="shared" si="16" ref="D53:W53">C53*(1+D52/100)</f>
        <v>103.69999999999999</v>
      </c>
      <c r="E53" s="24">
        <f t="shared" si="16"/>
        <v>106.49989999999998</v>
      </c>
      <c r="F53" s="24">
        <f t="shared" si="16"/>
        <v>109.26889739999999</v>
      </c>
      <c r="G53" s="24">
        <f t="shared" si="16"/>
        <v>112.9840399116</v>
      </c>
      <c r="H53" s="24">
        <f t="shared" si="16"/>
        <v>116.71251322868278</v>
      </c>
      <c r="I53" s="24">
        <f t="shared" si="16"/>
        <v>130.71801481612474</v>
      </c>
      <c r="J53" s="24">
        <f t="shared" si="16"/>
        <v>149.80284497927894</v>
      </c>
      <c r="K53" s="24">
        <f t="shared" si="16"/>
        <v>164.18391809728973</v>
      </c>
      <c r="L53" s="24">
        <f t="shared" si="16"/>
        <v>167.46759645923552</v>
      </c>
      <c r="M53" s="24">
        <f t="shared" si="16"/>
        <v>159.09421663627373</v>
      </c>
      <c r="N53" s="24">
        <f t="shared" si="16"/>
        <v>155.91233230354825</v>
      </c>
      <c r="O53" s="24">
        <f t="shared" si="16"/>
        <v>150.14357600831696</v>
      </c>
      <c r="P53" s="24">
        <f t="shared" si="16"/>
        <v>144.88855084802586</v>
      </c>
      <c r="Q53" s="24">
        <f t="shared" si="16"/>
        <v>143.72944244124164</v>
      </c>
      <c r="R53" s="24">
        <f t="shared" si="16"/>
        <v>130.36260429420616</v>
      </c>
      <c r="S53" s="28">
        <f t="shared" si="16"/>
        <v>121.23722199361173</v>
      </c>
      <c r="T53" s="36">
        <f t="shared" si="16"/>
        <v>115.78154700389919</v>
      </c>
      <c r="U53" s="44">
        <f t="shared" si="16"/>
        <v>113.46591606382121</v>
      </c>
      <c r="V53" s="32">
        <f t="shared" si="16"/>
        <v>111.76392732286389</v>
      </c>
      <c r="W53" s="32">
        <f t="shared" si="16"/>
        <v>110.08746841302093</v>
      </c>
      <c r="X53" s="47"/>
      <c r="Y53" s="39" t="s">
        <v>37</v>
      </c>
      <c r="Z53" s="12">
        <f>SUM(Z51:Z52)</f>
        <v>-133.5</v>
      </c>
      <c r="AA53" s="12">
        <f>SUM(AA51:AA52)</f>
        <v>18</v>
      </c>
      <c r="AB53" s="12">
        <f>SUM(AB51:AB52)</f>
        <v>-34.1</v>
      </c>
      <c r="AC53" s="12">
        <f>SUM(AC51:AC52)</f>
        <v>3</v>
      </c>
    </row>
    <row r="54" spans="1:29" ht="17.25">
      <c r="A54" s="5" t="s">
        <v>33</v>
      </c>
      <c r="B54" s="12" t="s">
        <v>19</v>
      </c>
      <c r="C54" s="24"/>
      <c r="D54" s="24">
        <v>3.2</v>
      </c>
      <c r="E54" s="24">
        <v>2.2</v>
      </c>
      <c r="F54" s="24">
        <v>2.5</v>
      </c>
      <c r="G54" s="24">
        <v>2.4</v>
      </c>
      <c r="H54" s="24">
        <v>2.9</v>
      </c>
      <c r="I54" s="24">
        <v>13.7</v>
      </c>
      <c r="J54" s="24">
        <v>23.9</v>
      </c>
      <c r="K54" s="24">
        <v>17.4</v>
      </c>
      <c r="L54" s="24">
        <v>0</v>
      </c>
      <c r="M54" s="24">
        <v>-5.8</v>
      </c>
      <c r="N54" s="24">
        <v>-4.7</v>
      </c>
      <c r="O54" s="24">
        <v>-6.9</v>
      </c>
      <c r="P54" s="24">
        <v>-10.1</v>
      </c>
      <c r="Q54" s="24">
        <v>-8.5</v>
      </c>
      <c r="R54" s="24">
        <v>-9.1</v>
      </c>
      <c r="S54" s="28">
        <v>-10.9</v>
      </c>
      <c r="T54" s="36">
        <v>-8.5</v>
      </c>
      <c r="U54" s="44">
        <v>-10.2</v>
      </c>
      <c r="V54" s="32">
        <v>-10.6</v>
      </c>
      <c r="W54" s="32">
        <v>-10.1</v>
      </c>
      <c r="X54" s="47"/>
      <c r="Y54" s="40" t="s">
        <v>38</v>
      </c>
      <c r="Z54" s="12">
        <f>ROUND(Z53/AA53,1)</f>
        <v>-7.4</v>
      </c>
      <c r="AA54" s="12"/>
      <c r="AB54" s="12">
        <f>ROUND(AB53/AC53,1)</f>
        <v>-11.4</v>
      </c>
      <c r="AC54" s="12"/>
    </row>
    <row r="55" spans="1:29" ht="17.25">
      <c r="A55" s="8"/>
      <c r="B55" s="12" t="s">
        <v>21</v>
      </c>
      <c r="C55" s="24">
        <v>100</v>
      </c>
      <c r="D55" s="24">
        <f aca="true" t="shared" si="17" ref="D55:W55">C55*(1+D54/100)</f>
        <v>103.2</v>
      </c>
      <c r="E55" s="24">
        <f t="shared" si="17"/>
        <v>105.4704</v>
      </c>
      <c r="F55" s="24">
        <f t="shared" si="17"/>
        <v>108.10716</v>
      </c>
      <c r="G55" s="24">
        <f t="shared" si="17"/>
        <v>110.70173184</v>
      </c>
      <c r="H55" s="24">
        <f t="shared" si="17"/>
        <v>113.91208206335999</v>
      </c>
      <c r="I55" s="24">
        <f t="shared" si="17"/>
        <v>129.5180373060403</v>
      </c>
      <c r="J55" s="24">
        <f t="shared" si="17"/>
        <v>160.47284822218393</v>
      </c>
      <c r="K55" s="24">
        <f t="shared" si="17"/>
        <v>188.3951238128439</v>
      </c>
      <c r="L55" s="24">
        <f t="shared" si="17"/>
        <v>188.3951238128439</v>
      </c>
      <c r="M55" s="24">
        <f t="shared" si="17"/>
        <v>177.46820663169896</v>
      </c>
      <c r="N55" s="24">
        <f t="shared" si="17"/>
        <v>169.1272009200091</v>
      </c>
      <c r="O55" s="24">
        <f t="shared" si="17"/>
        <v>157.45742405652848</v>
      </c>
      <c r="P55" s="24">
        <f t="shared" si="17"/>
        <v>141.55422422681912</v>
      </c>
      <c r="Q55" s="24">
        <f t="shared" si="17"/>
        <v>129.52211516753948</v>
      </c>
      <c r="R55" s="24">
        <f t="shared" si="17"/>
        <v>117.7356026872934</v>
      </c>
      <c r="S55" s="28">
        <f t="shared" si="17"/>
        <v>104.90242199437841</v>
      </c>
      <c r="T55" s="36">
        <f t="shared" si="17"/>
        <v>95.98571612485625</v>
      </c>
      <c r="U55" s="44">
        <f t="shared" si="17"/>
        <v>86.19517308012092</v>
      </c>
      <c r="V55" s="32">
        <f t="shared" si="17"/>
        <v>77.0584847336281</v>
      </c>
      <c r="W55" s="32">
        <f t="shared" si="17"/>
        <v>69.27557777553167</v>
      </c>
      <c r="Y55" s="20"/>
      <c r="Z55" s="20"/>
      <c r="AA55" s="20"/>
      <c r="AB55" s="20"/>
      <c r="AC55" s="20"/>
    </row>
    <row r="56" spans="1:29" ht="17.25">
      <c r="A56" s="5" t="s">
        <v>36</v>
      </c>
      <c r="B56" s="12" t="s">
        <v>19</v>
      </c>
      <c r="C56" s="24"/>
      <c r="D56" s="24">
        <v>3</v>
      </c>
      <c r="E56" s="24">
        <v>3.3</v>
      </c>
      <c r="F56" s="24">
        <v>3.4</v>
      </c>
      <c r="G56" s="24">
        <v>3.3</v>
      </c>
      <c r="H56" s="24">
        <v>6</v>
      </c>
      <c r="I56" s="24">
        <v>15.1</v>
      </c>
      <c r="J56" s="24">
        <v>27.1</v>
      </c>
      <c r="K56" s="24">
        <v>21.6</v>
      </c>
      <c r="L56" s="24">
        <v>-11.5</v>
      </c>
      <c r="M56" s="24">
        <v>-15.9</v>
      </c>
      <c r="N56" s="24">
        <v>-13.7</v>
      </c>
      <c r="O56" s="24">
        <v>-12.4</v>
      </c>
      <c r="P56" s="24">
        <v>-9.5</v>
      </c>
      <c r="Q56" s="24">
        <v>-8.1</v>
      </c>
      <c r="R56" s="24">
        <v>-11.8</v>
      </c>
      <c r="S56" s="28">
        <v>-10.4</v>
      </c>
      <c r="T56" s="36">
        <v>-8.2</v>
      </c>
      <c r="U56" s="44">
        <v>-10.3</v>
      </c>
      <c r="V56" s="32">
        <v>-11.1</v>
      </c>
      <c r="W56" s="32">
        <v>-12.8</v>
      </c>
      <c r="Y56" s="17" t="s">
        <v>49</v>
      </c>
      <c r="Z56" s="21" t="s">
        <v>30</v>
      </c>
      <c r="AA56" s="21" t="s">
        <v>31</v>
      </c>
      <c r="AB56" s="21" t="s">
        <v>32</v>
      </c>
      <c r="AC56" s="21" t="s">
        <v>31</v>
      </c>
    </row>
    <row r="57" spans="1:29" ht="17.25">
      <c r="A57" s="8"/>
      <c r="B57" s="12" t="s">
        <v>21</v>
      </c>
      <c r="C57" s="24">
        <v>100</v>
      </c>
      <c r="D57" s="24">
        <f aca="true" t="shared" si="18" ref="D57:W57">C57*(1+D56/100)</f>
        <v>103</v>
      </c>
      <c r="E57" s="24">
        <f t="shared" si="18"/>
        <v>106.39899999999999</v>
      </c>
      <c r="F57" s="24">
        <f t="shared" si="18"/>
        <v>110.01656599999998</v>
      </c>
      <c r="G57" s="24">
        <f t="shared" si="18"/>
        <v>113.64711267799997</v>
      </c>
      <c r="H57" s="24">
        <f t="shared" si="18"/>
        <v>120.46593943867998</v>
      </c>
      <c r="I57" s="24">
        <f t="shared" si="18"/>
        <v>138.65629629392066</v>
      </c>
      <c r="J57" s="24">
        <f t="shared" si="18"/>
        <v>176.23215258957316</v>
      </c>
      <c r="K57" s="24">
        <f t="shared" si="18"/>
        <v>214.29829754892097</v>
      </c>
      <c r="L57" s="24">
        <f t="shared" si="18"/>
        <v>189.65399333079506</v>
      </c>
      <c r="M57" s="24">
        <f t="shared" si="18"/>
        <v>159.49900839119863</v>
      </c>
      <c r="N57" s="24">
        <f t="shared" si="18"/>
        <v>137.6476442416044</v>
      </c>
      <c r="O57" s="24">
        <f t="shared" si="18"/>
        <v>120.57933635564547</v>
      </c>
      <c r="P57" s="24">
        <f t="shared" si="18"/>
        <v>109.12429940185915</v>
      </c>
      <c r="Q57" s="24">
        <f t="shared" si="18"/>
        <v>100.28523115030856</v>
      </c>
      <c r="R57" s="24">
        <f t="shared" si="18"/>
        <v>88.45157387457215</v>
      </c>
      <c r="S57" s="28">
        <f t="shared" si="18"/>
        <v>79.25261019161664</v>
      </c>
      <c r="T57" s="36">
        <f t="shared" si="18"/>
        <v>72.75389615590407</v>
      </c>
      <c r="U57" s="44">
        <f t="shared" si="18"/>
        <v>65.26024485184595</v>
      </c>
      <c r="V57" s="32">
        <f t="shared" si="18"/>
        <v>58.016357673291054</v>
      </c>
      <c r="W57" s="32">
        <f t="shared" si="18"/>
        <v>50.5902638911098</v>
      </c>
      <c r="Y57" s="18" t="s">
        <v>40</v>
      </c>
      <c r="Z57" s="12">
        <v>-115.9</v>
      </c>
      <c r="AA57" s="12">
        <v>12</v>
      </c>
      <c r="AB57" s="15">
        <v>-21.2</v>
      </c>
      <c r="AC57" s="12">
        <v>2</v>
      </c>
    </row>
    <row r="58" spans="1:29" ht="17.25">
      <c r="A58" s="5" t="s">
        <v>39</v>
      </c>
      <c r="B58" s="12" t="s">
        <v>19</v>
      </c>
      <c r="C58" s="24"/>
      <c r="D58" s="24">
        <v>2.3</v>
      </c>
      <c r="E58" s="24">
        <v>2.2</v>
      </c>
      <c r="F58" s="24">
        <v>1.7</v>
      </c>
      <c r="G58" s="24">
        <v>2.9</v>
      </c>
      <c r="H58" s="24">
        <v>3.3</v>
      </c>
      <c r="I58" s="24">
        <v>13.2</v>
      </c>
      <c r="J58" s="24">
        <v>25</v>
      </c>
      <c r="K58" s="24">
        <v>18.2</v>
      </c>
      <c r="L58" s="24">
        <v>1.3</v>
      </c>
      <c r="M58" s="24">
        <v>-6.1</v>
      </c>
      <c r="N58" s="24">
        <v>-4.4</v>
      </c>
      <c r="O58" s="24">
        <v>-7.8</v>
      </c>
      <c r="P58" s="24">
        <v>-8.9</v>
      </c>
      <c r="Q58" s="24">
        <v>-5.7</v>
      </c>
      <c r="R58" s="24">
        <v>-8.4</v>
      </c>
      <c r="S58" s="28">
        <v>-9.8</v>
      </c>
      <c r="T58" s="36">
        <v>-10</v>
      </c>
      <c r="U58" s="44">
        <v>-11.4</v>
      </c>
      <c r="V58" s="32">
        <v>-12.5</v>
      </c>
      <c r="W58" s="32">
        <v>-12.3</v>
      </c>
      <c r="Y58" s="18" t="s">
        <v>41</v>
      </c>
      <c r="Z58" s="12">
        <v>-52.1</v>
      </c>
      <c r="AA58" s="12">
        <v>9</v>
      </c>
      <c r="AB58" s="12">
        <v>-9.4</v>
      </c>
      <c r="AC58" s="12">
        <v>1</v>
      </c>
    </row>
    <row r="59" spans="1:29" ht="18" thickBot="1">
      <c r="A59" s="9"/>
      <c r="B59" s="13" t="s">
        <v>21</v>
      </c>
      <c r="C59" s="25">
        <v>100</v>
      </c>
      <c r="D59" s="25">
        <f aca="true" t="shared" si="19" ref="D59:W59">C59*(1+D58/100)</f>
        <v>102.3</v>
      </c>
      <c r="E59" s="25">
        <f t="shared" si="19"/>
        <v>104.5506</v>
      </c>
      <c r="F59" s="25">
        <f t="shared" si="19"/>
        <v>106.32796019999999</v>
      </c>
      <c r="G59" s="25">
        <f t="shared" si="19"/>
        <v>109.41147104579998</v>
      </c>
      <c r="H59" s="25">
        <f t="shared" si="19"/>
        <v>113.02204959031137</v>
      </c>
      <c r="I59" s="25">
        <f t="shared" si="19"/>
        <v>127.94096013623248</v>
      </c>
      <c r="J59" s="25">
        <f t="shared" si="19"/>
        <v>159.9262001702906</v>
      </c>
      <c r="K59" s="25">
        <f t="shared" si="19"/>
        <v>189.03276860128346</v>
      </c>
      <c r="L59" s="25">
        <f t="shared" si="19"/>
        <v>191.49019459310014</v>
      </c>
      <c r="M59" s="25">
        <f t="shared" si="19"/>
        <v>179.80929272292104</v>
      </c>
      <c r="N59" s="25">
        <f t="shared" si="19"/>
        <v>171.8976838431125</v>
      </c>
      <c r="O59" s="25">
        <f t="shared" si="19"/>
        <v>158.48966450334973</v>
      </c>
      <c r="P59" s="25">
        <f t="shared" si="19"/>
        <v>144.38408436255162</v>
      </c>
      <c r="Q59" s="25">
        <f t="shared" si="19"/>
        <v>136.15419155388616</v>
      </c>
      <c r="R59" s="25">
        <f t="shared" si="19"/>
        <v>124.71723946335973</v>
      </c>
      <c r="S59" s="29">
        <f t="shared" si="19"/>
        <v>112.49494999595048</v>
      </c>
      <c r="T59" s="37">
        <f t="shared" si="19"/>
        <v>101.24545499635543</v>
      </c>
      <c r="U59" s="45">
        <f t="shared" si="19"/>
        <v>89.70347312677092</v>
      </c>
      <c r="V59" s="33">
        <f t="shared" si="19"/>
        <v>78.49053898592456</v>
      </c>
      <c r="W59" s="33">
        <f t="shared" si="19"/>
        <v>68.83620269065584</v>
      </c>
      <c r="Y59" s="18" t="s">
        <v>47</v>
      </c>
      <c r="Z59" s="12">
        <v>-14.4</v>
      </c>
      <c r="AA59" s="12">
        <v>3</v>
      </c>
      <c r="AB59" s="15"/>
      <c r="AC59" s="12"/>
    </row>
    <row r="60" spans="1:29" ht="18" thickTop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Y60" s="12" t="s">
        <v>42</v>
      </c>
      <c r="Z60" s="12">
        <f>SUM(Z57:Z59)</f>
        <v>-182.4</v>
      </c>
      <c r="AA60" s="12">
        <f>SUM(AA57:AA59)</f>
        <v>24</v>
      </c>
      <c r="AB60" s="12">
        <f>SUM(AB57:AB59)</f>
        <v>-30.6</v>
      </c>
      <c r="AC60" s="12">
        <f>SUM(AC57:AC59)</f>
        <v>3</v>
      </c>
    </row>
    <row r="61" spans="25:29" ht="17.25">
      <c r="Y61" s="19" t="s">
        <v>38</v>
      </c>
      <c r="Z61" s="12">
        <f>ROUND(Z60/AA60,1)</f>
        <v>-7.6</v>
      </c>
      <c r="AA61" s="12"/>
      <c r="AB61" s="12">
        <f>ROUND(AB60/AC60,1)</f>
        <v>-10.2</v>
      </c>
      <c r="AC61" s="12"/>
    </row>
    <row r="63" ht="17.25">
      <c r="Y63" t="s">
        <v>50</v>
      </c>
    </row>
    <row r="64" spans="24:29" ht="17.25">
      <c r="X64" s="46"/>
      <c r="Y64" s="38" t="s">
        <v>34</v>
      </c>
      <c r="Z64" s="12">
        <v>-20.1</v>
      </c>
      <c r="AA64" s="12">
        <v>6</v>
      </c>
      <c r="AB64" s="12">
        <v>-12.6</v>
      </c>
      <c r="AC64" s="12">
        <v>1</v>
      </c>
    </row>
    <row r="65" spans="24:29" ht="17.25">
      <c r="X65" s="46"/>
      <c r="Y65" s="39" t="s">
        <v>35</v>
      </c>
      <c r="Z65" s="12">
        <v>-88.1</v>
      </c>
      <c r="AA65" s="12">
        <v>12</v>
      </c>
      <c r="AB65" s="12">
        <v>-17.5</v>
      </c>
      <c r="AC65" s="12">
        <v>2</v>
      </c>
    </row>
    <row r="66" spans="24:29" ht="17.25">
      <c r="X66" s="46"/>
      <c r="Y66" s="39" t="s">
        <v>37</v>
      </c>
      <c r="Z66" s="12">
        <f>SUM(Z64:Z65)</f>
        <v>-108.19999999999999</v>
      </c>
      <c r="AA66" s="12">
        <f>SUM(AA64:AA65)</f>
        <v>18</v>
      </c>
      <c r="AB66" s="12">
        <f>SUM(AB64:AB65)</f>
        <v>-30.1</v>
      </c>
      <c r="AC66" s="12">
        <f>SUM(AC64:AC65)</f>
        <v>3</v>
      </c>
    </row>
    <row r="67" spans="24:29" ht="17.25">
      <c r="X67" s="46"/>
      <c r="Y67" s="40" t="s">
        <v>38</v>
      </c>
      <c r="Z67" s="12">
        <f>ROUND(Z66/AA66,1)</f>
        <v>-6</v>
      </c>
      <c r="AA67" s="12"/>
      <c r="AB67" s="12">
        <f>ROUND(AB66/AC66,1)</f>
        <v>-10</v>
      </c>
      <c r="AC67" s="12"/>
    </row>
    <row r="68" spans="25:29" ht="17.25">
      <c r="Y68" s="20"/>
      <c r="Z68" s="20"/>
      <c r="AA68" s="20"/>
      <c r="AB68" s="20"/>
      <c r="AC68" s="20"/>
    </row>
    <row r="69" spans="25:29" ht="17.25">
      <c r="Y69" s="17" t="s">
        <v>50</v>
      </c>
      <c r="Z69" s="21" t="s">
        <v>30</v>
      </c>
      <c r="AA69" s="21" t="s">
        <v>31</v>
      </c>
      <c r="AB69" s="21" t="s">
        <v>32</v>
      </c>
      <c r="AC69" s="21" t="s">
        <v>31</v>
      </c>
    </row>
    <row r="70" spans="25:29" ht="17.25">
      <c r="Y70" s="18" t="s">
        <v>40</v>
      </c>
      <c r="Z70" s="12">
        <v>-112.5</v>
      </c>
      <c r="AA70" s="12">
        <v>13</v>
      </c>
      <c r="AB70" s="15">
        <v>-15.9</v>
      </c>
      <c r="AC70" s="12">
        <v>2</v>
      </c>
    </row>
    <row r="71" spans="25:29" ht="17.25">
      <c r="Y71" s="18" t="s">
        <v>41</v>
      </c>
      <c r="Z71" s="12">
        <v>-34.3</v>
      </c>
      <c r="AA71" s="12">
        <v>9</v>
      </c>
      <c r="AB71" s="12">
        <v>-9.9</v>
      </c>
      <c r="AC71" s="12">
        <v>1</v>
      </c>
    </row>
    <row r="72" spans="25:29" ht="17.25">
      <c r="Y72" s="18" t="s">
        <v>47</v>
      </c>
      <c r="Z72" s="12">
        <v>-17.9</v>
      </c>
      <c r="AA72" s="12">
        <v>4</v>
      </c>
      <c r="AB72" s="15">
        <v>-8.2</v>
      </c>
      <c r="AC72" s="12">
        <v>1</v>
      </c>
    </row>
    <row r="73" spans="25:29" ht="17.25">
      <c r="Y73" s="12" t="s">
        <v>42</v>
      </c>
      <c r="Z73" s="12">
        <f>SUM(Z70:Z72)</f>
        <v>-164.70000000000002</v>
      </c>
      <c r="AA73" s="12">
        <f>SUM(AA70:AA72)</f>
        <v>26</v>
      </c>
      <c r="AB73" s="12">
        <f>SUM(AB70:AB72)</f>
        <v>-34</v>
      </c>
      <c r="AC73" s="12">
        <f>SUM(AC70:AC72)</f>
        <v>4</v>
      </c>
    </row>
    <row r="74" spans="25:29" ht="17.25">
      <c r="Y74" s="19" t="s">
        <v>38</v>
      </c>
      <c r="Z74" s="12">
        <f>ROUND(Z73/AA73,1)</f>
        <v>-6.3</v>
      </c>
      <c r="AA74" s="12"/>
      <c r="AB74" s="12">
        <f>ROUND(AB73/AC73,1)</f>
        <v>-8.5</v>
      </c>
      <c r="AC74" s="12"/>
    </row>
    <row r="76" ht="17.25">
      <c r="Y76" t="s">
        <v>51</v>
      </c>
    </row>
    <row r="77" spans="24:29" ht="17.25">
      <c r="X77" s="46"/>
      <c r="Y77" s="38" t="s">
        <v>34</v>
      </c>
      <c r="Z77" s="12">
        <v>-13.1</v>
      </c>
      <c r="AA77" s="12">
        <v>6</v>
      </c>
      <c r="AB77" s="12">
        <v>-7.1</v>
      </c>
      <c r="AC77" s="12">
        <v>1</v>
      </c>
    </row>
    <row r="78" spans="24:29" ht="17.25">
      <c r="X78" s="46"/>
      <c r="Y78" s="39" t="s">
        <v>35</v>
      </c>
      <c r="Z78" s="12">
        <v>-83</v>
      </c>
      <c r="AA78" s="12">
        <v>12</v>
      </c>
      <c r="AB78" s="12">
        <v>-22.3</v>
      </c>
      <c r="AC78" s="12">
        <v>2</v>
      </c>
    </row>
    <row r="79" spans="24:29" ht="17.25">
      <c r="X79" s="46"/>
      <c r="Y79" s="39" t="s">
        <v>37</v>
      </c>
      <c r="Z79" s="12">
        <f>SUM(Z77:Z78)</f>
        <v>-96.1</v>
      </c>
      <c r="AA79" s="12">
        <f>SUM(AA77:AA78)</f>
        <v>18</v>
      </c>
      <c r="AB79" s="12">
        <f>SUM(AB77:AB78)</f>
        <v>-29.4</v>
      </c>
      <c r="AC79" s="12">
        <f>SUM(AC77:AC78)</f>
        <v>3</v>
      </c>
    </row>
    <row r="80" spans="24:29" ht="17.25">
      <c r="X80" s="46"/>
      <c r="Y80" s="40" t="s">
        <v>38</v>
      </c>
      <c r="Z80" s="12">
        <f>ROUND(Z79/AA79,1)</f>
        <v>-5.3</v>
      </c>
      <c r="AA80" s="12"/>
      <c r="AB80" s="12">
        <f>ROUND(AB79/AC79,1)</f>
        <v>-9.8</v>
      </c>
      <c r="AC80" s="12"/>
    </row>
    <row r="81" spans="25:29" ht="17.25">
      <c r="Y81" s="20"/>
      <c r="Z81" s="20"/>
      <c r="AA81" s="20"/>
      <c r="AB81" s="20"/>
      <c r="AC81" s="20"/>
    </row>
    <row r="82" spans="25:29" ht="17.25">
      <c r="Y82" s="17" t="s">
        <v>51</v>
      </c>
      <c r="Z82" s="21" t="s">
        <v>30</v>
      </c>
      <c r="AA82" s="21" t="s">
        <v>31</v>
      </c>
      <c r="AB82" s="21" t="s">
        <v>32</v>
      </c>
      <c r="AC82" s="21" t="s">
        <v>31</v>
      </c>
    </row>
    <row r="83" spans="25:29" ht="17.25">
      <c r="Y83" s="18" t="s">
        <v>40</v>
      </c>
      <c r="Z83" s="12">
        <v>-105.9</v>
      </c>
      <c r="AA83" s="12">
        <v>13</v>
      </c>
      <c r="AB83" s="15">
        <v>-23.7</v>
      </c>
      <c r="AC83" s="12">
        <v>2</v>
      </c>
    </row>
    <row r="84" spans="25:29" ht="17.25">
      <c r="Y84" s="18" t="s">
        <v>41</v>
      </c>
      <c r="Z84" s="12">
        <v>-27</v>
      </c>
      <c r="AA84" s="12">
        <v>8</v>
      </c>
      <c r="AB84" s="12">
        <v>-10.1</v>
      </c>
      <c r="AC84" s="12">
        <v>1</v>
      </c>
    </row>
    <row r="85" spans="25:29" ht="17.25">
      <c r="Y85" s="18" t="s">
        <v>47</v>
      </c>
      <c r="Z85" s="12">
        <v>-22.7</v>
      </c>
      <c r="AA85" s="12">
        <v>4</v>
      </c>
      <c r="AB85" s="15">
        <v>-9.8</v>
      </c>
      <c r="AC85" s="12">
        <v>1</v>
      </c>
    </row>
    <row r="86" spans="25:29" ht="17.25">
      <c r="Y86" s="12" t="s">
        <v>42</v>
      </c>
      <c r="Z86" s="12">
        <f>SUM(Z83:Z85)</f>
        <v>-155.6</v>
      </c>
      <c r="AA86" s="12">
        <f>SUM(AA83:AA85)</f>
        <v>25</v>
      </c>
      <c r="AB86" s="12">
        <f>SUM(AB83:AB85)</f>
        <v>-43.599999999999994</v>
      </c>
      <c r="AC86" s="12">
        <f>SUM(AC83:AC85)</f>
        <v>4</v>
      </c>
    </row>
    <row r="87" spans="25:29" ht="17.25">
      <c r="Y87" s="19" t="s">
        <v>38</v>
      </c>
      <c r="Z87" s="12">
        <f>ROUND(Z86/AA86,1)</f>
        <v>-6.2</v>
      </c>
      <c r="AA87" s="12"/>
      <c r="AB87" s="12">
        <f>ROUND(AB86/AC86,1)</f>
        <v>-10.9</v>
      </c>
      <c r="AC87" s="1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workbookViewId="0" topLeftCell="A1">
      <pane xSplit="2" topLeftCell="C1" activePane="topRight" state="frozen"/>
      <selection pane="topLeft" activeCell="A4" sqref="A4"/>
      <selection pane="topRight" activeCell="A1" sqref="A1"/>
    </sheetView>
  </sheetViews>
  <sheetFormatPr defaultColWidth="10.58203125" defaultRowHeight="18"/>
  <cols>
    <col min="1" max="1" width="10.58203125" style="0" customWidth="1"/>
    <col min="2" max="2" width="4.58203125" style="49" customWidth="1"/>
    <col min="3" max="11" width="5.5" style="51" customWidth="1"/>
    <col min="12" max="21" width="6.08203125" style="51" customWidth="1"/>
    <col min="22" max="32" width="6" style="51" customWidth="1"/>
    <col min="33" max="16384" width="11.08203125" style="0" customWidth="1"/>
  </cols>
  <sheetData>
    <row r="1" ht="17.25">
      <c r="C1" s="50"/>
    </row>
    <row r="2" spans="1:2" ht="17.25">
      <c r="A2" t="s">
        <v>68</v>
      </c>
      <c r="B2"/>
    </row>
    <row r="3" ht="17.25">
      <c r="B3"/>
    </row>
    <row r="4" spans="1:29" ht="18" thickBot="1">
      <c r="A4" s="1" t="s">
        <v>1</v>
      </c>
      <c r="B4" s="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32" ht="18.75" thickBot="1" thickTop="1">
      <c r="A5" s="2"/>
      <c r="B5" s="10"/>
      <c r="C5" s="53" t="s">
        <v>67</v>
      </c>
      <c r="D5" s="53" t="s">
        <v>61</v>
      </c>
      <c r="E5" s="53" t="s">
        <v>60</v>
      </c>
      <c r="F5" s="53" t="s">
        <v>59</v>
      </c>
      <c r="G5" s="53" t="s">
        <v>58</v>
      </c>
      <c r="H5" s="53" t="s">
        <v>57</v>
      </c>
      <c r="I5" s="53" t="s">
        <v>56</v>
      </c>
      <c r="J5" s="53" t="s">
        <v>55</v>
      </c>
      <c r="K5" s="53" t="s">
        <v>54</v>
      </c>
      <c r="L5" s="54" t="s">
        <v>2</v>
      </c>
      <c r="M5" s="54" t="s">
        <v>3</v>
      </c>
      <c r="N5" s="54" t="s">
        <v>4</v>
      </c>
      <c r="O5" s="54" t="s">
        <v>5</v>
      </c>
      <c r="P5" s="54" t="s">
        <v>6</v>
      </c>
      <c r="Q5" s="54" t="s">
        <v>7</v>
      </c>
      <c r="R5" s="54" t="s">
        <v>8</v>
      </c>
      <c r="S5" s="54" t="s">
        <v>9</v>
      </c>
      <c r="T5" s="54" t="s">
        <v>10</v>
      </c>
      <c r="U5" s="54" t="s">
        <v>11</v>
      </c>
      <c r="V5" s="54" t="s">
        <v>12</v>
      </c>
      <c r="W5" s="54" t="s">
        <v>13</v>
      </c>
      <c r="X5" s="54" t="s">
        <v>14</v>
      </c>
      <c r="Y5" s="54" t="s">
        <v>15</v>
      </c>
      <c r="Z5" s="54" t="s">
        <v>16</v>
      </c>
      <c r="AA5" s="54" t="s">
        <v>17</v>
      </c>
      <c r="AB5" s="55" t="s">
        <v>18</v>
      </c>
      <c r="AC5" s="56" t="s">
        <v>66</v>
      </c>
      <c r="AD5" s="57" t="s">
        <v>65</v>
      </c>
      <c r="AE5" s="58" t="s">
        <v>64</v>
      </c>
      <c r="AF5" s="58" t="s">
        <v>63</v>
      </c>
    </row>
    <row r="6" spans="1:32" ht="18" thickTop="1">
      <c r="A6" s="5" t="s">
        <v>24</v>
      </c>
      <c r="B6" s="12" t="s">
        <v>19</v>
      </c>
      <c r="C6" s="60"/>
      <c r="D6" s="60">
        <v>-8.9</v>
      </c>
      <c r="E6" s="60">
        <v>0.4</v>
      </c>
      <c r="F6" s="60">
        <v>0.6</v>
      </c>
      <c r="G6" s="60">
        <v>2.1</v>
      </c>
      <c r="H6" s="60">
        <v>5.1</v>
      </c>
      <c r="I6" s="60">
        <v>7</v>
      </c>
      <c r="J6" s="60">
        <v>6.8</v>
      </c>
      <c r="K6" s="60">
        <v>6.6</v>
      </c>
      <c r="L6" s="60">
        <v>3.4</v>
      </c>
      <c r="M6" s="60">
        <v>2.7</v>
      </c>
      <c r="N6" s="60">
        <v>2.3</v>
      </c>
      <c r="O6" s="60">
        <v>2</v>
      </c>
      <c r="P6" s="60">
        <v>2</v>
      </c>
      <c r="Q6" s="60">
        <v>2.3</v>
      </c>
      <c r="R6" s="60">
        <v>6.6</v>
      </c>
      <c r="S6" s="60">
        <v>12.8</v>
      </c>
      <c r="T6" s="60">
        <v>11.2</v>
      </c>
      <c r="U6" s="60">
        <v>2</v>
      </c>
      <c r="V6" s="60">
        <v>-2</v>
      </c>
      <c r="W6" s="60">
        <v>-1.2</v>
      </c>
      <c r="X6" s="60">
        <v>-1</v>
      </c>
      <c r="Y6" s="60">
        <v>-1.3</v>
      </c>
      <c r="Z6" s="60">
        <v>-0.9</v>
      </c>
      <c r="AA6" s="60">
        <v>-1.8</v>
      </c>
      <c r="AB6" s="61">
        <v>-2.9</v>
      </c>
      <c r="AC6" s="62">
        <v>-3.2</v>
      </c>
      <c r="AD6" s="63">
        <v>-4.3</v>
      </c>
      <c r="AE6" s="64">
        <v>-4.7</v>
      </c>
      <c r="AF6" s="64">
        <v>-5.2</v>
      </c>
    </row>
    <row r="7" spans="1:32" ht="18" thickBot="1">
      <c r="A7" s="6"/>
      <c r="B7" s="13" t="s">
        <v>21</v>
      </c>
      <c r="C7" s="65">
        <f>D7/(1+D6/100)</f>
        <v>80.40604443059797</v>
      </c>
      <c r="D7" s="65">
        <f>E7/(1+E6/100)</f>
        <v>73.24990647627476</v>
      </c>
      <c r="E7" s="65">
        <f>F7/(1+F6/100)</f>
        <v>73.54290610217986</v>
      </c>
      <c r="F7" s="65">
        <f>G7/(1+G6/100)</f>
        <v>73.98416353879294</v>
      </c>
      <c r="G7" s="65">
        <f>H7/(1+H6/100)</f>
        <v>75.53783097310759</v>
      </c>
      <c r="H7" s="65">
        <f>I7/(1+I6/100)</f>
        <v>79.39026035273608</v>
      </c>
      <c r="I7" s="65">
        <f>J7/(1+J6/100)</f>
        <v>84.9475785774276</v>
      </c>
      <c r="J7" s="65">
        <f>K7/(1+K6/100)</f>
        <v>90.72401392069268</v>
      </c>
      <c r="K7" s="65">
        <f>L7/(1+L6/100)</f>
        <v>96.71179883945841</v>
      </c>
      <c r="L7" s="65">
        <v>100</v>
      </c>
      <c r="M7" s="65">
        <f>L7*(1+M6/100)</f>
        <v>102.69999999999999</v>
      </c>
      <c r="N7" s="65">
        <f>M7*(1+N6/100)</f>
        <v>105.06209999999997</v>
      </c>
      <c r="O7" s="65">
        <f>N7*(1+O6/100)</f>
        <v>107.16334199999997</v>
      </c>
      <c r="P7" s="65">
        <f>O7*(1+P6/100)</f>
        <v>109.30660883999997</v>
      </c>
      <c r="Q7" s="65">
        <f>P7*(1+Q6/100)</f>
        <v>111.82066084331996</v>
      </c>
      <c r="R7" s="65">
        <f>Q7*(1+R6/100)</f>
        <v>119.20082445897908</v>
      </c>
      <c r="S7" s="65">
        <f>R7*(1+S6/100)</f>
        <v>134.45852998972842</v>
      </c>
      <c r="T7" s="65">
        <f>S7*(1+T6/100)</f>
        <v>149.517885348578</v>
      </c>
      <c r="U7" s="65">
        <f>T7*(1+U6/100)</f>
        <v>152.50824305554957</v>
      </c>
      <c r="V7" s="65">
        <f>U7*(1+V6/100)</f>
        <v>149.45807819443857</v>
      </c>
      <c r="W7" s="65">
        <f>V7*(1+W6/100)</f>
        <v>147.6645812561053</v>
      </c>
      <c r="X7" s="65">
        <f>W7*(1+X6/100)</f>
        <v>146.18793544354423</v>
      </c>
      <c r="Y7" s="65">
        <f>X7*(1+Y6/100)</f>
        <v>144.28749228277815</v>
      </c>
      <c r="Z7" s="65">
        <f>Y7*(1+Z6/100)</f>
        <v>142.98890485223313</v>
      </c>
      <c r="AA7" s="65">
        <f>Z7*(1+AA6/100)</f>
        <v>140.41510456489294</v>
      </c>
      <c r="AB7" s="66">
        <f>AA7*(1+AB6/100)</f>
        <v>136.34306653251105</v>
      </c>
      <c r="AC7" s="67">
        <f>AB7*(1+AC6/100)</f>
        <v>131.9800884034707</v>
      </c>
      <c r="AD7" s="68">
        <f>AC7*(1+AD6/100)</f>
        <v>126.30494460212144</v>
      </c>
      <c r="AE7" s="69">
        <f>AD7*(1+AE6/100)</f>
        <v>120.36861220582172</v>
      </c>
      <c r="AF7" s="69">
        <f>AE7*(1+AF6/100)</f>
        <v>114.10944437111898</v>
      </c>
    </row>
    <row r="8" spans="1:32" ht="18" thickTop="1">
      <c r="A8" s="7"/>
      <c r="B8" s="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18" thickBot="1">
      <c r="A9" s="1" t="s">
        <v>25</v>
      </c>
      <c r="B9" s="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8.75" thickBot="1" thickTop="1">
      <c r="A10" s="2"/>
      <c r="B10" s="10"/>
      <c r="C10" s="53" t="s">
        <v>62</v>
      </c>
      <c r="D10" s="53" t="s">
        <v>61</v>
      </c>
      <c r="E10" s="53" t="s">
        <v>60</v>
      </c>
      <c r="F10" s="53" t="s">
        <v>59</v>
      </c>
      <c r="G10" s="53" t="s">
        <v>58</v>
      </c>
      <c r="H10" s="53" t="s">
        <v>57</v>
      </c>
      <c r="I10" s="53" t="s">
        <v>56</v>
      </c>
      <c r="J10" s="53" t="s">
        <v>55</v>
      </c>
      <c r="K10" s="53" t="s">
        <v>54</v>
      </c>
      <c r="L10" s="54" t="s">
        <v>2</v>
      </c>
      <c r="M10" s="54" t="s">
        <v>3</v>
      </c>
      <c r="N10" s="54" t="s">
        <v>4</v>
      </c>
      <c r="O10" s="54" t="s">
        <v>5</v>
      </c>
      <c r="P10" s="54" t="s">
        <v>6</v>
      </c>
      <c r="Q10" s="54" t="s">
        <v>7</v>
      </c>
      <c r="R10" s="54" t="s">
        <v>8</v>
      </c>
      <c r="S10" s="54" t="s">
        <v>9</v>
      </c>
      <c r="T10" s="54" t="s">
        <v>10</v>
      </c>
      <c r="U10" s="54" t="s">
        <v>11</v>
      </c>
      <c r="V10" s="54" t="s">
        <v>12</v>
      </c>
      <c r="W10" s="54" t="s">
        <v>13</v>
      </c>
      <c r="X10" s="54" t="s">
        <v>14</v>
      </c>
      <c r="Y10" s="54" t="s">
        <v>15</v>
      </c>
      <c r="Z10" s="54" t="s">
        <v>16</v>
      </c>
      <c r="AA10" s="54" t="s">
        <v>17</v>
      </c>
      <c r="AB10" s="55" t="s">
        <v>18</v>
      </c>
      <c r="AC10" s="56" t="s">
        <v>66</v>
      </c>
      <c r="AD10" s="57" t="s">
        <v>65</v>
      </c>
      <c r="AE10" s="58" t="s">
        <v>64</v>
      </c>
      <c r="AF10" s="58" t="s">
        <v>63</v>
      </c>
    </row>
    <row r="11" spans="1:32" ht="18" thickTop="1">
      <c r="A11" s="5" t="s">
        <v>24</v>
      </c>
      <c r="B11" s="12" t="s">
        <v>19</v>
      </c>
      <c r="C11" s="60"/>
      <c r="D11" s="60">
        <v>-9.1</v>
      </c>
      <c r="E11" s="60">
        <v>0.2</v>
      </c>
      <c r="F11" s="60">
        <v>0.3</v>
      </c>
      <c r="G11" s="60">
        <v>1.4</v>
      </c>
      <c r="H11" s="60">
        <v>4.3</v>
      </c>
      <c r="I11" s="60">
        <v>6.3</v>
      </c>
      <c r="J11" s="60">
        <v>6.1</v>
      </c>
      <c r="K11" s="60">
        <v>5.8</v>
      </c>
      <c r="L11" s="60">
        <v>2.8</v>
      </c>
      <c r="M11" s="60">
        <v>2.3</v>
      </c>
      <c r="N11" s="60">
        <v>2.1</v>
      </c>
      <c r="O11" s="60">
        <v>2.2</v>
      </c>
      <c r="P11" s="60">
        <v>2.7</v>
      </c>
      <c r="Q11" s="60">
        <v>3.4</v>
      </c>
      <c r="R11" s="60">
        <v>6.9</v>
      </c>
      <c r="S11" s="60">
        <v>13.3</v>
      </c>
      <c r="T11" s="60">
        <v>9.8</v>
      </c>
      <c r="U11" s="60">
        <v>0.2</v>
      </c>
      <c r="V11" s="60">
        <v>-5</v>
      </c>
      <c r="W11" s="60">
        <v>-4</v>
      </c>
      <c r="X11" s="60">
        <v>-4.3</v>
      </c>
      <c r="Y11" s="60">
        <v>-4.7</v>
      </c>
      <c r="Z11" s="60">
        <v>-3.6</v>
      </c>
      <c r="AA11" s="60">
        <v>-5.1</v>
      </c>
      <c r="AB11" s="61">
        <v>-5.8</v>
      </c>
      <c r="AC11" s="62">
        <v>-6</v>
      </c>
      <c r="AD11" s="63">
        <v>-7.2</v>
      </c>
      <c r="AE11" s="64">
        <v>-7.3</v>
      </c>
      <c r="AF11" s="64">
        <v>-8.1</v>
      </c>
    </row>
    <row r="12" spans="1:32" ht="18" thickBot="1">
      <c r="A12" s="9"/>
      <c r="B12" s="13" t="s">
        <v>21</v>
      </c>
      <c r="C12" s="65">
        <f>D12/(1+D11/100)</f>
        <v>84.37577366401237</v>
      </c>
      <c r="D12" s="65">
        <f>E12/(1+E11/100)</f>
        <v>76.69757826058725</v>
      </c>
      <c r="E12" s="65">
        <f>F12/(1+F11/100)</f>
        <v>76.85097341710842</v>
      </c>
      <c r="F12" s="65">
        <f>G12/(1+G11/100)</f>
        <v>77.08152633735973</v>
      </c>
      <c r="G12" s="65">
        <f>H12/(1+H11/100)</f>
        <v>78.16066770608278</v>
      </c>
      <c r="H12" s="65">
        <f>I12/(1+I11/100)</f>
        <v>81.52157641744434</v>
      </c>
      <c r="I12" s="65">
        <f>J12/(1+J11/100)</f>
        <v>86.65743573174332</v>
      </c>
      <c r="J12" s="65">
        <f>K12/(1+K11/100)</f>
        <v>91.94353931137965</v>
      </c>
      <c r="K12" s="65">
        <f>L12/(1+L11/100)</f>
        <v>97.27626459143968</v>
      </c>
      <c r="L12" s="65">
        <v>100</v>
      </c>
      <c r="M12" s="65">
        <f>L12*(1+M11/100)</f>
        <v>102.3</v>
      </c>
      <c r="N12" s="65">
        <f>M12*(1+N11/100)</f>
        <v>104.44829999999999</v>
      </c>
      <c r="O12" s="65">
        <f>N12*(1+O11/100)</f>
        <v>106.74616259999999</v>
      </c>
      <c r="P12" s="65">
        <f>O12*(1+P11/100)</f>
        <v>109.62830899019998</v>
      </c>
      <c r="Q12" s="65">
        <f>P12*(1+Q11/100)</f>
        <v>113.35567149586679</v>
      </c>
      <c r="R12" s="65">
        <f>Q12*(1+R11/100)</f>
        <v>121.17721282908158</v>
      </c>
      <c r="S12" s="65">
        <f>R12*(1+S11/100)</f>
        <v>137.29378213534943</v>
      </c>
      <c r="T12" s="65">
        <f>S12*(1+T11/100)</f>
        <v>150.74857278461369</v>
      </c>
      <c r="U12" s="65">
        <f>T12*(1+U11/100)</f>
        <v>151.0500699301829</v>
      </c>
      <c r="V12" s="65">
        <f>U12*(1+V11/100)</f>
        <v>143.49756643367374</v>
      </c>
      <c r="W12" s="65">
        <f>V12*(1+W11/100)</f>
        <v>137.75766377632678</v>
      </c>
      <c r="X12" s="65">
        <f>W12*(1+X11/100)</f>
        <v>131.83408423394474</v>
      </c>
      <c r="Y12" s="65">
        <f>X12*(1+Y11/100)</f>
        <v>125.63788227494933</v>
      </c>
      <c r="Z12" s="65">
        <f>Y12*(1+Z11/100)</f>
        <v>121.11491851305115</v>
      </c>
      <c r="AA12" s="65">
        <f>Z12*(1+AA11/100)</f>
        <v>114.93805766888553</v>
      </c>
      <c r="AB12" s="66">
        <f>AA12*(1+AB11/100)</f>
        <v>108.27165032409016</v>
      </c>
      <c r="AC12" s="67">
        <f>AB12*(1+AC11/100)</f>
        <v>101.77535130464474</v>
      </c>
      <c r="AD12" s="68">
        <f>AC12*(1+AD11/100)</f>
        <v>94.44752601071032</v>
      </c>
      <c r="AE12" s="69">
        <f>AD12*(1+AE11/100)</f>
        <v>87.55285661192848</v>
      </c>
      <c r="AF12" s="69">
        <f>AE12*(1+AF11/100)</f>
        <v>80.46107522636227</v>
      </c>
    </row>
    <row r="13" ht="18" thickTop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p29167</cp:lastModifiedBy>
  <cp:lastPrinted>2003-11-13T07:20:30Z</cp:lastPrinted>
  <dcterms:created xsi:type="dcterms:W3CDTF">2000-08-05T17:08:03Z</dcterms:created>
  <dcterms:modified xsi:type="dcterms:W3CDTF">2003-11-13T07:21:03Z</dcterms:modified>
  <cp:category/>
  <cp:version/>
  <cp:contentType/>
  <cp:contentStatus/>
</cp:coreProperties>
</file>