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5221" windowWidth="8190" windowHeight="8310" activeTab="0"/>
  </bookViews>
  <sheets>
    <sheet name="T8-5" sheetId="1" r:id="rId1"/>
  </sheets>
  <definedNames>
    <definedName name="_xlnm.Print_Area" localSheetId="0">'T8-5'!$A$1:$M$24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<sst xmlns="http://schemas.openxmlformats.org/spreadsheetml/2006/main" count="37" uniqueCount="36">
  <si>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</si>
  <si>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</si>
  <si>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</si>
  <si>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</si>
  <si>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</si>
  <si>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</si>
  <si>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</si>
  <si>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</si>
  <si>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</si>
  <si>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</si>
  <si>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</si>
  <si>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小　　計</t>
  </si>
  <si>
    <t>大 垣 市</t>
  </si>
  <si>
    <t>海 津 市</t>
  </si>
  <si>
    <t>養 老 町</t>
  </si>
  <si>
    <t>垂 井 町</t>
  </si>
  <si>
    <t>神 戸 町</t>
  </si>
  <si>
    <t>安 八 町</t>
  </si>
  <si>
    <t>小    計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</si>
  <si>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</si>
  <si>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</si>
  <si>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</si>
  <si>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</si>
  <si>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</si>
  <si>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</si>
  <si>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</si>
  <si>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</si>
  <si>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</si>
  <si>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</si>
  <si>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潜在性結核感染症
＊別掲　</t>
  </si>
  <si>
    <t>観察中</t>
  </si>
  <si>
    <t>オ  現在登録者数－現在時活動性分類、市町村別・受療状況別（Ｔ８－５）</t>
  </si>
  <si>
    <t>（平成19年12月31日現在）</t>
  </si>
  <si>
    <t>肺　　結　　核　　活　　動　　性</t>
  </si>
  <si>
    <t>喀痰塗抹陽性</t>
  </si>
  <si>
    <t>再
治療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</si>
</sst>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177" fontId="0" fillId="33" borderId="20" xfId="61" applyNumberFormat="1" applyFont="1" applyFill="1" applyBorder="1" applyAlignment="1" applyProtection="1">
      <alignment horizontal="right" vertical="center"/>
      <protection/>
    </xf>
    <xf numFmtId="177" fontId="0" fillId="33" borderId="21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177" fontId="0" fillId="33" borderId="23" xfId="61" applyNumberFormat="1" applyFont="1" applyFill="1" applyBorder="1" applyAlignment="1" applyProtection="1">
      <alignment horizontal="right" vertical="center"/>
      <protection/>
    </xf>
    <xf numFmtId="177" fontId="0" fillId="33" borderId="24" xfId="61" applyNumberFormat="1" applyFont="1" applyFill="1" applyBorder="1" applyAlignment="1" applyProtection="1">
      <alignment horizontal="right" vertical="center"/>
      <protection/>
    </xf>
    <xf numFmtId="177" fontId="0" fillId="33" borderId="25" xfId="61" applyNumberFormat="1" applyFont="1" applyFill="1" applyBorder="1" applyAlignment="1" applyProtection="1">
      <alignment horizontal="right" vertical="center"/>
      <protection/>
    </xf>
    <xf numFmtId="177" fontId="0" fillId="33" borderId="26" xfId="61" applyNumberFormat="1" applyFont="1" applyFill="1" applyBorder="1" applyAlignment="1" applyProtection="1">
      <alignment horizontal="right" vertical="center"/>
      <protection/>
    </xf>
    <xf numFmtId="177" fontId="0" fillId="33" borderId="27" xfId="61" applyNumberFormat="1" applyFont="1" applyFill="1" applyBorder="1" applyAlignment="1" applyProtection="1">
      <alignment horizontal="right" vertical="center"/>
      <protection/>
    </xf>
    <xf numFmtId="177" fontId="0" fillId="33" borderId="28" xfId="61" applyNumberFormat="1" applyFont="1" applyFill="1" applyBorder="1" applyAlignment="1" applyProtection="1">
      <alignment horizontal="right" vertical="center"/>
      <protection/>
    </xf>
    <xf numFmtId="177" fontId="0" fillId="33" borderId="29" xfId="61" applyNumberFormat="1" applyFont="1" applyFill="1" applyBorder="1" applyAlignment="1" applyProtection="1">
      <alignment horizontal="right" vertical="center"/>
      <protection/>
    </xf>
    <xf numFmtId="177" fontId="0" fillId="33" borderId="30" xfId="61" applyNumberFormat="1" applyFont="1" applyFill="1" applyBorder="1" applyAlignment="1" applyProtection="1">
      <alignment horizontal="right" vertical="center"/>
      <protection/>
    </xf>
    <xf numFmtId="177" fontId="0" fillId="33" borderId="31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Alignment="1">
      <alignment horizontal="right"/>
      <protection/>
    </xf>
    <xf numFmtId="0" fontId="3" fillId="0" borderId="0" xfId="61" applyFont="1" applyBorder="1" applyAlignment="1">
      <alignment horizontal="center"/>
      <protection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2" xfId="61" applyFont="1" applyBorder="1" applyAlignment="1" applyProtection="1">
      <alignment horizontal="center" vertical="center" wrapText="1"/>
      <protection locked="0"/>
    </xf>
    <xf numFmtId="0" fontId="0" fillId="0" borderId="33" xfId="61" applyFont="1" applyBorder="1" applyAlignment="1" applyProtection="1">
      <alignment horizontal="center" vertical="center"/>
      <protection locked="0"/>
    </xf>
    <xf numFmtId="0" fontId="0" fillId="0" borderId="34" xfId="61" applyFont="1" applyBorder="1" applyAlignment="1" applyProtection="1">
      <alignment horizontal="center" vertical="center"/>
      <protection locked="0"/>
    </xf>
    <xf numFmtId="177" fontId="0" fillId="0" borderId="17" xfId="61" applyNumberFormat="1" applyFont="1" applyBorder="1" applyAlignment="1">
      <alignment horizontal="right"/>
      <protection/>
    </xf>
    <xf numFmtId="177" fontId="0" fillId="0" borderId="17" xfId="61" applyNumberFormat="1" applyFont="1" applyBorder="1" applyAlignment="1" applyProtection="1">
      <alignment horizontal="right"/>
      <protection locked="0"/>
    </xf>
    <xf numFmtId="177" fontId="0" fillId="0" borderId="35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36" xfId="61" applyNumberFormat="1" applyFont="1" applyBorder="1" applyAlignment="1" applyProtection="1">
      <alignment horizontal="right"/>
      <protection locked="0"/>
    </xf>
    <xf numFmtId="177" fontId="0" fillId="0" borderId="37" xfId="61" applyNumberFormat="1" applyFont="1" applyBorder="1" applyAlignment="1">
      <alignment horizontal="right"/>
      <protection/>
    </xf>
    <xf numFmtId="177" fontId="0" fillId="0" borderId="37" xfId="61" applyNumberFormat="1" applyFont="1" applyBorder="1" applyAlignment="1" applyProtection="1">
      <alignment horizontal="right"/>
      <protection locked="0"/>
    </xf>
    <xf numFmtId="177" fontId="0" fillId="0" borderId="38" xfId="61" applyNumberFormat="1" applyFont="1" applyBorder="1" applyAlignment="1" applyProtection="1">
      <alignment horizontal="right"/>
      <protection locked="0"/>
    </xf>
    <xf numFmtId="177" fontId="0" fillId="0" borderId="38" xfId="61" applyNumberFormat="1" applyFont="1" applyBorder="1" applyAlignment="1">
      <alignment horizontal="right"/>
      <protection/>
    </xf>
    <xf numFmtId="177" fontId="0" fillId="0" borderId="39" xfId="61" applyNumberFormat="1" applyFont="1" applyBorder="1" applyAlignment="1" applyProtection="1">
      <alignment horizontal="right"/>
      <protection locked="0"/>
    </xf>
    <xf numFmtId="177" fontId="0" fillId="0" borderId="40" xfId="61" applyNumberFormat="1" applyFont="1" applyBorder="1" applyAlignment="1" applyProtection="1">
      <alignment horizontal="right"/>
      <protection locked="0"/>
    </xf>
    <xf numFmtId="177" fontId="0" fillId="0" borderId="41" xfId="61" applyNumberFormat="1" applyFont="1" applyBorder="1" applyAlignment="1" applyProtection="1">
      <alignment horizontal="right"/>
      <protection locked="0"/>
    </xf>
    <xf numFmtId="177" fontId="0" fillId="0" borderId="42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37" xfId="60" applyNumberFormat="1" applyFont="1" applyBorder="1" applyAlignment="1">
      <alignment horizontal="right" vertical="center"/>
      <protection/>
    </xf>
    <xf numFmtId="177" fontId="0" fillId="0" borderId="43" xfId="60" applyNumberFormat="1" applyFont="1" applyBorder="1" applyAlignment="1">
      <alignment horizontal="right" vertical="center"/>
      <protection/>
    </xf>
    <xf numFmtId="177" fontId="0" fillId="0" borderId="44" xfId="60" applyNumberFormat="1" applyFont="1" applyBorder="1" applyAlignment="1">
      <alignment horizontal="right" vertical="center"/>
      <protection/>
    </xf>
    <xf numFmtId="177" fontId="0" fillId="0" borderId="45" xfId="60" applyNumberFormat="1" applyFont="1" applyBorder="1" applyAlignment="1">
      <alignment horizontal="right" vertical="center"/>
      <protection/>
    </xf>
    <xf numFmtId="0" fontId="0" fillId="0" borderId="46" xfId="61" applyFont="1" applyBorder="1" applyAlignment="1" applyProtection="1">
      <alignment horizontal="center" vertical="center" shrinkToFit="1"/>
      <protection locked="0"/>
    </xf>
    <xf numFmtId="0" fontId="0" fillId="0" borderId="47" xfId="61" applyFont="1" applyBorder="1" applyAlignment="1" applyProtection="1">
      <alignment horizontal="center" vertical="center" shrinkToFit="1"/>
      <protection locked="0"/>
    </xf>
    <xf numFmtId="0" fontId="0" fillId="0" borderId="48" xfId="61" applyFont="1" applyBorder="1" applyAlignment="1" applyProtection="1">
      <alignment horizontal="center" vertical="center" shrinkToFit="1"/>
      <protection locked="0"/>
    </xf>
    <xf numFmtId="0" fontId="0" fillId="0" borderId="49" xfId="61" applyFont="1" applyBorder="1" applyAlignment="1" applyProtection="1">
      <alignment horizontal="center" vertical="center" shrinkToFit="1"/>
      <protection locked="0"/>
    </xf>
    <xf numFmtId="0" fontId="0" fillId="0" borderId="50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 applyProtection="1">
      <alignment horizontal="center" vertical="center" shrinkToFit="1"/>
      <protection locked="0"/>
    </xf>
    <xf numFmtId="0" fontId="0" fillId="0" borderId="52" xfId="61" applyFont="1" applyBorder="1" applyAlignment="1" applyProtection="1">
      <alignment horizontal="center" vertical="center" shrinkToFit="1"/>
      <protection locked="0"/>
    </xf>
    <xf numFmtId="0" fontId="0" fillId="0" borderId="53" xfId="61" applyFont="1" applyBorder="1" applyAlignment="1" applyProtection="1">
      <alignment horizontal="center" vertical="center"/>
      <protection locked="0"/>
    </xf>
    <xf numFmtId="177" fontId="0" fillId="0" borderId="54" xfId="61" applyNumberFormat="1" applyFont="1" applyBorder="1" applyAlignment="1">
      <alignment horizontal="right"/>
      <protection/>
    </xf>
    <xf numFmtId="177" fontId="0" fillId="0" borderId="55" xfId="61" applyNumberFormat="1" applyFont="1" applyBorder="1" applyAlignment="1">
      <alignment horizontal="right"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61" applyFont="1" applyBorder="1" applyAlignment="1" applyProtection="1">
      <alignment horizontal="center" vertical="center"/>
      <protection locked="0"/>
    </xf>
    <xf numFmtId="0" fontId="0" fillId="0" borderId="58" xfId="61" applyFont="1" applyBorder="1" applyAlignment="1" applyProtection="1">
      <alignment horizontal="center" vertical="center"/>
      <protection locked="0"/>
    </xf>
    <xf numFmtId="0" fontId="0" fillId="0" borderId="59" xfId="61" applyFont="1" applyBorder="1" applyAlignment="1" applyProtection="1">
      <alignment horizontal="center" vertical="center"/>
      <protection locked="0"/>
    </xf>
    <xf numFmtId="0" fontId="0" fillId="0" borderId="60" xfId="61" applyFont="1" applyBorder="1" applyAlignment="1" applyProtection="1">
      <alignment horizontal="center" vertical="center" wrapText="1"/>
      <protection locked="0"/>
    </xf>
    <xf numFmtId="0" fontId="0" fillId="0" borderId="61" xfId="61" applyFont="1" applyBorder="1" applyAlignment="1" applyProtection="1">
      <alignment horizontal="center" vertical="center" wrapText="1"/>
      <protection locked="0"/>
    </xf>
    <xf numFmtId="0" fontId="0" fillId="0" borderId="62" xfId="61" applyFont="1" applyBorder="1" applyAlignment="1" applyProtection="1">
      <alignment horizontal="center" vertical="center" wrapText="1"/>
      <protection locked="0"/>
    </xf>
    <xf numFmtId="0" fontId="0" fillId="0" borderId="63" xfId="61" applyFont="1" applyBorder="1" applyAlignment="1" applyProtection="1">
      <alignment horizontal="center" vertical="center" wrapText="1"/>
      <protection locked="0"/>
    </xf>
    <xf numFmtId="0" fontId="0" fillId="0" borderId="64" xfId="61" applyFont="1" applyBorder="1" applyAlignment="1" applyProtection="1">
      <alignment horizontal="center" vertical="center" wrapText="1"/>
      <protection locked="0"/>
    </xf>
    <xf numFmtId="0" fontId="0" fillId="0" borderId="65" xfId="61" applyFont="1" applyBorder="1" applyAlignment="1" applyProtection="1">
      <alignment horizontal="center" vertical="center" wrapText="1"/>
      <protection locked="0"/>
    </xf>
    <xf numFmtId="0" fontId="0" fillId="0" borderId="66" xfId="61" applyFont="1" applyBorder="1" applyAlignment="1" applyProtection="1">
      <alignment horizontal="center" vertical="center" wrapText="1"/>
      <protection locked="0"/>
    </xf>
    <xf numFmtId="0" fontId="0" fillId="0" borderId="67" xfId="61" applyFont="1" applyBorder="1" applyAlignment="1" applyProtection="1">
      <alignment horizontal="center" vertical="center" wrapText="1"/>
      <protection locked="0"/>
    </xf>
    <xf numFmtId="0" fontId="0" fillId="0" borderId="68" xfId="61" applyFont="1" applyBorder="1" applyAlignment="1" applyProtection="1">
      <alignment horizontal="center" vertical="center" wrapText="1"/>
      <protection locked="0"/>
    </xf>
    <xf numFmtId="0" fontId="0" fillId="0" borderId="69" xfId="61" applyFont="1" applyBorder="1" applyAlignment="1" applyProtection="1">
      <alignment horizontal="center" vertical="center"/>
      <protection locked="0"/>
    </xf>
    <xf numFmtId="0" fontId="0" fillId="0" borderId="68" xfId="61" applyFont="1" applyBorder="1" applyAlignment="1" applyProtection="1">
      <alignment horizontal="center" vertical="center"/>
      <protection locked="0"/>
    </xf>
    <xf numFmtId="0" fontId="0" fillId="0" borderId="70" xfId="61" applyFont="1" applyBorder="1" applyAlignment="1" applyProtection="1">
      <alignment horizontal="center" vertical="center"/>
      <protection locked="0"/>
    </xf>
    <xf numFmtId="0" fontId="0" fillId="0" borderId="71" xfId="61" applyFont="1" applyBorder="1" applyAlignment="1" applyProtection="1">
      <alignment horizontal="center" vertical="center"/>
      <protection locked="0"/>
    </xf>
    <xf numFmtId="0" fontId="0" fillId="0" borderId="72" xfId="61" applyFont="1" applyBorder="1" applyAlignment="1" applyProtection="1">
      <alignment horizontal="center" vertical="center"/>
      <protection locked="0"/>
    </xf>
    <xf numFmtId="0" fontId="0" fillId="0" borderId="73" xfId="61" applyFont="1" applyBorder="1" applyAlignment="1" applyProtection="1">
      <alignment horizontal="center" vertical="center"/>
      <protection locked="0"/>
    </xf>
    <xf numFmtId="0" fontId="0" fillId="0" borderId="74" xfId="61" applyFont="1" applyBorder="1" applyAlignment="1" applyProtection="1">
      <alignment horizontal="center" vertical="center"/>
      <protection locked="0"/>
    </xf>
    <xf numFmtId="0" fontId="0" fillId="0" borderId="75" xfId="61" applyFont="1" applyBorder="1" applyAlignment="1" applyProtection="1">
      <alignment horizontal="center" vertical="center"/>
      <protection locked="0"/>
    </xf>
    <xf numFmtId="0" fontId="0" fillId="0" borderId="69" xfId="61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76" xfId="61" applyFont="1" applyBorder="1" applyAlignment="1" applyProtection="1">
      <alignment horizontal="center" vertical="center"/>
      <protection locked="0"/>
    </xf>
    <xf numFmtId="0" fontId="0" fillId="0" borderId="77" xfId="61" applyFont="1" applyBorder="1" applyAlignment="1" applyProtection="1">
      <alignment horizontal="center" vertical="center"/>
      <protection locked="0"/>
    </xf>
    <xf numFmtId="0" fontId="0" fillId="0" borderId="78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60" zoomScalePageLayoutView="0" workbookViewId="0" topLeftCell="A1">
      <selection activeCell="E27" sqref="E27"/>
    </sheetView>
  </sheetViews>
  <sheetFormatPr defaultColWidth="9.00390625" defaultRowHeight="13.5"/>
  <cols>
    <col min="1" max="1" width="10.625" style="2" customWidth="1"/>
    <col min="2" max="11" width="6.625" style="2" customWidth="1"/>
    <col min="12" max="13" width="7.00390625" style="2" customWidth="1"/>
    <col min="14" max="16384" width="9.00390625" style="2" customWidth="1"/>
  </cols>
  <sheetData>
    <row r="1" spans="1:14" ht="15.75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28" t="s">
        <v>32</v>
      </c>
      <c r="N2" s="1"/>
    </row>
    <row r="3" spans="1:14" ht="18" customHeight="1">
      <c r="A3" s="82"/>
      <c r="B3" s="79" t="s">
        <v>23</v>
      </c>
      <c r="C3" s="88" t="s">
        <v>2</v>
      </c>
      <c r="D3" s="89"/>
      <c r="E3" s="89"/>
      <c r="F3" s="89"/>
      <c r="G3" s="89"/>
      <c r="H3" s="89"/>
      <c r="I3" s="90"/>
      <c r="J3" s="74" t="s">
        <v>27</v>
      </c>
      <c r="K3" s="74" t="s">
        <v>28</v>
      </c>
      <c r="L3" s="68" t="s">
        <v>29</v>
      </c>
      <c r="M3" s="69"/>
      <c r="N3" s="29"/>
    </row>
    <row r="4" spans="1:14" ht="18" customHeight="1">
      <c r="A4" s="83"/>
      <c r="B4" s="80"/>
      <c r="C4" s="65" t="s">
        <v>33</v>
      </c>
      <c r="D4" s="66"/>
      <c r="E4" s="66"/>
      <c r="F4" s="66"/>
      <c r="G4" s="66"/>
      <c r="H4" s="67"/>
      <c r="I4" s="85" t="s">
        <v>26</v>
      </c>
      <c r="J4" s="75"/>
      <c r="K4" s="75"/>
      <c r="L4" s="70"/>
      <c r="M4" s="71"/>
      <c r="N4" s="29"/>
    </row>
    <row r="5" spans="1:14" ht="18" customHeight="1">
      <c r="A5" s="83"/>
      <c r="B5" s="80"/>
      <c r="C5" s="77" t="s">
        <v>23</v>
      </c>
      <c r="D5" s="65" t="s">
        <v>34</v>
      </c>
      <c r="E5" s="66"/>
      <c r="F5" s="67"/>
      <c r="G5" s="85" t="s">
        <v>24</v>
      </c>
      <c r="H5" s="85" t="s">
        <v>25</v>
      </c>
      <c r="I5" s="86"/>
      <c r="J5" s="75"/>
      <c r="K5" s="75"/>
      <c r="L5" s="72"/>
      <c r="M5" s="73"/>
      <c r="N5" s="29"/>
    </row>
    <row r="6" spans="1:14" ht="33.75" customHeight="1" thickBot="1">
      <c r="A6" s="84"/>
      <c r="B6" s="81"/>
      <c r="C6" s="78"/>
      <c r="D6" s="30" t="s">
        <v>21</v>
      </c>
      <c r="E6" s="31" t="s">
        <v>22</v>
      </c>
      <c r="F6" s="31" t="s">
        <v>35</v>
      </c>
      <c r="G6" s="76"/>
      <c r="H6" s="76"/>
      <c r="I6" s="87"/>
      <c r="J6" s="76"/>
      <c r="K6" s="76"/>
      <c r="L6" s="32" t="s">
        <v>1</v>
      </c>
      <c r="M6" s="33" t="s">
        <v>30</v>
      </c>
      <c r="N6" s="29"/>
    </row>
    <row r="7" spans="1:14" ht="15.75" customHeight="1" thickBot="1" thickTop="1">
      <c r="A7" s="53" t="s">
        <v>3</v>
      </c>
      <c r="B7" s="6">
        <f>C7+I7+J7+K7</f>
        <v>220</v>
      </c>
      <c r="C7" s="7">
        <f>D7+G7+H7</f>
        <v>34</v>
      </c>
      <c r="D7" s="7">
        <f>E7+F7</f>
        <v>19</v>
      </c>
      <c r="E7" s="8">
        <f aca="true" t="shared" si="0" ref="E7:M7">E8+E17</f>
        <v>19</v>
      </c>
      <c r="F7" s="8">
        <f t="shared" si="0"/>
        <v>0</v>
      </c>
      <c r="G7" s="8">
        <f t="shared" si="0"/>
        <v>13</v>
      </c>
      <c r="H7" s="8">
        <f t="shared" si="0"/>
        <v>2</v>
      </c>
      <c r="I7" s="8">
        <f t="shared" si="0"/>
        <v>11</v>
      </c>
      <c r="J7" s="8">
        <f t="shared" si="0"/>
        <v>163</v>
      </c>
      <c r="K7" s="8">
        <f t="shared" si="0"/>
        <v>12</v>
      </c>
      <c r="L7" s="8">
        <f t="shared" si="0"/>
        <v>5</v>
      </c>
      <c r="M7" s="9">
        <f t="shared" si="0"/>
        <v>4</v>
      </c>
      <c r="N7" s="29"/>
    </row>
    <row r="8" spans="1:14" ht="15.75" customHeight="1" thickBot="1">
      <c r="A8" s="54" t="s">
        <v>11</v>
      </c>
      <c r="B8" s="10">
        <f>C8+I8+J8+K8</f>
        <v>174</v>
      </c>
      <c r="C8" s="11">
        <f>D8+G8+H8</f>
        <v>28</v>
      </c>
      <c r="D8" s="11">
        <f>E8+F8</f>
        <v>15</v>
      </c>
      <c r="E8" s="12">
        <f aca="true" t="shared" si="1" ref="E8:M8">SUM(E9:E16)</f>
        <v>15</v>
      </c>
      <c r="F8" s="13">
        <f t="shared" si="1"/>
        <v>0</v>
      </c>
      <c r="G8" s="13">
        <f t="shared" si="1"/>
        <v>11</v>
      </c>
      <c r="H8" s="13">
        <f t="shared" si="1"/>
        <v>2</v>
      </c>
      <c r="I8" s="13">
        <f t="shared" si="1"/>
        <v>6</v>
      </c>
      <c r="J8" s="13">
        <f t="shared" si="1"/>
        <v>133</v>
      </c>
      <c r="K8" s="13">
        <f t="shared" si="1"/>
        <v>7</v>
      </c>
      <c r="L8" s="13">
        <f t="shared" si="1"/>
        <v>4</v>
      </c>
      <c r="M8" s="14">
        <f t="shared" si="1"/>
        <v>1</v>
      </c>
      <c r="N8" s="29"/>
    </row>
    <row r="9" spans="1:14" ht="15.75" customHeight="1">
      <c r="A9" s="54" t="s">
        <v>12</v>
      </c>
      <c r="B9" s="15">
        <f>C9+I9+J9+K9</f>
        <v>95</v>
      </c>
      <c r="C9" s="16">
        <f>D9+G9+H9</f>
        <v>14</v>
      </c>
      <c r="D9" s="16">
        <f>E9+F9</f>
        <v>8</v>
      </c>
      <c r="E9" s="34">
        <v>8</v>
      </c>
      <c r="F9" s="35">
        <v>0</v>
      </c>
      <c r="G9" s="34">
        <v>4</v>
      </c>
      <c r="H9" s="34">
        <v>2</v>
      </c>
      <c r="I9" s="34">
        <v>2</v>
      </c>
      <c r="J9" s="34">
        <v>74</v>
      </c>
      <c r="K9" s="35">
        <v>5</v>
      </c>
      <c r="L9" s="35">
        <v>2</v>
      </c>
      <c r="M9" s="36">
        <v>0</v>
      </c>
      <c r="N9" s="29"/>
    </row>
    <row r="10" spans="1:14" ht="15.75" customHeight="1">
      <c r="A10" s="55" t="s">
        <v>13</v>
      </c>
      <c r="B10" s="17">
        <f>C10+I10+J10+K10</f>
        <v>26</v>
      </c>
      <c r="C10" s="18">
        <f>D10+G10+H10</f>
        <v>3</v>
      </c>
      <c r="D10" s="18">
        <f>E10+F10</f>
        <v>2</v>
      </c>
      <c r="E10" s="37">
        <v>2</v>
      </c>
      <c r="F10" s="38">
        <v>0</v>
      </c>
      <c r="G10" s="37">
        <v>1</v>
      </c>
      <c r="H10" s="37">
        <v>0</v>
      </c>
      <c r="I10" s="37">
        <v>0</v>
      </c>
      <c r="J10" s="37">
        <v>22</v>
      </c>
      <c r="K10" s="37">
        <v>1</v>
      </c>
      <c r="L10" s="38">
        <v>2</v>
      </c>
      <c r="M10" s="39">
        <v>0</v>
      </c>
      <c r="N10" s="29"/>
    </row>
    <row r="11" spans="1:14" ht="15.75" customHeight="1">
      <c r="A11" s="56" t="s">
        <v>14</v>
      </c>
      <c r="B11" s="17">
        <f aca="true" t="shared" si="2" ref="B11:B24">C11+I11+J11+K11</f>
        <v>14</v>
      </c>
      <c r="C11" s="18">
        <f aca="true" t="shared" si="3" ref="C11:C24">D11+G11+H11</f>
        <v>4</v>
      </c>
      <c r="D11" s="18">
        <f aca="true" t="shared" si="4" ref="D11:D24">E11+F11</f>
        <v>1</v>
      </c>
      <c r="E11" s="40">
        <v>1</v>
      </c>
      <c r="F11" s="41">
        <v>0</v>
      </c>
      <c r="G11" s="41">
        <v>3</v>
      </c>
      <c r="H11" s="40">
        <v>0</v>
      </c>
      <c r="I11" s="41">
        <v>2</v>
      </c>
      <c r="J11" s="41">
        <v>8</v>
      </c>
      <c r="K11" s="41">
        <v>0</v>
      </c>
      <c r="L11" s="41">
        <v>0</v>
      </c>
      <c r="M11" s="42">
        <v>0</v>
      </c>
      <c r="N11" s="29"/>
    </row>
    <row r="12" spans="1:14" ht="15.75" customHeight="1">
      <c r="A12" s="56" t="s">
        <v>15</v>
      </c>
      <c r="B12" s="17">
        <f t="shared" si="2"/>
        <v>13</v>
      </c>
      <c r="C12" s="18">
        <f t="shared" si="3"/>
        <v>5</v>
      </c>
      <c r="D12" s="18">
        <f t="shared" si="4"/>
        <v>4</v>
      </c>
      <c r="E12" s="40">
        <v>4</v>
      </c>
      <c r="F12" s="40">
        <v>0</v>
      </c>
      <c r="G12" s="40">
        <v>1</v>
      </c>
      <c r="H12" s="40">
        <v>0</v>
      </c>
      <c r="I12" s="40">
        <v>1</v>
      </c>
      <c r="J12" s="40">
        <v>7</v>
      </c>
      <c r="K12" s="40">
        <v>0</v>
      </c>
      <c r="L12" s="40">
        <v>0</v>
      </c>
      <c r="M12" s="43">
        <v>0</v>
      </c>
      <c r="N12" s="29"/>
    </row>
    <row r="13" spans="1:14" ht="15.75" customHeight="1">
      <c r="A13" s="56" t="s">
        <v>4</v>
      </c>
      <c r="B13" s="17">
        <f t="shared" si="2"/>
        <v>5</v>
      </c>
      <c r="C13" s="18">
        <f t="shared" si="3"/>
        <v>0</v>
      </c>
      <c r="D13" s="18">
        <f t="shared" si="4"/>
        <v>0</v>
      </c>
      <c r="E13" s="40">
        <v>0</v>
      </c>
      <c r="F13" s="41">
        <v>0</v>
      </c>
      <c r="G13" s="40">
        <v>0</v>
      </c>
      <c r="H13" s="40">
        <v>0</v>
      </c>
      <c r="I13" s="40">
        <v>0</v>
      </c>
      <c r="J13" s="40">
        <v>5</v>
      </c>
      <c r="K13" s="41">
        <v>0</v>
      </c>
      <c r="L13" s="41">
        <v>0</v>
      </c>
      <c r="M13" s="42">
        <v>0</v>
      </c>
      <c r="N13" s="29"/>
    </row>
    <row r="14" spans="1:14" ht="15.75" customHeight="1">
      <c r="A14" s="56" t="s">
        <v>16</v>
      </c>
      <c r="B14" s="17">
        <f t="shared" si="2"/>
        <v>11</v>
      </c>
      <c r="C14" s="18">
        <f t="shared" si="3"/>
        <v>1</v>
      </c>
      <c r="D14" s="18">
        <f t="shared" si="4"/>
        <v>0</v>
      </c>
      <c r="E14" s="40">
        <v>0</v>
      </c>
      <c r="F14" s="41">
        <v>0</v>
      </c>
      <c r="G14" s="40">
        <v>1</v>
      </c>
      <c r="H14" s="40">
        <v>0</v>
      </c>
      <c r="I14" s="41">
        <v>1</v>
      </c>
      <c r="J14" s="40">
        <v>8</v>
      </c>
      <c r="K14" s="40">
        <v>1</v>
      </c>
      <c r="L14" s="40">
        <v>0</v>
      </c>
      <c r="M14" s="42">
        <v>1</v>
      </c>
      <c r="N14" s="29"/>
    </row>
    <row r="15" spans="1:14" ht="15.75" customHeight="1">
      <c r="A15" s="56" t="s">
        <v>5</v>
      </c>
      <c r="B15" s="17">
        <f t="shared" si="2"/>
        <v>4</v>
      </c>
      <c r="C15" s="18">
        <f t="shared" si="3"/>
        <v>0</v>
      </c>
      <c r="D15" s="18">
        <f t="shared" si="4"/>
        <v>0</v>
      </c>
      <c r="E15" s="40">
        <v>0</v>
      </c>
      <c r="F15" s="41">
        <v>0</v>
      </c>
      <c r="G15" s="40">
        <v>0</v>
      </c>
      <c r="H15" s="40">
        <v>0</v>
      </c>
      <c r="I15" s="40">
        <v>0</v>
      </c>
      <c r="J15" s="40">
        <v>4</v>
      </c>
      <c r="K15" s="41">
        <v>0</v>
      </c>
      <c r="L15" s="41">
        <v>0</v>
      </c>
      <c r="M15" s="42">
        <v>0</v>
      </c>
      <c r="N15" s="29"/>
    </row>
    <row r="16" spans="1:14" ht="15.75" customHeight="1" thickBot="1">
      <c r="A16" s="56" t="s">
        <v>17</v>
      </c>
      <c r="B16" s="17">
        <f t="shared" si="2"/>
        <v>6</v>
      </c>
      <c r="C16" s="18">
        <f t="shared" si="3"/>
        <v>1</v>
      </c>
      <c r="D16" s="18">
        <f t="shared" si="4"/>
        <v>0</v>
      </c>
      <c r="E16" s="40">
        <v>0</v>
      </c>
      <c r="F16" s="40">
        <v>0</v>
      </c>
      <c r="G16" s="40">
        <v>1</v>
      </c>
      <c r="H16" s="40">
        <v>0</v>
      </c>
      <c r="I16" s="40">
        <v>0</v>
      </c>
      <c r="J16" s="40">
        <v>5</v>
      </c>
      <c r="K16" s="40">
        <v>0</v>
      </c>
      <c r="L16" s="40">
        <v>0</v>
      </c>
      <c r="M16" s="43">
        <v>0</v>
      </c>
      <c r="N16" s="29"/>
    </row>
    <row r="17" spans="1:14" ht="15.75" customHeight="1" thickBot="1">
      <c r="A17" s="57" t="s">
        <v>18</v>
      </c>
      <c r="B17" s="10">
        <f t="shared" si="2"/>
        <v>46</v>
      </c>
      <c r="C17" s="11">
        <f t="shared" si="3"/>
        <v>6</v>
      </c>
      <c r="D17" s="21">
        <f t="shared" si="4"/>
        <v>4</v>
      </c>
      <c r="E17" s="26">
        <f>SUM(E18:E20)</f>
        <v>4</v>
      </c>
      <c r="F17" s="26">
        <f aca="true" t="shared" si="5" ref="F17:M17">SUM(F18:F20)</f>
        <v>0</v>
      </c>
      <c r="G17" s="26">
        <f t="shared" si="5"/>
        <v>2</v>
      </c>
      <c r="H17" s="26">
        <f t="shared" si="5"/>
        <v>0</v>
      </c>
      <c r="I17" s="26">
        <f t="shared" si="5"/>
        <v>5</v>
      </c>
      <c r="J17" s="26">
        <f t="shared" si="5"/>
        <v>30</v>
      </c>
      <c r="K17" s="26">
        <f t="shared" si="5"/>
        <v>5</v>
      </c>
      <c r="L17" s="26">
        <f t="shared" si="5"/>
        <v>1</v>
      </c>
      <c r="M17" s="27">
        <f t="shared" si="5"/>
        <v>3</v>
      </c>
      <c r="N17" s="29"/>
    </row>
    <row r="18" spans="1:14" ht="15.75" customHeight="1">
      <c r="A18" s="58" t="s">
        <v>6</v>
      </c>
      <c r="B18" s="15">
        <f t="shared" si="2"/>
        <v>15</v>
      </c>
      <c r="C18" s="16">
        <f t="shared" si="3"/>
        <v>3</v>
      </c>
      <c r="D18" s="16">
        <f t="shared" si="4"/>
        <v>2</v>
      </c>
      <c r="E18" s="44">
        <v>2</v>
      </c>
      <c r="F18" s="44">
        <v>0</v>
      </c>
      <c r="G18" s="44">
        <v>1</v>
      </c>
      <c r="H18" s="44">
        <v>0</v>
      </c>
      <c r="I18" s="44">
        <v>2</v>
      </c>
      <c r="J18" s="44">
        <v>8</v>
      </c>
      <c r="K18" s="44">
        <v>2</v>
      </c>
      <c r="L18" s="44">
        <v>0</v>
      </c>
      <c r="M18" s="45">
        <v>2</v>
      </c>
      <c r="N18" s="29"/>
    </row>
    <row r="19" spans="1:14" ht="15.75" customHeight="1">
      <c r="A19" s="56" t="s">
        <v>19</v>
      </c>
      <c r="B19" s="17">
        <f t="shared" si="2"/>
        <v>17</v>
      </c>
      <c r="C19" s="18">
        <f t="shared" si="3"/>
        <v>1</v>
      </c>
      <c r="D19" s="18">
        <f t="shared" si="4"/>
        <v>0</v>
      </c>
      <c r="E19" s="41">
        <v>0</v>
      </c>
      <c r="F19" s="41">
        <v>0</v>
      </c>
      <c r="G19" s="41">
        <v>1</v>
      </c>
      <c r="H19" s="41">
        <v>0</v>
      </c>
      <c r="I19" s="41">
        <v>3</v>
      </c>
      <c r="J19" s="41">
        <v>11</v>
      </c>
      <c r="K19" s="41">
        <v>2</v>
      </c>
      <c r="L19" s="41">
        <v>1</v>
      </c>
      <c r="M19" s="42">
        <v>1</v>
      </c>
      <c r="N19" s="29"/>
    </row>
    <row r="20" spans="1:14" ht="15.75" customHeight="1" thickBot="1">
      <c r="A20" s="59" t="s">
        <v>20</v>
      </c>
      <c r="B20" s="19">
        <f t="shared" si="2"/>
        <v>14</v>
      </c>
      <c r="C20" s="20">
        <f t="shared" si="3"/>
        <v>2</v>
      </c>
      <c r="D20" s="20">
        <f t="shared" si="4"/>
        <v>2</v>
      </c>
      <c r="E20" s="46">
        <v>2</v>
      </c>
      <c r="F20" s="46">
        <v>0</v>
      </c>
      <c r="G20" s="46">
        <v>0</v>
      </c>
      <c r="H20" s="46">
        <v>0</v>
      </c>
      <c r="I20" s="46">
        <v>0</v>
      </c>
      <c r="J20" s="46">
        <v>11</v>
      </c>
      <c r="K20" s="46">
        <v>1</v>
      </c>
      <c r="L20" s="46">
        <v>0</v>
      </c>
      <c r="M20" s="47">
        <v>0</v>
      </c>
      <c r="N20" s="29"/>
    </row>
    <row r="21" spans="1:14" ht="15.75" customHeight="1" thickTop="1">
      <c r="A21" s="60" t="s">
        <v>7</v>
      </c>
      <c r="B21" s="22">
        <f t="shared" si="2"/>
        <v>11</v>
      </c>
      <c r="C21" s="23">
        <f t="shared" si="3"/>
        <v>8</v>
      </c>
      <c r="D21" s="23">
        <f t="shared" si="4"/>
        <v>7</v>
      </c>
      <c r="E21" s="61">
        <v>7</v>
      </c>
      <c r="F21" s="61">
        <v>0</v>
      </c>
      <c r="G21" s="61">
        <v>1</v>
      </c>
      <c r="H21" s="61">
        <v>0</v>
      </c>
      <c r="I21" s="61">
        <v>3</v>
      </c>
      <c r="J21" s="61">
        <v>0</v>
      </c>
      <c r="K21" s="61">
        <v>0</v>
      </c>
      <c r="L21" s="61">
        <v>0</v>
      </c>
      <c r="M21" s="62">
        <v>0</v>
      </c>
      <c r="N21" s="48"/>
    </row>
    <row r="22" spans="1:13" ht="15.75" customHeight="1">
      <c r="A22" s="63" t="s">
        <v>8</v>
      </c>
      <c r="B22" s="17">
        <f t="shared" si="2"/>
        <v>34</v>
      </c>
      <c r="C22" s="18">
        <f t="shared" si="3"/>
        <v>26</v>
      </c>
      <c r="D22" s="18">
        <f t="shared" si="4"/>
        <v>12</v>
      </c>
      <c r="E22" s="49">
        <v>12</v>
      </c>
      <c r="F22" s="49">
        <v>0</v>
      </c>
      <c r="G22" s="49">
        <v>12</v>
      </c>
      <c r="H22" s="49">
        <v>2</v>
      </c>
      <c r="I22" s="49">
        <v>8</v>
      </c>
      <c r="J22" s="49">
        <v>0</v>
      </c>
      <c r="K22" s="49">
        <v>0</v>
      </c>
      <c r="L22" s="49">
        <v>0</v>
      </c>
      <c r="M22" s="50">
        <v>0</v>
      </c>
    </row>
    <row r="23" spans="1:13" ht="15.75" customHeight="1">
      <c r="A23" s="63" t="s">
        <v>9</v>
      </c>
      <c r="B23" s="17">
        <f t="shared" si="2"/>
        <v>173</v>
      </c>
      <c r="C23" s="18">
        <f t="shared" si="3"/>
        <v>0</v>
      </c>
      <c r="D23" s="18">
        <f t="shared" si="4"/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163</v>
      </c>
      <c r="K23" s="49">
        <v>10</v>
      </c>
      <c r="L23" s="49">
        <v>0</v>
      </c>
      <c r="M23" s="50">
        <v>4</v>
      </c>
    </row>
    <row r="24" spans="1:13" ht="15.75" customHeight="1" thickBot="1">
      <c r="A24" s="64" t="s">
        <v>10</v>
      </c>
      <c r="B24" s="24">
        <f t="shared" si="2"/>
        <v>2</v>
      </c>
      <c r="C24" s="25">
        <f t="shared" si="3"/>
        <v>0</v>
      </c>
      <c r="D24" s="25">
        <f t="shared" si="4"/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2</v>
      </c>
      <c r="L24" s="51">
        <v>0</v>
      </c>
      <c r="M24" s="52">
        <v>0</v>
      </c>
    </row>
  </sheetData>
  <sheetProtection sheet="1"/>
  <mergeCells count="12">
    <mergeCell ref="A3:A6"/>
    <mergeCell ref="J3:J6"/>
    <mergeCell ref="I4:I6"/>
    <mergeCell ref="H5:H6"/>
    <mergeCell ref="G5:G6"/>
    <mergeCell ref="C3:I3"/>
    <mergeCell ref="C4:H4"/>
    <mergeCell ref="D5:F5"/>
    <mergeCell ref="L3:M5"/>
    <mergeCell ref="K3:K6"/>
    <mergeCell ref="C5:C6"/>
    <mergeCell ref="B3:B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1"/>
  <headerFooter alignWithMargins="0">
    <oddFooter>&amp;L&amp;10西濃地域の公衆衛生2008&amp;C&amp;10－　128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2009-03-29T08:41:55Z</cp:lastPrinted>
  <dcterms:created xsi:type="dcterms:W3CDTF">2006-12-05T09:14:56Z</dcterms:created>
  <dcterms:modified xsi:type="dcterms:W3CDTF">2009-03-29T08:41:59Z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443328</vt:i4>
  </property>
  <property fmtid="{D5CDD505-2E9C-101B-9397-08002B2CF9AE}" pid="3" name="_EmailSubject">
    <vt:lpwstr>１７年年報</vt:lpwstr>
  </property>
  <property fmtid="{D5CDD505-2E9C-101B-9397-08002B2CF9AE}" pid="4" name="_AuthorEmail">
    <vt:lpwstr>kojima-shozo@pref.gifu.lg.jp</vt:lpwstr>
  </property>
  <property fmtid="{D5CDD505-2E9C-101B-9397-08002B2CF9AE}" pid="5" name="_AuthorEmailDisplayName">
    <vt:lpwstr>小島 省三</vt:lpwstr>
  </property>
  <property fmtid="{D5CDD505-2E9C-101B-9397-08002B2CF9AE}" pid="6" name="_PreviousAdHocReviewCycleID">
    <vt:i4>-307564362</vt:i4>
  </property>
  <property fmtid="{D5CDD505-2E9C-101B-9397-08002B2CF9AE}" pid="7" name="_ReviewingToolsShownOnce">
    <vt:lpwstr/>
  </property>
</Properties>
</file>