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995" tabRatio="602" activeTab="0"/>
  </bookViews>
  <sheets>
    <sheet name="T1-1" sheetId="1" r:id="rId1"/>
  </sheets>
  <definedNames>
    <definedName name="_xlnm.Print_Area" localSheetId="0">'T1-1'!$A$1:$G$19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G2" authorId="0">
      <text>
        <r>
          <rPr>
            <b/>
            <sz val="9"/>
            <rFont val="ＭＳ Ｐゴシック"/>
            <family val="3"/>
          </rPr>
          <t xml:space="preserve">19年10月1日現在推計人口・世帯数等
人口動態統計調査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<sst xmlns="http://schemas.openxmlformats.org/spreadsheetml/2006/main" count="25" uniqueCount="25">
  <si>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ア　世帯数、人口及び面積（Ｔ１－１）</t>
  </si>
  <si>
    <t>区　分</t>
  </si>
  <si>
    <t>世帯数</t>
  </si>
  <si>
    <t>計</t>
  </si>
  <si>
    <t>男</t>
  </si>
  <si>
    <t>女</t>
  </si>
  <si>
    <t>人　　 　口</t>
  </si>
  <si>
    <t>面　積
 (k㎡)</t>
  </si>
  <si>
    <t>人口密度
 (人/k㎡)</t>
  </si>
  <si>
    <t>岐 阜 県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</si>
  <si>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</si>
  <si>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</si>
  <si>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</si>
  <si>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</si>
  <si>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</si>
  <si>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</si>
  <si>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</si>
  <si>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小　　計</t>
  </si>
  <si>
    <t>揖斐川町</t>
  </si>
  <si>
    <t>大 野 町</t>
  </si>
  <si>
    <t>池 田 町</t>
  </si>
  <si>
    <t>管  　内</t>
  </si>
  <si>
    <t>小　　計</t>
  </si>
  <si>
    <t>海 津 市</t>
  </si>
  <si>
    <t>（平成１９年１０月１日現在）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</si>
</sst>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  <numFmt numFmtId="177" formatCode="0.0;\-0.0;\-\ "/>
    <numFmt numFmtId="178" formatCode="#,##0\ ;\-#,##0\ ;\-\ "/>
    <numFmt numFmtId="179" formatCode="0.0\ ;\-0.0\ ;\-\ "/>
    <numFmt numFmtId="180" formatCode="#,##0.0\ ;\-#,##0.0\ ;\-\ "/>
    <numFmt numFmtId="181" formatCode="#,##0.00\ ;\-#,##0.00\ ;\-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vertical="center"/>
      <protection locked="0"/>
    </xf>
    <xf numFmtId="178" fontId="0" fillId="0" borderId="13" xfId="0" applyNumberForma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78" fontId="0" fillId="0" borderId="17" xfId="0" applyNumberFormat="1" applyBorder="1" applyAlignment="1" applyProtection="1">
      <alignment vertical="center"/>
      <protection locked="0"/>
    </xf>
    <xf numFmtId="178" fontId="0" fillId="0" borderId="18" xfId="0" applyNumberForma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8" fontId="0" fillId="0" borderId="21" xfId="0" applyNumberFormat="1" applyBorder="1" applyAlignment="1" applyProtection="1">
      <alignment vertical="center"/>
      <protection locked="0"/>
    </xf>
    <xf numFmtId="178" fontId="0" fillId="33" borderId="22" xfId="0" applyNumberFormat="1" applyFill="1" applyBorder="1" applyAlignment="1" applyProtection="1">
      <alignment vertical="center"/>
      <protection/>
    </xf>
    <xf numFmtId="178" fontId="0" fillId="33" borderId="23" xfId="0" applyNumberFormat="1" applyFill="1" applyBorder="1" applyAlignment="1" applyProtection="1">
      <alignment vertical="center"/>
      <protection/>
    </xf>
    <xf numFmtId="178" fontId="0" fillId="33" borderId="24" xfId="0" applyNumberFormat="1" applyFill="1" applyBorder="1" applyAlignment="1" applyProtection="1">
      <alignment vertical="center"/>
      <protection/>
    </xf>
    <xf numFmtId="178" fontId="0" fillId="33" borderId="25" xfId="0" applyNumberFormat="1" applyFill="1" applyBorder="1" applyAlignment="1" applyProtection="1">
      <alignment vertical="center"/>
      <protection/>
    </xf>
    <xf numFmtId="178" fontId="0" fillId="33" borderId="18" xfId="0" applyNumberFormat="1" applyFill="1" applyBorder="1" applyAlignment="1" applyProtection="1">
      <alignment vertical="center"/>
      <protection/>
    </xf>
    <xf numFmtId="180" fontId="0" fillId="33" borderId="26" xfId="0" applyNumberFormat="1" applyFill="1" applyBorder="1" applyAlignment="1" applyProtection="1">
      <alignment vertical="center"/>
      <protection/>
    </xf>
    <xf numFmtId="178" fontId="0" fillId="33" borderId="21" xfId="0" applyNumberFormat="1" applyFill="1" applyBorder="1" applyAlignment="1" applyProtection="1">
      <alignment vertical="center"/>
      <protection/>
    </xf>
    <xf numFmtId="180" fontId="0" fillId="33" borderId="27" xfId="0" applyNumberFormat="1" applyFill="1" applyBorder="1" applyAlignment="1" applyProtection="1">
      <alignment vertical="center"/>
      <protection/>
    </xf>
    <xf numFmtId="178" fontId="0" fillId="33" borderId="13" xfId="0" applyNumberFormat="1" applyFill="1" applyBorder="1" applyAlignment="1" applyProtection="1">
      <alignment vertical="center"/>
      <protection/>
    </xf>
    <xf numFmtId="180" fontId="0" fillId="33" borderId="28" xfId="0" applyNumberFormat="1" applyFill="1" applyBorder="1" applyAlignment="1" applyProtection="1">
      <alignment vertical="center"/>
      <protection/>
    </xf>
    <xf numFmtId="180" fontId="0" fillId="33" borderId="29" xfId="0" applyNumberFormat="1" applyFill="1" applyBorder="1" applyAlignment="1" applyProtection="1">
      <alignment vertical="center"/>
      <protection/>
    </xf>
    <xf numFmtId="180" fontId="0" fillId="33" borderId="30" xfId="0" applyNumberFormat="1" applyFill="1" applyBorder="1" applyAlignment="1" applyProtection="1">
      <alignment vertical="center"/>
      <protection/>
    </xf>
    <xf numFmtId="181" fontId="0" fillId="0" borderId="13" xfId="0" applyNumberFormat="1" applyBorder="1" applyAlignment="1" applyProtection="1">
      <alignment vertical="center"/>
      <protection locked="0"/>
    </xf>
    <xf numFmtId="181" fontId="0" fillId="33" borderId="23" xfId="0" applyNumberFormat="1" applyFill="1" applyBorder="1" applyAlignment="1" applyProtection="1">
      <alignment vertical="center"/>
      <protection/>
    </xf>
    <xf numFmtId="181" fontId="0" fillId="33" borderId="25" xfId="0" applyNumberFormat="1" applyFill="1" applyBorder="1" applyAlignment="1" applyProtection="1">
      <alignment vertical="center"/>
      <protection/>
    </xf>
    <xf numFmtId="181" fontId="0" fillId="0" borderId="18" xfId="0" applyNumberFormat="1" applyBorder="1" applyAlignment="1" applyProtection="1">
      <alignment vertical="center"/>
      <protection locked="0"/>
    </xf>
    <xf numFmtId="181" fontId="0" fillId="0" borderId="21" xfId="0" applyNumberFormat="1" applyBorder="1" applyAlignment="1" applyProtection="1">
      <alignment vertical="center"/>
      <protection locked="0"/>
    </xf>
    <xf numFmtId="3" fontId="0" fillId="0" borderId="31" xfId="0" applyNumberFormat="1" applyBorder="1" applyAlignment="1" applyProtection="1">
      <alignment vertical="center"/>
      <protection locked="0"/>
    </xf>
    <xf numFmtId="4" fontId="0" fillId="0" borderId="3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" sqref="G2"/>
    </sheetView>
  </sheetViews>
  <sheetFormatPr defaultColWidth="9.00390625" defaultRowHeight="13.5"/>
  <cols>
    <col min="1" max="7" width="12.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ht="18" customHeight="1" thickBot="1">
      <c r="A2" s="1"/>
      <c r="B2" s="1"/>
      <c r="C2" s="1"/>
      <c r="D2" s="1"/>
      <c r="E2" s="1"/>
      <c r="G2" s="33" t="s">
        <v>24</v>
      </c>
    </row>
    <row r="3" spans="1:7" ht="36" customHeight="1">
      <c r="A3" s="34" t="s">
        <v>1</v>
      </c>
      <c r="B3" s="36" t="s">
        <v>2</v>
      </c>
      <c r="C3" s="42" t="s">
        <v>6</v>
      </c>
      <c r="D3" s="42"/>
      <c r="E3" s="42"/>
      <c r="F3" s="38" t="s">
        <v>7</v>
      </c>
      <c r="G3" s="40" t="s">
        <v>8</v>
      </c>
    </row>
    <row r="4" spans="1:7" ht="18" customHeight="1" thickBot="1">
      <c r="A4" s="35"/>
      <c r="B4" s="37"/>
      <c r="C4" s="2" t="s">
        <v>3</v>
      </c>
      <c r="D4" s="2" t="s">
        <v>4</v>
      </c>
      <c r="E4" s="2" t="s">
        <v>5</v>
      </c>
      <c r="F4" s="39"/>
      <c r="G4" s="41"/>
    </row>
    <row r="5" spans="1:7" ht="18" customHeight="1" thickTop="1">
      <c r="A5" s="3" t="s">
        <v>9</v>
      </c>
      <c r="B5" s="4">
        <v>725175</v>
      </c>
      <c r="C5" s="22">
        <f>SUM(D5:E5)</f>
        <v>2102259</v>
      </c>
      <c r="D5" s="31">
        <v>1018531</v>
      </c>
      <c r="E5" s="31">
        <v>1083728</v>
      </c>
      <c r="F5" s="32">
        <v>10621.17</v>
      </c>
      <c r="G5" s="23">
        <f>C5/F5</f>
        <v>197.93101889904784</v>
      </c>
    </row>
    <row r="6" spans="1:7" ht="18" customHeight="1" thickBot="1">
      <c r="A6" s="6" t="s">
        <v>21</v>
      </c>
      <c r="B6" s="14">
        <f>B7+B16</f>
        <v>128208</v>
      </c>
      <c r="C6" s="15">
        <f>C7+C16</f>
        <v>390429</v>
      </c>
      <c r="D6" s="15">
        <f>D7+D16</f>
        <v>190222</v>
      </c>
      <c r="E6" s="15">
        <f>E7+E16</f>
        <v>200207</v>
      </c>
      <c r="F6" s="27">
        <f>F7+F16</f>
        <v>1433.37</v>
      </c>
      <c r="G6" s="24">
        <f>C6/F6</f>
        <v>272.38535758387576</v>
      </c>
    </row>
    <row r="7" spans="1:7" ht="18" customHeight="1" thickBot="1">
      <c r="A7" s="7" t="s">
        <v>22</v>
      </c>
      <c r="B7" s="16">
        <f>SUM(B8:B15)</f>
        <v>105517</v>
      </c>
      <c r="C7" s="17">
        <f>SUM(C8:C15)</f>
        <v>316387</v>
      </c>
      <c r="D7" s="17">
        <f>SUM(D8:D15)</f>
        <v>154207</v>
      </c>
      <c r="E7" s="17">
        <f>SUM(E8:E15)</f>
        <v>162180</v>
      </c>
      <c r="F7" s="28">
        <f>SUM(F8:F15)</f>
        <v>556.7200000000001</v>
      </c>
      <c r="G7" s="25">
        <f>C7/F7</f>
        <v>568.3054318149158</v>
      </c>
    </row>
    <row r="8" spans="1:7" ht="18" customHeight="1">
      <c r="A8" s="3" t="s">
        <v>10</v>
      </c>
      <c r="B8" s="4">
        <v>58636</v>
      </c>
      <c r="C8" s="22">
        <f>SUM(D8:E8)</f>
        <v>162944</v>
      </c>
      <c r="D8" s="5">
        <v>79229</v>
      </c>
      <c r="E8" s="5">
        <v>83715</v>
      </c>
      <c r="F8" s="26">
        <v>206.52</v>
      </c>
      <c r="G8" s="23">
        <f>C8/F8</f>
        <v>788.998644199109</v>
      </c>
    </row>
    <row r="9" spans="1:7" ht="18" customHeight="1">
      <c r="A9" s="8" t="s">
        <v>23</v>
      </c>
      <c r="B9" s="9">
        <v>11349</v>
      </c>
      <c r="C9" s="18">
        <f aca="true" t="shared" si="0" ref="C9:C15">SUM(D9:E9)</f>
        <v>38615</v>
      </c>
      <c r="D9" s="10">
        <v>18802</v>
      </c>
      <c r="E9" s="10">
        <v>19813</v>
      </c>
      <c r="F9" s="29">
        <v>112.31</v>
      </c>
      <c r="G9" s="19">
        <f>C9/F9</f>
        <v>343.8251268809545</v>
      </c>
    </row>
    <row r="10" spans="1:7" ht="18" customHeight="1">
      <c r="A10" s="8" t="s">
        <v>11</v>
      </c>
      <c r="B10" s="9">
        <v>9460</v>
      </c>
      <c r="C10" s="18">
        <f t="shared" si="0"/>
        <v>32045</v>
      </c>
      <c r="D10" s="10">
        <v>15580</v>
      </c>
      <c r="E10" s="10">
        <v>16465</v>
      </c>
      <c r="F10" s="29">
        <v>72.14</v>
      </c>
      <c r="G10" s="19">
        <f aca="true" t="shared" si="1" ref="G10:G19">C10/F10</f>
        <v>444.20571111727196</v>
      </c>
    </row>
    <row r="11" spans="1:7" ht="18" customHeight="1">
      <c r="A11" s="8" t="s">
        <v>12</v>
      </c>
      <c r="B11" s="9">
        <v>9288</v>
      </c>
      <c r="C11" s="18">
        <f t="shared" si="0"/>
        <v>28809</v>
      </c>
      <c r="D11" s="10">
        <v>13967</v>
      </c>
      <c r="E11" s="10">
        <v>14842</v>
      </c>
      <c r="F11" s="29">
        <v>57.14</v>
      </c>
      <c r="G11" s="19">
        <f t="shared" si="1"/>
        <v>504.1827091354568</v>
      </c>
    </row>
    <row r="12" spans="1:7" ht="18" customHeight="1">
      <c r="A12" s="8" t="s">
        <v>13</v>
      </c>
      <c r="B12" s="9">
        <v>2727</v>
      </c>
      <c r="C12" s="18">
        <f t="shared" si="0"/>
        <v>8415</v>
      </c>
      <c r="D12" s="10">
        <v>4077</v>
      </c>
      <c r="E12" s="10">
        <v>4338</v>
      </c>
      <c r="F12" s="29">
        <v>49.29</v>
      </c>
      <c r="G12" s="19">
        <f t="shared" si="1"/>
        <v>170.7242848447961</v>
      </c>
    </row>
    <row r="13" spans="1:7" ht="18" customHeight="1">
      <c r="A13" s="8" t="s">
        <v>14</v>
      </c>
      <c r="B13" s="9">
        <v>6523</v>
      </c>
      <c r="C13" s="18">
        <f t="shared" si="0"/>
        <v>20544</v>
      </c>
      <c r="D13" s="10">
        <v>10081</v>
      </c>
      <c r="E13" s="10">
        <v>10463</v>
      </c>
      <c r="F13" s="29">
        <v>18.77</v>
      </c>
      <c r="G13" s="19">
        <f t="shared" si="1"/>
        <v>1094.5125199786894</v>
      </c>
    </row>
    <row r="14" spans="1:7" ht="18" customHeight="1">
      <c r="A14" s="8" t="s">
        <v>15</v>
      </c>
      <c r="B14" s="9">
        <v>2675</v>
      </c>
      <c r="C14" s="18">
        <f t="shared" si="0"/>
        <v>9560</v>
      </c>
      <c r="D14" s="10">
        <v>4682</v>
      </c>
      <c r="E14" s="10">
        <v>4878</v>
      </c>
      <c r="F14" s="29">
        <v>22.36</v>
      </c>
      <c r="G14" s="19">
        <f t="shared" si="1"/>
        <v>427.54919499105546</v>
      </c>
    </row>
    <row r="15" spans="1:7" ht="18" customHeight="1" thickBot="1">
      <c r="A15" s="8" t="s">
        <v>16</v>
      </c>
      <c r="B15" s="9">
        <v>4859</v>
      </c>
      <c r="C15" s="18">
        <f t="shared" si="0"/>
        <v>15455</v>
      </c>
      <c r="D15" s="10">
        <v>7789</v>
      </c>
      <c r="E15" s="10">
        <v>7666</v>
      </c>
      <c r="F15" s="29">
        <v>18.19</v>
      </c>
      <c r="G15" s="19">
        <f t="shared" si="1"/>
        <v>849.6426608026387</v>
      </c>
    </row>
    <row r="16" spans="1:7" ht="18" customHeight="1" thickBot="1">
      <c r="A16" s="7" t="s">
        <v>17</v>
      </c>
      <c r="B16" s="16">
        <f>SUM(B17:B19)</f>
        <v>22691</v>
      </c>
      <c r="C16" s="17">
        <f>SUM(C17:C19)</f>
        <v>74042</v>
      </c>
      <c r="D16" s="17">
        <f>SUM(D17:D19)</f>
        <v>36015</v>
      </c>
      <c r="E16" s="17">
        <f>SUM(E17:E19)</f>
        <v>38027</v>
      </c>
      <c r="F16" s="28">
        <f>SUM(F17:F19)</f>
        <v>876.6499999999999</v>
      </c>
      <c r="G16" s="25">
        <f t="shared" si="1"/>
        <v>84.4601608395597</v>
      </c>
    </row>
    <row r="17" spans="1:7" ht="18" customHeight="1">
      <c r="A17" s="3" t="s">
        <v>18</v>
      </c>
      <c r="B17" s="4">
        <v>8290</v>
      </c>
      <c r="C17" s="22">
        <f>SUM(D17:E17)</f>
        <v>25395</v>
      </c>
      <c r="D17" s="5">
        <v>12398</v>
      </c>
      <c r="E17" s="5">
        <v>12997</v>
      </c>
      <c r="F17" s="26">
        <v>803.68</v>
      </c>
      <c r="G17" s="23">
        <f t="shared" si="1"/>
        <v>31.598397372088396</v>
      </c>
    </row>
    <row r="18" spans="1:7" ht="18" customHeight="1">
      <c r="A18" s="8" t="s">
        <v>19</v>
      </c>
      <c r="B18" s="9">
        <v>6991</v>
      </c>
      <c r="C18" s="18">
        <f>SUM(D18:E18)</f>
        <v>23876</v>
      </c>
      <c r="D18" s="10">
        <v>11640</v>
      </c>
      <c r="E18" s="10">
        <v>12236</v>
      </c>
      <c r="F18" s="29">
        <v>34.18</v>
      </c>
      <c r="G18" s="19">
        <f t="shared" si="1"/>
        <v>698.5371562317144</v>
      </c>
    </row>
    <row r="19" spans="1:7" ht="18" customHeight="1" thickBot="1">
      <c r="A19" s="11" t="s">
        <v>20</v>
      </c>
      <c r="B19" s="12">
        <v>7410</v>
      </c>
      <c r="C19" s="20">
        <f>SUM(D19:E19)</f>
        <v>24771</v>
      </c>
      <c r="D19" s="13">
        <v>11977</v>
      </c>
      <c r="E19" s="13">
        <v>12794</v>
      </c>
      <c r="F19" s="30">
        <v>38.79</v>
      </c>
      <c r="G19" s="21">
        <f t="shared" si="1"/>
        <v>638.5924207269915</v>
      </c>
    </row>
  </sheetData>
  <sheetProtection sheet="1"/>
  <mergeCells count="5">
    <mergeCell ref="A3:A4"/>
    <mergeCell ref="B3:B4"/>
    <mergeCell ref="F3:F4"/>
    <mergeCell ref="G3:G4"/>
    <mergeCell ref="C3:E3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3"/>
  <headerFooter alignWithMargins="0">
    <oddFooter>&amp;L&amp;10西濃地域の公衆衛生2008&amp;C&amp;10－　3　－&amp;R&amp;10第１章　概要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2009-03-25T00:08:54Z</cp:lastPrinted>
  <dcterms:created xsi:type="dcterms:W3CDTF">2007-01-17T08:05:15Z</dcterms:created>
  <dcterms:modified xsi:type="dcterms:W3CDTF">2009-03-25T00:08:56Z</dcterms:modified>
  <cp:category/>
  <cp:version/>
  <cp:contentType/>
  <cp:contentStatus/>
</cp:coreProperties>
</file>