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11-2" sheetId="1" r:id="rId1"/>
  </sheets>
  <definedNames>
    <definedName name="_xlnm.Print_Area" localSheetId="0">'T11-2'!$A$1:$T$46</definedName>
  </definedNames>
  <calcPr fullCalcOnLoad="1"/>
</workbook>
</file>

<file path=xl/sharedStrings.xml><?xml version="1.0" encoding="utf-8"?>
<sst xmlns="http://schemas.openxmlformats.org/spreadsheetml/2006/main" count="106" uniqueCount="86">
  <si>
    <t>（２）薬事関係施設数及び監視指導状況（Ｔ１１－２）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</si>
  <si>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</si>
  <si>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</si>
  <si>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</si>
  <si>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</si>
  <si>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</si>
  <si>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</si>
  <si>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</si>
  <si>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</si>
  <si>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</si>
  <si>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</si>
  <si>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施設数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</si>
  <si>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</si>
  <si>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</si>
  <si>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</si>
  <si>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</si>
  <si>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</si>
  <si>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</si>
  <si>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</si>
  <si>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</si>
  <si>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</si>
  <si>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</si>
  <si>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</si>
  <si>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</si>
  <si>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計</t>
  </si>
  <si>
    <t>市</t>
  </si>
  <si>
    <t>町</t>
  </si>
  <si>
    <t>原</t>
  </si>
  <si>
    <t>内</t>
  </si>
  <si>
    <t>川</t>
  </si>
  <si>
    <t>管内計</t>
  </si>
  <si>
    <t xml:space="preserve"> 配</t>
  </si>
  <si>
    <t xml:space="preserve"> 置</t>
  </si>
  <si>
    <t xml:space="preserve"> 農業用</t>
  </si>
  <si>
    <t xml:space="preserve"> 覚 せ い 剤 等 研 究 者</t>
  </si>
  <si>
    <t>　　　　　市　町　名</t>
  </si>
  <si>
    <t xml:space="preserve">   区　分</t>
  </si>
  <si>
    <t>監 視
件 数</t>
  </si>
  <si>
    <t>小</t>
  </si>
  <si>
    <t>計</t>
  </si>
  <si>
    <t xml:space="preserve"> 計</t>
  </si>
  <si>
    <t>化粧品</t>
  </si>
  <si>
    <t>部外品</t>
  </si>
  <si>
    <t>医</t>
  </si>
  <si>
    <t>薬</t>
  </si>
  <si>
    <t>品</t>
  </si>
  <si>
    <t>覚せい剤原料 取扱者  等</t>
  </si>
  <si>
    <t>麻  薬
取扱者</t>
  </si>
  <si>
    <t>製造
販売業</t>
  </si>
  <si>
    <t>製造業</t>
  </si>
  <si>
    <t>高度管理
医療機器</t>
  </si>
  <si>
    <t>管　理
医療機器</t>
  </si>
  <si>
    <t>医  療
機　器</t>
  </si>
  <si>
    <t>毒
物
劇
物</t>
  </si>
  <si>
    <t>麻　薬</t>
  </si>
  <si>
    <t>販売業</t>
  </si>
  <si>
    <t xml:space="preserve">  診  療  施  設</t>
  </si>
  <si>
    <t xml:space="preserve">  卸  売  業  者 </t>
  </si>
  <si>
    <t xml:space="preserve">  小  売  業  者 </t>
  </si>
  <si>
    <t xml:space="preserve"> 業務上取扱者</t>
  </si>
  <si>
    <t>業　　者</t>
  </si>
  <si>
    <t>従 事 者</t>
  </si>
  <si>
    <t xml:space="preserve"> 卸売一般販売業</t>
  </si>
  <si>
    <t xml:space="preserve"> 薬         局</t>
  </si>
  <si>
    <t>西　濃
保健所</t>
  </si>
  <si>
    <t>揖斐セ
ンター</t>
  </si>
  <si>
    <t xml:space="preserve"> 販　　売　　業</t>
  </si>
  <si>
    <t xml:space="preserve"> 賃　　貸　　業</t>
  </si>
  <si>
    <t xml:space="preserve">  製　　造　　業</t>
  </si>
  <si>
    <t xml:space="preserve">  輸　　入　　業</t>
  </si>
  <si>
    <t xml:space="preserve"> 製　　造　　業</t>
  </si>
  <si>
    <t xml:space="preserve"> 製　造　販　売　業</t>
  </si>
  <si>
    <t xml:space="preserve"> 専　業　修　理　業</t>
  </si>
  <si>
    <t xml:space="preserve"> 特　例　販　売　業</t>
  </si>
  <si>
    <t xml:space="preserve"> 薬 種 商 販 売 業</t>
  </si>
  <si>
    <t xml:space="preserve"> 一　般　販　売　業</t>
  </si>
  <si>
    <t xml:space="preserve"> 薬　局</t>
  </si>
  <si>
    <t xml:space="preserve"> 専　業</t>
  </si>
  <si>
    <t xml:space="preserve"> 一　般</t>
  </si>
  <si>
    <t xml:space="preserve"> 特　定</t>
  </si>
  <si>
    <t xml:space="preserve">  管　　理　　者</t>
  </si>
  <si>
    <t xml:space="preserve">  施　　用　　者</t>
  </si>
  <si>
    <t xml:space="preserve">  麻 薬 研 究 者</t>
  </si>
  <si>
    <t xml:space="preserve"> 大　麻　取　扱　者</t>
  </si>
  <si>
    <t>（平成２０年度）</t>
  </si>
  <si>
    <t xml:space="preserve">-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</si>
</sst>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39">
    <font>
      <sz val="7.2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7"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vertical="center"/>
      <protection locked="0"/>
    </xf>
    <xf numFmtId="1" fontId="2" fillId="0" borderId="10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vertical="center"/>
      <protection locked="0"/>
    </xf>
    <xf numFmtId="1" fontId="2" fillId="0" borderId="12" xfId="0" applyNumberFormat="1" applyFont="1" applyBorder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vertical="center"/>
      <protection locked="0"/>
    </xf>
    <xf numFmtId="1" fontId="2" fillId="0" borderId="19" xfId="0" applyNumberFormat="1" applyFont="1" applyBorder="1" applyAlignment="1" applyProtection="1">
      <alignment vertical="center"/>
      <protection locked="0"/>
    </xf>
    <xf numFmtId="1" fontId="2" fillId="0" borderId="24" xfId="0" applyNumberFormat="1" applyFont="1" applyBorder="1" applyAlignment="1" applyProtection="1">
      <alignment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vertical="center"/>
      <protection locked="0"/>
    </xf>
    <xf numFmtId="1" fontId="2" fillId="0" borderId="31" xfId="0" applyNumberFormat="1" applyFont="1" applyBorder="1" applyAlignment="1" applyProtection="1">
      <alignment vertical="center"/>
      <protection locked="0"/>
    </xf>
    <xf numFmtId="1" fontId="2" fillId="0" borderId="20" xfId="0" applyNumberFormat="1" applyFont="1" applyBorder="1" applyAlignment="1" applyProtection="1">
      <alignment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79" fontId="2" fillId="0" borderId="33" xfId="0" applyNumberFormat="1" applyFont="1" applyBorder="1" applyAlignment="1" applyProtection="1">
      <alignment horizontal="right" vertical="center"/>
      <protection locked="0"/>
    </xf>
    <xf numFmtId="179" fontId="2" fillId="0" borderId="34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20" xfId="0" applyNumberFormat="1" applyFont="1" applyBorder="1" applyAlignment="1" applyProtection="1">
      <alignment horizontal="right" vertical="center"/>
      <protection locked="0"/>
    </xf>
    <xf numFmtId="179" fontId="2" fillId="0" borderId="35" xfId="0" applyNumberFormat="1" applyFont="1" applyBorder="1" applyAlignment="1" applyProtection="1">
      <alignment horizontal="right" vertical="center"/>
      <protection locked="0"/>
    </xf>
    <xf numFmtId="179" fontId="2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 applyProtection="1">
      <alignment horizontal="right" vertical="center"/>
      <protection locked="0"/>
    </xf>
    <xf numFmtId="179" fontId="2" fillId="0" borderId="30" xfId="0" applyNumberFormat="1" applyFont="1" applyBorder="1" applyAlignment="1" applyProtection="1">
      <alignment horizontal="right" vertical="center"/>
      <protection locked="0"/>
    </xf>
    <xf numFmtId="179" fontId="2" fillId="0" borderId="38" xfId="0" applyNumberFormat="1" applyFont="1" applyBorder="1" applyAlignment="1" applyProtection="1">
      <alignment horizontal="right" vertical="center"/>
      <protection locked="0"/>
    </xf>
    <xf numFmtId="179" fontId="2" fillId="0" borderId="31" xfId="0" applyNumberFormat="1" applyFont="1" applyBorder="1" applyAlignment="1" applyProtection="1">
      <alignment horizontal="right" vertical="center"/>
      <protection locked="0"/>
    </xf>
    <xf numFmtId="179" fontId="2" fillId="0" borderId="39" xfId="0" applyNumberFormat="1" applyFont="1" applyBorder="1" applyAlignment="1" applyProtection="1">
      <alignment horizontal="right" vertical="center"/>
      <protection locked="0"/>
    </xf>
    <xf numFmtId="179" fontId="2" fillId="0" borderId="22" xfId="0" applyNumberFormat="1" applyFont="1" applyBorder="1" applyAlignment="1" applyProtection="1">
      <alignment horizontal="right" vertical="center"/>
      <protection locked="0"/>
    </xf>
    <xf numFmtId="179" fontId="2" fillId="0" borderId="40" xfId="0" applyNumberFormat="1" applyFont="1" applyBorder="1" applyAlignment="1" applyProtection="1">
      <alignment horizontal="right" vertical="center"/>
      <protection locked="0"/>
    </xf>
    <xf numFmtId="179" fontId="2" fillId="0" borderId="41" xfId="0" applyNumberFormat="1" applyFont="1" applyBorder="1" applyAlignment="1" applyProtection="1">
      <alignment horizontal="right" vertical="center"/>
      <protection locked="0"/>
    </xf>
    <xf numFmtId="179" fontId="2" fillId="0" borderId="42" xfId="0" applyNumberFormat="1" applyFont="1" applyBorder="1" applyAlignment="1" applyProtection="1">
      <alignment horizontal="right" vertical="center"/>
      <protection locked="0"/>
    </xf>
    <xf numFmtId="179" fontId="2" fillId="0" borderId="43" xfId="0" applyNumberFormat="1" applyFont="1" applyBorder="1" applyAlignment="1" applyProtection="1">
      <alignment horizontal="right" vertical="center"/>
      <protection locked="0"/>
    </xf>
    <xf numFmtId="179" fontId="2" fillId="33" borderId="33" xfId="0" applyNumberFormat="1" applyFont="1" applyFill="1" applyBorder="1" applyAlignment="1" applyProtection="1">
      <alignment vertical="center"/>
      <protection/>
    </xf>
    <xf numFmtId="179" fontId="2" fillId="33" borderId="44" xfId="0" applyNumberFormat="1" applyFont="1" applyFill="1" applyBorder="1" applyAlignment="1" applyProtection="1">
      <alignment horizontal="right" vertical="center"/>
      <protection/>
    </xf>
    <xf numFmtId="179" fontId="2" fillId="33" borderId="37" xfId="0" applyNumberFormat="1" applyFont="1" applyFill="1" applyBorder="1" applyAlignment="1" applyProtection="1">
      <alignment vertical="center"/>
      <protection/>
    </xf>
    <xf numFmtId="179" fontId="2" fillId="33" borderId="45" xfId="0" applyNumberFormat="1" applyFont="1" applyFill="1" applyBorder="1" applyAlignment="1" applyProtection="1">
      <alignment horizontal="right" vertical="center"/>
      <protection/>
    </xf>
    <xf numFmtId="179" fontId="2" fillId="33" borderId="37" xfId="0" applyNumberFormat="1" applyFont="1" applyFill="1" applyBorder="1" applyAlignment="1" applyProtection="1">
      <alignment horizontal="right" vertical="center"/>
      <protection/>
    </xf>
    <xf numFmtId="179" fontId="2" fillId="33" borderId="45" xfId="0" applyNumberFormat="1" applyFont="1" applyFill="1" applyBorder="1" applyAlignment="1" applyProtection="1">
      <alignment vertical="center"/>
      <protection/>
    </xf>
    <xf numFmtId="179" fontId="2" fillId="33" borderId="46" xfId="0" applyNumberFormat="1" applyFont="1" applyFill="1" applyBorder="1" applyAlignment="1" applyProtection="1">
      <alignment vertical="center"/>
      <protection/>
    </xf>
    <xf numFmtId="179" fontId="2" fillId="33" borderId="47" xfId="0" applyNumberFormat="1" applyFont="1" applyFill="1" applyBorder="1" applyAlignment="1" applyProtection="1">
      <alignment vertical="center"/>
      <protection/>
    </xf>
    <xf numFmtId="179" fontId="2" fillId="33" borderId="0" xfId="0" applyNumberFormat="1" applyFont="1" applyFill="1" applyBorder="1" applyAlignment="1" applyProtection="1">
      <alignment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40" xfId="0" applyNumberFormat="1" applyFont="1" applyFill="1" applyBorder="1" applyAlignment="1" applyProtection="1">
      <alignment vertical="center"/>
      <protection/>
    </xf>
    <xf numFmtId="179" fontId="2" fillId="33" borderId="48" xfId="0" applyNumberFormat="1" applyFont="1" applyFill="1" applyBorder="1" applyAlignment="1" applyProtection="1">
      <alignment horizontal="right" vertical="center"/>
      <protection/>
    </xf>
    <xf numFmtId="179" fontId="2" fillId="33" borderId="21" xfId="0" applyNumberFormat="1" applyFont="1" applyFill="1" applyBorder="1" applyAlignment="1" applyProtection="1">
      <alignment horizontal="right" vertical="center"/>
      <protection/>
    </xf>
    <xf numFmtId="179" fontId="2" fillId="33" borderId="49" xfId="0" applyNumberFormat="1" applyFont="1" applyFill="1" applyBorder="1" applyAlignment="1" applyProtection="1">
      <alignment horizontal="right" vertical="center"/>
      <protection/>
    </xf>
    <xf numFmtId="179" fontId="2" fillId="33" borderId="50" xfId="0" applyNumberFormat="1" applyFont="1" applyFill="1" applyBorder="1" applyAlignment="1" applyProtection="1">
      <alignment horizontal="right" vertical="center"/>
      <protection/>
    </xf>
    <xf numFmtId="179" fontId="2" fillId="33" borderId="51" xfId="0" applyNumberFormat="1" applyFont="1" applyFill="1" applyBorder="1" applyAlignment="1" applyProtection="1">
      <alignment horizontal="right" vertical="center"/>
      <protection/>
    </xf>
    <xf numFmtId="179" fontId="2" fillId="33" borderId="46" xfId="0" applyNumberFormat="1" applyFont="1" applyFill="1" applyBorder="1" applyAlignment="1" applyProtection="1">
      <alignment horizontal="right" vertical="center"/>
      <protection/>
    </xf>
    <xf numFmtId="179" fontId="2" fillId="33" borderId="52" xfId="0" applyNumberFormat="1" applyFont="1" applyFill="1" applyBorder="1" applyAlignment="1" applyProtection="1">
      <alignment horizontal="right" vertical="center"/>
      <protection/>
    </xf>
    <xf numFmtId="179" fontId="2" fillId="33" borderId="53" xfId="0" applyNumberFormat="1" applyFont="1" applyFill="1" applyBorder="1" applyAlignment="1" applyProtection="1">
      <alignment horizontal="right" vertical="center"/>
      <protection/>
    </xf>
    <xf numFmtId="179" fontId="2" fillId="33" borderId="54" xfId="0" applyNumberFormat="1" applyFont="1" applyFill="1" applyBorder="1" applyAlignment="1" applyProtection="1">
      <alignment horizontal="right" vertical="center"/>
      <protection/>
    </xf>
    <xf numFmtId="179" fontId="2" fillId="33" borderId="55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right" vertical="center"/>
      <protection locked="0"/>
    </xf>
    <xf numFmtId="1" fontId="2" fillId="0" borderId="56" xfId="0" applyNumberFormat="1" applyFont="1" applyBorder="1" applyAlignment="1" applyProtection="1">
      <alignment horizontal="left" vertical="center"/>
      <protection locked="0"/>
    </xf>
    <xf numFmtId="1" fontId="2" fillId="0" borderId="57" xfId="0" applyNumberFormat="1" applyFont="1" applyBorder="1" applyAlignment="1" applyProtection="1">
      <alignment horizontal="left" vertical="center"/>
      <protection locked="0"/>
    </xf>
    <xf numFmtId="1" fontId="2" fillId="0" borderId="58" xfId="0" applyNumberFormat="1" applyFont="1" applyBorder="1" applyAlignment="1" applyProtection="1">
      <alignment horizontal="left" vertical="center"/>
      <protection locked="0"/>
    </xf>
    <xf numFmtId="1" fontId="2" fillId="0" borderId="59" xfId="0" applyNumberFormat="1" applyFont="1" applyBorder="1" applyAlignment="1" applyProtection="1">
      <alignment horizontal="left" vertical="center"/>
      <protection locked="0"/>
    </xf>
    <xf numFmtId="1" fontId="2" fillId="0" borderId="60" xfId="0" applyNumberFormat="1" applyFont="1" applyBorder="1" applyAlignment="1" applyProtection="1">
      <alignment horizontal="left" vertical="center"/>
      <protection locked="0"/>
    </xf>
    <xf numFmtId="1" fontId="2" fillId="0" borderId="61" xfId="0" applyNumberFormat="1" applyFont="1" applyBorder="1" applyAlignment="1" applyProtection="1">
      <alignment horizontal="left" vertical="center"/>
      <protection locked="0"/>
    </xf>
    <xf numFmtId="1" fontId="2" fillId="0" borderId="41" xfId="0" applyNumberFormat="1" applyFont="1" applyBorder="1" applyAlignment="1" applyProtection="1">
      <alignment horizontal="left" vertical="center"/>
      <protection locked="0"/>
    </xf>
    <xf numFmtId="1" fontId="2" fillId="0" borderId="40" xfId="0" applyNumberFormat="1" applyFont="1" applyBorder="1" applyAlignment="1" applyProtection="1">
      <alignment horizontal="left" vertical="center"/>
      <protection locked="0"/>
    </xf>
    <xf numFmtId="1" fontId="2" fillId="0" borderId="62" xfId="0" applyNumberFormat="1" applyFont="1" applyBorder="1" applyAlignment="1" applyProtection="1">
      <alignment horizontal="left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locked="0"/>
    </xf>
    <xf numFmtId="1" fontId="2" fillId="0" borderId="66" xfId="0" applyNumberFormat="1" applyFont="1" applyBorder="1" applyAlignment="1" applyProtection="1">
      <alignment horizontal="center" vertical="center"/>
      <protection locked="0"/>
    </xf>
    <xf numFmtId="1" fontId="3" fillId="0" borderId="67" xfId="0" applyNumberFormat="1" applyFont="1" applyBorder="1" applyAlignment="1" applyProtection="1">
      <alignment horizontal="center" vertical="center" wrapText="1"/>
      <protection locked="0"/>
    </xf>
    <xf numFmtId="1" fontId="3" fillId="0" borderId="68" xfId="0" applyNumberFormat="1" applyFont="1" applyBorder="1" applyAlignment="1" applyProtection="1">
      <alignment horizontal="center" vertical="center" wrapText="1"/>
      <protection locked="0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" fontId="2" fillId="0" borderId="60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70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1" fontId="2" fillId="0" borderId="71" xfId="0" applyNumberFormat="1" applyFont="1" applyBorder="1" applyAlignment="1" applyProtection="1">
      <alignment horizontal="center" vertical="center" wrapText="1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 wrapText="1"/>
      <protection locked="0"/>
    </xf>
    <xf numFmtId="1" fontId="2" fillId="0" borderId="67" xfId="0" applyNumberFormat="1" applyFont="1" applyBorder="1" applyAlignment="1" applyProtection="1">
      <alignment horizontal="center" vertical="center" wrapText="1"/>
      <protection locked="0"/>
    </xf>
    <xf numFmtId="1" fontId="2" fillId="0" borderId="72" xfId="0" applyNumberFormat="1" applyFont="1" applyBorder="1" applyAlignment="1" applyProtection="1">
      <alignment horizontal="center" vertical="center" wrapText="1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0" fillId="0" borderId="60" xfId="0" applyNumberFormat="1" applyBorder="1" applyAlignment="1">
      <alignment/>
    </xf>
    <xf numFmtId="1" fontId="0" fillId="0" borderId="61" xfId="0" applyNumberFormat="1" applyBorder="1" applyAlignment="1">
      <alignment/>
    </xf>
    <xf numFmtId="3" fontId="2" fillId="0" borderId="75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39" xfId="0" applyNumberFormat="1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76" xfId="0" applyNumberFormat="1" applyFont="1" applyBorder="1" applyAlignment="1" applyProtection="1">
      <alignment horizontal="center" vertical="center" wrapText="1"/>
      <protection locked="0"/>
    </xf>
    <xf numFmtId="3" fontId="3" fillId="0" borderId="77" xfId="0" applyNumberFormat="1" applyFont="1" applyBorder="1" applyAlignment="1" applyProtection="1">
      <alignment horizontal="center" vertical="center"/>
      <protection locked="0"/>
    </xf>
    <xf numFmtId="3" fontId="3" fillId="0" borderId="31" xfId="0" applyNumberFormat="1" applyFont="1" applyBorder="1" applyAlignment="1" applyProtection="1">
      <alignment horizontal="center" vertical="center" wrapText="1"/>
      <protection locked="0"/>
    </xf>
    <xf numFmtId="3" fontId="3" fillId="0" borderId="78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80" xfId="0" applyNumberFormat="1" applyFont="1" applyBorder="1" applyAlignment="1" applyProtection="1">
      <alignment horizontal="center" vertical="center"/>
      <protection locked="0"/>
    </xf>
    <xf numFmtId="1" fontId="2" fillId="0" borderId="81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82" xfId="0" applyNumberFormat="1" applyFont="1" applyBorder="1" applyAlignment="1" applyProtection="1">
      <alignment horizontal="center" vertical="center"/>
      <protection locked="0"/>
    </xf>
    <xf numFmtId="1" fontId="2" fillId="0" borderId="83" xfId="0" applyNumberFormat="1" applyFont="1" applyBorder="1" applyAlignment="1" applyProtection="1">
      <alignment horizontal="left" vertical="center"/>
      <protection locked="0"/>
    </xf>
    <xf numFmtId="1" fontId="2" fillId="0" borderId="84" xfId="0" applyNumberFormat="1" applyFont="1" applyBorder="1" applyAlignment="1" applyProtection="1">
      <alignment horizontal="left" vertical="center"/>
      <protection locked="0"/>
    </xf>
    <xf numFmtId="1" fontId="2" fillId="0" borderId="85" xfId="0" applyNumberFormat="1" applyFont="1" applyBorder="1" applyAlignment="1" applyProtection="1">
      <alignment horizontal="left" vertical="center"/>
      <protection locked="0"/>
    </xf>
    <xf numFmtId="1" fontId="2" fillId="0" borderId="86" xfId="0" applyNumberFormat="1" applyFont="1" applyBorder="1" applyAlignment="1" applyProtection="1">
      <alignment horizontal="center" vertical="center" wrapText="1"/>
      <protection locked="0"/>
    </xf>
    <xf numFmtId="1" fontId="2" fillId="0" borderId="67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8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133350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04800"/>
          <a:ext cx="18669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66015625" defaultRowHeight="15" customHeight="1"/>
  <cols>
    <col min="1" max="1" width="12.16015625" style="0" customWidth="1"/>
    <col min="2" max="2" width="4.66015625" style="0" customWidth="1"/>
    <col min="3" max="3" width="6.66015625" style="0" customWidth="1"/>
    <col min="4" max="4" width="9.33203125" style="0" customWidth="1"/>
    <col min="5" max="6" width="8.66015625" style="0" customWidth="1"/>
    <col min="7" max="18" width="6" style="0" customWidth="1"/>
    <col min="19" max="20" width="9" style="0" customWidth="1"/>
    <col min="21" max="22" width="8.66015625" style="0" customWidth="1"/>
  </cols>
  <sheetData>
    <row r="1" spans="1:20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</row>
    <row r="2" spans="1:20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T2" s="71" t="s">
        <v>84</v>
      </c>
    </row>
    <row r="3" spans="1:21" ht="18" customHeight="1">
      <c r="A3" s="5"/>
      <c r="B3" s="6"/>
      <c r="C3" s="6"/>
      <c r="D3" s="7"/>
      <c r="E3" s="6"/>
      <c r="F3" s="8"/>
      <c r="G3" s="9" t="s">
        <v>1</v>
      </c>
      <c r="H3" s="10" t="s">
        <v>2</v>
      </c>
      <c r="I3" s="10" t="s">
        <v>3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8</v>
      </c>
      <c r="O3" s="11"/>
      <c r="P3" s="9" t="s">
        <v>9</v>
      </c>
      <c r="Q3" s="10" t="s">
        <v>1</v>
      </c>
      <c r="R3" s="12" t="s">
        <v>10</v>
      </c>
      <c r="S3" s="106" t="s">
        <v>37</v>
      </c>
      <c r="T3" s="107"/>
      <c r="U3" s="1"/>
    </row>
    <row r="4" spans="1:21" ht="18" customHeight="1">
      <c r="A4" s="13"/>
      <c r="B4" s="4"/>
      <c r="C4" s="14" t="s">
        <v>35</v>
      </c>
      <c r="D4" s="15"/>
      <c r="E4" s="16" t="s">
        <v>11</v>
      </c>
      <c r="F4" s="17" t="s">
        <v>12</v>
      </c>
      <c r="G4" s="16" t="s">
        <v>13</v>
      </c>
      <c r="H4" s="18" t="s">
        <v>14</v>
      </c>
      <c r="I4" s="18" t="s">
        <v>15</v>
      </c>
      <c r="J4" s="18" t="s">
        <v>16</v>
      </c>
      <c r="K4" s="18" t="s">
        <v>17</v>
      </c>
      <c r="L4" s="18" t="s">
        <v>18</v>
      </c>
      <c r="M4" s="18" t="s">
        <v>19</v>
      </c>
      <c r="N4" s="18" t="s">
        <v>20</v>
      </c>
      <c r="O4" s="19" t="s">
        <v>38</v>
      </c>
      <c r="P4" s="16" t="s">
        <v>21</v>
      </c>
      <c r="Q4" s="18" t="s">
        <v>22</v>
      </c>
      <c r="R4" s="20" t="s">
        <v>23</v>
      </c>
      <c r="S4" s="108"/>
      <c r="T4" s="109"/>
      <c r="U4" s="1"/>
    </row>
    <row r="5" spans="1:21" ht="18" customHeight="1">
      <c r="A5" s="21" t="s">
        <v>36</v>
      </c>
      <c r="B5" s="14"/>
      <c r="C5" s="4"/>
      <c r="D5" s="15"/>
      <c r="E5" s="16" t="s">
        <v>30</v>
      </c>
      <c r="F5" s="17" t="s">
        <v>24</v>
      </c>
      <c r="G5" s="16" t="s">
        <v>25</v>
      </c>
      <c r="H5" s="18" t="s">
        <v>25</v>
      </c>
      <c r="I5" s="18" t="s">
        <v>26</v>
      </c>
      <c r="J5" s="18" t="s">
        <v>26</v>
      </c>
      <c r="K5" s="18" t="s">
        <v>27</v>
      </c>
      <c r="L5" s="18" t="s">
        <v>26</v>
      </c>
      <c r="M5" s="18" t="s">
        <v>28</v>
      </c>
      <c r="N5" s="18" t="s">
        <v>26</v>
      </c>
      <c r="O5" s="19" t="s">
        <v>39</v>
      </c>
      <c r="P5" s="16" t="s">
        <v>29</v>
      </c>
      <c r="Q5" s="18" t="s">
        <v>26</v>
      </c>
      <c r="R5" s="20" t="s">
        <v>26</v>
      </c>
      <c r="S5" s="110" t="s">
        <v>64</v>
      </c>
      <c r="T5" s="112" t="s">
        <v>65</v>
      </c>
      <c r="U5" s="1"/>
    </row>
    <row r="6" spans="1:21" ht="18" customHeight="1" thickBot="1">
      <c r="A6" s="22"/>
      <c r="B6" s="4"/>
      <c r="C6" s="4"/>
      <c r="D6" s="15"/>
      <c r="E6" s="16"/>
      <c r="F6" s="23"/>
      <c r="G6" s="16"/>
      <c r="H6" s="18"/>
      <c r="I6" s="18"/>
      <c r="J6" s="18"/>
      <c r="K6" s="18" t="s">
        <v>26</v>
      </c>
      <c r="L6" s="18"/>
      <c r="M6" s="18" t="s">
        <v>26</v>
      </c>
      <c r="N6" s="18"/>
      <c r="O6" s="24"/>
      <c r="P6" s="25" t="s">
        <v>26</v>
      </c>
      <c r="Q6" s="26"/>
      <c r="R6" s="27"/>
      <c r="S6" s="111"/>
      <c r="T6" s="113"/>
      <c r="U6" s="1"/>
    </row>
    <row r="7" spans="1:21" ht="18" customHeight="1">
      <c r="A7" s="28"/>
      <c r="B7" s="120" t="s">
        <v>63</v>
      </c>
      <c r="C7" s="121"/>
      <c r="D7" s="122"/>
      <c r="E7" s="50">
        <f aca="true" t="shared" si="0" ref="E7:E17">F7+O7</f>
        <v>128</v>
      </c>
      <c r="F7" s="51">
        <f aca="true" t="shared" si="1" ref="F7:F18">IF(SUM(G7:N7)=0,"- ",SUM(G7:N7))</f>
        <v>104</v>
      </c>
      <c r="G7" s="34">
        <v>67</v>
      </c>
      <c r="H7" s="35">
        <v>9</v>
      </c>
      <c r="I7" s="35">
        <v>9</v>
      </c>
      <c r="J7" s="35">
        <v>7</v>
      </c>
      <c r="K7" s="35">
        <v>4</v>
      </c>
      <c r="L7" s="35">
        <v>3</v>
      </c>
      <c r="M7" s="35">
        <v>1</v>
      </c>
      <c r="N7" s="35">
        <v>4</v>
      </c>
      <c r="O7" s="62">
        <f aca="true" t="shared" si="2" ref="O7:O19">SUM(P7:R7)</f>
        <v>24</v>
      </c>
      <c r="P7" s="36">
        <v>15</v>
      </c>
      <c r="Q7" s="37">
        <v>4</v>
      </c>
      <c r="R7" s="37">
        <v>5</v>
      </c>
      <c r="S7" s="38">
        <v>27</v>
      </c>
      <c r="T7" s="39">
        <v>27</v>
      </c>
      <c r="U7" s="1"/>
    </row>
    <row r="8" spans="1:21" ht="18" customHeight="1">
      <c r="A8" s="29"/>
      <c r="B8" s="81" t="s">
        <v>49</v>
      </c>
      <c r="C8" s="82"/>
      <c r="D8" s="31" t="s">
        <v>77</v>
      </c>
      <c r="E8" s="52">
        <f t="shared" si="0"/>
        <v>6</v>
      </c>
      <c r="F8" s="53">
        <f t="shared" si="1"/>
        <v>5</v>
      </c>
      <c r="G8" s="40">
        <v>2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3</v>
      </c>
      <c r="O8" s="63">
        <f t="shared" si="2"/>
        <v>1</v>
      </c>
      <c r="P8" s="40">
        <v>0</v>
      </c>
      <c r="Q8" s="41">
        <v>0</v>
      </c>
      <c r="R8" s="41">
        <v>1</v>
      </c>
      <c r="S8" s="42">
        <v>0</v>
      </c>
      <c r="T8" s="43">
        <v>0</v>
      </c>
      <c r="U8" s="1"/>
    </row>
    <row r="9" spans="1:21" ht="18" customHeight="1">
      <c r="A9" s="29"/>
      <c r="B9" s="85"/>
      <c r="C9" s="86"/>
      <c r="D9" s="31" t="s">
        <v>76</v>
      </c>
      <c r="E9" s="52">
        <f t="shared" si="0"/>
        <v>42</v>
      </c>
      <c r="F9" s="53">
        <f t="shared" si="1"/>
        <v>37</v>
      </c>
      <c r="G9" s="40">
        <v>29</v>
      </c>
      <c r="H9" s="41">
        <v>3</v>
      </c>
      <c r="I9" s="41">
        <v>1</v>
      </c>
      <c r="J9" s="41">
        <v>1</v>
      </c>
      <c r="K9" s="41">
        <v>2</v>
      </c>
      <c r="L9" s="41">
        <v>1</v>
      </c>
      <c r="M9" s="41">
        <v>0</v>
      </c>
      <c r="N9" s="41">
        <v>0</v>
      </c>
      <c r="O9" s="63">
        <f t="shared" si="2"/>
        <v>5</v>
      </c>
      <c r="P9" s="40">
        <v>3</v>
      </c>
      <c r="Q9" s="41">
        <v>0</v>
      </c>
      <c r="R9" s="41">
        <v>2</v>
      </c>
      <c r="S9" s="42">
        <v>3</v>
      </c>
      <c r="T9" s="43">
        <v>2</v>
      </c>
      <c r="U9" s="1"/>
    </row>
    <row r="10" spans="1:21" ht="18" customHeight="1">
      <c r="A10" s="29" t="s">
        <v>43</v>
      </c>
      <c r="B10" s="96" t="s">
        <v>48</v>
      </c>
      <c r="C10" s="82"/>
      <c r="D10" s="31" t="s">
        <v>77</v>
      </c>
      <c r="E10" s="52">
        <f>F10+O10</f>
        <v>5</v>
      </c>
      <c r="F10" s="53">
        <f>IF(SUM(G10:N10)=0,"- ",SUM(G10:N10))</f>
        <v>5</v>
      </c>
      <c r="G10" s="40">
        <v>2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3</v>
      </c>
      <c r="O10" s="63">
        <f>SUM(P10:R10)</f>
        <v>0</v>
      </c>
      <c r="P10" s="40">
        <v>0</v>
      </c>
      <c r="Q10" s="41">
        <v>0</v>
      </c>
      <c r="R10" s="41">
        <v>0</v>
      </c>
      <c r="S10" s="42">
        <v>0</v>
      </c>
      <c r="T10" s="43">
        <v>0</v>
      </c>
      <c r="U10" s="1"/>
    </row>
    <row r="11" spans="1:21" ht="18" customHeight="1">
      <c r="A11" s="29"/>
      <c r="B11" s="85"/>
      <c r="C11" s="86"/>
      <c r="D11" s="31" t="s">
        <v>76</v>
      </c>
      <c r="E11" s="52">
        <f>F11+O11</f>
        <v>42</v>
      </c>
      <c r="F11" s="53">
        <f>IF(SUM(G11:N11)=0,"- ",SUM(G11:N11))</f>
        <v>37</v>
      </c>
      <c r="G11" s="40">
        <v>29</v>
      </c>
      <c r="H11" s="41">
        <v>3</v>
      </c>
      <c r="I11" s="41">
        <v>1</v>
      </c>
      <c r="J11" s="41">
        <v>1</v>
      </c>
      <c r="K11" s="41">
        <v>2</v>
      </c>
      <c r="L11" s="41">
        <v>1</v>
      </c>
      <c r="M11" s="41">
        <v>0</v>
      </c>
      <c r="N11" s="41">
        <v>0</v>
      </c>
      <c r="O11" s="63">
        <f>SUM(P11:R11)</f>
        <v>5</v>
      </c>
      <c r="P11" s="40">
        <v>3</v>
      </c>
      <c r="Q11" s="41">
        <v>0</v>
      </c>
      <c r="R11" s="41">
        <v>2</v>
      </c>
      <c r="S11" s="42">
        <v>6</v>
      </c>
      <c r="T11" s="43">
        <v>2</v>
      </c>
      <c r="U11" s="1"/>
    </row>
    <row r="12" spans="1:21" ht="18" customHeight="1">
      <c r="A12" s="29" t="s">
        <v>44</v>
      </c>
      <c r="B12" s="75" t="s">
        <v>75</v>
      </c>
      <c r="C12" s="76"/>
      <c r="D12" s="77"/>
      <c r="E12" s="52">
        <f t="shared" si="0"/>
        <v>39</v>
      </c>
      <c r="F12" s="53">
        <f t="shared" si="1"/>
        <v>31</v>
      </c>
      <c r="G12" s="40">
        <v>16</v>
      </c>
      <c r="H12" s="41">
        <v>3</v>
      </c>
      <c r="I12" s="41">
        <v>6</v>
      </c>
      <c r="J12" s="41">
        <v>3</v>
      </c>
      <c r="K12" s="41">
        <v>0</v>
      </c>
      <c r="L12" s="41">
        <v>2</v>
      </c>
      <c r="M12" s="41">
        <v>1</v>
      </c>
      <c r="N12" s="41">
        <v>0</v>
      </c>
      <c r="O12" s="63">
        <f t="shared" si="2"/>
        <v>8</v>
      </c>
      <c r="P12" s="40">
        <v>2</v>
      </c>
      <c r="Q12" s="41">
        <v>2</v>
      </c>
      <c r="R12" s="41">
        <v>4</v>
      </c>
      <c r="S12" s="42">
        <v>33</v>
      </c>
      <c r="T12" s="43">
        <v>8</v>
      </c>
      <c r="U12" s="1"/>
    </row>
    <row r="13" spans="1:21" ht="18" customHeight="1">
      <c r="A13" s="29"/>
      <c r="B13" s="92" t="s">
        <v>62</v>
      </c>
      <c r="C13" s="104"/>
      <c r="D13" s="105"/>
      <c r="E13" s="52">
        <f t="shared" si="0"/>
        <v>13</v>
      </c>
      <c r="F13" s="53">
        <f t="shared" si="1"/>
        <v>13</v>
      </c>
      <c r="G13" s="40">
        <v>12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1</v>
      </c>
      <c r="N13" s="41">
        <v>0</v>
      </c>
      <c r="O13" s="63">
        <f t="shared" si="2"/>
        <v>0</v>
      </c>
      <c r="P13" s="40">
        <v>0</v>
      </c>
      <c r="Q13" s="41">
        <v>0</v>
      </c>
      <c r="R13" s="41">
        <v>0</v>
      </c>
      <c r="S13" s="42">
        <v>5</v>
      </c>
      <c r="T13" s="43">
        <v>0</v>
      </c>
      <c r="U13" s="1"/>
    </row>
    <row r="14" spans="1:21" ht="18" customHeight="1">
      <c r="A14" s="29" t="s">
        <v>45</v>
      </c>
      <c r="B14" s="75" t="s">
        <v>74</v>
      </c>
      <c r="C14" s="76"/>
      <c r="D14" s="77"/>
      <c r="E14" s="52">
        <f t="shared" si="0"/>
        <v>46</v>
      </c>
      <c r="F14" s="53">
        <f t="shared" si="1"/>
        <v>35</v>
      </c>
      <c r="G14" s="40">
        <v>16</v>
      </c>
      <c r="H14" s="41">
        <v>6</v>
      </c>
      <c r="I14" s="41">
        <v>4</v>
      </c>
      <c r="J14" s="41">
        <v>5</v>
      </c>
      <c r="K14" s="41">
        <v>1</v>
      </c>
      <c r="L14" s="41">
        <v>3</v>
      </c>
      <c r="M14" s="41">
        <v>0</v>
      </c>
      <c r="N14" s="41">
        <v>0</v>
      </c>
      <c r="O14" s="63">
        <f t="shared" si="2"/>
        <v>11</v>
      </c>
      <c r="P14" s="40">
        <v>2</v>
      </c>
      <c r="Q14" s="41">
        <v>5</v>
      </c>
      <c r="R14" s="41">
        <v>4</v>
      </c>
      <c r="S14" s="42">
        <v>10</v>
      </c>
      <c r="T14" s="43">
        <v>1</v>
      </c>
      <c r="U14" s="1"/>
    </row>
    <row r="15" spans="1:21" ht="18" customHeight="1">
      <c r="A15" s="29"/>
      <c r="B15" s="75" t="s">
        <v>73</v>
      </c>
      <c r="C15" s="76"/>
      <c r="D15" s="77"/>
      <c r="E15" s="52">
        <f t="shared" si="0"/>
        <v>69</v>
      </c>
      <c r="F15" s="53">
        <f t="shared" si="1"/>
        <v>48</v>
      </c>
      <c r="G15" s="40">
        <v>26</v>
      </c>
      <c r="H15" s="41">
        <v>6</v>
      </c>
      <c r="I15" s="41">
        <v>6</v>
      </c>
      <c r="J15" s="41">
        <v>6</v>
      </c>
      <c r="K15" s="41">
        <v>1</v>
      </c>
      <c r="L15" s="41">
        <v>1</v>
      </c>
      <c r="M15" s="41">
        <v>0</v>
      </c>
      <c r="N15" s="41">
        <v>2</v>
      </c>
      <c r="O15" s="63">
        <f t="shared" si="2"/>
        <v>21</v>
      </c>
      <c r="P15" s="40">
        <v>17</v>
      </c>
      <c r="Q15" s="41" t="s">
        <v>85</v>
      </c>
      <c r="R15" s="41">
        <v>4</v>
      </c>
      <c r="S15" s="42">
        <v>0</v>
      </c>
      <c r="T15" s="43">
        <v>0</v>
      </c>
      <c r="U15" s="1"/>
    </row>
    <row r="16" spans="1:21" ht="18" customHeight="1">
      <c r="A16" s="29"/>
      <c r="B16" s="30" t="s">
        <v>31</v>
      </c>
      <c r="C16" s="92" t="s">
        <v>60</v>
      </c>
      <c r="D16" s="91"/>
      <c r="E16" s="52">
        <f t="shared" si="0"/>
        <v>17</v>
      </c>
      <c r="F16" s="53">
        <f t="shared" si="1"/>
        <v>13</v>
      </c>
      <c r="G16" s="40">
        <v>7</v>
      </c>
      <c r="H16" s="41">
        <v>2</v>
      </c>
      <c r="I16" s="41">
        <v>0</v>
      </c>
      <c r="J16" s="41">
        <v>2</v>
      </c>
      <c r="K16" s="41">
        <v>1</v>
      </c>
      <c r="L16" s="41">
        <v>0</v>
      </c>
      <c r="M16" s="41">
        <v>0</v>
      </c>
      <c r="N16" s="41">
        <v>1</v>
      </c>
      <c r="O16" s="63">
        <f t="shared" si="2"/>
        <v>4</v>
      </c>
      <c r="P16" s="40">
        <v>1</v>
      </c>
      <c r="Q16" s="41">
        <v>3</v>
      </c>
      <c r="R16" s="41">
        <v>0</v>
      </c>
      <c r="S16" s="42">
        <v>0</v>
      </c>
      <c r="T16" s="43">
        <v>0</v>
      </c>
      <c r="U16" s="1"/>
    </row>
    <row r="17" spans="1:21" ht="18" customHeight="1">
      <c r="A17" s="33"/>
      <c r="B17" s="32" t="s">
        <v>32</v>
      </c>
      <c r="C17" s="92" t="s">
        <v>61</v>
      </c>
      <c r="D17" s="91"/>
      <c r="E17" s="52">
        <f t="shared" si="0"/>
        <v>64</v>
      </c>
      <c r="F17" s="53">
        <f t="shared" si="1"/>
        <v>52</v>
      </c>
      <c r="G17" s="40">
        <v>29</v>
      </c>
      <c r="H17" s="41">
        <v>4</v>
      </c>
      <c r="I17" s="41">
        <v>6</v>
      </c>
      <c r="J17" s="41">
        <v>4</v>
      </c>
      <c r="K17" s="41">
        <v>1</v>
      </c>
      <c r="L17" s="41">
        <v>1</v>
      </c>
      <c r="M17" s="41">
        <v>1</v>
      </c>
      <c r="N17" s="41">
        <v>6</v>
      </c>
      <c r="O17" s="63">
        <f t="shared" si="2"/>
        <v>12</v>
      </c>
      <c r="P17" s="40">
        <v>2</v>
      </c>
      <c r="Q17" s="41">
        <v>9</v>
      </c>
      <c r="R17" s="41">
        <v>1</v>
      </c>
      <c r="S17" s="42">
        <v>0</v>
      </c>
      <c r="T17" s="43">
        <v>0</v>
      </c>
      <c r="U17" s="1"/>
    </row>
    <row r="18" spans="1:21" ht="18" customHeight="1">
      <c r="A18" s="102" t="s">
        <v>42</v>
      </c>
      <c r="B18" s="75" t="s">
        <v>70</v>
      </c>
      <c r="C18" s="76"/>
      <c r="D18" s="77"/>
      <c r="E18" s="52">
        <f aca="true" t="shared" si="3" ref="E18:E28">IF(F18+O18=0,"- ",F18+O18)</f>
        <v>8</v>
      </c>
      <c r="F18" s="53">
        <f t="shared" si="1"/>
        <v>6</v>
      </c>
      <c r="G18" s="40">
        <v>2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1</v>
      </c>
      <c r="N18" s="41">
        <v>2</v>
      </c>
      <c r="O18" s="63">
        <f t="shared" si="2"/>
        <v>2</v>
      </c>
      <c r="P18" s="40">
        <v>0</v>
      </c>
      <c r="Q18" s="41">
        <v>0</v>
      </c>
      <c r="R18" s="41">
        <v>2</v>
      </c>
      <c r="S18" s="42">
        <v>0</v>
      </c>
      <c r="T18" s="43">
        <v>0</v>
      </c>
      <c r="U18" s="1"/>
    </row>
    <row r="19" spans="1:21" ht="18" customHeight="1">
      <c r="A19" s="103"/>
      <c r="B19" s="75" t="s">
        <v>71</v>
      </c>
      <c r="C19" s="76"/>
      <c r="D19" s="77"/>
      <c r="E19" s="54">
        <f t="shared" si="3"/>
        <v>4</v>
      </c>
      <c r="F19" s="53">
        <f>SUM(G19:N19)</f>
        <v>2</v>
      </c>
      <c r="G19" s="40">
        <v>0</v>
      </c>
      <c r="H19" s="41">
        <v>0</v>
      </c>
      <c r="I19" s="41">
        <v>1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63">
        <f t="shared" si="2"/>
        <v>2</v>
      </c>
      <c r="P19" s="40">
        <v>0</v>
      </c>
      <c r="Q19" s="41">
        <v>0</v>
      </c>
      <c r="R19" s="41">
        <v>2</v>
      </c>
      <c r="S19" s="42">
        <v>0</v>
      </c>
      <c r="T19" s="43">
        <v>0</v>
      </c>
      <c r="U19" s="1"/>
    </row>
    <row r="20" spans="1:21" ht="18" customHeight="1">
      <c r="A20" s="102" t="s">
        <v>41</v>
      </c>
      <c r="B20" s="75" t="s">
        <v>70</v>
      </c>
      <c r="C20" s="76"/>
      <c r="D20" s="77"/>
      <c r="E20" s="52">
        <f t="shared" si="3"/>
        <v>8</v>
      </c>
      <c r="F20" s="55">
        <f aca="true" t="shared" si="4" ref="F20:F28">IF(SUM(G20:N20)=0,"- ",SUM(G20:N20))</f>
        <v>7</v>
      </c>
      <c r="G20" s="40">
        <v>4</v>
      </c>
      <c r="H20" s="41">
        <v>0</v>
      </c>
      <c r="I20" s="41">
        <v>1</v>
      </c>
      <c r="J20" s="41">
        <v>0</v>
      </c>
      <c r="K20" s="41">
        <v>0</v>
      </c>
      <c r="L20" s="41">
        <v>0</v>
      </c>
      <c r="M20" s="41">
        <v>1</v>
      </c>
      <c r="N20" s="41">
        <v>1</v>
      </c>
      <c r="O20" s="63">
        <f aca="true" t="shared" si="5" ref="O20:O43">SUM(P20:R20)</f>
        <v>1</v>
      </c>
      <c r="P20" s="40">
        <v>0</v>
      </c>
      <c r="Q20" s="41">
        <v>0</v>
      </c>
      <c r="R20" s="41">
        <v>1</v>
      </c>
      <c r="S20" s="42">
        <v>0</v>
      </c>
      <c r="T20" s="43">
        <v>0</v>
      </c>
      <c r="U20" s="1"/>
    </row>
    <row r="21" spans="1:21" ht="18" customHeight="1">
      <c r="A21" s="98"/>
      <c r="B21" s="75" t="s">
        <v>71</v>
      </c>
      <c r="C21" s="76"/>
      <c r="D21" s="77"/>
      <c r="E21" s="52">
        <f t="shared" si="3"/>
        <v>5</v>
      </c>
      <c r="F21" s="55">
        <f t="shared" si="4"/>
        <v>5</v>
      </c>
      <c r="G21" s="40">
        <v>3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</v>
      </c>
      <c r="N21" s="41">
        <v>1</v>
      </c>
      <c r="O21" s="63">
        <f t="shared" si="5"/>
        <v>0</v>
      </c>
      <c r="P21" s="40">
        <v>0</v>
      </c>
      <c r="Q21" s="41">
        <v>0</v>
      </c>
      <c r="R21" s="41">
        <v>0</v>
      </c>
      <c r="S21" s="42">
        <v>0</v>
      </c>
      <c r="T21" s="43">
        <v>0</v>
      </c>
      <c r="U21" s="1"/>
    </row>
    <row r="22" spans="1:21" ht="18" customHeight="1">
      <c r="A22" s="97" t="s">
        <v>52</v>
      </c>
      <c r="B22" s="75" t="s">
        <v>70</v>
      </c>
      <c r="C22" s="76"/>
      <c r="D22" s="77"/>
      <c r="E22" s="52">
        <f t="shared" si="3"/>
        <v>9</v>
      </c>
      <c r="F22" s="55">
        <f t="shared" si="4"/>
        <v>9</v>
      </c>
      <c r="G22" s="40">
        <v>1</v>
      </c>
      <c r="H22" s="41">
        <v>1</v>
      </c>
      <c r="I22" s="41">
        <v>5</v>
      </c>
      <c r="J22" s="41">
        <v>0</v>
      </c>
      <c r="K22" s="41">
        <v>0</v>
      </c>
      <c r="L22" s="41">
        <v>0</v>
      </c>
      <c r="M22" s="41">
        <v>0</v>
      </c>
      <c r="N22" s="41">
        <v>2</v>
      </c>
      <c r="O22" s="63">
        <f t="shared" si="5"/>
        <v>0</v>
      </c>
      <c r="P22" s="40">
        <v>0</v>
      </c>
      <c r="Q22" s="41">
        <v>0</v>
      </c>
      <c r="R22" s="41">
        <v>0</v>
      </c>
      <c r="S22" s="42">
        <v>0</v>
      </c>
      <c r="T22" s="43">
        <v>0</v>
      </c>
      <c r="U22" s="1"/>
    </row>
    <row r="23" spans="1:21" ht="18" customHeight="1">
      <c r="A23" s="100"/>
      <c r="B23" s="75" t="s">
        <v>72</v>
      </c>
      <c r="C23" s="76"/>
      <c r="D23" s="77"/>
      <c r="E23" s="52">
        <f t="shared" si="3"/>
        <v>8</v>
      </c>
      <c r="F23" s="55">
        <f t="shared" si="4"/>
        <v>8</v>
      </c>
      <c r="G23" s="40">
        <v>7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</v>
      </c>
      <c r="O23" s="63">
        <f t="shared" si="5"/>
        <v>0</v>
      </c>
      <c r="P23" s="40">
        <v>0</v>
      </c>
      <c r="Q23" s="41">
        <v>0</v>
      </c>
      <c r="R23" s="41">
        <v>0</v>
      </c>
      <c r="S23" s="42">
        <v>0</v>
      </c>
      <c r="T23" s="43">
        <v>0</v>
      </c>
      <c r="U23" s="1"/>
    </row>
    <row r="24" spans="1:21" ht="18" customHeight="1">
      <c r="A24" s="101"/>
      <c r="B24" s="75" t="s">
        <v>71</v>
      </c>
      <c r="C24" s="76"/>
      <c r="D24" s="77"/>
      <c r="E24" s="52">
        <f t="shared" si="3"/>
        <v>4</v>
      </c>
      <c r="F24" s="55">
        <f t="shared" si="4"/>
        <v>4</v>
      </c>
      <c r="G24" s="40">
        <v>0</v>
      </c>
      <c r="H24" s="41">
        <v>0</v>
      </c>
      <c r="I24" s="41">
        <v>3</v>
      </c>
      <c r="J24" s="41">
        <v>0</v>
      </c>
      <c r="K24" s="41">
        <v>0</v>
      </c>
      <c r="L24" s="41">
        <v>0</v>
      </c>
      <c r="M24" s="41">
        <v>0</v>
      </c>
      <c r="N24" s="41">
        <v>1</v>
      </c>
      <c r="O24" s="63">
        <f t="shared" si="5"/>
        <v>0</v>
      </c>
      <c r="P24" s="40">
        <v>0</v>
      </c>
      <c r="Q24" s="41">
        <v>0</v>
      </c>
      <c r="R24" s="41">
        <v>0</v>
      </c>
      <c r="S24" s="42">
        <v>0</v>
      </c>
      <c r="T24" s="43">
        <v>0</v>
      </c>
      <c r="U24" s="1"/>
    </row>
    <row r="25" spans="1:21" ht="18" customHeight="1">
      <c r="A25" s="97" t="s">
        <v>50</v>
      </c>
      <c r="B25" s="75" t="s">
        <v>66</v>
      </c>
      <c r="C25" s="76"/>
      <c r="D25" s="77"/>
      <c r="E25" s="52">
        <f t="shared" si="3"/>
        <v>117</v>
      </c>
      <c r="F25" s="55">
        <f t="shared" si="4"/>
        <v>103</v>
      </c>
      <c r="G25" s="40">
        <v>70</v>
      </c>
      <c r="H25" s="41">
        <v>6</v>
      </c>
      <c r="I25" s="41">
        <v>11</v>
      </c>
      <c r="J25" s="41">
        <v>4</v>
      </c>
      <c r="K25" s="41">
        <v>4</v>
      </c>
      <c r="L25" s="41">
        <v>4</v>
      </c>
      <c r="M25" s="41">
        <v>0</v>
      </c>
      <c r="N25" s="41">
        <v>4</v>
      </c>
      <c r="O25" s="63">
        <f t="shared" si="5"/>
        <v>14</v>
      </c>
      <c r="P25" s="40">
        <v>6</v>
      </c>
      <c r="Q25" s="41">
        <v>4</v>
      </c>
      <c r="R25" s="41">
        <v>4</v>
      </c>
      <c r="S25" s="42">
        <v>19</v>
      </c>
      <c r="T25" s="43">
        <v>10</v>
      </c>
      <c r="U25" s="1"/>
    </row>
    <row r="26" spans="1:21" ht="18" customHeight="1">
      <c r="A26" s="98"/>
      <c r="B26" s="75" t="s">
        <v>67</v>
      </c>
      <c r="C26" s="76"/>
      <c r="D26" s="77"/>
      <c r="E26" s="52">
        <f t="shared" si="3"/>
        <v>43</v>
      </c>
      <c r="F26" s="55">
        <f t="shared" si="4"/>
        <v>41</v>
      </c>
      <c r="G26" s="40">
        <v>32</v>
      </c>
      <c r="H26" s="41">
        <v>1</v>
      </c>
      <c r="I26" s="41">
        <v>3</v>
      </c>
      <c r="J26" s="41">
        <v>2</v>
      </c>
      <c r="K26" s="41">
        <v>1</v>
      </c>
      <c r="L26" s="41">
        <v>0</v>
      </c>
      <c r="M26" s="41">
        <v>0</v>
      </c>
      <c r="N26" s="41">
        <v>2</v>
      </c>
      <c r="O26" s="63">
        <f t="shared" si="5"/>
        <v>2</v>
      </c>
      <c r="P26" s="40">
        <v>1</v>
      </c>
      <c r="Q26" s="41">
        <v>1</v>
      </c>
      <c r="R26" s="41">
        <v>0</v>
      </c>
      <c r="S26" s="42">
        <v>0</v>
      </c>
      <c r="T26" s="43">
        <v>0</v>
      </c>
      <c r="U26" s="1"/>
    </row>
    <row r="27" spans="1:21" ht="18" customHeight="1">
      <c r="A27" s="97" t="s">
        <v>51</v>
      </c>
      <c r="B27" s="75" t="s">
        <v>66</v>
      </c>
      <c r="C27" s="76"/>
      <c r="D27" s="77"/>
      <c r="E27" s="52">
        <f t="shared" si="3"/>
        <v>444</v>
      </c>
      <c r="F27" s="55">
        <f t="shared" si="4"/>
        <v>362</v>
      </c>
      <c r="G27" s="40">
        <v>211</v>
      </c>
      <c r="H27" s="41">
        <v>41</v>
      </c>
      <c r="I27" s="41">
        <v>35</v>
      </c>
      <c r="J27" s="41">
        <v>28</v>
      </c>
      <c r="K27" s="41">
        <v>9</v>
      </c>
      <c r="L27" s="41">
        <v>16</v>
      </c>
      <c r="M27" s="41">
        <v>9</v>
      </c>
      <c r="N27" s="41">
        <v>13</v>
      </c>
      <c r="O27" s="63">
        <f t="shared" si="5"/>
        <v>82</v>
      </c>
      <c r="P27" s="40">
        <v>41</v>
      </c>
      <c r="Q27" s="41">
        <v>21</v>
      </c>
      <c r="R27" s="41">
        <v>20</v>
      </c>
      <c r="S27" s="42">
        <v>19</v>
      </c>
      <c r="T27" s="43">
        <v>23</v>
      </c>
      <c r="U27" s="1"/>
    </row>
    <row r="28" spans="1:21" ht="18" customHeight="1" thickBot="1">
      <c r="A28" s="99"/>
      <c r="B28" s="78" t="s">
        <v>67</v>
      </c>
      <c r="C28" s="79"/>
      <c r="D28" s="80"/>
      <c r="E28" s="52">
        <f t="shared" si="3"/>
        <v>18</v>
      </c>
      <c r="F28" s="55">
        <f t="shared" si="4"/>
        <v>17</v>
      </c>
      <c r="G28" s="40">
        <v>11</v>
      </c>
      <c r="H28" s="41">
        <v>1</v>
      </c>
      <c r="I28" s="41">
        <v>1</v>
      </c>
      <c r="J28" s="41">
        <v>2</v>
      </c>
      <c r="K28" s="41">
        <v>0</v>
      </c>
      <c r="L28" s="41">
        <v>2</v>
      </c>
      <c r="M28" s="41">
        <v>0</v>
      </c>
      <c r="N28" s="41">
        <v>0</v>
      </c>
      <c r="O28" s="63">
        <f t="shared" si="5"/>
        <v>1</v>
      </c>
      <c r="P28" s="40">
        <v>1</v>
      </c>
      <c r="Q28" s="41">
        <v>0</v>
      </c>
      <c r="R28" s="41">
        <v>0</v>
      </c>
      <c r="S28" s="42">
        <v>0</v>
      </c>
      <c r="T28" s="43">
        <v>0</v>
      </c>
      <c r="U28" s="1"/>
    </row>
    <row r="29" spans="1:21" ht="18" customHeight="1" thickBot="1">
      <c r="A29" s="114" t="s">
        <v>40</v>
      </c>
      <c r="B29" s="115"/>
      <c r="C29" s="115"/>
      <c r="D29" s="116"/>
      <c r="E29" s="56">
        <f>F29+O29</f>
        <v>1139</v>
      </c>
      <c r="F29" s="57">
        <f>SUM(G29:N29)</f>
        <v>944</v>
      </c>
      <c r="G29" s="66">
        <f aca="true" t="shared" si="6" ref="G29:N29">SUM(G7:G28)</f>
        <v>576</v>
      </c>
      <c r="H29" s="67">
        <f t="shared" si="6"/>
        <v>86</v>
      </c>
      <c r="I29" s="67">
        <f t="shared" si="6"/>
        <v>94</v>
      </c>
      <c r="J29" s="67">
        <f t="shared" si="6"/>
        <v>65</v>
      </c>
      <c r="K29" s="67">
        <f t="shared" si="6"/>
        <v>26</v>
      </c>
      <c r="L29" s="67">
        <f t="shared" si="6"/>
        <v>34</v>
      </c>
      <c r="M29" s="67">
        <f t="shared" si="6"/>
        <v>17</v>
      </c>
      <c r="N29" s="67">
        <f t="shared" si="6"/>
        <v>46</v>
      </c>
      <c r="O29" s="64">
        <f>SUM(P29:R29)</f>
        <v>195</v>
      </c>
      <c r="P29" s="66">
        <f>SUM(P7:P28)</f>
        <v>94</v>
      </c>
      <c r="Q29" s="67">
        <f>SUM(Q7:Q28)</f>
        <v>49</v>
      </c>
      <c r="R29" s="67">
        <f>SUM(R7:R28)</f>
        <v>52</v>
      </c>
      <c r="S29" s="68">
        <f>SUM(S7:S28)</f>
        <v>122</v>
      </c>
      <c r="T29" s="69">
        <f>SUM(T7:T28)</f>
        <v>73</v>
      </c>
      <c r="U29" s="1"/>
    </row>
    <row r="30" spans="1:21" ht="18" customHeight="1">
      <c r="A30" s="123" t="s">
        <v>53</v>
      </c>
      <c r="B30" s="72" t="s">
        <v>68</v>
      </c>
      <c r="C30" s="73"/>
      <c r="D30" s="74"/>
      <c r="E30" s="58">
        <f>IF(F30+O30=0,"- ",F30+O30)</f>
        <v>16</v>
      </c>
      <c r="F30" s="59">
        <f aca="true" t="shared" si="7" ref="F30:F35">IF(SUM(G30:N30)=0,"- ",SUM(G30:N30))</f>
        <v>15</v>
      </c>
      <c r="G30" s="36">
        <v>8</v>
      </c>
      <c r="H30" s="37">
        <v>0</v>
      </c>
      <c r="I30" s="37">
        <v>1</v>
      </c>
      <c r="J30" s="37">
        <v>2</v>
      </c>
      <c r="K30" s="37">
        <v>0</v>
      </c>
      <c r="L30" s="37">
        <v>0</v>
      </c>
      <c r="M30" s="37">
        <v>1</v>
      </c>
      <c r="N30" s="37">
        <v>3</v>
      </c>
      <c r="O30" s="62">
        <f t="shared" si="5"/>
        <v>1</v>
      </c>
      <c r="P30" s="36">
        <v>1</v>
      </c>
      <c r="Q30" s="37">
        <v>0</v>
      </c>
      <c r="R30" s="37">
        <v>0</v>
      </c>
      <c r="S30" s="44">
        <v>6</v>
      </c>
      <c r="T30" s="45">
        <v>0</v>
      </c>
      <c r="U30" s="1"/>
    </row>
    <row r="31" spans="1:21" ht="18" customHeight="1">
      <c r="A31" s="124"/>
      <c r="B31" s="75" t="s">
        <v>69</v>
      </c>
      <c r="C31" s="76"/>
      <c r="D31" s="77"/>
      <c r="E31" s="54" t="str">
        <f>IF(SUM(F31:N31)=0,"- ",SUM(F31:N31))</f>
        <v>- </v>
      </c>
      <c r="F31" s="53" t="str">
        <f t="shared" si="7"/>
        <v>- </v>
      </c>
      <c r="G31" s="40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63">
        <f t="shared" si="5"/>
        <v>0</v>
      </c>
      <c r="P31" s="40">
        <v>0</v>
      </c>
      <c r="Q31" s="41">
        <v>0</v>
      </c>
      <c r="R31" s="41">
        <v>0</v>
      </c>
      <c r="S31" s="42">
        <v>0</v>
      </c>
      <c r="T31" s="43">
        <v>0</v>
      </c>
      <c r="U31" s="1"/>
    </row>
    <row r="32" spans="1:21" ht="18" customHeight="1">
      <c r="A32" s="124"/>
      <c r="B32" s="81" t="s">
        <v>55</v>
      </c>
      <c r="C32" s="82"/>
      <c r="D32" s="31" t="s">
        <v>78</v>
      </c>
      <c r="E32" s="52">
        <f>IF(F32+O32=0,"- ",F32+O32)</f>
        <v>194</v>
      </c>
      <c r="F32" s="53">
        <f t="shared" si="7"/>
        <v>169</v>
      </c>
      <c r="G32" s="40">
        <v>104</v>
      </c>
      <c r="H32" s="41">
        <v>20</v>
      </c>
      <c r="I32" s="41">
        <v>10</v>
      </c>
      <c r="J32" s="41">
        <v>14</v>
      </c>
      <c r="K32" s="41">
        <v>5</v>
      </c>
      <c r="L32" s="41">
        <v>5</v>
      </c>
      <c r="M32" s="41">
        <v>3</v>
      </c>
      <c r="N32" s="41">
        <v>8</v>
      </c>
      <c r="O32" s="63">
        <f t="shared" si="5"/>
        <v>25</v>
      </c>
      <c r="P32" s="40">
        <v>10</v>
      </c>
      <c r="Q32" s="41">
        <v>7</v>
      </c>
      <c r="R32" s="41">
        <v>8</v>
      </c>
      <c r="S32" s="42">
        <v>27</v>
      </c>
      <c r="T32" s="43">
        <v>5</v>
      </c>
      <c r="U32" s="1"/>
    </row>
    <row r="33" spans="1:21" ht="18" customHeight="1">
      <c r="A33" s="124"/>
      <c r="B33" s="83"/>
      <c r="C33" s="84"/>
      <c r="D33" s="31" t="s">
        <v>33</v>
      </c>
      <c r="E33" s="52">
        <f>IF(F33+O33=0,"- ",F33+O33)</f>
        <v>101</v>
      </c>
      <c r="F33" s="53">
        <f t="shared" si="7"/>
        <v>78</v>
      </c>
      <c r="G33" s="40">
        <v>31</v>
      </c>
      <c r="H33" s="41">
        <v>15</v>
      </c>
      <c r="I33" s="41">
        <v>9</v>
      </c>
      <c r="J33" s="41">
        <v>10</v>
      </c>
      <c r="K33" s="41">
        <v>2</v>
      </c>
      <c r="L33" s="41">
        <v>6</v>
      </c>
      <c r="M33" s="41">
        <v>1</v>
      </c>
      <c r="N33" s="41">
        <v>4</v>
      </c>
      <c r="O33" s="63">
        <f t="shared" si="5"/>
        <v>23</v>
      </c>
      <c r="P33" s="40">
        <v>12</v>
      </c>
      <c r="Q33" s="41">
        <v>6</v>
      </c>
      <c r="R33" s="41">
        <v>5</v>
      </c>
      <c r="S33" s="42">
        <v>16</v>
      </c>
      <c r="T33" s="43">
        <v>12</v>
      </c>
      <c r="U33" s="1"/>
    </row>
    <row r="34" spans="1:21" ht="18" customHeight="1">
      <c r="A34" s="124"/>
      <c r="B34" s="85"/>
      <c r="C34" s="86"/>
      <c r="D34" s="31" t="s">
        <v>79</v>
      </c>
      <c r="E34" s="52">
        <f>IF(F34+O34=0,"- ",F34+O34)</f>
        <v>19</v>
      </c>
      <c r="F34" s="53">
        <f t="shared" si="7"/>
        <v>15</v>
      </c>
      <c r="G34" s="40">
        <v>15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63">
        <f t="shared" si="5"/>
        <v>4</v>
      </c>
      <c r="P34" s="40">
        <v>2</v>
      </c>
      <c r="Q34" s="41">
        <v>2</v>
      </c>
      <c r="R34" s="41">
        <v>0</v>
      </c>
      <c r="S34" s="42">
        <v>0</v>
      </c>
      <c r="T34" s="43">
        <v>0</v>
      </c>
      <c r="U34" s="1"/>
    </row>
    <row r="35" spans="1:21" ht="18" customHeight="1" thickBot="1">
      <c r="A35" s="125"/>
      <c r="B35" s="78" t="s">
        <v>59</v>
      </c>
      <c r="C35" s="79"/>
      <c r="D35" s="80"/>
      <c r="E35" s="52">
        <f>IF(F35+O35=0,"- ",F35+O35)</f>
        <v>17</v>
      </c>
      <c r="F35" s="53">
        <f t="shared" si="7"/>
        <v>17</v>
      </c>
      <c r="G35" s="40">
        <v>12</v>
      </c>
      <c r="H35" s="41">
        <v>0</v>
      </c>
      <c r="I35" s="41">
        <v>0</v>
      </c>
      <c r="J35" s="41">
        <v>2</v>
      </c>
      <c r="K35" s="41">
        <v>0</v>
      </c>
      <c r="L35" s="41">
        <v>1</v>
      </c>
      <c r="M35" s="41">
        <v>0</v>
      </c>
      <c r="N35" s="41">
        <v>2</v>
      </c>
      <c r="O35" s="63">
        <f t="shared" si="5"/>
        <v>0</v>
      </c>
      <c r="P35" s="40">
        <v>0</v>
      </c>
      <c r="Q35" s="41">
        <v>0</v>
      </c>
      <c r="R35" s="41">
        <v>0</v>
      </c>
      <c r="S35" s="42">
        <v>12</v>
      </c>
      <c r="T35" s="43">
        <v>0</v>
      </c>
      <c r="U35" s="1"/>
    </row>
    <row r="36" spans="1:21" ht="18" customHeight="1" thickBot="1">
      <c r="A36" s="114" t="s">
        <v>40</v>
      </c>
      <c r="B36" s="115"/>
      <c r="C36" s="115"/>
      <c r="D36" s="116"/>
      <c r="E36" s="56">
        <f>F36+O36</f>
        <v>347</v>
      </c>
      <c r="F36" s="57">
        <f>SUM(F30:F35)</f>
        <v>294</v>
      </c>
      <c r="G36" s="66">
        <f>SUM(G30:G35)</f>
        <v>170</v>
      </c>
      <c r="H36" s="67">
        <f>SUM(H30:H35)</f>
        <v>35</v>
      </c>
      <c r="I36" s="67">
        <f>SUM(I30:I35)</f>
        <v>20</v>
      </c>
      <c r="J36" s="67">
        <f>SUM(J30:J35)</f>
        <v>28</v>
      </c>
      <c r="K36" s="67">
        <f>SUM(K30:K35)</f>
        <v>7</v>
      </c>
      <c r="L36" s="67">
        <f>SUM(L30:L35)</f>
        <v>12</v>
      </c>
      <c r="M36" s="67">
        <f>SUM(M30:M35)</f>
        <v>5</v>
      </c>
      <c r="N36" s="67">
        <f>SUM(N30:N35)</f>
        <v>17</v>
      </c>
      <c r="O36" s="64">
        <f>SUM(P36:R36)</f>
        <v>53</v>
      </c>
      <c r="P36" s="66">
        <f>SUM(P30:P35)</f>
        <v>25</v>
      </c>
      <c r="Q36" s="67">
        <f>SUM(Q30:Q35)</f>
        <v>15</v>
      </c>
      <c r="R36" s="67">
        <f>SUM(R30:R35)</f>
        <v>13</v>
      </c>
      <c r="S36" s="68">
        <f>SUM(S30:S35)</f>
        <v>61</v>
      </c>
      <c r="T36" s="70">
        <f>SUM(T30:T35)</f>
        <v>17</v>
      </c>
      <c r="U36" s="1"/>
    </row>
    <row r="37" spans="1:21" ht="18" customHeight="1">
      <c r="A37" s="126" t="s">
        <v>54</v>
      </c>
      <c r="B37" s="72" t="s">
        <v>56</v>
      </c>
      <c r="C37" s="73"/>
      <c r="D37" s="74"/>
      <c r="E37" s="58">
        <f>IF(F37+O37=0,"- ",F37+O37)</f>
        <v>114</v>
      </c>
      <c r="F37" s="59">
        <f>IF(SUM(G37:N37)=0,"- ",SUM(G37:N37))</f>
        <v>94</v>
      </c>
      <c r="G37" s="36">
        <v>52</v>
      </c>
      <c r="H37" s="37">
        <v>15</v>
      </c>
      <c r="I37" s="37">
        <v>6</v>
      </c>
      <c r="J37" s="37">
        <v>9</v>
      </c>
      <c r="K37" s="37">
        <v>4</v>
      </c>
      <c r="L37" s="37">
        <v>4</v>
      </c>
      <c r="M37" s="37">
        <v>2</v>
      </c>
      <c r="N37" s="37">
        <v>2</v>
      </c>
      <c r="O37" s="62">
        <f t="shared" si="5"/>
        <v>20</v>
      </c>
      <c r="P37" s="36">
        <v>10</v>
      </c>
      <c r="Q37" s="37">
        <v>6</v>
      </c>
      <c r="R37" s="37">
        <v>4</v>
      </c>
      <c r="S37" s="44">
        <v>14</v>
      </c>
      <c r="T37" s="45">
        <v>6</v>
      </c>
      <c r="U37" s="1"/>
    </row>
    <row r="38" spans="1:21" ht="18" customHeight="1">
      <c r="A38" s="124"/>
      <c r="B38" s="75" t="s">
        <v>57</v>
      </c>
      <c r="C38" s="76"/>
      <c r="D38" s="77"/>
      <c r="E38" s="52">
        <f>IF(F38+O38=0,"- ",F38+O38)</f>
        <v>4</v>
      </c>
      <c r="F38" s="53">
        <f>IF(SUM(G38:N38)=0,"- ",SUM(G38:N38))</f>
        <v>4</v>
      </c>
      <c r="G38" s="40">
        <v>4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63">
        <f t="shared" si="5"/>
        <v>0</v>
      </c>
      <c r="P38" s="40">
        <v>0</v>
      </c>
      <c r="Q38" s="41">
        <v>0</v>
      </c>
      <c r="R38" s="41">
        <v>0</v>
      </c>
      <c r="S38" s="42">
        <v>3</v>
      </c>
      <c r="T38" s="43">
        <v>0</v>
      </c>
      <c r="U38" s="1"/>
    </row>
    <row r="39" spans="1:21" ht="18" customHeight="1">
      <c r="A39" s="103"/>
      <c r="B39" s="75" t="s">
        <v>58</v>
      </c>
      <c r="C39" s="76"/>
      <c r="D39" s="77"/>
      <c r="E39" s="52">
        <f>IF(F39+O39=0,"- ",F39+O39)</f>
        <v>45</v>
      </c>
      <c r="F39" s="53">
        <f>IF(SUM(G39:N39)=0,"- ",SUM(G39:N39))</f>
        <v>32</v>
      </c>
      <c r="G39" s="40">
        <v>15</v>
      </c>
      <c r="H39" s="41">
        <v>5</v>
      </c>
      <c r="I39" s="41">
        <v>3</v>
      </c>
      <c r="J39" s="41">
        <v>4</v>
      </c>
      <c r="K39" s="41">
        <v>2</v>
      </c>
      <c r="L39" s="41">
        <v>1</v>
      </c>
      <c r="M39" s="41">
        <v>0</v>
      </c>
      <c r="N39" s="41">
        <v>2</v>
      </c>
      <c r="O39" s="63">
        <f t="shared" si="5"/>
        <v>13</v>
      </c>
      <c r="P39" s="40">
        <v>9</v>
      </c>
      <c r="Q39" s="41">
        <v>2</v>
      </c>
      <c r="R39" s="41">
        <v>2</v>
      </c>
      <c r="S39" s="42">
        <v>10</v>
      </c>
      <c r="T39" s="43">
        <v>13</v>
      </c>
      <c r="U39" s="1"/>
    </row>
    <row r="40" spans="1:21" ht="18" customHeight="1" thickBot="1">
      <c r="A40" s="117" t="s">
        <v>46</v>
      </c>
      <c r="B40" s="118"/>
      <c r="C40" s="118"/>
      <c r="D40" s="119"/>
      <c r="E40" s="52">
        <f>IF(F40+O40=0,"- ",F40+O40)</f>
        <v>5</v>
      </c>
      <c r="F40" s="53">
        <f>IF(SUM(G40:N40)=0,"- ",SUM(G40:N40))</f>
        <v>5</v>
      </c>
      <c r="G40" s="40">
        <v>4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1</v>
      </c>
      <c r="O40" s="63">
        <f t="shared" si="5"/>
        <v>0</v>
      </c>
      <c r="P40" s="40">
        <v>0</v>
      </c>
      <c r="Q40" s="41">
        <v>0</v>
      </c>
      <c r="R40" s="41">
        <v>0</v>
      </c>
      <c r="S40" s="42">
        <v>17</v>
      </c>
      <c r="T40" s="43">
        <v>0</v>
      </c>
      <c r="U40" s="1"/>
    </row>
    <row r="41" spans="1:21" ht="18" customHeight="1" thickBot="1">
      <c r="A41" s="114" t="s">
        <v>40</v>
      </c>
      <c r="B41" s="115"/>
      <c r="C41" s="115"/>
      <c r="D41" s="116"/>
      <c r="E41" s="56">
        <f>F41+O41</f>
        <v>168</v>
      </c>
      <c r="F41" s="57">
        <f>SUM(F37:F40)</f>
        <v>135</v>
      </c>
      <c r="G41" s="66">
        <f>SUM(G37:G40)</f>
        <v>75</v>
      </c>
      <c r="H41" s="67">
        <f>SUM(H37:H40)</f>
        <v>20</v>
      </c>
      <c r="I41" s="67">
        <f>SUM(I37:I40)</f>
        <v>9</v>
      </c>
      <c r="J41" s="67">
        <f>SUM(J37:J40)</f>
        <v>13</v>
      </c>
      <c r="K41" s="67">
        <f>SUM(K37:K40)</f>
        <v>6</v>
      </c>
      <c r="L41" s="67">
        <f>SUM(L37:L40)</f>
        <v>5</v>
      </c>
      <c r="M41" s="67">
        <f>SUM(M37:M40)</f>
        <v>2</v>
      </c>
      <c r="N41" s="67">
        <f>SUM(N37:N40)</f>
        <v>5</v>
      </c>
      <c r="O41" s="64">
        <f>SUM(P41:R41)</f>
        <v>33</v>
      </c>
      <c r="P41" s="66">
        <f>SUM(P37:P40)</f>
        <v>19</v>
      </c>
      <c r="Q41" s="67">
        <f>SUM(Q37:Q40)</f>
        <v>8</v>
      </c>
      <c r="R41" s="67">
        <f>SUM(R37:R40)</f>
        <v>6</v>
      </c>
      <c r="S41" s="68">
        <f>SUM(S37:S40)</f>
        <v>44</v>
      </c>
      <c r="T41" s="69">
        <f>SUM(T37:T40)</f>
        <v>19</v>
      </c>
      <c r="U41" s="1"/>
    </row>
    <row r="42" spans="1:21" ht="18" customHeight="1">
      <c r="A42" s="87" t="s">
        <v>47</v>
      </c>
      <c r="B42" s="72" t="s">
        <v>80</v>
      </c>
      <c r="C42" s="73"/>
      <c r="D42" s="74"/>
      <c r="E42" s="58">
        <f>IF(F42+O42=0,"- ",F42+O42)</f>
        <v>28</v>
      </c>
      <c r="F42" s="59">
        <f>IF(SUM(G42:N42)=0,"- ",SUM(G42:N42))</f>
        <v>23</v>
      </c>
      <c r="G42" s="36">
        <v>12</v>
      </c>
      <c r="H42" s="37">
        <v>2</v>
      </c>
      <c r="I42" s="37">
        <v>1</v>
      </c>
      <c r="J42" s="37">
        <v>2</v>
      </c>
      <c r="K42" s="37">
        <v>3</v>
      </c>
      <c r="L42" s="37">
        <v>2</v>
      </c>
      <c r="M42" s="37">
        <v>0</v>
      </c>
      <c r="N42" s="37">
        <v>1</v>
      </c>
      <c r="O42" s="62">
        <f t="shared" si="5"/>
        <v>5</v>
      </c>
      <c r="P42" s="36">
        <v>2</v>
      </c>
      <c r="Q42" s="37">
        <v>1</v>
      </c>
      <c r="R42" s="37">
        <v>2</v>
      </c>
      <c r="S42" s="44">
        <v>13</v>
      </c>
      <c r="T42" s="45">
        <v>0</v>
      </c>
      <c r="U42" s="1"/>
    </row>
    <row r="43" spans="1:21" ht="18" customHeight="1">
      <c r="A43" s="87"/>
      <c r="B43" s="75" t="s">
        <v>81</v>
      </c>
      <c r="C43" s="76"/>
      <c r="D43" s="77"/>
      <c r="E43" s="52">
        <f>IF(F43+O43=0,"- ",F43+O43)</f>
        <v>455</v>
      </c>
      <c r="F43" s="53">
        <f>IF(SUM(G43:N43)=0,"- ",SUM(G43:N43))</f>
        <v>399</v>
      </c>
      <c r="G43" s="40">
        <v>289</v>
      </c>
      <c r="H43" s="41">
        <v>22</v>
      </c>
      <c r="I43" s="41">
        <v>28</v>
      </c>
      <c r="J43" s="41">
        <v>29</v>
      </c>
      <c r="K43" s="41">
        <v>18</v>
      </c>
      <c r="L43" s="41">
        <v>8</v>
      </c>
      <c r="M43" s="41">
        <v>2</v>
      </c>
      <c r="N43" s="41">
        <v>3</v>
      </c>
      <c r="O43" s="63">
        <f t="shared" si="5"/>
        <v>56</v>
      </c>
      <c r="P43" s="40">
        <v>40</v>
      </c>
      <c r="Q43" s="41">
        <v>7</v>
      </c>
      <c r="R43" s="41">
        <v>9</v>
      </c>
      <c r="S43" s="42">
        <v>1</v>
      </c>
      <c r="T43" s="43">
        <v>0</v>
      </c>
      <c r="U43" s="1"/>
    </row>
    <row r="44" spans="1:21" ht="18" customHeight="1">
      <c r="A44" s="88"/>
      <c r="B44" s="75" t="s">
        <v>82</v>
      </c>
      <c r="C44" s="76"/>
      <c r="D44" s="77"/>
      <c r="E44" s="52">
        <f>IF(F44+O44=0,"- ",F44+O44)</f>
        <v>1</v>
      </c>
      <c r="F44" s="53">
        <f>IF(SUM(G44:N44)=0,"- ",SUM(G44:N44))</f>
        <v>1</v>
      </c>
      <c r="G44" s="40">
        <v>0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63">
        <f>SUM(P44:R44)</f>
        <v>0</v>
      </c>
      <c r="P44" s="40">
        <v>0</v>
      </c>
      <c r="Q44" s="41">
        <v>0</v>
      </c>
      <c r="R44" s="41">
        <v>0</v>
      </c>
      <c r="S44" s="42">
        <v>0</v>
      </c>
      <c r="T44" s="43">
        <v>0</v>
      </c>
      <c r="U44" s="1"/>
    </row>
    <row r="45" spans="1:20" ht="15" customHeight="1">
      <c r="A45" s="89" t="s">
        <v>34</v>
      </c>
      <c r="B45" s="90"/>
      <c r="C45" s="90"/>
      <c r="D45" s="91"/>
      <c r="E45" s="52">
        <f>IF(F45+O45=0,"- ",F45+O45)</f>
        <v>1</v>
      </c>
      <c r="F45" s="53">
        <f>IF(SUM(G45:N45)=0,"- ",SUM(G45:N45))</f>
        <v>1</v>
      </c>
      <c r="G45" s="40">
        <v>0</v>
      </c>
      <c r="H45" s="41">
        <v>1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63">
        <f>SUM(P45:R45)</f>
        <v>0</v>
      </c>
      <c r="P45" s="40">
        <v>0</v>
      </c>
      <c r="Q45" s="41">
        <v>0</v>
      </c>
      <c r="R45" s="41">
        <v>0</v>
      </c>
      <c r="S45" s="42">
        <v>0</v>
      </c>
      <c r="T45" s="43">
        <v>0</v>
      </c>
    </row>
    <row r="46" spans="1:20" ht="15" customHeight="1" thickBot="1">
      <c r="A46" s="93" t="s">
        <v>83</v>
      </c>
      <c r="B46" s="94"/>
      <c r="C46" s="94"/>
      <c r="D46" s="95"/>
      <c r="E46" s="60">
        <f>IF(F46+O46=0,"- ",F46+O46)</f>
        <v>14</v>
      </c>
      <c r="F46" s="61">
        <f>IF(SUM(G46:N46)=0,"- ",SUM(G46:N46))</f>
        <v>14</v>
      </c>
      <c r="G46" s="46">
        <v>0</v>
      </c>
      <c r="H46" s="47">
        <v>0</v>
      </c>
      <c r="I46" s="47">
        <v>0</v>
      </c>
      <c r="J46" s="47">
        <v>0</v>
      </c>
      <c r="K46" s="47">
        <v>0</v>
      </c>
      <c r="L46" s="47">
        <v>14</v>
      </c>
      <c r="M46" s="47">
        <v>0</v>
      </c>
      <c r="N46" s="47">
        <v>0</v>
      </c>
      <c r="O46" s="65">
        <f>SUM(P46:R46)</f>
        <v>0</v>
      </c>
      <c r="P46" s="46">
        <v>0</v>
      </c>
      <c r="Q46" s="47">
        <v>0</v>
      </c>
      <c r="R46" s="47">
        <v>0</v>
      </c>
      <c r="S46" s="48">
        <v>28</v>
      </c>
      <c r="T46" s="49">
        <v>0</v>
      </c>
    </row>
    <row r="47" spans="1:20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 sheet="1"/>
  <mergeCells count="47">
    <mergeCell ref="S3:T4"/>
    <mergeCell ref="S5:S6"/>
    <mergeCell ref="T5:T6"/>
    <mergeCell ref="A41:D41"/>
    <mergeCell ref="A36:D36"/>
    <mergeCell ref="A29:D29"/>
    <mergeCell ref="A40:D40"/>
    <mergeCell ref="B7:D7"/>
    <mergeCell ref="A30:A35"/>
    <mergeCell ref="A37:A39"/>
    <mergeCell ref="A46:D46"/>
    <mergeCell ref="B8:C9"/>
    <mergeCell ref="B10:C11"/>
    <mergeCell ref="A25:A26"/>
    <mergeCell ref="A27:A28"/>
    <mergeCell ref="A22:A24"/>
    <mergeCell ref="A20:A21"/>
    <mergeCell ref="A18:A19"/>
    <mergeCell ref="B12:D12"/>
    <mergeCell ref="B13:D13"/>
    <mergeCell ref="B14:D14"/>
    <mergeCell ref="B15:D15"/>
    <mergeCell ref="A42:A44"/>
    <mergeCell ref="A45:D45"/>
    <mergeCell ref="B20:D20"/>
    <mergeCell ref="B21:D21"/>
    <mergeCell ref="B22:D22"/>
    <mergeCell ref="B23:D23"/>
    <mergeCell ref="C16:D16"/>
    <mergeCell ref="C17:D17"/>
    <mergeCell ref="B18:D18"/>
    <mergeCell ref="B19:D19"/>
    <mergeCell ref="B28:D28"/>
    <mergeCell ref="B30:D30"/>
    <mergeCell ref="B31:D31"/>
    <mergeCell ref="B32:C34"/>
    <mergeCell ref="B24:D24"/>
    <mergeCell ref="B25:D25"/>
    <mergeCell ref="B26:D26"/>
    <mergeCell ref="B27:D27"/>
    <mergeCell ref="B42:D42"/>
    <mergeCell ref="B43:D43"/>
    <mergeCell ref="B44:D44"/>
    <mergeCell ref="B35:D35"/>
    <mergeCell ref="B37:D37"/>
    <mergeCell ref="B38:D38"/>
    <mergeCell ref="B39:D39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2" r:id="rId2"/>
  <headerFooter alignWithMargins="0">
    <oddFooter>&amp;L&amp;"ＭＳ Ｐゴシック,標準"&amp;9西濃地域の公衆衛生2009&amp;C&amp;"ＭＳ Ｐゴシック,標準"&amp;9－　153　－&amp;R&amp;"ＭＳ Ｐゴシック,標準"&amp;9第１１章　薬事・環境（薬事環境衛生関係施設・水道・その他）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薬事関係施設及び監視指導状況</dc:title>
  <dc:subject/>
  <dc:creator>岐阜県</dc:creator>
  <cp:keywords/>
  <dc:description/>
  <cp:lastModifiedBy>岐阜県</cp:lastModifiedBy>
  <cp:lastPrinted>2010-02-26T05:41:30Z</cp:lastPrinted>
  <dcterms:created xsi:type="dcterms:W3CDTF">2006-01-16T06:30:02Z</dcterms:created>
  <dcterms:modified xsi:type="dcterms:W3CDTF">2010-02-26T05:41:33Z</dcterms:modified>
  <cp:category/>
  <cp:version/>
  <cp:contentType/>
  <cp:contentStatus/>
  <cp:revision>81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-1249610368</vt:i4>
  </property>
  <property fmtid="{D5CDD505-2E9C-101B-9397-08002B2CF9AE}" pid="3" name="_EmailSubject">
    <vt:lpwstr>西濃地域の公衆衛生２００６原稿（生活衛生担当）</vt:lpwstr>
  </property>
  <property fmtid="{D5CDD505-2E9C-101B-9397-08002B2CF9AE}" pid="4" name="_AuthorEmail">
    <vt:lpwstr>ogata-takehito@pref.gifu.lg.jp</vt:lpwstr>
  </property>
  <property fmtid="{D5CDD505-2E9C-101B-9397-08002B2CF9AE}" pid="5" name="_AuthorEmailDisplayName">
    <vt:lpwstr>緒方 勇人</vt:lpwstr>
  </property>
  <property fmtid="{D5CDD505-2E9C-101B-9397-08002B2CF9AE}" pid="6" name="_PreviousAdHocReviewCycleID">
    <vt:i4>1162295450</vt:i4>
  </property>
  <property fmtid="{D5CDD505-2E9C-101B-9397-08002B2CF9AE}" pid="7" name="_ReviewingToolsShownOnce">
    <vt:lpwstr/>
  </property>
</Properties>
</file>