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2" sheetId="1" r:id="rId1"/>
  </sheets>
  <definedNames>
    <definedName name="_xlnm.Print_Area" localSheetId="0">'T4-2'!$A$1:$AA$20</definedName>
    <definedName name="印刷範囲">'T4-2'!$A$1:$AA$20</definedName>
  </definedNames>
  <calcPr fullCalcOnLoad="1"/>
</workbook>
</file>

<file path=xl/sharedStrings.xml><?xml version="1.0" encoding="utf-8"?>
<sst xmlns="http://schemas.openxmlformats.org/spreadsheetml/2006/main" count="55" uniqueCount="36">
  <si>
    <t>市町村名</t>
  </si>
  <si>
    <t>個  別</t>
  </si>
  <si>
    <t>集  団</t>
  </si>
  <si>
    <t>計</t>
  </si>
  <si>
    <t>個別</t>
  </si>
  <si>
    <t>集団</t>
  </si>
  <si>
    <t>管内総数</t>
  </si>
  <si>
    <t>（２）　健康増進栄養改善指導事業（市町）（Ｔ４－２）</t>
  </si>
  <si>
    <t>（再掲）</t>
  </si>
  <si>
    <t>訪問指導</t>
  </si>
  <si>
    <t>病態指導</t>
  </si>
  <si>
    <t>マンパワー指導</t>
  </si>
  <si>
    <t>運動指導</t>
  </si>
  <si>
    <t>休養指導</t>
  </si>
  <si>
    <t>禁煙指導</t>
  </si>
  <si>
    <t>指　　導　　総　　数</t>
  </si>
  <si>
    <t>妊     産     婦</t>
  </si>
  <si>
    <t>乳      幼      児</t>
  </si>
  <si>
    <t>２ ０ 歳 未 満</t>
  </si>
  <si>
    <t>２ ０ 歳 以 上</t>
  </si>
  <si>
    <t>（再掲）</t>
  </si>
  <si>
    <t>食生活改善地区組織指導</t>
  </si>
  <si>
    <t>小　計</t>
  </si>
  <si>
    <t xml:space="preserve">   （平成２０年度）</t>
  </si>
  <si>
    <t>＊　管内全市町栄養士設置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</si>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</sst>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7.5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8" fontId="4" fillId="33" borderId="11" xfId="0" applyNumberFormat="1" applyFont="1" applyFill="1" applyBorder="1" applyAlignment="1" applyProtection="1">
      <alignment horizontal="right" vertical="center"/>
      <protection/>
    </xf>
    <xf numFmtId="178" fontId="4" fillId="33" borderId="12" xfId="0" applyNumberFormat="1" applyFont="1" applyFill="1" applyBorder="1" applyAlignment="1" applyProtection="1">
      <alignment horizontal="right" vertical="center"/>
      <protection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33" borderId="13" xfId="0" applyNumberFormat="1" applyFont="1" applyFill="1" applyBorder="1" applyAlignment="1" applyProtection="1">
      <alignment horizontal="right" vertical="center"/>
      <protection/>
    </xf>
    <xf numFmtId="178" fontId="4" fillId="0" borderId="13" xfId="0" applyNumberFormat="1" applyFont="1" applyBorder="1" applyAlignment="1" applyProtection="1">
      <alignment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33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4" xfId="0" applyFont="1" applyBorder="1" applyAlignment="1" applyProtection="1">
      <alignment horizontal="center" vertical="center" wrapText="1"/>
      <protection locked="0"/>
    </xf>
    <xf numFmtId="178" fontId="4" fillId="33" borderId="15" xfId="0" applyNumberFormat="1" applyFont="1" applyFill="1" applyBorder="1" applyAlignment="1" applyProtection="1">
      <alignment horizontal="right" vertical="center"/>
      <protection/>
    </xf>
    <xf numFmtId="178" fontId="4" fillId="0" borderId="16" xfId="0" applyNumberFormat="1" applyFont="1" applyBorder="1" applyAlignment="1" applyProtection="1">
      <alignment horizontal="right" vertical="center"/>
      <protection locked="0"/>
    </xf>
    <xf numFmtId="178" fontId="4" fillId="0" borderId="14" xfId="0" applyNumberFormat="1" applyFont="1" applyBorder="1" applyAlignment="1" applyProtection="1">
      <alignment horizontal="right" vertical="center"/>
      <protection locked="0"/>
    </xf>
    <xf numFmtId="178" fontId="4" fillId="0" borderId="14" xfId="0" applyNumberFormat="1" applyFont="1" applyBorder="1" applyAlignment="1" applyProtection="1">
      <alignment vertical="center"/>
      <protection locked="0"/>
    </xf>
    <xf numFmtId="178" fontId="4" fillId="0" borderId="16" xfId="0" applyNumberFormat="1" applyFont="1" applyBorder="1" applyAlignment="1" applyProtection="1">
      <alignment vertical="center"/>
      <protection locked="0"/>
    </xf>
    <xf numFmtId="178" fontId="4" fillId="0" borderId="17" xfId="0" applyNumberFormat="1" applyFont="1" applyBorder="1" applyAlignment="1" applyProtection="1">
      <alignment horizontal="right" vertical="center"/>
      <protection locked="0"/>
    </xf>
    <xf numFmtId="178" fontId="4" fillId="33" borderId="17" xfId="0" applyNumberFormat="1" applyFont="1" applyFill="1" applyBorder="1" applyAlignment="1" applyProtection="1">
      <alignment horizontal="right" vertical="center"/>
      <protection/>
    </xf>
    <xf numFmtId="178" fontId="4" fillId="0" borderId="17" xfId="0" applyNumberFormat="1" applyFont="1" applyBorder="1" applyAlignment="1" applyProtection="1">
      <alignment vertical="center"/>
      <protection locked="0"/>
    </xf>
    <xf numFmtId="178" fontId="4" fillId="0" borderId="18" xfId="0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8" fontId="4" fillId="33" borderId="21" xfId="0" applyNumberFormat="1" applyFont="1" applyFill="1" applyBorder="1" applyAlignment="1" applyProtection="1">
      <alignment horizontal="right" vertical="center"/>
      <protection/>
    </xf>
    <xf numFmtId="178" fontId="4" fillId="33" borderId="22" xfId="0" applyNumberFormat="1" applyFont="1" applyFill="1" applyBorder="1" applyAlignment="1" applyProtection="1">
      <alignment horizontal="right" vertical="center"/>
      <protection/>
    </xf>
    <xf numFmtId="178" fontId="4" fillId="33" borderId="2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8" fontId="4" fillId="33" borderId="24" xfId="0" applyNumberFormat="1" applyFont="1" applyFill="1" applyBorder="1" applyAlignment="1" applyProtection="1">
      <alignment horizontal="right" vertical="center"/>
      <protection/>
    </xf>
    <xf numFmtId="178" fontId="4" fillId="33" borderId="25" xfId="0" applyNumberFormat="1" applyFont="1" applyFill="1" applyBorder="1" applyAlignment="1" applyProtection="1">
      <alignment horizontal="right" vertical="center"/>
      <protection/>
    </xf>
    <xf numFmtId="178" fontId="4" fillId="0" borderId="26" xfId="0" applyNumberFormat="1" applyFont="1" applyBorder="1" applyAlignment="1" applyProtection="1">
      <alignment vertical="center"/>
      <protection locked="0"/>
    </xf>
    <xf numFmtId="178" fontId="4" fillId="0" borderId="27" xfId="0" applyNumberFormat="1" applyFont="1" applyBorder="1" applyAlignment="1" applyProtection="1">
      <alignment vertical="center"/>
      <protection locked="0"/>
    </xf>
    <xf numFmtId="178" fontId="4" fillId="0" borderId="27" xfId="0" applyNumberFormat="1" applyFont="1" applyBorder="1" applyAlignment="1" applyProtection="1">
      <alignment horizontal="right" vertical="center"/>
      <protection locked="0"/>
    </xf>
    <xf numFmtId="178" fontId="4" fillId="0" borderId="28" xfId="0" applyNumberFormat="1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178" fontId="4" fillId="0" borderId="18" xfId="0" applyNumberFormat="1" applyFont="1" applyBorder="1" applyAlignment="1" applyProtection="1">
      <alignment vertical="center"/>
      <protection locked="0"/>
    </xf>
    <xf numFmtId="178" fontId="4" fillId="0" borderId="26" xfId="0" applyNumberFormat="1" applyFont="1" applyBorder="1" applyAlignment="1" applyProtection="1">
      <alignment horizontal="right" vertical="center"/>
      <protection locked="0"/>
    </xf>
    <xf numFmtId="178" fontId="4" fillId="0" borderId="30" xfId="0" applyNumberFormat="1" applyFont="1" applyBorder="1" applyAlignment="1" applyProtection="1">
      <alignment horizontal="right" vertical="center"/>
      <protection locked="0"/>
    </xf>
    <xf numFmtId="178" fontId="4" fillId="0" borderId="31" xfId="0" applyNumberFormat="1" applyFont="1" applyBorder="1" applyAlignment="1" applyProtection="1">
      <alignment horizontal="right" vertical="center"/>
      <protection locked="0"/>
    </xf>
    <xf numFmtId="178" fontId="4" fillId="0" borderId="32" xfId="0" applyNumberFormat="1" applyFont="1" applyBorder="1" applyAlignment="1" applyProtection="1">
      <alignment horizontal="right" vertical="center"/>
      <protection locked="0"/>
    </xf>
    <xf numFmtId="178" fontId="4" fillId="0" borderId="33" xfId="0" applyNumberFormat="1" applyFont="1" applyBorder="1" applyAlignment="1" applyProtection="1">
      <alignment horizontal="right" vertical="center"/>
      <protection locked="0"/>
    </xf>
    <xf numFmtId="178" fontId="4" fillId="0" borderId="34" xfId="0" applyNumberFormat="1" applyFont="1" applyBorder="1" applyAlignment="1" applyProtection="1">
      <alignment horizontal="right" vertical="center"/>
      <protection locked="0"/>
    </xf>
    <xf numFmtId="178" fontId="4" fillId="0" borderId="35" xfId="0" applyNumberFormat="1" applyFont="1" applyBorder="1" applyAlignment="1" applyProtection="1">
      <alignment horizontal="right" vertical="center"/>
      <protection locked="0"/>
    </xf>
    <xf numFmtId="178" fontId="4" fillId="0" borderId="3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tabSelected="1" view="pageBreakPreview" zoomScale="80" zoomScaleNormal="70" zoomScaleSheetLayoutView="80" zoomScalePageLayoutView="0" workbookViewId="0" topLeftCell="A1">
      <selection activeCell="A2" sqref="A2"/>
    </sheetView>
  </sheetViews>
  <sheetFormatPr defaultColWidth="10.66015625" defaultRowHeight="16.5" customHeight="1"/>
  <cols>
    <col min="1" max="1" width="15" style="0" customWidth="1"/>
    <col min="2" max="4" width="9.66015625" style="0" customWidth="1"/>
    <col min="5" max="5" width="6.66015625" style="0" customWidth="1"/>
    <col min="6" max="6" width="10.66015625" style="0" customWidth="1"/>
    <col min="7" max="10" width="6.66015625" style="0" customWidth="1"/>
    <col min="11" max="12" width="8.66015625" style="0" customWidth="1"/>
    <col min="13" max="14" width="6.66015625" style="0" customWidth="1"/>
    <col min="15" max="15" width="7.66015625" style="0" customWidth="1"/>
    <col min="16" max="16" width="8.66015625" style="0" customWidth="1"/>
    <col min="17" max="18" width="6.66015625" style="0" customWidth="1"/>
    <col min="19" max="19" width="8.66015625" style="0" customWidth="1"/>
    <col min="20" max="20" width="9.66015625" style="0" customWidth="1"/>
    <col min="21" max="21" width="6.66015625" style="0" customWidth="1"/>
    <col min="22" max="22" width="8.66015625" style="0" customWidth="1"/>
    <col min="23" max="23" width="10.66015625" style="0" customWidth="1"/>
    <col min="24" max="27" width="8.66015625" style="0" customWidth="1"/>
    <col min="28" max="32" width="7.66015625" style="0" customWidth="1"/>
  </cols>
  <sheetData>
    <row r="1" spans="1:27" s="29" customFormat="1" ht="14.25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29" customFormat="1" ht="15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Z2" s="28"/>
      <c r="AA2" s="46" t="s">
        <v>23</v>
      </c>
    </row>
    <row r="3" spans="1:28" ht="30" customHeight="1">
      <c r="A3" s="61" t="s">
        <v>0</v>
      </c>
      <c r="B3" s="68" t="s">
        <v>15</v>
      </c>
      <c r="C3" s="69"/>
      <c r="D3" s="69"/>
      <c r="E3" s="69"/>
      <c r="F3" s="70"/>
      <c r="G3" s="69" t="s">
        <v>16</v>
      </c>
      <c r="H3" s="69"/>
      <c r="I3" s="69"/>
      <c r="J3" s="72"/>
      <c r="K3" s="71" t="s">
        <v>17</v>
      </c>
      <c r="L3" s="69"/>
      <c r="M3" s="69"/>
      <c r="N3" s="72"/>
      <c r="O3" s="71" t="s">
        <v>18</v>
      </c>
      <c r="P3" s="69"/>
      <c r="Q3" s="69"/>
      <c r="R3" s="72"/>
      <c r="S3" s="71" t="s">
        <v>19</v>
      </c>
      <c r="T3" s="69"/>
      <c r="U3" s="69"/>
      <c r="V3" s="70"/>
      <c r="W3" s="69" t="s">
        <v>8</v>
      </c>
      <c r="X3" s="69"/>
      <c r="Y3" s="69"/>
      <c r="Z3" s="69"/>
      <c r="AA3" s="70"/>
      <c r="AB3" s="10"/>
    </row>
    <row r="4" spans="1:28" ht="30" customHeight="1">
      <c r="A4" s="62"/>
      <c r="B4" s="64" t="s">
        <v>1</v>
      </c>
      <c r="C4" s="57" t="s">
        <v>2</v>
      </c>
      <c r="D4" s="57" t="s">
        <v>3</v>
      </c>
      <c r="E4" s="54" t="s">
        <v>20</v>
      </c>
      <c r="F4" s="56"/>
      <c r="G4" s="59" t="s">
        <v>4</v>
      </c>
      <c r="H4" s="57" t="s">
        <v>5</v>
      </c>
      <c r="I4" s="54" t="s">
        <v>20</v>
      </c>
      <c r="J4" s="55"/>
      <c r="K4" s="57" t="s">
        <v>4</v>
      </c>
      <c r="L4" s="57" t="s">
        <v>5</v>
      </c>
      <c r="M4" s="54" t="s">
        <v>20</v>
      </c>
      <c r="N4" s="55"/>
      <c r="O4" s="57" t="s">
        <v>4</v>
      </c>
      <c r="P4" s="57" t="s">
        <v>5</v>
      </c>
      <c r="Q4" s="54" t="s">
        <v>20</v>
      </c>
      <c r="R4" s="55"/>
      <c r="S4" s="57" t="s">
        <v>4</v>
      </c>
      <c r="T4" s="57" t="s">
        <v>5</v>
      </c>
      <c r="U4" s="54" t="s">
        <v>20</v>
      </c>
      <c r="V4" s="56"/>
      <c r="W4" s="59" t="s">
        <v>21</v>
      </c>
      <c r="X4" s="57" t="s">
        <v>11</v>
      </c>
      <c r="Y4" s="57" t="s">
        <v>12</v>
      </c>
      <c r="Z4" s="57" t="s">
        <v>13</v>
      </c>
      <c r="AA4" s="66" t="s">
        <v>14</v>
      </c>
      <c r="AB4" s="10"/>
    </row>
    <row r="5" spans="1:28" ht="69" customHeight="1" thickBot="1">
      <c r="A5" s="63"/>
      <c r="B5" s="65"/>
      <c r="C5" s="58"/>
      <c r="D5" s="58"/>
      <c r="E5" s="1" t="s">
        <v>9</v>
      </c>
      <c r="F5" s="12" t="s">
        <v>10</v>
      </c>
      <c r="G5" s="60"/>
      <c r="H5" s="58"/>
      <c r="I5" s="22" t="s">
        <v>9</v>
      </c>
      <c r="J5" s="23" t="s">
        <v>10</v>
      </c>
      <c r="K5" s="58"/>
      <c r="L5" s="58"/>
      <c r="M5" s="22" t="s">
        <v>9</v>
      </c>
      <c r="N5" s="23" t="s">
        <v>10</v>
      </c>
      <c r="O5" s="58"/>
      <c r="P5" s="58"/>
      <c r="Q5" s="22" t="s">
        <v>9</v>
      </c>
      <c r="R5" s="23" t="s">
        <v>10</v>
      </c>
      <c r="S5" s="58"/>
      <c r="T5" s="58"/>
      <c r="U5" s="22" t="s">
        <v>9</v>
      </c>
      <c r="V5" s="36" t="s">
        <v>10</v>
      </c>
      <c r="W5" s="60"/>
      <c r="X5" s="58"/>
      <c r="Y5" s="58"/>
      <c r="Z5" s="58"/>
      <c r="AA5" s="67"/>
      <c r="AB5" s="10"/>
    </row>
    <row r="6" spans="1:28" ht="27.75" customHeight="1" thickBot="1" thickTop="1">
      <c r="A6" s="47" t="s">
        <v>6</v>
      </c>
      <c r="B6" s="2">
        <f>SUM(B7,B16)</f>
        <v>10970</v>
      </c>
      <c r="C6" s="3">
        <f>SUM(C7,C16)</f>
        <v>20418</v>
      </c>
      <c r="D6" s="3">
        <f aca="true" t="shared" si="0" ref="D6:D19">B6+C6</f>
        <v>31388</v>
      </c>
      <c r="E6" s="3">
        <f aca="true" t="shared" si="1" ref="E6:AA6">SUM(E7,E16)</f>
        <v>38</v>
      </c>
      <c r="F6" s="13">
        <f t="shared" si="1"/>
        <v>4922</v>
      </c>
      <c r="G6" s="30">
        <f t="shared" si="1"/>
        <v>240</v>
      </c>
      <c r="H6" s="3">
        <f t="shared" si="1"/>
        <v>242</v>
      </c>
      <c r="I6" s="3">
        <f t="shared" si="1"/>
        <v>0</v>
      </c>
      <c r="J6" s="3">
        <f t="shared" si="1"/>
        <v>74</v>
      </c>
      <c r="K6" s="3">
        <f t="shared" si="1"/>
        <v>8178</v>
      </c>
      <c r="L6" s="3">
        <f t="shared" si="1"/>
        <v>6443</v>
      </c>
      <c r="M6" s="3">
        <f t="shared" si="1"/>
        <v>9</v>
      </c>
      <c r="N6" s="3">
        <f t="shared" si="1"/>
        <v>14</v>
      </c>
      <c r="O6" s="3">
        <f t="shared" si="1"/>
        <v>2</v>
      </c>
      <c r="P6" s="3">
        <f t="shared" si="1"/>
        <v>1365</v>
      </c>
      <c r="Q6" s="3">
        <f t="shared" si="1"/>
        <v>0</v>
      </c>
      <c r="R6" s="3">
        <f t="shared" si="1"/>
        <v>0</v>
      </c>
      <c r="S6" s="3">
        <f t="shared" si="1"/>
        <v>2550</v>
      </c>
      <c r="T6" s="3">
        <f t="shared" si="1"/>
        <v>12368</v>
      </c>
      <c r="U6" s="3">
        <f t="shared" si="1"/>
        <v>29</v>
      </c>
      <c r="V6" s="13">
        <f t="shared" si="1"/>
        <v>4834</v>
      </c>
      <c r="W6" s="30">
        <f t="shared" si="1"/>
        <v>5904</v>
      </c>
      <c r="X6" s="3">
        <f t="shared" si="1"/>
        <v>427</v>
      </c>
      <c r="Y6" s="3">
        <f t="shared" si="1"/>
        <v>1481</v>
      </c>
      <c r="Z6" s="3">
        <f t="shared" si="1"/>
        <v>988</v>
      </c>
      <c r="AA6" s="13">
        <f t="shared" si="1"/>
        <v>577</v>
      </c>
      <c r="AB6" s="10"/>
    </row>
    <row r="7" spans="1:28" ht="27.75" customHeight="1" thickBot="1">
      <c r="A7" s="48" t="s">
        <v>22</v>
      </c>
      <c r="B7" s="24">
        <f>SUM(B8:B15)</f>
        <v>8644</v>
      </c>
      <c r="C7" s="25">
        <f>SUM(C8:C15)</f>
        <v>13924</v>
      </c>
      <c r="D7" s="25">
        <f t="shared" si="0"/>
        <v>22568</v>
      </c>
      <c r="E7" s="25">
        <f aca="true" t="shared" si="2" ref="E7:AA7">SUM(E8:E15)</f>
        <v>29</v>
      </c>
      <c r="F7" s="26">
        <f t="shared" si="2"/>
        <v>3880</v>
      </c>
      <c r="G7" s="31">
        <f t="shared" si="2"/>
        <v>211</v>
      </c>
      <c r="H7" s="25">
        <f t="shared" si="2"/>
        <v>182</v>
      </c>
      <c r="I7" s="25">
        <f t="shared" si="2"/>
        <v>0</v>
      </c>
      <c r="J7" s="25">
        <f t="shared" si="2"/>
        <v>74</v>
      </c>
      <c r="K7" s="25">
        <f t="shared" si="2"/>
        <v>6810</v>
      </c>
      <c r="L7" s="25">
        <f t="shared" si="2"/>
        <v>4505</v>
      </c>
      <c r="M7" s="25">
        <f t="shared" si="2"/>
        <v>3</v>
      </c>
      <c r="N7" s="25">
        <f t="shared" si="2"/>
        <v>5</v>
      </c>
      <c r="O7" s="25">
        <f t="shared" si="2"/>
        <v>2</v>
      </c>
      <c r="P7" s="25">
        <f t="shared" si="2"/>
        <v>1121</v>
      </c>
      <c r="Q7" s="25">
        <f t="shared" si="2"/>
        <v>0</v>
      </c>
      <c r="R7" s="25">
        <f t="shared" si="2"/>
        <v>0</v>
      </c>
      <c r="S7" s="25">
        <f t="shared" si="2"/>
        <v>1621</v>
      </c>
      <c r="T7" s="25">
        <f t="shared" si="2"/>
        <v>8116</v>
      </c>
      <c r="U7" s="25">
        <f t="shared" si="2"/>
        <v>26</v>
      </c>
      <c r="V7" s="26">
        <f t="shared" si="2"/>
        <v>3801</v>
      </c>
      <c r="W7" s="31">
        <f t="shared" si="2"/>
        <v>3608</v>
      </c>
      <c r="X7" s="25">
        <f t="shared" si="2"/>
        <v>30</v>
      </c>
      <c r="Y7" s="25">
        <f t="shared" si="2"/>
        <v>511</v>
      </c>
      <c r="Z7" s="25">
        <f t="shared" si="2"/>
        <v>18</v>
      </c>
      <c r="AA7" s="26">
        <f t="shared" si="2"/>
        <v>18</v>
      </c>
      <c r="AB7" s="10"/>
    </row>
    <row r="8" spans="1:28" ht="27.75" customHeight="1">
      <c r="A8" s="49" t="s">
        <v>25</v>
      </c>
      <c r="B8" s="40">
        <f aca="true" t="shared" si="3" ref="B8:C15">G8+K8+O8+S8</f>
        <v>2703</v>
      </c>
      <c r="C8" s="43">
        <f t="shared" si="3"/>
        <v>3348</v>
      </c>
      <c r="D8" s="5">
        <f t="shared" si="0"/>
        <v>6051</v>
      </c>
      <c r="E8" s="4">
        <f>I8+M8+Q8+U8</f>
        <v>0</v>
      </c>
      <c r="F8" s="45">
        <f>J8+N8+R8+V8</f>
        <v>681</v>
      </c>
      <c r="G8" s="38">
        <v>145</v>
      </c>
      <c r="H8" s="6">
        <v>0</v>
      </c>
      <c r="I8" s="4">
        <v>0</v>
      </c>
      <c r="J8" s="6">
        <v>0</v>
      </c>
      <c r="K8" s="6">
        <v>2523</v>
      </c>
      <c r="L8" s="6">
        <v>1844</v>
      </c>
      <c r="M8" s="6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6">
        <v>35</v>
      </c>
      <c r="T8" s="6">
        <v>1504</v>
      </c>
      <c r="U8" s="4">
        <v>0</v>
      </c>
      <c r="V8" s="17">
        <v>681</v>
      </c>
      <c r="W8" s="32">
        <v>587</v>
      </c>
      <c r="X8" s="4">
        <v>0</v>
      </c>
      <c r="Y8" s="4">
        <v>0</v>
      </c>
      <c r="Z8" s="4">
        <v>0</v>
      </c>
      <c r="AA8" s="14">
        <v>0</v>
      </c>
      <c r="AB8" s="10"/>
    </row>
    <row r="9" spans="1:28" ht="27.75" customHeight="1">
      <c r="A9" s="50" t="s">
        <v>26</v>
      </c>
      <c r="B9" s="40">
        <f t="shared" si="3"/>
        <v>1462</v>
      </c>
      <c r="C9" s="43">
        <f t="shared" si="3"/>
        <v>1653</v>
      </c>
      <c r="D9" s="8">
        <f t="shared" si="0"/>
        <v>3115</v>
      </c>
      <c r="E9" s="7">
        <f aca="true" t="shared" si="4" ref="E9:E15">I9+M9+Q9+U9</f>
        <v>1</v>
      </c>
      <c r="F9" s="15">
        <f aca="true" t="shared" si="5" ref="F9:F15">J9+N9+R9+V9</f>
        <v>852</v>
      </c>
      <c r="G9" s="34">
        <v>18</v>
      </c>
      <c r="H9" s="9">
        <v>74</v>
      </c>
      <c r="I9" s="7">
        <v>0</v>
      </c>
      <c r="J9" s="7">
        <v>74</v>
      </c>
      <c r="K9" s="9">
        <v>1274</v>
      </c>
      <c r="L9" s="9">
        <v>601</v>
      </c>
      <c r="M9" s="7">
        <v>0</v>
      </c>
      <c r="N9" s="7">
        <v>0</v>
      </c>
      <c r="O9" s="7">
        <v>0</v>
      </c>
      <c r="P9" s="9">
        <v>123</v>
      </c>
      <c r="Q9" s="7">
        <v>0</v>
      </c>
      <c r="R9" s="7">
        <v>0</v>
      </c>
      <c r="S9" s="9">
        <v>170</v>
      </c>
      <c r="T9" s="9">
        <v>855</v>
      </c>
      <c r="U9" s="7">
        <v>1</v>
      </c>
      <c r="V9" s="16">
        <v>778</v>
      </c>
      <c r="W9" s="33">
        <v>463</v>
      </c>
      <c r="X9" s="7">
        <v>30</v>
      </c>
      <c r="Y9" s="7">
        <v>259</v>
      </c>
      <c r="Z9" s="7">
        <v>18</v>
      </c>
      <c r="AA9" s="15">
        <v>18</v>
      </c>
      <c r="AB9" s="10"/>
    </row>
    <row r="10" spans="1:28" ht="27.75" customHeight="1">
      <c r="A10" s="50" t="s">
        <v>27</v>
      </c>
      <c r="B10" s="40">
        <f t="shared" si="3"/>
        <v>1307</v>
      </c>
      <c r="C10" s="43">
        <f t="shared" si="3"/>
        <v>1711</v>
      </c>
      <c r="D10" s="8">
        <f t="shared" si="0"/>
        <v>3018</v>
      </c>
      <c r="E10" s="7">
        <f t="shared" si="4"/>
        <v>0</v>
      </c>
      <c r="F10" s="15">
        <f t="shared" si="5"/>
        <v>354</v>
      </c>
      <c r="G10" s="34">
        <v>0</v>
      </c>
      <c r="H10" s="9">
        <v>38</v>
      </c>
      <c r="I10" s="7">
        <v>0</v>
      </c>
      <c r="J10" s="7">
        <v>0</v>
      </c>
      <c r="K10" s="9">
        <v>986</v>
      </c>
      <c r="L10" s="9">
        <v>50</v>
      </c>
      <c r="M10" s="7">
        <v>0</v>
      </c>
      <c r="N10" s="7">
        <v>5</v>
      </c>
      <c r="O10" s="7">
        <v>0</v>
      </c>
      <c r="P10" s="9">
        <v>325</v>
      </c>
      <c r="Q10" s="7">
        <v>0</v>
      </c>
      <c r="R10" s="7">
        <v>0</v>
      </c>
      <c r="S10" s="9">
        <v>321</v>
      </c>
      <c r="T10" s="9">
        <v>1298</v>
      </c>
      <c r="U10" s="7">
        <v>0</v>
      </c>
      <c r="V10" s="16">
        <v>349</v>
      </c>
      <c r="W10" s="33">
        <v>786</v>
      </c>
      <c r="X10" s="9">
        <v>0</v>
      </c>
      <c r="Y10" s="7">
        <v>194</v>
      </c>
      <c r="Z10" s="7">
        <v>0</v>
      </c>
      <c r="AA10" s="15">
        <v>0</v>
      </c>
      <c r="AB10" s="10"/>
    </row>
    <row r="11" spans="1:28" ht="27.75" customHeight="1">
      <c r="A11" s="50" t="s">
        <v>28</v>
      </c>
      <c r="B11" s="40">
        <f t="shared" si="3"/>
        <v>656</v>
      </c>
      <c r="C11" s="43">
        <f t="shared" si="3"/>
        <v>1096</v>
      </c>
      <c r="D11" s="8">
        <f t="shared" si="0"/>
        <v>1752</v>
      </c>
      <c r="E11" s="7">
        <f t="shared" si="4"/>
        <v>0</v>
      </c>
      <c r="F11" s="15">
        <f t="shared" si="5"/>
        <v>0</v>
      </c>
      <c r="G11" s="33">
        <v>0</v>
      </c>
      <c r="H11" s="9">
        <v>12</v>
      </c>
      <c r="I11" s="7">
        <v>0</v>
      </c>
      <c r="J11" s="7">
        <v>0</v>
      </c>
      <c r="K11" s="9">
        <v>498</v>
      </c>
      <c r="L11" s="9">
        <v>498</v>
      </c>
      <c r="M11" s="7">
        <v>0</v>
      </c>
      <c r="N11" s="9">
        <v>0</v>
      </c>
      <c r="O11" s="9">
        <v>0</v>
      </c>
      <c r="P11" s="9">
        <v>350</v>
      </c>
      <c r="Q11" s="7">
        <v>0</v>
      </c>
      <c r="R11" s="9">
        <v>0</v>
      </c>
      <c r="S11" s="9">
        <v>158</v>
      </c>
      <c r="T11" s="9">
        <v>236</v>
      </c>
      <c r="U11" s="9">
        <v>0</v>
      </c>
      <c r="V11" s="16">
        <v>0</v>
      </c>
      <c r="W11" s="33">
        <v>447</v>
      </c>
      <c r="X11" s="7">
        <v>0</v>
      </c>
      <c r="Y11" s="9">
        <v>0</v>
      </c>
      <c r="Z11" s="7">
        <v>0</v>
      </c>
      <c r="AA11" s="16">
        <v>0</v>
      </c>
      <c r="AB11" s="10"/>
    </row>
    <row r="12" spans="1:28" ht="27.75" customHeight="1">
      <c r="A12" s="50" t="s">
        <v>29</v>
      </c>
      <c r="B12" s="40">
        <f t="shared" si="3"/>
        <v>369</v>
      </c>
      <c r="C12" s="43">
        <f t="shared" si="3"/>
        <v>947</v>
      </c>
      <c r="D12" s="8">
        <f t="shared" si="0"/>
        <v>1316</v>
      </c>
      <c r="E12" s="7">
        <f t="shared" si="4"/>
        <v>0</v>
      </c>
      <c r="F12" s="15">
        <f t="shared" si="5"/>
        <v>0</v>
      </c>
      <c r="G12" s="34">
        <v>48</v>
      </c>
      <c r="H12" s="9">
        <v>4</v>
      </c>
      <c r="I12" s="7">
        <v>0</v>
      </c>
      <c r="J12" s="7">
        <v>0</v>
      </c>
      <c r="K12" s="9">
        <v>203</v>
      </c>
      <c r="L12" s="9">
        <v>251</v>
      </c>
      <c r="M12" s="7">
        <v>0</v>
      </c>
      <c r="N12" s="7">
        <v>0</v>
      </c>
      <c r="O12" s="9">
        <v>0</v>
      </c>
      <c r="P12" s="9">
        <v>0</v>
      </c>
      <c r="Q12" s="7">
        <v>0</v>
      </c>
      <c r="R12" s="7">
        <v>0</v>
      </c>
      <c r="S12" s="7">
        <v>118</v>
      </c>
      <c r="T12" s="7">
        <v>692</v>
      </c>
      <c r="U12" s="7">
        <v>0</v>
      </c>
      <c r="V12" s="15">
        <v>0</v>
      </c>
      <c r="W12" s="34">
        <v>213</v>
      </c>
      <c r="X12" s="7">
        <v>0</v>
      </c>
      <c r="Y12" s="7">
        <v>0</v>
      </c>
      <c r="Z12" s="7">
        <v>0</v>
      </c>
      <c r="AA12" s="15">
        <v>0</v>
      </c>
      <c r="AB12" s="10"/>
    </row>
    <row r="13" spans="1:28" ht="27.75" customHeight="1">
      <c r="A13" s="50" t="s">
        <v>30</v>
      </c>
      <c r="B13" s="40">
        <f t="shared" si="3"/>
        <v>215</v>
      </c>
      <c r="C13" s="43">
        <f t="shared" si="3"/>
        <v>2545</v>
      </c>
      <c r="D13" s="8">
        <f t="shared" si="0"/>
        <v>2760</v>
      </c>
      <c r="E13" s="7">
        <f t="shared" si="4"/>
        <v>20</v>
      </c>
      <c r="F13" s="15">
        <f t="shared" si="5"/>
        <v>1431</v>
      </c>
      <c r="G13" s="34">
        <v>0</v>
      </c>
      <c r="H13" s="9">
        <v>0</v>
      </c>
      <c r="I13" s="7">
        <v>0</v>
      </c>
      <c r="J13" s="7">
        <v>0</v>
      </c>
      <c r="K13" s="9">
        <v>122</v>
      </c>
      <c r="L13" s="9">
        <v>414</v>
      </c>
      <c r="M13" s="9">
        <v>0</v>
      </c>
      <c r="N13" s="7">
        <v>0</v>
      </c>
      <c r="O13" s="7">
        <v>2</v>
      </c>
      <c r="P13" s="9">
        <v>177</v>
      </c>
      <c r="Q13" s="7">
        <v>0</v>
      </c>
      <c r="R13" s="7">
        <v>0</v>
      </c>
      <c r="S13" s="9">
        <v>91</v>
      </c>
      <c r="T13" s="9">
        <v>1954</v>
      </c>
      <c r="U13" s="7">
        <v>20</v>
      </c>
      <c r="V13" s="16">
        <v>1431</v>
      </c>
      <c r="W13" s="33">
        <v>295</v>
      </c>
      <c r="X13" s="7">
        <v>0</v>
      </c>
      <c r="Y13" s="7">
        <v>0</v>
      </c>
      <c r="Z13" s="7">
        <v>0</v>
      </c>
      <c r="AA13" s="15">
        <v>0</v>
      </c>
      <c r="AB13" s="10"/>
    </row>
    <row r="14" spans="1:28" ht="27.75" customHeight="1">
      <c r="A14" s="50" t="s">
        <v>31</v>
      </c>
      <c r="B14" s="40">
        <f t="shared" si="3"/>
        <v>935</v>
      </c>
      <c r="C14" s="43">
        <f t="shared" si="3"/>
        <v>1844</v>
      </c>
      <c r="D14" s="8">
        <f t="shared" si="0"/>
        <v>2779</v>
      </c>
      <c r="E14" s="7">
        <f t="shared" si="4"/>
        <v>2</v>
      </c>
      <c r="F14" s="15">
        <f t="shared" si="5"/>
        <v>28</v>
      </c>
      <c r="G14" s="34">
        <v>0</v>
      </c>
      <c r="H14" s="9">
        <v>11</v>
      </c>
      <c r="I14" s="7">
        <v>0</v>
      </c>
      <c r="J14" s="9">
        <v>0</v>
      </c>
      <c r="K14" s="7">
        <v>708</v>
      </c>
      <c r="L14" s="9">
        <v>526</v>
      </c>
      <c r="M14" s="7">
        <v>2</v>
      </c>
      <c r="N14" s="7">
        <v>0</v>
      </c>
      <c r="O14" s="7">
        <v>0</v>
      </c>
      <c r="P14" s="7">
        <v>105</v>
      </c>
      <c r="Q14" s="7">
        <v>0</v>
      </c>
      <c r="R14" s="7">
        <v>0</v>
      </c>
      <c r="S14" s="7">
        <v>227</v>
      </c>
      <c r="T14" s="9">
        <v>1202</v>
      </c>
      <c r="U14" s="7">
        <v>0</v>
      </c>
      <c r="V14" s="15">
        <v>28</v>
      </c>
      <c r="W14" s="33">
        <v>584</v>
      </c>
      <c r="X14" s="7">
        <v>0</v>
      </c>
      <c r="Y14" s="9">
        <v>0</v>
      </c>
      <c r="Z14" s="7">
        <v>0</v>
      </c>
      <c r="AA14" s="15">
        <v>0</v>
      </c>
      <c r="AB14" s="10"/>
    </row>
    <row r="15" spans="1:28" ht="27.75" customHeight="1" thickBot="1">
      <c r="A15" s="50" t="s">
        <v>32</v>
      </c>
      <c r="B15" s="40">
        <f t="shared" si="3"/>
        <v>997</v>
      </c>
      <c r="C15" s="43">
        <f t="shared" si="3"/>
        <v>780</v>
      </c>
      <c r="D15" s="8">
        <f t="shared" si="0"/>
        <v>1777</v>
      </c>
      <c r="E15" s="7">
        <f t="shared" si="4"/>
        <v>6</v>
      </c>
      <c r="F15" s="15">
        <f t="shared" si="5"/>
        <v>534</v>
      </c>
      <c r="G15" s="34">
        <v>0</v>
      </c>
      <c r="H15" s="7">
        <v>43</v>
      </c>
      <c r="I15" s="7">
        <v>0</v>
      </c>
      <c r="J15" s="7">
        <v>0</v>
      </c>
      <c r="K15" s="9">
        <v>496</v>
      </c>
      <c r="L15" s="7">
        <v>321</v>
      </c>
      <c r="M15" s="7">
        <v>1</v>
      </c>
      <c r="N15" s="7">
        <v>0</v>
      </c>
      <c r="O15" s="7">
        <v>0</v>
      </c>
      <c r="P15" s="7">
        <v>41</v>
      </c>
      <c r="Q15" s="7">
        <v>0</v>
      </c>
      <c r="R15" s="7">
        <v>0</v>
      </c>
      <c r="S15" s="7">
        <v>501</v>
      </c>
      <c r="T15" s="7">
        <v>375</v>
      </c>
      <c r="U15" s="7">
        <v>5</v>
      </c>
      <c r="V15" s="15">
        <v>534</v>
      </c>
      <c r="W15" s="34">
        <v>233</v>
      </c>
      <c r="X15" s="7">
        <v>0</v>
      </c>
      <c r="Y15" s="7">
        <v>58</v>
      </c>
      <c r="Z15" s="7">
        <v>0</v>
      </c>
      <c r="AA15" s="15">
        <v>0</v>
      </c>
      <c r="AB15" s="10"/>
    </row>
    <row r="16" spans="1:28" ht="27.75" customHeight="1" thickBot="1">
      <c r="A16" s="52" t="s">
        <v>22</v>
      </c>
      <c r="B16" s="24">
        <f>SUM(B17:B19)</f>
        <v>2326</v>
      </c>
      <c r="C16" s="25">
        <f>SUM(C17:C19)</f>
        <v>6494</v>
      </c>
      <c r="D16" s="25">
        <f t="shared" si="0"/>
        <v>8820</v>
      </c>
      <c r="E16" s="25">
        <f aca="true" t="shared" si="6" ref="E16:AA16">SUM(E17:E19)</f>
        <v>9</v>
      </c>
      <c r="F16" s="26">
        <f t="shared" si="6"/>
        <v>1042</v>
      </c>
      <c r="G16" s="31">
        <f t="shared" si="6"/>
        <v>29</v>
      </c>
      <c r="H16" s="25">
        <f t="shared" si="6"/>
        <v>60</v>
      </c>
      <c r="I16" s="25">
        <f t="shared" si="6"/>
        <v>0</v>
      </c>
      <c r="J16" s="25">
        <f t="shared" si="6"/>
        <v>0</v>
      </c>
      <c r="K16" s="25">
        <f t="shared" si="6"/>
        <v>1368</v>
      </c>
      <c r="L16" s="25">
        <f t="shared" si="6"/>
        <v>1938</v>
      </c>
      <c r="M16" s="25">
        <f t="shared" si="6"/>
        <v>6</v>
      </c>
      <c r="N16" s="25">
        <f t="shared" si="6"/>
        <v>9</v>
      </c>
      <c r="O16" s="25">
        <f t="shared" si="6"/>
        <v>0</v>
      </c>
      <c r="P16" s="25">
        <f t="shared" si="6"/>
        <v>244</v>
      </c>
      <c r="Q16" s="25">
        <f t="shared" si="6"/>
        <v>0</v>
      </c>
      <c r="R16" s="25">
        <f t="shared" si="6"/>
        <v>0</v>
      </c>
      <c r="S16" s="25">
        <f t="shared" si="6"/>
        <v>929</v>
      </c>
      <c r="T16" s="25">
        <f t="shared" si="6"/>
        <v>4252</v>
      </c>
      <c r="U16" s="25">
        <f t="shared" si="6"/>
        <v>3</v>
      </c>
      <c r="V16" s="26">
        <f t="shared" si="6"/>
        <v>1033</v>
      </c>
      <c r="W16" s="31">
        <f t="shared" si="6"/>
        <v>2296</v>
      </c>
      <c r="X16" s="25">
        <f t="shared" si="6"/>
        <v>397</v>
      </c>
      <c r="Y16" s="25">
        <f t="shared" si="6"/>
        <v>970</v>
      </c>
      <c r="Z16" s="25">
        <f t="shared" si="6"/>
        <v>970</v>
      </c>
      <c r="AA16" s="26">
        <f t="shared" si="6"/>
        <v>559</v>
      </c>
      <c r="AB16" s="10"/>
    </row>
    <row r="17" spans="1:28" ht="27.75" customHeight="1">
      <c r="A17" s="49" t="s">
        <v>33</v>
      </c>
      <c r="B17" s="39">
        <f aca="true" t="shared" si="7" ref="B17:C19">G17+K17+O17+S17</f>
        <v>482</v>
      </c>
      <c r="C17" s="42">
        <f t="shared" si="7"/>
        <v>3918</v>
      </c>
      <c r="D17" s="5">
        <f t="shared" si="0"/>
        <v>4400</v>
      </c>
      <c r="E17" s="4">
        <f aca="true" t="shared" si="8" ref="E17:F19">I17+M17+Q17+U17</f>
        <v>2</v>
      </c>
      <c r="F17" s="14">
        <f t="shared" si="8"/>
        <v>424</v>
      </c>
      <c r="G17" s="32">
        <v>4</v>
      </c>
      <c r="H17" s="6">
        <v>43</v>
      </c>
      <c r="I17" s="4">
        <v>0</v>
      </c>
      <c r="J17" s="6">
        <v>0</v>
      </c>
      <c r="K17" s="6">
        <v>218</v>
      </c>
      <c r="L17" s="6">
        <v>1269</v>
      </c>
      <c r="M17" s="6">
        <v>0</v>
      </c>
      <c r="N17" s="6">
        <v>8</v>
      </c>
      <c r="O17" s="4">
        <v>0</v>
      </c>
      <c r="P17" s="6">
        <v>244</v>
      </c>
      <c r="Q17" s="4">
        <v>0</v>
      </c>
      <c r="R17" s="4">
        <v>0</v>
      </c>
      <c r="S17" s="6">
        <v>260</v>
      </c>
      <c r="T17" s="6">
        <v>2362</v>
      </c>
      <c r="U17" s="4">
        <v>2</v>
      </c>
      <c r="V17" s="17">
        <v>416</v>
      </c>
      <c r="W17" s="32">
        <v>1140</v>
      </c>
      <c r="X17" s="4">
        <v>269</v>
      </c>
      <c r="Y17" s="6">
        <v>0</v>
      </c>
      <c r="Z17" s="4">
        <v>0</v>
      </c>
      <c r="AA17" s="17">
        <v>27</v>
      </c>
      <c r="AB17" s="10"/>
    </row>
    <row r="18" spans="1:28" ht="27.75" customHeight="1">
      <c r="A18" s="50" t="s">
        <v>34</v>
      </c>
      <c r="B18" s="40">
        <f t="shared" si="7"/>
        <v>699</v>
      </c>
      <c r="C18" s="43">
        <f t="shared" si="7"/>
        <v>1153</v>
      </c>
      <c r="D18" s="8">
        <f t="shared" si="0"/>
        <v>1852</v>
      </c>
      <c r="E18" s="7">
        <f t="shared" si="8"/>
        <v>6</v>
      </c>
      <c r="F18" s="15">
        <f t="shared" si="8"/>
        <v>298</v>
      </c>
      <c r="G18" s="33">
        <v>2</v>
      </c>
      <c r="H18" s="9">
        <v>17</v>
      </c>
      <c r="I18" s="7">
        <v>0</v>
      </c>
      <c r="J18" s="7">
        <v>0</v>
      </c>
      <c r="K18" s="9">
        <v>389</v>
      </c>
      <c r="L18" s="9">
        <v>336</v>
      </c>
      <c r="M18" s="9">
        <v>5</v>
      </c>
      <c r="N18" s="7">
        <v>0</v>
      </c>
      <c r="O18" s="7">
        <v>0</v>
      </c>
      <c r="P18" s="9">
        <v>0</v>
      </c>
      <c r="Q18" s="7">
        <v>0</v>
      </c>
      <c r="R18" s="7">
        <v>0</v>
      </c>
      <c r="S18" s="9">
        <v>308</v>
      </c>
      <c r="T18" s="9">
        <v>800</v>
      </c>
      <c r="U18" s="7">
        <v>1</v>
      </c>
      <c r="V18" s="16">
        <v>298</v>
      </c>
      <c r="W18" s="33">
        <v>660</v>
      </c>
      <c r="X18" s="9">
        <v>25</v>
      </c>
      <c r="Y18" s="9">
        <v>970</v>
      </c>
      <c r="Z18" s="9">
        <v>970</v>
      </c>
      <c r="AA18" s="16">
        <v>532</v>
      </c>
      <c r="AB18" s="10"/>
    </row>
    <row r="19" spans="1:28" ht="27.75" customHeight="1" thickBot="1">
      <c r="A19" s="51" t="s">
        <v>35</v>
      </c>
      <c r="B19" s="41">
        <f t="shared" si="7"/>
        <v>1145</v>
      </c>
      <c r="C19" s="44">
        <f t="shared" si="7"/>
        <v>1423</v>
      </c>
      <c r="D19" s="19">
        <f t="shared" si="0"/>
        <v>2568</v>
      </c>
      <c r="E19" s="18">
        <f t="shared" si="8"/>
        <v>1</v>
      </c>
      <c r="F19" s="21">
        <f>J19+N19+R19+V19</f>
        <v>320</v>
      </c>
      <c r="G19" s="35">
        <v>23</v>
      </c>
      <c r="H19" s="20">
        <v>0</v>
      </c>
      <c r="I19" s="18">
        <v>0</v>
      </c>
      <c r="J19" s="18">
        <v>0</v>
      </c>
      <c r="K19" s="20">
        <v>761</v>
      </c>
      <c r="L19" s="20">
        <v>333</v>
      </c>
      <c r="M19" s="18">
        <v>1</v>
      </c>
      <c r="N19" s="18">
        <v>1</v>
      </c>
      <c r="O19" s="18">
        <v>0</v>
      </c>
      <c r="P19" s="20">
        <v>0</v>
      </c>
      <c r="Q19" s="18">
        <v>0</v>
      </c>
      <c r="R19" s="18">
        <v>0</v>
      </c>
      <c r="S19" s="20">
        <v>361</v>
      </c>
      <c r="T19" s="20">
        <v>1090</v>
      </c>
      <c r="U19" s="18">
        <v>0</v>
      </c>
      <c r="V19" s="37">
        <v>319</v>
      </c>
      <c r="W19" s="35">
        <v>496</v>
      </c>
      <c r="X19" s="20">
        <v>103</v>
      </c>
      <c r="Y19" s="18">
        <v>0</v>
      </c>
      <c r="Z19" s="18">
        <v>0</v>
      </c>
      <c r="AA19" s="21">
        <v>0</v>
      </c>
      <c r="AB19" s="10"/>
    </row>
    <row r="20" spans="1:27" ht="30" customHeight="1">
      <c r="A20" s="53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</sheetData>
  <sheetProtection sheet="1"/>
  <mergeCells count="28">
    <mergeCell ref="AA4:AA5"/>
    <mergeCell ref="Z4:Z5"/>
    <mergeCell ref="Y4:Y5"/>
    <mergeCell ref="X4:X5"/>
    <mergeCell ref="B3:F3"/>
    <mergeCell ref="W3:AA3"/>
    <mergeCell ref="S3:V3"/>
    <mergeCell ref="O3:R3"/>
    <mergeCell ref="K3:N3"/>
    <mergeCell ref="G3:J3"/>
    <mergeCell ref="U4:V4"/>
    <mergeCell ref="Q4:R4"/>
    <mergeCell ref="W4:W5"/>
    <mergeCell ref="A3:A5"/>
    <mergeCell ref="B4:B5"/>
    <mergeCell ref="C4:C5"/>
    <mergeCell ref="D4:D5"/>
    <mergeCell ref="G4:G5"/>
    <mergeCell ref="H4:H5"/>
    <mergeCell ref="K4:K5"/>
    <mergeCell ref="M4:N4"/>
    <mergeCell ref="I4:J4"/>
    <mergeCell ref="E4:F4"/>
    <mergeCell ref="P4:P5"/>
    <mergeCell ref="S4:S5"/>
    <mergeCell ref="T4:T5"/>
    <mergeCell ref="L4:L5"/>
    <mergeCell ref="O4:O5"/>
  </mergeCells>
  <printOptions/>
  <pageMargins left="0.7874015748031497" right="0.7874015748031497" top="0.984251968503937" bottom="0.7874015748031497" header="0.7874015748031497" footer="0.7874015748031497"/>
  <pageSetup fitToHeight="1" fitToWidth="1" horizontalDpi="1200" verticalDpi="1200" orientation="landscape" paperSize="9" scale="85" r:id="rId1"/>
  <headerFooter alignWithMargins="0">
    <oddFooter>&amp;L&amp;"ＭＳ Ｐゴシック,標準"&amp;11西濃地域の公衆衛生2009&amp;C&amp;"ＭＳ Ｐゴシック,標準"&amp;11－　64　－&amp;R&amp;"ＭＳ Ｐゴシック,標準"&amp;11第４章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D:\西濃地域の公衆衛生2004\公衆衛生年報16\提出データ16\Ｔ－４\T4-2.jsd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2010-02-18T01:12:30Z</cp:lastPrinted>
  <dcterms:created xsi:type="dcterms:W3CDTF">2005-07-08T03:35:31Z</dcterms:created>
  <dcterms:modified xsi:type="dcterms:W3CDTF">2010-02-18T01:12:40Z</dcterms:modified>
  <cp:category/>
  <cp:version/>
  <cp:contentType/>
  <cp:contentStatus/>
  <cp:revision>66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-1560516654</vt:i4>
  </property>
  <property fmtid="{D5CDD505-2E9C-101B-9397-08002B2CF9AE}" pid="3" name="_EmailSubject">
    <vt:lpwstr>できました！ご迷惑おかけしました</vt:lpwstr>
  </property>
  <property fmtid="{D5CDD505-2E9C-101B-9397-08002B2CF9AE}" pid="4" name="_AuthorEmail">
    <vt:lpwstr>tange-fumie@pref.gifu.lg.jp</vt:lpwstr>
  </property>
  <property fmtid="{D5CDD505-2E9C-101B-9397-08002B2CF9AE}" pid="5" name="_AuthorEmailDisplayName">
    <vt:lpwstr>丹下 文恵</vt:lpwstr>
  </property>
  <property fmtid="{D5CDD505-2E9C-101B-9397-08002B2CF9AE}" pid="6" name="_PreviousAdHocReviewCycleID">
    <vt:i4>653163440</vt:i4>
  </property>
  <property fmtid="{D5CDD505-2E9C-101B-9397-08002B2CF9AE}" pid="7" name="_ReviewingToolsShownOnce">
    <vt:lpwstr/>
  </property>
</Properties>
</file>