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'(女）'!$A$1:$Q$53</definedName>
    <definedName name="_xlnm.Print_Area" localSheetId="1">'（男）'!$A$1:$Q$53</definedName>
    <definedName name="_xlnm.Print_Area" localSheetId="0">'T2-8（総数）'!$A$1:$Q$53</definedName>
  </definedNames>
  <calcPr fullCalcOnLoad="1"/>
</workbook>
</file>

<file path=xl/sharedStrings.xml><?xml version="1.0" encoding="utf-8"?>
<sst xmlns="http://schemas.openxmlformats.org/spreadsheetml/2006/main" count="318" uniqueCount="50">
  <si>
    <t>＜総数＞</t>
  </si>
  <si>
    <t>実   数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</si>
  <si>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</si>
  <si>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</si>
  <si>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</si>
  <si>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</si>
  <si>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</si>
  <si>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</si>
  <si>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</si>
  <si>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</si>
  <si>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</si>
  <si>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</si>
  <si>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</si>
  <si>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</si>
  <si>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</si>
  <si>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</si>
  <si>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</si>
  <si>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</si>
  <si>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*  率は人口10万対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</si>
  <si>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</si>
  <si>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</si>
  <si>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</si>
  <si>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</si>
  <si>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</si>
  <si>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</si>
  <si>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</si>
  <si>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</si>
  <si>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</si>
  <si>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</si>
  <si>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心  疾  患</t>
  </si>
  <si>
    <t>くも膜下出血(再掲)</t>
  </si>
  <si>
    <t>脳梗塞(再掲)</t>
  </si>
  <si>
    <t>急性心筋梗塞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</si>
  <si>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</si>
  <si>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</si>
  <si>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</si>
  <si>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</si>
  <si>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</si>
  <si>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</si>
  <si>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</si>
  <si>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</si>
  <si>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</si>
  <si>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</si>
  <si>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総務省統計局公表19.10.1推計人口態調査の概況・確定数）</t>
  </si>
  <si>
    <t>（日本人人口）</t>
  </si>
  <si>
    <t>*  率は人口10万対（全国及び県の率は厚生労働省公表値）</t>
  </si>
  <si>
    <t>総務省統計局公表20.10.1推計人口態調査の概況・確定数）</t>
  </si>
  <si>
    <t xml:space="preserve">    （平成２０年）</t>
  </si>
  <si>
    <t xml:space="preserve">    （平成２０年）</t>
  </si>
  <si>
    <t>脳内出血(再掲)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</si>
</sst>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32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Fill="1" applyBorder="1" applyAlignment="1" applyProtection="1">
      <alignment vertical="center" shrinkToFit="1"/>
      <protection locked="0"/>
    </xf>
    <xf numFmtId="41" fontId="3" fillId="33" borderId="33" xfId="0" applyNumberFormat="1" applyFont="1" applyFill="1" applyBorder="1" applyAlignment="1" applyProtection="1">
      <alignment vertical="center" shrinkToFit="1"/>
      <protection/>
    </xf>
    <xf numFmtId="41" fontId="3" fillId="0" borderId="34" xfId="48" applyNumberFormat="1" applyFont="1" applyFill="1" applyBorder="1" applyAlignment="1">
      <alignment horizontal="right" vertical="center" shrinkToFit="1"/>
    </xf>
    <xf numFmtId="41" fontId="3" fillId="34" borderId="35" xfId="0" applyNumberFormat="1" applyFont="1" applyFill="1" applyBorder="1" applyAlignment="1" applyProtection="1">
      <alignment vertical="center" shrinkToFit="1"/>
      <protection/>
    </xf>
    <xf numFmtId="41" fontId="3" fillId="34" borderId="36" xfId="0" applyNumberFormat="1" applyFont="1" applyFill="1" applyBorder="1" applyAlignment="1" applyProtection="1">
      <alignment vertical="center" shrinkToFit="1"/>
      <protection/>
    </xf>
    <xf numFmtId="41" fontId="3" fillId="34" borderId="21" xfId="0" applyNumberFormat="1" applyFont="1" applyFill="1" applyBorder="1" applyAlignment="1" applyProtection="1">
      <alignment vertical="center" shrinkToFit="1"/>
      <protection/>
    </xf>
    <xf numFmtId="41" fontId="3" fillId="34" borderId="37" xfId="0" applyNumberFormat="1" applyFont="1" applyFill="1" applyBorder="1" applyAlignment="1" applyProtection="1">
      <alignment vertical="center" shrinkToFit="1"/>
      <protection/>
    </xf>
    <xf numFmtId="41" fontId="3" fillId="0" borderId="38" xfId="48" applyNumberFormat="1" applyFont="1" applyFill="1" applyBorder="1" applyAlignment="1">
      <alignment horizontal="right" vertical="center" shrinkToFit="1"/>
    </xf>
    <xf numFmtId="41" fontId="3" fillId="0" borderId="39" xfId="48" applyNumberFormat="1" applyFont="1" applyFill="1" applyBorder="1" applyAlignment="1">
      <alignment horizontal="right" vertical="center" shrinkToFit="1"/>
    </xf>
    <xf numFmtId="41" fontId="3" fillId="34" borderId="40" xfId="48" applyNumberFormat="1" applyFont="1" applyFill="1" applyBorder="1" applyAlignment="1">
      <alignment horizontal="right" vertical="center" shrinkToFit="1"/>
    </xf>
    <xf numFmtId="41" fontId="3" fillId="0" borderId="20" xfId="0" applyNumberFormat="1" applyFont="1" applyFill="1" applyBorder="1" applyAlignment="1" applyProtection="1">
      <alignment vertical="center" shrinkToFit="1"/>
      <protection locked="0"/>
    </xf>
    <xf numFmtId="41" fontId="3" fillId="0" borderId="18" xfId="0" applyNumberFormat="1" applyFont="1" applyFill="1" applyBorder="1" applyAlignment="1" applyProtection="1">
      <alignment vertical="center" shrinkToFit="1"/>
      <protection locked="0"/>
    </xf>
    <xf numFmtId="41" fontId="3" fillId="0" borderId="10" xfId="0" applyNumberFormat="1" applyFont="1" applyFill="1" applyBorder="1" applyAlignment="1" applyProtection="1">
      <alignment vertical="center" shrinkToFit="1"/>
      <protection locked="0"/>
    </xf>
    <xf numFmtId="41" fontId="3" fillId="33" borderId="29" xfId="0" applyNumberFormat="1" applyFont="1" applyFill="1" applyBorder="1" applyAlignment="1" applyProtection="1">
      <alignment vertical="center" shrinkToFit="1"/>
      <protection/>
    </xf>
    <xf numFmtId="41" fontId="3" fillId="0" borderId="41" xfId="48" applyNumberFormat="1" applyFont="1" applyFill="1" applyBorder="1" applyAlignment="1">
      <alignment horizontal="right" vertical="center" shrinkToFit="1"/>
    </xf>
    <xf numFmtId="41" fontId="3" fillId="0" borderId="33" xfId="48" applyNumberFormat="1" applyFont="1" applyFill="1" applyBorder="1" applyAlignment="1">
      <alignment horizontal="right" vertical="center" shrinkToFit="1"/>
    </xf>
    <xf numFmtId="41" fontId="3" fillId="0" borderId="42" xfId="48" applyNumberFormat="1" applyFont="1" applyFill="1" applyBorder="1" applyAlignment="1">
      <alignment horizontal="right" vertical="center" shrinkToFit="1"/>
    </xf>
    <xf numFmtId="41" fontId="3" fillId="0" borderId="43" xfId="48" applyNumberFormat="1" applyFont="1" applyFill="1" applyBorder="1" applyAlignment="1">
      <alignment horizontal="right" vertical="center" shrinkToFit="1"/>
    </xf>
    <xf numFmtId="41" fontId="3" fillId="34" borderId="37" xfId="48" applyNumberFormat="1" applyFont="1" applyFill="1" applyBorder="1" applyAlignment="1">
      <alignment horizontal="right" vertical="center" shrinkToFit="1"/>
    </xf>
    <xf numFmtId="41" fontId="3" fillId="0" borderId="29" xfId="48" applyNumberFormat="1" applyFont="1" applyFill="1" applyBorder="1" applyAlignment="1">
      <alignment horizontal="right" vertical="center" shrinkToFit="1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41" fontId="3" fillId="0" borderId="43" xfId="0" applyNumberFormat="1" applyFont="1" applyBorder="1" applyAlignment="1" applyProtection="1">
      <alignment vertical="center" shrinkToFit="1"/>
      <protection locked="0"/>
    </xf>
    <xf numFmtId="41" fontId="3" fillId="33" borderId="19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37" xfId="0" applyNumberFormat="1" applyFont="1" applyFill="1" applyBorder="1" applyAlignment="1" applyProtection="1">
      <alignment vertical="center" shrinkToFit="1"/>
      <protection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42" xfId="0" applyNumberFormat="1" applyFont="1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 applyProtection="1">
      <alignment vertical="center" shrinkToFit="1"/>
      <protection locked="0"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3" fontId="0" fillId="0" borderId="44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32" xfId="0" applyNumberFormat="1" applyFont="1" applyFill="1" applyBorder="1" applyAlignment="1" applyProtection="1">
      <alignment vertical="center" shrinkToFit="1"/>
      <protection locked="0"/>
    </xf>
    <xf numFmtId="41" fontId="3" fillId="0" borderId="43" xfId="0" applyNumberFormat="1" applyFont="1" applyFill="1" applyBorder="1" applyAlignment="1" applyProtection="1">
      <alignment vertical="center" shrinkToFit="1"/>
      <protection locked="0"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0" borderId="43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33" borderId="33" xfId="0" applyNumberFormat="1" applyFont="1" applyFill="1" applyBorder="1" applyAlignment="1" applyProtection="1">
      <alignment vertical="center" shrinkToFit="1"/>
      <protection/>
    </xf>
    <xf numFmtId="183" fontId="3" fillId="33" borderId="45" xfId="0" applyNumberFormat="1" applyFont="1" applyFill="1" applyBorder="1" applyAlignment="1" applyProtection="1">
      <alignment vertical="center" shrinkToFit="1"/>
      <protection/>
    </xf>
    <xf numFmtId="183" fontId="3" fillId="0" borderId="46" xfId="0" applyNumberFormat="1" applyFont="1" applyFill="1" applyBorder="1" applyAlignment="1" applyProtection="1">
      <alignment vertical="center" shrinkToFit="1"/>
      <protection/>
    </xf>
    <xf numFmtId="183" fontId="3" fillId="0" borderId="45" xfId="0" applyNumberFormat="1" applyFont="1" applyFill="1" applyBorder="1" applyAlignment="1" applyProtection="1">
      <alignment vertical="center" shrinkToFit="1"/>
      <protection/>
    </xf>
    <xf numFmtId="183" fontId="3" fillId="33" borderId="47" xfId="0" applyNumberFormat="1" applyFont="1" applyFill="1" applyBorder="1" applyAlignment="1" applyProtection="1">
      <alignment vertical="center" shrinkToFit="1"/>
      <protection/>
    </xf>
    <xf numFmtId="183" fontId="3" fillId="0" borderId="47" xfId="0" applyNumberFormat="1" applyFont="1" applyFill="1" applyBorder="1" applyAlignment="1" applyProtection="1">
      <alignment vertical="center" shrinkToFit="1"/>
      <protection/>
    </xf>
    <xf numFmtId="41" fontId="3" fillId="0" borderId="48" xfId="48" applyNumberFormat="1" applyFont="1" applyFill="1" applyBorder="1" applyAlignment="1">
      <alignment horizontal="right" shrinkToFit="1"/>
    </xf>
    <xf numFmtId="41" fontId="3" fillId="0" borderId="34" xfId="48" applyNumberFormat="1" applyFont="1" applyFill="1" applyBorder="1" applyAlignment="1">
      <alignment horizontal="right" shrinkToFit="1"/>
    </xf>
    <xf numFmtId="183" fontId="3" fillId="33" borderId="37" xfId="0" applyNumberFormat="1" applyFont="1" applyFill="1" applyBorder="1" applyAlignment="1" applyProtection="1">
      <alignment vertical="center" shrinkToFit="1"/>
      <protection/>
    </xf>
    <xf numFmtId="183" fontId="3" fillId="33" borderId="42" xfId="0" applyNumberFormat="1" applyFont="1" applyFill="1" applyBorder="1" applyAlignment="1" applyProtection="1">
      <alignment vertical="center" shrinkToFit="1"/>
      <protection/>
    </xf>
    <xf numFmtId="183" fontId="3" fillId="33" borderId="43" xfId="0" applyNumberFormat="1" applyFont="1" applyFill="1" applyBorder="1" applyAlignment="1" applyProtection="1">
      <alignment vertical="center" shrinkToFit="1"/>
      <protection/>
    </xf>
    <xf numFmtId="183" fontId="3" fillId="33" borderId="29" xfId="0" applyNumberFormat="1" applyFont="1" applyFill="1" applyBorder="1" applyAlignment="1" applyProtection="1">
      <alignment vertical="center" shrinkToFit="1"/>
      <protection/>
    </xf>
    <xf numFmtId="183" fontId="3" fillId="33" borderId="16" xfId="0" applyNumberFormat="1" applyFont="1" applyFill="1" applyBorder="1" applyAlignment="1" applyProtection="1">
      <alignment vertical="center" shrinkToFit="1"/>
      <protection/>
    </xf>
    <xf numFmtId="183" fontId="3" fillId="33" borderId="49" xfId="0" applyNumberFormat="1" applyFont="1" applyFill="1" applyBorder="1" applyAlignment="1" applyProtection="1">
      <alignment vertical="center" shrinkToFit="1"/>
      <protection/>
    </xf>
    <xf numFmtId="183" fontId="3" fillId="33" borderId="30" xfId="0" applyNumberFormat="1" applyFont="1" applyFill="1" applyBorder="1" applyAlignment="1" applyProtection="1">
      <alignment vertical="center" shrinkToFit="1"/>
      <protection/>
    </xf>
    <xf numFmtId="183" fontId="3" fillId="34" borderId="36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4" borderId="50" xfId="0" applyNumberFormat="1" applyFont="1" applyFill="1" applyBorder="1" applyAlignment="1" applyProtection="1">
      <alignment vertical="center" shrinkToFit="1"/>
      <protection/>
    </xf>
    <xf numFmtId="183" fontId="3" fillId="34" borderId="16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184" fontId="0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185" fontId="3" fillId="33" borderId="33" xfId="0" applyNumberFormat="1" applyFont="1" applyFill="1" applyBorder="1" applyAlignment="1" applyProtection="1">
      <alignment vertical="center" shrinkToFit="1"/>
      <protection/>
    </xf>
    <xf numFmtId="185" fontId="3" fillId="33" borderId="37" xfId="0" applyNumberFormat="1" applyFont="1" applyFill="1" applyBorder="1" applyAlignment="1" applyProtection="1">
      <alignment vertical="center" shrinkToFit="1"/>
      <protection/>
    </xf>
    <xf numFmtId="185" fontId="3" fillId="33" borderId="42" xfId="0" applyNumberFormat="1" applyFont="1" applyFill="1" applyBorder="1" applyAlignment="1" applyProtection="1">
      <alignment vertical="center" shrinkToFit="1"/>
      <protection/>
    </xf>
    <xf numFmtId="185" fontId="3" fillId="33" borderId="43" xfId="0" applyNumberFormat="1" applyFont="1" applyFill="1" applyBorder="1" applyAlignment="1" applyProtection="1">
      <alignment vertical="center" shrinkToFit="1"/>
      <protection/>
    </xf>
    <xf numFmtId="185" fontId="3" fillId="33" borderId="29" xfId="0" applyNumberFormat="1" applyFont="1" applyFill="1" applyBorder="1" applyAlignment="1" applyProtection="1">
      <alignment vertical="center" shrinkToFit="1"/>
      <protection/>
    </xf>
    <xf numFmtId="185" fontId="3" fillId="33" borderId="45" xfId="0" applyNumberFormat="1" applyFont="1" applyFill="1" applyBorder="1" applyAlignment="1" applyProtection="1">
      <alignment vertical="center" shrinkToFit="1"/>
      <protection/>
    </xf>
    <xf numFmtId="185" fontId="3" fillId="33" borderId="16" xfId="0" applyNumberFormat="1" applyFont="1" applyFill="1" applyBorder="1" applyAlignment="1" applyProtection="1">
      <alignment vertical="center" shrinkToFit="1"/>
      <protection/>
    </xf>
    <xf numFmtId="185" fontId="3" fillId="33" borderId="49" xfId="0" applyNumberFormat="1" applyFont="1" applyFill="1" applyBorder="1" applyAlignment="1" applyProtection="1">
      <alignment vertical="center" shrinkToFit="1"/>
      <protection/>
    </xf>
    <xf numFmtId="185" fontId="3" fillId="33" borderId="47" xfId="0" applyNumberFormat="1" applyFont="1" applyFill="1" applyBorder="1" applyAlignment="1" applyProtection="1">
      <alignment vertical="center" shrinkToFit="1"/>
      <protection/>
    </xf>
    <xf numFmtId="185" fontId="3" fillId="33" borderId="30" xfId="0" applyNumberFormat="1" applyFont="1" applyFill="1" applyBorder="1" applyAlignment="1" applyProtection="1">
      <alignment vertical="center" shrinkToFit="1"/>
      <protection/>
    </xf>
    <xf numFmtId="185" fontId="3" fillId="34" borderId="36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185" fontId="3" fillId="34" borderId="50" xfId="0" applyNumberFormat="1" applyFont="1" applyFill="1" applyBorder="1" applyAlignment="1" applyProtection="1">
      <alignment vertical="center" shrinkToFit="1"/>
      <protection/>
    </xf>
    <xf numFmtId="185" fontId="3" fillId="34" borderId="16" xfId="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70" zoomScaleNormal="80" zoomScaleSheetLayoutView="70" zoomScalePageLayoutView="0" workbookViewId="0" topLeftCell="A1">
      <selection activeCell="E45" sqref="E45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0.625" style="0" customWidth="1"/>
    <col min="22" max="22" width="13.1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47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17"/>
      <c r="B5" s="111" t="s">
        <v>26</v>
      </c>
      <c r="C5" s="120"/>
      <c r="D5" s="110" t="s">
        <v>27</v>
      </c>
      <c r="E5" s="120"/>
      <c r="F5" s="110" t="s">
        <v>28</v>
      </c>
      <c r="G5" s="111"/>
      <c r="H5" s="112"/>
      <c r="I5" s="112"/>
      <c r="J5" s="112"/>
      <c r="K5" s="112"/>
      <c r="L5" s="112"/>
      <c r="M5" s="102"/>
      <c r="N5" s="110" t="s">
        <v>29</v>
      </c>
      <c r="O5" s="111"/>
      <c r="P5" s="112"/>
      <c r="Q5" s="103"/>
      <c r="R5" s="24"/>
      <c r="S5" s="104" t="s">
        <v>46</v>
      </c>
      <c r="T5" s="105"/>
    </row>
    <row r="6" spans="1:20" s="25" customFormat="1" ht="19.5" customHeight="1">
      <c r="A6" s="119"/>
      <c r="B6" s="121"/>
      <c r="C6" s="114"/>
      <c r="D6" s="113"/>
      <c r="E6" s="114"/>
      <c r="F6" s="113"/>
      <c r="G6" s="114"/>
      <c r="H6" s="115" t="s">
        <v>30</v>
      </c>
      <c r="I6" s="122"/>
      <c r="J6" s="115" t="s">
        <v>49</v>
      </c>
      <c r="K6" s="122"/>
      <c r="L6" s="115" t="s">
        <v>31</v>
      </c>
      <c r="M6" s="122"/>
      <c r="N6" s="113"/>
      <c r="O6" s="114"/>
      <c r="P6" s="115" t="s">
        <v>32</v>
      </c>
      <c r="Q6" s="116"/>
      <c r="R6" s="24"/>
      <c r="S6" s="106" t="s">
        <v>24</v>
      </c>
      <c r="T6" s="107"/>
    </row>
    <row r="7" spans="1:20" s="25" customFormat="1" ht="19.5" customHeight="1" thickBot="1">
      <c r="A7" s="118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08" t="s">
        <v>2</v>
      </c>
      <c r="T7" s="109"/>
    </row>
    <row r="8" spans="1:21" ht="22.5" customHeight="1">
      <c r="A8" s="16" t="s">
        <v>3</v>
      </c>
      <c r="B8" s="72">
        <v>1142407</v>
      </c>
      <c r="C8" s="75">
        <v>907.1</v>
      </c>
      <c r="D8" s="73">
        <v>342963</v>
      </c>
      <c r="E8" s="75">
        <v>272.3</v>
      </c>
      <c r="F8" s="73">
        <v>127023</v>
      </c>
      <c r="G8" s="75">
        <v>100.9</v>
      </c>
      <c r="H8" s="73">
        <v>14075</v>
      </c>
      <c r="I8" s="75">
        <v>11.2</v>
      </c>
      <c r="J8" s="73">
        <v>33682</v>
      </c>
      <c r="K8" s="75">
        <v>26.7</v>
      </c>
      <c r="L8" s="73">
        <v>76016</v>
      </c>
      <c r="M8" s="75">
        <v>60.4</v>
      </c>
      <c r="N8" s="73">
        <v>181928</v>
      </c>
      <c r="O8" s="75">
        <v>144.4</v>
      </c>
      <c r="P8" s="32">
        <v>43580</v>
      </c>
      <c r="Q8" s="80">
        <v>34.6</v>
      </c>
      <c r="R8" s="1"/>
      <c r="S8" s="9" t="s">
        <v>3</v>
      </c>
      <c r="T8" s="63">
        <v>125947000</v>
      </c>
      <c r="U8" t="s">
        <v>44</v>
      </c>
    </row>
    <row r="9" spans="1:21" ht="22.5" customHeight="1" thickBot="1">
      <c r="A9" s="17" t="s">
        <v>4</v>
      </c>
      <c r="B9" s="44">
        <v>19478</v>
      </c>
      <c r="C9" s="76">
        <v>948.8</v>
      </c>
      <c r="D9" s="74">
        <v>5593</v>
      </c>
      <c r="E9" s="76">
        <v>272.4</v>
      </c>
      <c r="F9" s="74">
        <v>2061</v>
      </c>
      <c r="G9" s="76">
        <v>100.4</v>
      </c>
      <c r="H9" s="74">
        <v>250</v>
      </c>
      <c r="I9" s="76">
        <v>12.2</v>
      </c>
      <c r="J9" s="74">
        <v>567</v>
      </c>
      <c r="K9" s="76">
        <v>27.6</v>
      </c>
      <c r="L9" s="74">
        <v>1190</v>
      </c>
      <c r="M9" s="76">
        <v>58</v>
      </c>
      <c r="N9" s="54">
        <v>3334</v>
      </c>
      <c r="O9" s="76">
        <v>162.4</v>
      </c>
      <c r="P9" s="54">
        <v>713</v>
      </c>
      <c r="Q9" s="83">
        <v>34.7</v>
      </c>
      <c r="R9" s="1"/>
      <c r="S9" s="11" t="s">
        <v>4</v>
      </c>
      <c r="T9" s="64">
        <v>2053000</v>
      </c>
      <c r="U9" t="s">
        <v>44</v>
      </c>
    </row>
    <row r="10" spans="1:20" ht="22.5" customHeight="1" thickBot="1">
      <c r="A10" s="18" t="s">
        <v>5</v>
      </c>
      <c r="B10" s="55">
        <f>B11+B20</f>
        <v>3681</v>
      </c>
      <c r="C10" s="126">
        <f aca="true" t="shared" si="0" ref="C10:C23">B10/$T10*100000</f>
        <v>946.4574055599551</v>
      </c>
      <c r="D10" s="34">
        <f>D11+D20</f>
        <v>1019</v>
      </c>
      <c r="E10" s="126">
        <f aca="true" t="shared" si="1" ref="E10:E23">D10/$T10*100000</f>
        <v>262.00491612757247</v>
      </c>
      <c r="F10" s="34">
        <f>F11+F20</f>
        <v>385</v>
      </c>
      <c r="G10" s="126">
        <f aca="true" t="shared" si="2" ref="G10:G23">F10/$T10*100000</f>
        <v>98.99106252121237</v>
      </c>
      <c r="H10" s="34">
        <f>H11+H20</f>
        <v>44</v>
      </c>
      <c r="I10" s="126">
        <f aca="true" t="shared" si="3" ref="I10:I23">H10/$T10*100000</f>
        <v>11.313264288138557</v>
      </c>
      <c r="J10" s="34">
        <f>J11+J20</f>
        <v>120</v>
      </c>
      <c r="K10" s="126">
        <f aca="true" t="shared" si="4" ref="K10:K23">J10/$T10*100000</f>
        <v>30.854357149468793</v>
      </c>
      <c r="L10" s="34">
        <f>L11+L20</f>
        <v>208</v>
      </c>
      <c r="M10" s="126">
        <f aca="true" t="shared" si="5" ref="M10:M23">L10/$T10*100000</f>
        <v>53.48088572574591</v>
      </c>
      <c r="N10" s="34">
        <f>N11+N20</f>
        <v>673</v>
      </c>
      <c r="O10" s="126">
        <f aca="true" t="shared" si="6" ref="O10:O23">N10/$T10*100000</f>
        <v>173.04151967993747</v>
      </c>
      <c r="P10" s="34">
        <f>P11+P20</f>
        <v>93</v>
      </c>
      <c r="Q10" s="131">
        <f aca="true" t="shared" si="7" ref="Q10:Q23">P10/$T10*100000</f>
        <v>23.912126790838315</v>
      </c>
      <c r="R10" s="1"/>
      <c r="S10" s="13" t="s">
        <v>5</v>
      </c>
      <c r="T10" s="8">
        <f>T11+T20</f>
        <v>388924</v>
      </c>
    </row>
    <row r="11" spans="1:20" ht="22.5" customHeight="1" thickBot="1">
      <c r="A11" s="19" t="s">
        <v>6</v>
      </c>
      <c r="B11" s="56">
        <f>SUM(B12:B19)</f>
        <v>2977</v>
      </c>
      <c r="C11" s="127">
        <f t="shared" si="0"/>
        <v>944.5036676057767</v>
      </c>
      <c r="D11" s="57">
        <f>SUM(D12:D19)</f>
        <v>817</v>
      </c>
      <c r="E11" s="127">
        <f t="shared" si="1"/>
        <v>259.207086474276</v>
      </c>
      <c r="F11" s="57">
        <f>SUM(F12:F19)</f>
        <v>308</v>
      </c>
      <c r="G11" s="127">
        <f t="shared" si="2"/>
        <v>97.71821619838066</v>
      </c>
      <c r="H11" s="57">
        <f>SUM(H12:H19)</f>
        <v>34</v>
      </c>
      <c r="I11" s="127">
        <f t="shared" si="3"/>
        <v>10.787075814106958</v>
      </c>
      <c r="J11" s="57">
        <f>SUM(J12:J19)</f>
        <v>101</v>
      </c>
      <c r="K11" s="127">
        <f t="shared" si="4"/>
        <v>32.04396050661184</v>
      </c>
      <c r="L11" s="57">
        <f>SUM(L12:L19)</f>
        <v>160</v>
      </c>
      <c r="M11" s="127">
        <f t="shared" si="5"/>
        <v>50.7627097134445</v>
      </c>
      <c r="N11" s="57">
        <f>SUM(N12:N19)</f>
        <v>547</v>
      </c>
      <c r="O11" s="127">
        <f t="shared" si="6"/>
        <v>173.5450138328384</v>
      </c>
      <c r="P11" s="57">
        <f>SUM(P12:P19)</f>
        <v>78</v>
      </c>
      <c r="Q11" s="132">
        <f t="shared" si="7"/>
        <v>24.746820985304193</v>
      </c>
      <c r="R11" s="1"/>
      <c r="S11" s="13" t="s">
        <v>6</v>
      </c>
      <c r="T11" s="8">
        <f>SUM(T12:T19)</f>
        <v>315192</v>
      </c>
    </row>
    <row r="12" spans="1:23" ht="22.5" customHeight="1">
      <c r="A12" s="16" t="s">
        <v>7</v>
      </c>
      <c r="B12" s="58">
        <v>1480</v>
      </c>
      <c r="C12" s="128">
        <f t="shared" si="0"/>
        <v>909.7614949594296</v>
      </c>
      <c r="D12" s="59">
        <v>421</v>
      </c>
      <c r="E12" s="128">
        <f t="shared" si="1"/>
        <v>258.7902630931891</v>
      </c>
      <c r="F12" s="59">
        <v>147</v>
      </c>
      <c r="G12" s="128">
        <f t="shared" si="2"/>
        <v>90.36144578313254</v>
      </c>
      <c r="H12" s="59">
        <v>15</v>
      </c>
      <c r="I12" s="128">
        <f t="shared" si="3"/>
        <v>9.22055569215638</v>
      </c>
      <c r="J12" s="59">
        <v>48</v>
      </c>
      <c r="K12" s="128">
        <f t="shared" si="4"/>
        <v>29.50577821490042</v>
      </c>
      <c r="L12" s="59">
        <v>82</v>
      </c>
      <c r="M12" s="128">
        <f t="shared" si="5"/>
        <v>50.405704450454884</v>
      </c>
      <c r="N12" s="59">
        <v>256</v>
      </c>
      <c r="O12" s="128">
        <f t="shared" si="6"/>
        <v>157.3641504794689</v>
      </c>
      <c r="P12" s="59">
        <v>32</v>
      </c>
      <c r="Q12" s="133">
        <f t="shared" si="7"/>
        <v>19.67051880993361</v>
      </c>
      <c r="R12" s="1"/>
      <c r="S12" s="12" t="s">
        <v>7</v>
      </c>
      <c r="T12" s="65">
        <v>162680</v>
      </c>
      <c r="V12" s="97"/>
      <c r="W12" s="98"/>
    </row>
    <row r="13" spans="1:23" ht="22.5" customHeight="1">
      <c r="A13" s="17" t="s">
        <v>8</v>
      </c>
      <c r="B13" s="53">
        <v>414</v>
      </c>
      <c r="C13" s="129">
        <f t="shared" si="0"/>
        <v>1080.6860006786917</v>
      </c>
      <c r="D13" s="54">
        <v>117</v>
      </c>
      <c r="E13" s="129">
        <f t="shared" si="1"/>
        <v>305.41126106136943</v>
      </c>
      <c r="F13" s="54">
        <v>43</v>
      </c>
      <c r="G13" s="129">
        <f t="shared" si="2"/>
        <v>112.24516432169986</v>
      </c>
      <c r="H13" s="54">
        <v>3</v>
      </c>
      <c r="I13" s="129">
        <f t="shared" si="3"/>
        <v>7.8310579759325485</v>
      </c>
      <c r="J13" s="54">
        <v>10</v>
      </c>
      <c r="K13" s="129">
        <f t="shared" si="4"/>
        <v>26.103526586441827</v>
      </c>
      <c r="L13" s="54">
        <v>26</v>
      </c>
      <c r="M13" s="129">
        <f t="shared" si="5"/>
        <v>67.86916912474875</v>
      </c>
      <c r="N13" s="54">
        <v>77</v>
      </c>
      <c r="O13" s="129">
        <f t="shared" si="6"/>
        <v>200.99715471560208</v>
      </c>
      <c r="P13" s="54">
        <v>14</v>
      </c>
      <c r="Q13" s="134">
        <f t="shared" si="7"/>
        <v>36.54493722101856</v>
      </c>
      <c r="R13" s="1"/>
      <c r="S13" s="10" t="s">
        <v>8</v>
      </c>
      <c r="T13" s="66">
        <v>38309</v>
      </c>
      <c r="V13" s="99"/>
      <c r="W13" s="100"/>
    </row>
    <row r="14" spans="1:23" ht="22.5" customHeight="1">
      <c r="A14" s="17" t="s">
        <v>9</v>
      </c>
      <c r="B14" s="53">
        <v>323</v>
      </c>
      <c r="C14" s="129">
        <f t="shared" si="0"/>
        <v>1015.4678068410464</v>
      </c>
      <c r="D14" s="54">
        <v>88</v>
      </c>
      <c r="E14" s="129">
        <f t="shared" si="1"/>
        <v>276.6599597585513</v>
      </c>
      <c r="F14" s="54">
        <v>38</v>
      </c>
      <c r="G14" s="129">
        <f t="shared" si="2"/>
        <v>119.46680080482898</v>
      </c>
      <c r="H14" s="54">
        <v>5</v>
      </c>
      <c r="I14" s="129">
        <f t="shared" si="3"/>
        <v>15.719315895372233</v>
      </c>
      <c r="J14" s="54">
        <v>13</v>
      </c>
      <c r="K14" s="129">
        <f t="shared" si="4"/>
        <v>40.87022132796781</v>
      </c>
      <c r="L14" s="54">
        <v>18</v>
      </c>
      <c r="M14" s="129">
        <f t="shared" si="5"/>
        <v>56.589537223340045</v>
      </c>
      <c r="N14" s="54">
        <v>60</v>
      </c>
      <c r="O14" s="129">
        <f t="shared" si="6"/>
        <v>188.6317907444668</v>
      </c>
      <c r="P14" s="54">
        <v>5</v>
      </c>
      <c r="Q14" s="134">
        <f t="shared" si="7"/>
        <v>15.719315895372233</v>
      </c>
      <c r="R14" s="1"/>
      <c r="S14" s="10" t="s">
        <v>9</v>
      </c>
      <c r="T14" s="66">
        <v>31808</v>
      </c>
      <c r="V14" s="99"/>
      <c r="W14" s="100"/>
    </row>
    <row r="15" spans="1:23" ht="22.5" customHeight="1">
      <c r="A15" s="17" t="s">
        <v>10</v>
      </c>
      <c r="B15" s="53">
        <v>289</v>
      </c>
      <c r="C15" s="129">
        <f t="shared" si="0"/>
        <v>1003.6813224977426</v>
      </c>
      <c r="D15" s="54">
        <v>68</v>
      </c>
      <c r="E15" s="129">
        <f t="shared" si="1"/>
        <v>236.16031117593943</v>
      </c>
      <c r="F15" s="54">
        <v>30</v>
      </c>
      <c r="G15" s="129">
        <f t="shared" si="2"/>
        <v>104.18837257762034</v>
      </c>
      <c r="H15" s="54">
        <v>4</v>
      </c>
      <c r="I15" s="129">
        <f t="shared" si="3"/>
        <v>13.89178301034938</v>
      </c>
      <c r="J15" s="54">
        <v>10</v>
      </c>
      <c r="K15" s="129">
        <f t="shared" si="4"/>
        <v>34.72945752587345</v>
      </c>
      <c r="L15" s="54">
        <v>15</v>
      </c>
      <c r="M15" s="129">
        <f t="shared" si="5"/>
        <v>52.09418628881017</v>
      </c>
      <c r="N15" s="54">
        <v>69</v>
      </c>
      <c r="O15" s="129">
        <f t="shared" si="6"/>
        <v>239.6332569285268</v>
      </c>
      <c r="P15" s="54">
        <v>12</v>
      </c>
      <c r="Q15" s="134">
        <f t="shared" si="7"/>
        <v>41.675349031048135</v>
      </c>
      <c r="R15" s="1"/>
      <c r="S15" s="10" t="s">
        <v>10</v>
      </c>
      <c r="T15" s="66">
        <v>28794</v>
      </c>
      <c r="V15" s="99"/>
      <c r="W15" s="100"/>
    </row>
    <row r="16" spans="1:23" ht="22.5" customHeight="1">
      <c r="A16" s="17" t="s">
        <v>11</v>
      </c>
      <c r="B16" s="53">
        <v>115</v>
      </c>
      <c r="C16" s="129">
        <f t="shared" si="0"/>
        <v>1390.0640638220718</v>
      </c>
      <c r="D16" s="54">
        <v>31</v>
      </c>
      <c r="E16" s="129">
        <f t="shared" si="1"/>
        <v>374.71292155203673</v>
      </c>
      <c r="F16" s="54">
        <v>16</v>
      </c>
      <c r="G16" s="129">
        <f t="shared" si="2"/>
        <v>193.40021757524477</v>
      </c>
      <c r="H16" s="54">
        <v>2</v>
      </c>
      <c r="I16" s="129">
        <f t="shared" si="3"/>
        <v>24.175027196905596</v>
      </c>
      <c r="J16" s="54">
        <v>6</v>
      </c>
      <c r="K16" s="129">
        <f t="shared" si="4"/>
        <v>72.52508159071678</v>
      </c>
      <c r="L16" s="54">
        <v>7</v>
      </c>
      <c r="M16" s="129">
        <f t="shared" si="5"/>
        <v>84.61259518916958</v>
      </c>
      <c r="N16" s="54">
        <v>20</v>
      </c>
      <c r="O16" s="129">
        <f t="shared" si="6"/>
        <v>241.75027196905594</v>
      </c>
      <c r="P16" s="54">
        <v>2</v>
      </c>
      <c r="Q16" s="134">
        <f t="shared" si="7"/>
        <v>24.175027196905596</v>
      </c>
      <c r="R16" s="1"/>
      <c r="S16" s="10" t="s">
        <v>11</v>
      </c>
      <c r="T16" s="66">
        <v>8273</v>
      </c>
      <c r="V16" s="99"/>
      <c r="W16" s="100"/>
    </row>
    <row r="17" spans="1:23" ht="22.5" customHeight="1">
      <c r="A17" s="17" t="s">
        <v>12</v>
      </c>
      <c r="B17" s="53">
        <v>151</v>
      </c>
      <c r="C17" s="129">
        <f t="shared" si="0"/>
        <v>744.282334384858</v>
      </c>
      <c r="D17" s="54">
        <v>40</v>
      </c>
      <c r="E17" s="129">
        <f t="shared" si="1"/>
        <v>197.16088328075708</v>
      </c>
      <c r="F17" s="54">
        <v>9</v>
      </c>
      <c r="G17" s="129">
        <f t="shared" si="2"/>
        <v>44.361198738170344</v>
      </c>
      <c r="H17" s="54">
        <v>3</v>
      </c>
      <c r="I17" s="129">
        <f t="shared" si="3"/>
        <v>14.787066246056783</v>
      </c>
      <c r="J17" s="54">
        <v>4</v>
      </c>
      <c r="K17" s="129">
        <f t="shared" si="4"/>
        <v>19.71608832807571</v>
      </c>
      <c r="L17" s="54">
        <v>1</v>
      </c>
      <c r="M17" s="129">
        <f t="shared" si="5"/>
        <v>4.929022082018927</v>
      </c>
      <c r="N17" s="54">
        <v>31</v>
      </c>
      <c r="O17" s="129">
        <f t="shared" si="6"/>
        <v>152.79968454258676</v>
      </c>
      <c r="P17" s="54">
        <v>6</v>
      </c>
      <c r="Q17" s="134">
        <f t="shared" si="7"/>
        <v>29.574132492113566</v>
      </c>
      <c r="R17" s="1"/>
      <c r="S17" s="10" t="s">
        <v>12</v>
      </c>
      <c r="T17" s="66">
        <v>20288</v>
      </c>
      <c r="V17" s="99"/>
      <c r="W17" s="100"/>
    </row>
    <row r="18" spans="1:23" ht="22.5" customHeight="1">
      <c r="A18" s="17" t="s">
        <v>13</v>
      </c>
      <c r="B18" s="53">
        <v>87</v>
      </c>
      <c r="C18" s="129">
        <f t="shared" si="0"/>
        <v>900.6211180124222</v>
      </c>
      <c r="D18" s="54">
        <v>24</v>
      </c>
      <c r="E18" s="129">
        <f t="shared" si="1"/>
        <v>248.4472049689441</v>
      </c>
      <c r="F18" s="54">
        <v>10</v>
      </c>
      <c r="G18" s="129">
        <f t="shared" si="2"/>
        <v>103.51966873706004</v>
      </c>
      <c r="H18" s="41">
        <v>0</v>
      </c>
      <c r="I18" s="129">
        <f t="shared" si="3"/>
        <v>0</v>
      </c>
      <c r="J18" s="54">
        <v>5</v>
      </c>
      <c r="K18" s="129">
        <f t="shared" si="4"/>
        <v>51.75983436853002</v>
      </c>
      <c r="L18" s="54">
        <v>5</v>
      </c>
      <c r="M18" s="129">
        <f t="shared" si="5"/>
        <v>51.75983436853002</v>
      </c>
      <c r="N18" s="54">
        <v>15</v>
      </c>
      <c r="O18" s="129">
        <f t="shared" si="6"/>
        <v>155.27950310559004</v>
      </c>
      <c r="P18" s="54">
        <v>2</v>
      </c>
      <c r="Q18" s="134">
        <f t="shared" si="7"/>
        <v>20.70393374741201</v>
      </c>
      <c r="R18" s="1"/>
      <c r="S18" s="10" t="s">
        <v>13</v>
      </c>
      <c r="T18" s="66">
        <v>9660</v>
      </c>
      <c r="V18" s="99"/>
      <c r="W18" s="100"/>
    </row>
    <row r="19" spans="1:23" ht="22.5" customHeight="1" thickBot="1">
      <c r="A19" s="17" t="s">
        <v>14</v>
      </c>
      <c r="B19" s="53">
        <v>118</v>
      </c>
      <c r="C19" s="129">
        <f t="shared" si="0"/>
        <v>767.2301690507152</v>
      </c>
      <c r="D19" s="54">
        <v>28</v>
      </c>
      <c r="E19" s="129">
        <f t="shared" si="1"/>
        <v>182.05461638491548</v>
      </c>
      <c r="F19" s="54">
        <v>15</v>
      </c>
      <c r="G19" s="129">
        <f t="shared" si="2"/>
        <v>97.52925877763329</v>
      </c>
      <c r="H19" s="54">
        <v>2</v>
      </c>
      <c r="I19" s="129">
        <f t="shared" si="3"/>
        <v>13.003901170351105</v>
      </c>
      <c r="J19" s="54">
        <v>5</v>
      </c>
      <c r="K19" s="129">
        <f t="shared" si="4"/>
        <v>32.50975292587776</v>
      </c>
      <c r="L19" s="54">
        <v>6</v>
      </c>
      <c r="M19" s="129">
        <f t="shared" si="5"/>
        <v>39.01170351105332</v>
      </c>
      <c r="N19" s="54">
        <v>19</v>
      </c>
      <c r="O19" s="129">
        <f t="shared" si="6"/>
        <v>123.5370611183355</v>
      </c>
      <c r="P19" s="54">
        <v>5</v>
      </c>
      <c r="Q19" s="134">
        <f t="shared" si="7"/>
        <v>32.50975292587776</v>
      </c>
      <c r="R19" s="1"/>
      <c r="S19" s="11" t="s">
        <v>14</v>
      </c>
      <c r="T19" s="66">
        <v>15380</v>
      </c>
      <c r="V19" s="99"/>
      <c r="W19" s="100"/>
    </row>
    <row r="20" spans="1:23" ht="22.5" customHeight="1" thickBot="1">
      <c r="A20" s="19" t="s">
        <v>6</v>
      </c>
      <c r="B20" s="56">
        <f>SUM(B21:B23)</f>
        <v>704</v>
      </c>
      <c r="C20" s="127">
        <f t="shared" si="0"/>
        <v>954.8093093907665</v>
      </c>
      <c r="D20" s="57">
        <f>SUM(D21:D23)</f>
        <v>202</v>
      </c>
      <c r="E20" s="127">
        <f t="shared" si="1"/>
        <v>273.9651711604188</v>
      </c>
      <c r="F20" s="57">
        <f>SUM(F21:F23)</f>
        <v>77</v>
      </c>
      <c r="G20" s="127">
        <f t="shared" si="2"/>
        <v>104.43226821461508</v>
      </c>
      <c r="H20" s="57">
        <f>SUM(H21:H23)</f>
        <v>10</v>
      </c>
      <c r="I20" s="127">
        <f t="shared" si="3"/>
        <v>13.562632235664298</v>
      </c>
      <c r="J20" s="57">
        <f>SUM(J21:J23)</f>
        <v>19</v>
      </c>
      <c r="K20" s="127">
        <f t="shared" si="4"/>
        <v>25.769001247762166</v>
      </c>
      <c r="L20" s="57">
        <f>SUM(L21:L23)</f>
        <v>48</v>
      </c>
      <c r="M20" s="127">
        <f t="shared" si="5"/>
        <v>65.10063473118862</v>
      </c>
      <c r="N20" s="57">
        <f>SUM(N21:N23)</f>
        <v>126</v>
      </c>
      <c r="O20" s="127">
        <f t="shared" si="6"/>
        <v>170.88916616937016</v>
      </c>
      <c r="P20" s="57">
        <f>SUM(P21:P23)</f>
        <v>15</v>
      </c>
      <c r="Q20" s="132">
        <f t="shared" si="7"/>
        <v>20.343948353496447</v>
      </c>
      <c r="R20" s="1"/>
      <c r="S20" s="13" t="s">
        <v>6</v>
      </c>
      <c r="T20" s="8">
        <f>SUM(T21:T23)</f>
        <v>73732</v>
      </c>
      <c r="V20" s="99"/>
      <c r="W20" s="100"/>
    </row>
    <row r="21" spans="1:23" ht="22.5" customHeight="1">
      <c r="A21" s="16" t="s">
        <v>15</v>
      </c>
      <c r="B21" s="58">
        <v>317</v>
      </c>
      <c r="C21" s="128">
        <f t="shared" si="0"/>
        <v>1266.6320373996084</v>
      </c>
      <c r="D21" s="59">
        <v>89</v>
      </c>
      <c r="E21" s="128">
        <f t="shared" si="1"/>
        <v>355.6159347904263</v>
      </c>
      <c r="F21" s="59">
        <v>38</v>
      </c>
      <c r="G21" s="128">
        <f t="shared" si="2"/>
        <v>151.83601710153036</v>
      </c>
      <c r="H21" s="59">
        <v>4</v>
      </c>
      <c r="I21" s="128">
        <f t="shared" si="3"/>
        <v>15.982738642266353</v>
      </c>
      <c r="J21" s="59">
        <v>9</v>
      </c>
      <c r="K21" s="128">
        <f t="shared" si="4"/>
        <v>35.96116194509929</v>
      </c>
      <c r="L21" s="59">
        <v>25</v>
      </c>
      <c r="M21" s="128">
        <f t="shared" si="5"/>
        <v>99.8921165141647</v>
      </c>
      <c r="N21" s="59">
        <v>58</v>
      </c>
      <c r="O21" s="128">
        <f t="shared" si="6"/>
        <v>231.7497103128621</v>
      </c>
      <c r="P21" s="59">
        <v>6</v>
      </c>
      <c r="Q21" s="133">
        <f t="shared" si="7"/>
        <v>23.97410796339953</v>
      </c>
      <c r="R21" s="1"/>
      <c r="S21" s="12" t="s">
        <v>15</v>
      </c>
      <c r="T21" s="67">
        <v>25027</v>
      </c>
      <c r="V21" s="99"/>
      <c r="W21" s="100"/>
    </row>
    <row r="22" spans="1:23" ht="22.5" customHeight="1">
      <c r="A22" s="17" t="s">
        <v>16</v>
      </c>
      <c r="B22" s="53">
        <v>184</v>
      </c>
      <c r="C22" s="129">
        <f t="shared" si="0"/>
        <v>770.9066532595945</v>
      </c>
      <c r="D22" s="54">
        <v>52</v>
      </c>
      <c r="E22" s="129">
        <f t="shared" si="1"/>
        <v>217.86492374727672</v>
      </c>
      <c r="F22" s="54">
        <v>19</v>
      </c>
      <c r="G22" s="129">
        <f t="shared" si="2"/>
        <v>79.60449136919725</v>
      </c>
      <c r="H22" s="54">
        <v>4</v>
      </c>
      <c r="I22" s="129">
        <f t="shared" si="3"/>
        <v>16.758840288252053</v>
      </c>
      <c r="J22" s="54">
        <v>5</v>
      </c>
      <c r="K22" s="129">
        <f t="shared" si="4"/>
        <v>20.948550360315068</v>
      </c>
      <c r="L22" s="54">
        <v>10</v>
      </c>
      <c r="M22" s="129">
        <f t="shared" si="5"/>
        <v>41.897100720630135</v>
      </c>
      <c r="N22" s="54">
        <v>35</v>
      </c>
      <c r="O22" s="129">
        <f t="shared" si="6"/>
        <v>146.63985252220547</v>
      </c>
      <c r="P22" s="54">
        <v>7</v>
      </c>
      <c r="Q22" s="134">
        <f t="shared" si="7"/>
        <v>29.327970504441094</v>
      </c>
      <c r="R22" s="1"/>
      <c r="S22" s="10" t="s">
        <v>16</v>
      </c>
      <c r="T22" s="66">
        <v>23868</v>
      </c>
      <c r="V22" s="99"/>
      <c r="W22" s="100"/>
    </row>
    <row r="23" spans="1:23" ht="22.5" customHeight="1" thickBot="1">
      <c r="A23" s="20" t="s">
        <v>17</v>
      </c>
      <c r="B23" s="60">
        <v>203</v>
      </c>
      <c r="C23" s="130">
        <f t="shared" si="0"/>
        <v>817.3289849820832</v>
      </c>
      <c r="D23" s="61">
        <v>61</v>
      </c>
      <c r="E23" s="130">
        <f t="shared" si="1"/>
        <v>245.60132061037967</v>
      </c>
      <c r="F23" s="61">
        <v>20</v>
      </c>
      <c r="G23" s="130">
        <f t="shared" si="2"/>
        <v>80.52502315094416</v>
      </c>
      <c r="H23" s="61">
        <v>2</v>
      </c>
      <c r="I23" s="130">
        <f t="shared" si="3"/>
        <v>8.052502315094415</v>
      </c>
      <c r="J23" s="61">
        <v>5</v>
      </c>
      <c r="K23" s="130">
        <f t="shared" si="4"/>
        <v>20.13125578773604</v>
      </c>
      <c r="L23" s="61">
        <v>13</v>
      </c>
      <c r="M23" s="130">
        <f t="shared" si="5"/>
        <v>52.341265048113705</v>
      </c>
      <c r="N23" s="61">
        <v>33</v>
      </c>
      <c r="O23" s="130">
        <f t="shared" si="6"/>
        <v>132.86628819905786</v>
      </c>
      <c r="P23" s="61">
        <v>2</v>
      </c>
      <c r="Q23" s="135">
        <f t="shared" si="7"/>
        <v>8.052502315094415</v>
      </c>
      <c r="R23" s="1"/>
      <c r="S23" s="2" t="s">
        <v>17</v>
      </c>
      <c r="T23" s="68">
        <v>24837</v>
      </c>
      <c r="V23" s="99"/>
      <c r="W23" s="100"/>
    </row>
    <row r="24" spans="1:20" ht="22.5" customHeight="1">
      <c r="A24" s="71" t="s">
        <v>45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69"/>
      <c r="B26" s="69"/>
      <c r="C26" s="69"/>
      <c r="D26" s="69"/>
      <c r="E26" s="69"/>
      <c r="F26" s="69"/>
      <c r="G26" s="69"/>
      <c r="H26" s="69"/>
      <c r="I26" s="7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（平成２０年）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17"/>
      <c r="B35" s="112" t="s">
        <v>35</v>
      </c>
      <c r="C35" s="102"/>
      <c r="D35" s="101" t="s">
        <v>36</v>
      </c>
      <c r="E35" s="102"/>
      <c r="F35" s="101" t="s">
        <v>37</v>
      </c>
      <c r="G35" s="102"/>
      <c r="H35" s="101" t="s">
        <v>38</v>
      </c>
      <c r="I35" s="102"/>
      <c r="J35" s="101" t="s">
        <v>39</v>
      </c>
      <c r="K35" s="102"/>
      <c r="L35" s="101" t="s">
        <v>40</v>
      </c>
      <c r="M35" s="102"/>
      <c r="N35" s="101" t="s">
        <v>41</v>
      </c>
      <c r="O35" s="102"/>
      <c r="P35" s="101" t="s">
        <v>42</v>
      </c>
      <c r="Q35" s="103"/>
      <c r="R35" s="24"/>
      <c r="S35" s="24"/>
      <c r="T35" s="24"/>
    </row>
    <row r="36" spans="1:20" s="25" customFormat="1" ht="19.5" customHeight="1" thickBot="1">
      <c r="A36" s="118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</row>
    <row r="37" spans="1:20" ht="22.5" customHeight="1">
      <c r="A37" s="21" t="s">
        <v>3</v>
      </c>
      <c r="B37" s="72">
        <v>115317</v>
      </c>
      <c r="C37" s="75">
        <v>91.6</v>
      </c>
      <c r="D37" s="32">
        <v>38153</v>
      </c>
      <c r="E37" s="75">
        <v>30.3</v>
      </c>
      <c r="F37" s="73">
        <v>35975</v>
      </c>
      <c r="G37" s="75">
        <v>28.6</v>
      </c>
      <c r="H37" s="73">
        <v>30229</v>
      </c>
      <c r="I37" s="75">
        <v>24</v>
      </c>
      <c r="J37" s="32">
        <v>16268</v>
      </c>
      <c r="K37" s="75">
        <v>12.9</v>
      </c>
      <c r="L37" s="32">
        <v>22517</v>
      </c>
      <c r="M37" s="75">
        <v>17.9</v>
      </c>
      <c r="N37" s="32">
        <v>14462</v>
      </c>
      <c r="O37" s="75">
        <v>11.5</v>
      </c>
      <c r="P37" s="73">
        <v>2220</v>
      </c>
      <c r="Q37" s="80">
        <v>1.8</v>
      </c>
      <c r="R37" s="1"/>
      <c r="S37" s="1"/>
      <c r="T37" s="1"/>
    </row>
    <row r="38" spans="1:20" ht="22.5" customHeight="1" thickBot="1">
      <c r="A38" s="18" t="s">
        <v>4</v>
      </c>
      <c r="B38" s="33">
        <v>1859</v>
      </c>
      <c r="C38" s="77">
        <v>90.6</v>
      </c>
      <c r="D38" s="35">
        <v>757</v>
      </c>
      <c r="E38" s="77">
        <v>36.9</v>
      </c>
      <c r="F38" s="35">
        <v>911</v>
      </c>
      <c r="G38" s="77">
        <v>44.4</v>
      </c>
      <c r="H38" s="35">
        <v>466</v>
      </c>
      <c r="I38" s="77">
        <v>22.7</v>
      </c>
      <c r="J38" s="35">
        <v>212</v>
      </c>
      <c r="K38" s="77">
        <v>10.3</v>
      </c>
      <c r="L38" s="35">
        <v>364</v>
      </c>
      <c r="M38" s="77">
        <v>17.7</v>
      </c>
      <c r="N38" s="35">
        <v>211</v>
      </c>
      <c r="O38" s="77">
        <v>10.3</v>
      </c>
      <c r="P38" s="35">
        <v>37</v>
      </c>
      <c r="Q38" s="81">
        <v>1.8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330</v>
      </c>
      <c r="C39" s="136">
        <f aca="true" t="shared" si="8" ref="C39:C52">B39/$T10*100000</f>
        <v>84.84948216103918</v>
      </c>
      <c r="D39" s="37">
        <f>D40+D49</f>
        <v>176</v>
      </c>
      <c r="E39" s="136">
        <f aca="true" t="shared" si="9" ref="E39:E52">D39/$T10*100000</f>
        <v>45.25305715255423</v>
      </c>
      <c r="F39" s="37">
        <f>F40+F49</f>
        <v>143</v>
      </c>
      <c r="G39" s="136">
        <f aca="true" t="shared" si="10" ref="G39:G52">F39/$T10*100000</f>
        <v>36.768108936450304</v>
      </c>
      <c r="H39" s="37">
        <f>H40+H49</f>
        <v>75</v>
      </c>
      <c r="I39" s="136">
        <f aca="true" t="shared" si="11" ref="I39:I52">H39/$T10*100000</f>
        <v>19.283973218417994</v>
      </c>
      <c r="J39" s="37">
        <f>J40+J49</f>
        <v>34</v>
      </c>
      <c r="K39" s="136">
        <f aca="true" t="shared" si="12" ref="K39:K52">J39/$T10*100000</f>
        <v>8.742067859016158</v>
      </c>
      <c r="L39" s="37">
        <f>L40+L49</f>
        <v>83</v>
      </c>
      <c r="M39" s="136">
        <f aca="true" t="shared" si="13" ref="M39:M52">L39/$T10*100000</f>
        <v>21.340930361715913</v>
      </c>
      <c r="N39" s="37">
        <f>N40+N49</f>
        <v>44</v>
      </c>
      <c r="O39" s="136">
        <f aca="true" t="shared" si="14" ref="O39:O52">N39/$T10*100000</f>
        <v>11.313264288138557</v>
      </c>
      <c r="P39" s="37">
        <f>P40+P49</f>
        <v>3</v>
      </c>
      <c r="Q39" s="138">
        <f aca="true" t="shared" si="15" ref="Q39:Q52">P39/$T10*100000</f>
        <v>0.7713589287367199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264</v>
      </c>
      <c r="C40" s="137">
        <f t="shared" si="8"/>
        <v>83.75847102718343</v>
      </c>
      <c r="D40" s="39">
        <f>SUM(D41:D48)</f>
        <v>139</v>
      </c>
      <c r="E40" s="137">
        <f t="shared" si="9"/>
        <v>44.100104063554916</v>
      </c>
      <c r="F40" s="39">
        <f>SUM(F41:F48)</f>
        <v>110</v>
      </c>
      <c r="G40" s="137">
        <f t="shared" si="10"/>
        <v>34.899362927993096</v>
      </c>
      <c r="H40" s="39">
        <f>SUM(H41:H48)</f>
        <v>66</v>
      </c>
      <c r="I40" s="137">
        <f t="shared" si="11"/>
        <v>20.939617756795858</v>
      </c>
      <c r="J40" s="39">
        <f>SUM(J41:J48)</f>
        <v>28</v>
      </c>
      <c r="K40" s="137">
        <f t="shared" si="12"/>
        <v>8.883474199852788</v>
      </c>
      <c r="L40" s="39">
        <f>SUM(L41:L48)</f>
        <v>68</v>
      </c>
      <c r="M40" s="137">
        <f t="shared" si="13"/>
        <v>21.574151628213915</v>
      </c>
      <c r="N40" s="39">
        <f>SUM(N41:N48)</f>
        <v>38</v>
      </c>
      <c r="O40" s="137">
        <f t="shared" si="14"/>
        <v>12.05614355694307</v>
      </c>
      <c r="P40" s="39">
        <f>SUM(P41:P48)</f>
        <v>3</v>
      </c>
      <c r="Q40" s="139">
        <f t="shared" si="15"/>
        <v>0.9518008071270844</v>
      </c>
      <c r="R40" s="1"/>
      <c r="S40" s="1"/>
      <c r="T40" s="1"/>
    </row>
    <row r="41" spans="1:20" ht="22.5" customHeight="1">
      <c r="A41" s="16" t="s">
        <v>7</v>
      </c>
      <c r="B41" s="40">
        <v>121</v>
      </c>
      <c r="C41" s="128">
        <f t="shared" si="8"/>
        <v>74.37914925006147</v>
      </c>
      <c r="D41" s="40">
        <v>64</v>
      </c>
      <c r="E41" s="128">
        <f t="shared" si="9"/>
        <v>39.34103761986722</v>
      </c>
      <c r="F41" s="40">
        <v>61</v>
      </c>
      <c r="G41" s="128">
        <f t="shared" si="10"/>
        <v>37.49692648143595</v>
      </c>
      <c r="H41" s="40">
        <v>31</v>
      </c>
      <c r="I41" s="128">
        <f t="shared" si="11"/>
        <v>19.055815097123187</v>
      </c>
      <c r="J41" s="40">
        <v>15</v>
      </c>
      <c r="K41" s="128">
        <f t="shared" si="12"/>
        <v>9.22055569215638</v>
      </c>
      <c r="L41" s="40">
        <v>36</v>
      </c>
      <c r="M41" s="128">
        <f t="shared" si="13"/>
        <v>22.129333661175313</v>
      </c>
      <c r="N41" s="40">
        <v>16</v>
      </c>
      <c r="O41" s="128">
        <f t="shared" si="14"/>
        <v>9.835259404966806</v>
      </c>
      <c r="P41" s="40">
        <v>1</v>
      </c>
      <c r="Q41" s="133">
        <f t="shared" si="15"/>
        <v>0.6147037128104254</v>
      </c>
      <c r="R41" s="1"/>
      <c r="S41" s="1"/>
      <c r="T41" s="1"/>
    </row>
    <row r="42" spans="1:20" ht="22.5" customHeight="1">
      <c r="A42" s="17" t="s">
        <v>19</v>
      </c>
      <c r="B42" s="41">
        <v>41</v>
      </c>
      <c r="C42" s="129">
        <f t="shared" si="8"/>
        <v>107.02445900441151</v>
      </c>
      <c r="D42" s="41">
        <v>18</v>
      </c>
      <c r="E42" s="129">
        <f t="shared" si="9"/>
        <v>46.98634785559529</v>
      </c>
      <c r="F42" s="41">
        <v>7</v>
      </c>
      <c r="G42" s="129">
        <f t="shared" si="10"/>
        <v>18.27246861050928</v>
      </c>
      <c r="H42" s="41">
        <v>14</v>
      </c>
      <c r="I42" s="129">
        <f t="shared" si="11"/>
        <v>36.54493722101856</v>
      </c>
      <c r="J42" s="41">
        <v>4</v>
      </c>
      <c r="K42" s="129">
        <f t="shared" si="12"/>
        <v>10.44141063457673</v>
      </c>
      <c r="L42" s="41">
        <v>12</v>
      </c>
      <c r="M42" s="129">
        <f t="shared" si="13"/>
        <v>31.324231903730194</v>
      </c>
      <c r="N42" s="41">
        <v>8</v>
      </c>
      <c r="O42" s="129">
        <f t="shared" si="14"/>
        <v>20.88282126915346</v>
      </c>
      <c r="P42" s="41">
        <v>0</v>
      </c>
      <c r="Q42" s="134">
        <f t="shared" si="15"/>
        <v>0</v>
      </c>
      <c r="R42" s="1"/>
      <c r="S42" s="1"/>
      <c r="T42" s="1"/>
    </row>
    <row r="43" spans="1:20" ht="22.5" customHeight="1">
      <c r="A43" s="17" t="s">
        <v>9</v>
      </c>
      <c r="B43" s="41">
        <v>29</v>
      </c>
      <c r="C43" s="129">
        <f t="shared" si="8"/>
        <v>91.17203219315896</v>
      </c>
      <c r="D43" s="41">
        <v>20</v>
      </c>
      <c r="E43" s="129">
        <f t="shared" si="9"/>
        <v>62.87726358148893</v>
      </c>
      <c r="F43" s="41">
        <v>13</v>
      </c>
      <c r="G43" s="129">
        <f t="shared" si="10"/>
        <v>40.87022132796781</v>
      </c>
      <c r="H43" s="41">
        <v>7</v>
      </c>
      <c r="I43" s="129">
        <f t="shared" si="11"/>
        <v>22.007042253521128</v>
      </c>
      <c r="J43" s="41">
        <v>1</v>
      </c>
      <c r="K43" s="129">
        <f t="shared" si="12"/>
        <v>3.143863179074447</v>
      </c>
      <c r="L43" s="41">
        <v>6</v>
      </c>
      <c r="M43" s="129">
        <f t="shared" si="13"/>
        <v>18.86317907444668</v>
      </c>
      <c r="N43" s="41">
        <v>6</v>
      </c>
      <c r="O43" s="129">
        <f t="shared" si="14"/>
        <v>18.86317907444668</v>
      </c>
      <c r="P43" s="41">
        <v>1</v>
      </c>
      <c r="Q43" s="134">
        <f t="shared" si="15"/>
        <v>3.143863179074447</v>
      </c>
      <c r="R43" s="1"/>
      <c r="S43" s="1"/>
      <c r="T43" s="1"/>
    </row>
    <row r="44" spans="1:20" ht="22.5" customHeight="1">
      <c r="A44" s="17" t="s">
        <v>10</v>
      </c>
      <c r="B44" s="41">
        <v>24</v>
      </c>
      <c r="C44" s="129">
        <f t="shared" si="8"/>
        <v>83.35069806209627</v>
      </c>
      <c r="D44" s="41">
        <v>16</v>
      </c>
      <c r="E44" s="129">
        <f t="shared" si="9"/>
        <v>55.56713204139752</v>
      </c>
      <c r="F44" s="41">
        <v>8</v>
      </c>
      <c r="G44" s="129">
        <f t="shared" si="10"/>
        <v>27.78356602069876</v>
      </c>
      <c r="H44" s="41">
        <v>4</v>
      </c>
      <c r="I44" s="129">
        <f t="shared" si="11"/>
        <v>13.89178301034938</v>
      </c>
      <c r="J44" s="41">
        <v>5</v>
      </c>
      <c r="K44" s="129">
        <f t="shared" si="12"/>
        <v>17.364728762936725</v>
      </c>
      <c r="L44" s="41">
        <v>6</v>
      </c>
      <c r="M44" s="129">
        <f t="shared" si="13"/>
        <v>20.837674515524068</v>
      </c>
      <c r="N44" s="41">
        <v>5</v>
      </c>
      <c r="O44" s="129">
        <f t="shared" si="14"/>
        <v>17.364728762936725</v>
      </c>
      <c r="P44" s="41">
        <v>1</v>
      </c>
      <c r="Q44" s="134">
        <f t="shared" si="15"/>
        <v>3.472945752587345</v>
      </c>
      <c r="R44" s="1"/>
      <c r="S44" s="1"/>
      <c r="T44" s="1"/>
    </row>
    <row r="45" spans="1:20" ht="22.5" customHeight="1">
      <c r="A45" s="17" t="s">
        <v>11</v>
      </c>
      <c r="B45" s="41">
        <v>13</v>
      </c>
      <c r="C45" s="129">
        <f t="shared" si="8"/>
        <v>157.13767677988636</v>
      </c>
      <c r="D45" s="41">
        <v>5</v>
      </c>
      <c r="E45" s="129">
        <f t="shared" si="9"/>
        <v>60.437567992263986</v>
      </c>
      <c r="F45" s="41">
        <v>6</v>
      </c>
      <c r="G45" s="129">
        <f t="shared" si="10"/>
        <v>72.52508159071678</v>
      </c>
      <c r="H45" s="41">
        <v>0</v>
      </c>
      <c r="I45" s="129">
        <f t="shared" si="11"/>
        <v>0</v>
      </c>
      <c r="J45" s="41">
        <v>0</v>
      </c>
      <c r="K45" s="129">
        <f t="shared" si="12"/>
        <v>0</v>
      </c>
      <c r="L45" s="41">
        <v>0</v>
      </c>
      <c r="M45" s="129">
        <f t="shared" si="13"/>
        <v>0</v>
      </c>
      <c r="N45" s="41">
        <v>0</v>
      </c>
      <c r="O45" s="129">
        <f t="shared" si="14"/>
        <v>0</v>
      </c>
      <c r="P45" s="41">
        <v>0</v>
      </c>
      <c r="Q45" s="134">
        <f t="shared" si="15"/>
        <v>0</v>
      </c>
      <c r="R45" s="1"/>
      <c r="S45" s="1"/>
      <c r="T45" s="1"/>
    </row>
    <row r="46" spans="1:20" ht="22.5" customHeight="1">
      <c r="A46" s="17" t="s">
        <v>12</v>
      </c>
      <c r="B46" s="41">
        <v>19</v>
      </c>
      <c r="C46" s="129">
        <f t="shared" si="8"/>
        <v>93.65141955835962</v>
      </c>
      <c r="D46" s="41">
        <v>10</v>
      </c>
      <c r="E46" s="129">
        <f t="shared" si="9"/>
        <v>49.29022082018927</v>
      </c>
      <c r="F46" s="41">
        <v>9</v>
      </c>
      <c r="G46" s="129">
        <f t="shared" si="10"/>
        <v>44.361198738170344</v>
      </c>
      <c r="H46" s="41">
        <v>4</v>
      </c>
      <c r="I46" s="129">
        <f t="shared" si="11"/>
        <v>19.71608832807571</v>
      </c>
      <c r="J46" s="41">
        <v>1</v>
      </c>
      <c r="K46" s="129">
        <f t="shared" si="12"/>
        <v>4.929022082018927</v>
      </c>
      <c r="L46" s="41">
        <v>4</v>
      </c>
      <c r="M46" s="129">
        <f t="shared" si="13"/>
        <v>19.71608832807571</v>
      </c>
      <c r="N46" s="41">
        <v>1</v>
      </c>
      <c r="O46" s="129">
        <f t="shared" si="14"/>
        <v>4.929022082018927</v>
      </c>
      <c r="P46" s="41">
        <v>0</v>
      </c>
      <c r="Q46" s="134">
        <f t="shared" si="15"/>
        <v>0</v>
      </c>
      <c r="R46" s="1"/>
      <c r="S46" s="1"/>
      <c r="T46" s="1"/>
    </row>
    <row r="47" spans="1:20" ht="22.5" customHeight="1">
      <c r="A47" s="17" t="s">
        <v>13</v>
      </c>
      <c r="B47" s="41">
        <v>6</v>
      </c>
      <c r="C47" s="129">
        <f t="shared" si="8"/>
        <v>62.11180124223603</v>
      </c>
      <c r="D47" s="41">
        <v>1</v>
      </c>
      <c r="E47" s="129">
        <f t="shared" si="9"/>
        <v>10.351966873706004</v>
      </c>
      <c r="F47" s="41">
        <v>2</v>
      </c>
      <c r="G47" s="129">
        <f t="shared" si="10"/>
        <v>20.70393374741201</v>
      </c>
      <c r="H47" s="41">
        <v>3</v>
      </c>
      <c r="I47" s="129">
        <f t="shared" si="11"/>
        <v>31.055900621118013</v>
      </c>
      <c r="J47" s="41">
        <v>2</v>
      </c>
      <c r="K47" s="129">
        <f t="shared" si="12"/>
        <v>20.70393374741201</v>
      </c>
      <c r="L47" s="41">
        <v>2</v>
      </c>
      <c r="M47" s="129">
        <f t="shared" si="13"/>
        <v>20.70393374741201</v>
      </c>
      <c r="N47" s="41">
        <v>0</v>
      </c>
      <c r="O47" s="129">
        <f t="shared" si="14"/>
        <v>0</v>
      </c>
      <c r="P47" s="41">
        <v>0</v>
      </c>
      <c r="Q47" s="134">
        <f t="shared" si="15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11</v>
      </c>
      <c r="C48" s="126">
        <f t="shared" si="8"/>
        <v>71.52145643693108</v>
      </c>
      <c r="D48" s="35">
        <v>5</v>
      </c>
      <c r="E48" s="126">
        <f t="shared" si="9"/>
        <v>32.50975292587776</v>
      </c>
      <c r="F48" s="35">
        <v>4</v>
      </c>
      <c r="G48" s="126">
        <f t="shared" si="10"/>
        <v>26.00780234070221</v>
      </c>
      <c r="H48" s="35">
        <v>3</v>
      </c>
      <c r="I48" s="126">
        <f t="shared" si="11"/>
        <v>19.50585175552666</v>
      </c>
      <c r="J48" s="35">
        <v>0</v>
      </c>
      <c r="K48" s="126">
        <f t="shared" si="12"/>
        <v>0</v>
      </c>
      <c r="L48" s="35">
        <v>2</v>
      </c>
      <c r="M48" s="126">
        <f t="shared" si="13"/>
        <v>13.003901170351105</v>
      </c>
      <c r="N48" s="35">
        <v>2</v>
      </c>
      <c r="O48" s="126">
        <f t="shared" si="14"/>
        <v>13.003901170351105</v>
      </c>
      <c r="P48" s="35">
        <v>0</v>
      </c>
      <c r="Q48" s="131">
        <f t="shared" si="15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66</v>
      </c>
      <c r="C49" s="137">
        <f t="shared" si="8"/>
        <v>89.51337275538437</v>
      </c>
      <c r="D49" s="39">
        <f>SUM(D50:D52)</f>
        <v>37</v>
      </c>
      <c r="E49" s="137">
        <f t="shared" si="9"/>
        <v>50.181739271957895</v>
      </c>
      <c r="F49" s="39">
        <f>SUM(F50:F52)</f>
        <v>33</v>
      </c>
      <c r="G49" s="137">
        <f t="shared" si="10"/>
        <v>44.75668637769218</v>
      </c>
      <c r="H49" s="42">
        <f>SUM(H50:H52)</f>
        <v>9</v>
      </c>
      <c r="I49" s="137">
        <f t="shared" si="11"/>
        <v>12.206369012097868</v>
      </c>
      <c r="J49" s="42">
        <f>SUM(J50:J52)</f>
        <v>6</v>
      </c>
      <c r="K49" s="137">
        <f t="shared" si="12"/>
        <v>8.137579341398578</v>
      </c>
      <c r="L49" s="42">
        <f>SUM(L50:L52)</f>
        <v>15</v>
      </c>
      <c r="M49" s="137">
        <f t="shared" si="13"/>
        <v>20.343948353496447</v>
      </c>
      <c r="N49" s="42">
        <f>SUM(N50:N52)</f>
        <v>6</v>
      </c>
      <c r="O49" s="137">
        <f t="shared" si="14"/>
        <v>8.137579341398578</v>
      </c>
      <c r="P49" s="42">
        <f>SUM(P50:P52)</f>
        <v>0</v>
      </c>
      <c r="Q49" s="139">
        <f t="shared" si="15"/>
        <v>0</v>
      </c>
      <c r="R49" s="1"/>
      <c r="S49" s="1"/>
      <c r="T49" s="1"/>
    </row>
    <row r="50" spans="1:20" ht="22.5" customHeight="1">
      <c r="A50" s="16" t="s">
        <v>15</v>
      </c>
      <c r="B50" s="43">
        <v>27</v>
      </c>
      <c r="C50" s="128">
        <f t="shared" si="8"/>
        <v>107.88348583529789</v>
      </c>
      <c r="D50" s="40">
        <v>13</v>
      </c>
      <c r="E50" s="128">
        <f t="shared" si="9"/>
        <v>51.94390058736565</v>
      </c>
      <c r="F50" s="40">
        <v>10</v>
      </c>
      <c r="G50" s="128">
        <f t="shared" si="10"/>
        <v>39.95684660566588</v>
      </c>
      <c r="H50" s="40">
        <v>3</v>
      </c>
      <c r="I50" s="128">
        <f t="shared" si="11"/>
        <v>11.987053981699765</v>
      </c>
      <c r="J50" s="40">
        <v>3</v>
      </c>
      <c r="K50" s="128">
        <f t="shared" si="12"/>
        <v>11.987053981699765</v>
      </c>
      <c r="L50" s="40">
        <v>9</v>
      </c>
      <c r="M50" s="128">
        <f t="shared" si="13"/>
        <v>35.96116194509929</v>
      </c>
      <c r="N50" s="40">
        <v>1</v>
      </c>
      <c r="O50" s="128">
        <f t="shared" si="14"/>
        <v>3.9956846605665883</v>
      </c>
      <c r="P50" s="40">
        <v>0</v>
      </c>
      <c r="Q50" s="133">
        <f t="shared" si="15"/>
        <v>0</v>
      </c>
      <c r="R50" s="1"/>
      <c r="S50" s="1"/>
      <c r="T50" s="1"/>
    </row>
    <row r="51" spans="1:20" ht="22.5" customHeight="1">
      <c r="A51" s="17" t="s">
        <v>16</v>
      </c>
      <c r="B51" s="44">
        <v>15</v>
      </c>
      <c r="C51" s="129">
        <f t="shared" si="8"/>
        <v>62.8456510809452</v>
      </c>
      <c r="D51" s="41">
        <v>10</v>
      </c>
      <c r="E51" s="129">
        <f t="shared" si="9"/>
        <v>41.897100720630135</v>
      </c>
      <c r="F51" s="41">
        <v>16</v>
      </c>
      <c r="G51" s="129">
        <f t="shared" si="10"/>
        <v>67.03536115300821</v>
      </c>
      <c r="H51" s="41">
        <v>5</v>
      </c>
      <c r="I51" s="129">
        <f t="shared" si="11"/>
        <v>20.948550360315068</v>
      </c>
      <c r="J51" s="41">
        <v>1</v>
      </c>
      <c r="K51" s="129">
        <f t="shared" si="12"/>
        <v>4.189710072063013</v>
      </c>
      <c r="L51" s="41">
        <v>2</v>
      </c>
      <c r="M51" s="129">
        <f t="shared" si="13"/>
        <v>8.379420144126026</v>
      </c>
      <c r="N51" s="41">
        <v>2</v>
      </c>
      <c r="O51" s="129">
        <f t="shared" si="14"/>
        <v>8.379420144126026</v>
      </c>
      <c r="P51" s="41">
        <v>0</v>
      </c>
      <c r="Q51" s="134">
        <f t="shared" si="15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24</v>
      </c>
      <c r="C52" s="130">
        <f t="shared" si="8"/>
        <v>96.63002778113298</v>
      </c>
      <c r="D52" s="47">
        <v>14</v>
      </c>
      <c r="E52" s="130">
        <f t="shared" si="9"/>
        <v>56.367516205660905</v>
      </c>
      <c r="F52" s="47">
        <v>7</v>
      </c>
      <c r="G52" s="130">
        <f t="shared" si="10"/>
        <v>28.183758102830453</v>
      </c>
      <c r="H52" s="47">
        <v>1</v>
      </c>
      <c r="I52" s="130">
        <f t="shared" si="11"/>
        <v>4.0262511575472075</v>
      </c>
      <c r="J52" s="47">
        <v>2</v>
      </c>
      <c r="K52" s="130">
        <f t="shared" si="12"/>
        <v>8.052502315094415</v>
      </c>
      <c r="L52" s="47">
        <v>4</v>
      </c>
      <c r="M52" s="130">
        <f t="shared" si="13"/>
        <v>16.10500463018883</v>
      </c>
      <c r="N52" s="47">
        <v>3</v>
      </c>
      <c r="O52" s="130">
        <f t="shared" si="14"/>
        <v>12.078753472641623</v>
      </c>
      <c r="P52" s="47">
        <v>0</v>
      </c>
      <c r="Q52" s="135">
        <f t="shared" si="15"/>
        <v>0</v>
      </c>
      <c r="R52" s="1"/>
      <c r="S52" s="1"/>
      <c r="T52" s="1"/>
    </row>
    <row r="53" spans="1:20" ht="22.5" customHeight="1">
      <c r="A53" s="71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A5:A7"/>
    <mergeCell ref="B5:C6"/>
    <mergeCell ref="D5:E6"/>
    <mergeCell ref="F5:M5"/>
    <mergeCell ref="F6:G6"/>
    <mergeCell ref="H6:I6"/>
    <mergeCell ref="J6:K6"/>
    <mergeCell ref="L6:M6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S5:T5"/>
    <mergeCell ref="S6:T6"/>
    <mergeCell ref="S7:T7"/>
    <mergeCell ref="N5:Q5"/>
    <mergeCell ref="N6:O6"/>
    <mergeCell ref="P6:Q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&amp;L&amp;14西濃地域の公衆衛生2009&amp;C&amp;14－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0" zoomScaleNormal="80" zoomScaleSheetLayoutView="70" zoomScalePageLayoutView="0" workbookViewId="0" topLeftCell="A1">
      <selection activeCell="E14" sqref="E14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3.12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48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23"/>
      <c r="B5" s="111" t="s">
        <v>26</v>
      </c>
      <c r="C5" s="120"/>
      <c r="D5" s="110" t="s">
        <v>27</v>
      </c>
      <c r="E5" s="120"/>
      <c r="F5" s="110" t="s">
        <v>28</v>
      </c>
      <c r="G5" s="111"/>
      <c r="H5" s="112"/>
      <c r="I5" s="112"/>
      <c r="J5" s="112"/>
      <c r="K5" s="112"/>
      <c r="L5" s="112"/>
      <c r="M5" s="102"/>
      <c r="N5" s="110" t="s">
        <v>29</v>
      </c>
      <c r="O5" s="111"/>
      <c r="P5" s="112"/>
      <c r="Q5" s="103"/>
      <c r="R5" s="24"/>
      <c r="S5" s="104" t="s">
        <v>43</v>
      </c>
      <c r="T5" s="105"/>
    </row>
    <row r="6" spans="1:20" s="25" customFormat="1" ht="19.5" customHeight="1">
      <c r="A6" s="125"/>
      <c r="B6" s="121"/>
      <c r="C6" s="114"/>
      <c r="D6" s="113"/>
      <c r="E6" s="114"/>
      <c r="F6" s="113"/>
      <c r="G6" s="114"/>
      <c r="H6" s="115" t="s">
        <v>30</v>
      </c>
      <c r="I6" s="122"/>
      <c r="J6" s="115" t="s">
        <v>49</v>
      </c>
      <c r="K6" s="122"/>
      <c r="L6" s="115" t="s">
        <v>31</v>
      </c>
      <c r="M6" s="122"/>
      <c r="N6" s="113"/>
      <c r="O6" s="114"/>
      <c r="P6" s="115" t="s">
        <v>32</v>
      </c>
      <c r="Q6" s="116"/>
      <c r="R6" s="24"/>
      <c r="S6" s="106" t="s">
        <v>24</v>
      </c>
      <c r="T6" s="107"/>
    </row>
    <row r="7" spans="1:20" s="25" customFormat="1" ht="19.5" customHeight="1" thickBot="1">
      <c r="A7" s="124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08" t="s">
        <v>22</v>
      </c>
      <c r="T7" s="109"/>
    </row>
    <row r="8" spans="1:21" ht="22.5" customHeight="1">
      <c r="A8" s="16" t="s">
        <v>3</v>
      </c>
      <c r="B8" s="72">
        <v>608711</v>
      </c>
      <c r="C8" s="75">
        <v>991</v>
      </c>
      <c r="D8" s="73">
        <v>206354</v>
      </c>
      <c r="E8" s="75">
        <v>336</v>
      </c>
      <c r="F8" s="73">
        <v>61121</v>
      </c>
      <c r="G8" s="75">
        <v>99.5</v>
      </c>
      <c r="H8" s="73">
        <v>5317</v>
      </c>
      <c r="I8" s="75">
        <v>8.7</v>
      </c>
      <c r="J8" s="73">
        <v>18646</v>
      </c>
      <c r="K8" s="75">
        <v>30.4</v>
      </c>
      <c r="L8" s="73">
        <v>35656</v>
      </c>
      <c r="M8" s="75">
        <v>58</v>
      </c>
      <c r="N8" s="73">
        <v>86139</v>
      </c>
      <c r="O8" s="75">
        <v>140.2</v>
      </c>
      <c r="P8" s="73">
        <v>23722</v>
      </c>
      <c r="Q8" s="80">
        <v>38.6</v>
      </c>
      <c r="R8" s="1"/>
      <c r="S8" s="3" t="s">
        <v>3</v>
      </c>
      <c r="T8" s="63">
        <v>61424000</v>
      </c>
      <c r="U8" t="s">
        <v>44</v>
      </c>
    </row>
    <row r="9" spans="1:21" ht="22.5" customHeight="1" thickBot="1">
      <c r="A9" s="17" t="s">
        <v>4</v>
      </c>
      <c r="B9" s="44">
        <v>10326</v>
      </c>
      <c r="C9" s="76">
        <v>1037.8</v>
      </c>
      <c r="D9" s="84">
        <v>3325</v>
      </c>
      <c r="E9" s="76">
        <v>334.2</v>
      </c>
      <c r="F9" s="84">
        <v>940</v>
      </c>
      <c r="G9" s="76">
        <v>94.5</v>
      </c>
      <c r="H9" s="84">
        <v>90</v>
      </c>
      <c r="I9" s="76">
        <v>9</v>
      </c>
      <c r="J9" s="84">
        <v>274</v>
      </c>
      <c r="K9" s="76">
        <v>27.5</v>
      </c>
      <c r="L9" s="84">
        <v>555</v>
      </c>
      <c r="M9" s="76">
        <v>55.8</v>
      </c>
      <c r="N9" s="84">
        <v>1584</v>
      </c>
      <c r="O9" s="76">
        <v>159.2</v>
      </c>
      <c r="P9" s="85">
        <v>388</v>
      </c>
      <c r="Q9" s="83">
        <v>39</v>
      </c>
      <c r="R9" s="1"/>
      <c r="S9" s="4" t="s">
        <v>4</v>
      </c>
      <c r="T9" s="64">
        <v>995000</v>
      </c>
      <c r="U9" t="s">
        <v>44</v>
      </c>
    </row>
    <row r="10" spans="1:20" ht="22.5" customHeight="1" thickBot="1">
      <c r="A10" s="18" t="s">
        <v>5</v>
      </c>
      <c r="B10" s="55">
        <f>B11+B20</f>
        <v>1899</v>
      </c>
      <c r="C10" s="78">
        <f aca="true" t="shared" si="0" ref="C10:C23">B10/$T10*100000</f>
        <v>1001.7777730886302</v>
      </c>
      <c r="D10" s="34">
        <f>D11+D20</f>
        <v>615</v>
      </c>
      <c r="E10" s="78">
        <f aca="true" t="shared" si="1" ref="E10:E23">D10/$T10*100000</f>
        <v>324.43040044734465</v>
      </c>
      <c r="F10" s="34">
        <f>F11+F20</f>
        <v>150</v>
      </c>
      <c r="G10" s="78">
        <f aca="true" t="shared" si="2" ref="G10:G23">F10/$T10*100000</f>
        <v>79.129365962767</v>
      </c>
      <c r="H10" s="34">
        <f>H11+H20</f>
        <v>11</v>
      </c>
      <c r="I10" s="78">
        <f aca="true" t="shared" si="3" ref="I10:I23">H10/$T10*100000</f>
        <v>5.802820170602913</v>
      </c>
      <c r="J10" s="34">
        <f>J11+J20</f>
        <v>49</v>
      </c>
      <c r="K10" s="78">
        <f aca="true" t="shared" si="4" ref="K10:K23">J10/$T10*100000</f>
        <v>25.848926214503884</v>
      </c>
      <c r="L10" s="34">
        <f>L11+L20</f>
        <v>84</v>
      </c>
      <c r="M10" s="78">
        <f aca="true" t="shared" si="5" ref="M10:M23">L10/$T10*100000</f>
        <v>44.31244493914952</v>
      </c>
      <c r="N10" s="34">
        <f>N11+N20</f>
        <v>331</v>
      </c>
      <c r="O10" s="78">
        <f aca="true" t="shared" si="6" ref="O10:Q23">N10/$T10*100000</f>
        <v>174.61213422450584</v>
      </c>
      <c r="P10" s="34">
        <f>P11+P20</f>
        <v>56</v>
      </c>
      <c r="Q10" s="79">
        <f t="shared" si="6"/>
        <v>29.541629959433013</v>
      </c>
      <c r="R10" s="1"/>
      <c r="S10" s="5" t="s">
        <v>5</v>
      </c>
      <c r="T10" s="8">
        <f>T11+T20</f>
        <v>189563</v>
      </c>
    </row>
    <row r="11" spans="1:20" ht="22.5" customHeight="1" thickBot="1">
      <c r="A11" s="19" t="s">
        <v>6</v>
      </c>
      <c r="B11" s="56">
        <f>SUM(B12:B19)</f>
        <v>1549</v>
      </c>
      <c r="C11" s="86">
        <f t="shared" si="0"/>
        <v>1008.1616182653631</v>
      </c>
      <c r="D11" s="57">
        <f>SUM(D12:D19)</f>
        <v>495</v>
      </c>
      <c r="E11" s="86">
        <f t="shared" si="1"/>
        <v>322.169142053812</v>
      </c>
      <c r="F11" s="57">
        <f>SUM(F12:F19)</f>
        <v>117</v>
      </c>
      <c r="G11" s="86">
        <f t="shared" si="2"/>
        <v>76.14906993999192</v>
      </c>
      <c r="H11" s="57">
        <f>SUM(H12:H19)</f>
        <v>6</v>
      </c>
      <c r="I11" s="86">
        <f t="shared" si="3"/>
        <v>3.9050805097431756</v>
      </c>
      <c r="J11" s="57">
        <f>SUM(J12:J19)</f>
        <v>42</v>
      </c>
      <c r="K11" s="86">
        <f t="shared" si="4"/>
        <v>27.33556356820223</v>
      </c>
      <c r="L11" s="57">
        <f>SUM(L12:L19)</f>
        <v>63</v>
      </c>
      <c r="M11" s="86">
        <f t="shared" si="5"/>
        <v>41.00334535230334</v>
      </c>
      <c r="N11" s="57">
        <f>SUM(N12:N19)</f>
        <v>266</v>
      </c>
      <c r="O11" s="86">
        <f t="shared" si="6"/>
        <v>173.12523593194746</v>
      </c>
      <c r="P11" s="57">
        <f>SUM(P12:P19)</f>
        <v>48</v>
      </c>
      <c r="Q11" s="90">
        <f t="shared" si="6"/>
        <v>31.240644077945404</v>
      </c>
      <c r="R11" s="1"/>
      <c r="S11" s="6" t="s">
        <v>6</v>
      </c>
      <c r="T11" s="8">
        <f>SUM(T12:T19)</f>
        <v>153646</v>
      </c>
    </row>
    <row r="12" spans="1:20" ht="22.5" customHeight="1">
      <c r="A12" s="16" t="s">
        <v>7</v>
      </c>
      <c r="B12" s="58">
        <v>784</v>
      </c>
      <c r="C12" s="87">
        <f t="shared" si="0"/>
        <v>991.5139558118653</v>
      </c>
      <c r="D12" s="59">
        <v>255</v>
      </c>
      <c r="E12" s="87">
        <f t="shared" si="1"/>
        <v>322.4949728724817</v>
      </c>
      <c r="F12" s="59">
        <v>55</v>
      </c>
      <c r="G12" s="87">
        <f t="shared" si="2"/>
        <v>69.55773924700586</v>
      </c>
      <c r="H12" s="59">
        <v>0</v>
      </c>
      <c r="I12" s="87">
        <f t="shared" si="3"/>
        <v>0</v>
      </c>
      <c r="J12" s="59">
        <v>21</v>
      </c>
      <c r="K12" s="87">
        <f t="shared" si="4"/>
        <v>26.55840953067496</v>
      </c>
      <c r="L12" s="59">
        <v>33</v>
      </c>
      <c r="M12" s="87">
        <f t="shared" si="5"/>
        <v>41.734643548203515</v>
      </c>
      <c r="N12" s="59">
        <v>131</v>
      </c>
      <c r="O12" s="87">
        <f t="shared" si="6"/>
        <v>165.67388802468668</v>
      </c>
      <c r="P12" s="59">
        <v>23</v>
      </c>
      <c r="Q12" s="91">
        <f t="shared" si="6"/>
        <v>29.08778186692972</v>
      </c>
      <c r="R12" s="1"/>
      <c r="S12" s="3" t="s">
        <v>7</v>
      </c>
      <c r="T12" s="65">
        <v>79071</v>
      </c>
    </row>
    <row r="13" spans="1:20" ht="22.5" customHeight="1">
      <c r="A13" s="17" t="s">
        <v>8</v>
      </c>
      <c r="B13" s="53">
        <v>211</v>
      </c>
      <c r="C13" s="88">
        <f t="shared" si="0"/>
        <v>1129.0667808219177</v>
      </c>
      <c r="D13" s="54">
        <v>72</v>
      </c>
      <c r="E13" s="88">
        <f t="shared" si="1"/>
        <v>385.2739726027397</v>
      </c>
      <c r="F13" s="54">
        <v>14</v>
      </c>
      <c r="G13" s="88">
        <f t="shared" si="2"/>
        <v>74.91438356164383</v>
      </c>
      <c r="H13" s="54">
        <v>1</v>
      </c>
      <c r="I13" s="88">
        <f t="shared" si="3"/>
        <v>5.351027397260274</v>
      </c>
      <c r="J13" s="54">
        <v>2</v>
      </c>
      <c r="K13" s="88">
        <f t="shared" si="4"/>
        <v>10.702054794520548</v>
      </c>
      <c r="L13" s="54">
        <v>9</v>
      </c>
      <c r="M13" s="88">
        <f t="shared" si="5"/>
        <v>48.159246575342465</v>
      </c>
      <c r="N13" s="54">
        <v>33</v>
      </c>
      <c r="O13" s="88">
        <f t="shared" si="6"/>
        <v>176.58390410958904</v>
      </c>
      <c r="P13" s="54">
        <v>8</v>
      </c>
      <c r="Q13" s="82">
        <f t="shared" si="6"/>
        <v>42.80821917808219</v>
      </c>
      <c r="R13" s="1"/>
      <c r="S13" s="4" t="s">
        <v>8</v>
      </c>
      <c r="T13" s="66">
        <v>18688</v>
      </c>
    </row>
    <row r="14" spans="1:20" ht="22.5" customHeight="1">
      <c r="A14" s="17" t="s">
        <v>9</v>
      </c>
      <c r="B14" s="53">
        <v>170</v>
      </c>
      <c r="C14" s="88">
        <f t="shared" si="0"/>
        <v>1099.4696675721123</v>
      </c>
      <c r="D14" s="54">
        <v>51</v>
      </c>
      <c r="E14" s="88">
        <f t="shared" si="1"/>
        <v>329.84090027163364</v>
      </c>
      <c r="F14" s="54">
        <v>18</v>
      </c>
      <c r="G14" s="88">
        <f t="shared" si="2"/>
        <v>116.41443538998836</v>
      </c>
      <c r="H14" s="54">
        <v>2</v>
      </c>
      <c r="I14" s="88">
        <f t="shared" si="3"/>
        <v>12.934937265554261</v>
      </c>
      <c r="J14" s="54">
        <v>7</v>
      </c>
      <c r="K14" s="88">
        <f t="shared" si="4"/>
        <v>45.27228042943992</v>
      </c>
      <c r="L14" s="54">
        <v>9</v>
      </c>
      <c r="M14" s="88">
        <f t="shared" si="5"/>
        <v>58.20721769499418</v>
      </c>
      <c r="N14" s="54">
        <v>28</v>
      </c>
      <c r="O14" s="88">
        <f t="shared" si="6"/>
        <v>181.08912171775967</v>
      </c>
      <c r="P14" s="54">
        <v>1</v>
      </c>
      <c r="Q14" s="82">
        <f t="shared" si="6"/>
        <v>6.4674686327771305</v>
      </c>
      <c r="R14" s="1"/>
      <c r="S14" s="4" t="s">
        <v>9</v>
      </c>
      <c r="T14" s="66">
        <v>15462</v>
      </c>
    </row>
    <row r="15" spans="1:20" ht="22.5" customHeight="1">
      <c r="A15" s="17" t="s">
        <v>10</v>
      </c>
      <c r="B15" s="53">
        <v>149</v>
      </c>
      <c r="C15" s="88">
        <f t="shared" si="0"/>
        <v>1066.571224051539</v>
      </c>
      <c r="D15" s="54">
        <v>43</v>
      </c>
      <c r="E15" s="88">
        <f t="shared" si="1"/>
        <v>307.80243378668575</v>
      </c>
      <c r="F15" s="54">
        <v>11</v>
      </c>
      <c r="G15" s="88">
        <f t="shared" si="2"/>
        <v>78.74015748031496</v>
      </c>
      <c r="H15" s="54">
        <v>1</v>
      </c>
      <c r="I15" s="88">
        <f t="shared" si="3"/>
        <v>7.158196134574088</v>
      </c>
      <c r="J15" s="54">
        <v>4</v>
      </c>
      <c r="K15" s="88">
        <f t="shared" si="4"/>
        <v>28.632784538296352</v>
      </c>
      <c r="L15" s="54">
        <v>5</v>
      </c>
      <c r="M15" s="88">
        <f t="shared" si="5"/>
        <v>35.79098067287043</v>
      </c>
      <c r="N15" s="54">
        <v>30</v>
      </c>
      <c r="O15" s="88">
        <f t="shared" si="6"/>
        <v>214.74588403722262</v>
      </c>
      <c r="P15" s="54">
        <v>8</v>
      </c>
      <c r="Q15" s="82">
        <f t="shared" si="6"/>
        <v>57.265569076592705</v>
      </c>
      <c r="R15" s="1"/>
      <c r="S15" s="4" t="s">
        <v>10</v>
      </c>
      <c r="T15" s="66">
        <v>13970</v>
      </c>
    </row>
    <row r="16" spans="1:20" ht="22.5" customHeight="1">
      <c r="A16" s="17" t="s">
        <v>11</v>
      </c>
      <c r="B16" s="53">
        <v>48</v>
      </c>
      <c r="C16" s="88">
        <f t="shared" si="0"/>
        <v>1193.7329022631186</v>
      </c>
      <c r="D16" s="54">
        <v>16</v>
      </c>
      <c r="E16" s="88">
        <f t="shared" si="1"/>
        <v>397.9109674210396</v>
      </c>
      <c r="F16" s="54">
        <v>5</v>
      </c>
      <c r="G16" s="88">
        <f t="shared" si="2"/>
        <v>124.34717731907486</v>
      </c>
      <c r="H16" s="54">
        <v>0</v>
      </c>
      <c r="I16" s="88">
        <f t="shared" si="3"/>
        <v>0</v>
      </c>
      <c r="J16" s="54">
        <v>3</v>
      </c>
      <c r="K16" s="88">
        <f t="shared" si="4"/>
        <v>74.60830639144491</v>
      </c>
      <c r="L16" s="54">
        <v>2</v>
      </c>
      <c r="M16" s="88">
        <f t="shared" si="5"/>
        <v>49.73887092762995</v>
      </c>
      <c r="N16" s="54">
        <v>7</v>
      </c>
      <c r="O16" s="88">
        <f t="shared" si="6"/>
        <v>174.0860482467048</v>
      </c>
      <c r="P16" s="54">
        <v>1</v>
      </c>
      <c r="Q16" s="82">
        <f t="shared" si="6"/>
        <v>24.869435463814973</v>
      </c>
      <c r="R16" s="1"/>
      <c r="S16" s="4" t="s">
        <v>11</v>
      </c>
      <c r="T16" s="66">
        <v>4021</v>
      </c>
    </row>
    <row r="17" spans="1:20" ht="22.5" customHeight="1">
      <c r="A17" s="17" t="s">
        <v>12</v>
      </c>
      <c r="B17" s="53">
        <v>77</v>
      </c>
      <c r="C17" s="88">
        <f t="shared" si="0"/>
        <v>771.9298245614035</v>
      </c>
      <c r="D17" s="54">
        <v>24</v>
      </c>
      <c r="E17" s="88">
        <f t="shared" si="1"/>
        <v>240.6015037593985</v>
      </c>
      <c r="F17" s="54">
        <v>4</v>
      </c>
      <c r="G17" s="88">
        <f t="shared" si="2"/>
        <v>40.10025062656642</v>
      </c>
      <c r="H17" s="54">
        <v>1</v>
      </c>
      <c r="I17" s="88">
        <f t="shared" si="3"/>
        <v>10.025062656641605</v>
      </c>
      <c r="J17" s="54">
        <v>1</v>
      </c>
      <c r="K17" s="88">
        <f t="shared" si="4"/>
        <v>10.025062656641605</v>
      </c>
      <c r="L17" s="54">
        <v>1</v>
      </c>
      <c r="M17" s="88">
        <f t="shared" si="5"/>
        <v>10.025062656641605</v>
      </c>
      <c r="N17" s="54">
        <v>17</v>
      </c>
      <c r="O17" s="88">
        <f t="shared" si="6"/>
        <v>170.42606516290726</v>
      </c>
      <c r="P17" s="54">
        <v>3</v>
      </c>
      <c r="Q17" s="82">
        <f t="shared" si="6"/>
        <v>30.075187969924812</v>
      </c>
      <c r="R17" s="1"/>
      <c r="S17" s="4" t="s">
        <v>12</v>
      </c>
      <c r="T17" s="66">
        <v>9975</v>
      </c>
    </row>
    <row r="18" spans="1:20" ht="22.5" customHeight="1">
      <c r="A18" s="17" t="s">
        <v>13</v>
      </c>
      <c r="B18" s="53">
        <v>56</v>
      </c>
      <c r="C18" s="88">
        <f t="shared" si="0"/>
        <v>1185.68706330722</v>
      </c>
      <c r="D18" s="54">
        <v>17</v>
      </c>
      <c r="E18" s="88">
        <f t="shared" si="1"/>
        <v>359.94071564683463</v>
      </c>
      <c r="F18" s="54">
        <v>6</v>
      </c>
      <c r="G18" s="88">
        <f t="shared" si="2"/>
        <v>127.03789964005928</v>
      </c>
      <c r="H18" s="54">
        <v>0</v>
      </c>
      <c r="I18" s="88">
        <f t="shared" si="3"/>
        <v>0</v>
      </c>
      <c r="J18" s="54">
        <v>4</v>
      </c>
      <c r="K18" s="88">
        <f t="shared" si="4"/>
        <v>84.69193309337285</v>
      </c>
      <c r="L18" s="54">
        <v>2</v>
      </c>
      <c r="M18" s="88">
        <f t="shared" si="5"/>
        <v>42.34596654668643</v>
      </c>
      <c r="N18" s="54">
        <v>12</v>
      </c>
      <c r="O18" s="88">
        <f t="shared" si="6"/>
        <v>254.07579928011856</v>
      </c>
      <c r="P18" s="54">
        <v>2</v>
      </c>
      <c r="Q18" s="82">
        <f t="shared" si="6"/>
        <v>42.34596654668643</v>
      </c>
      <c r="R18" s="1"/>
      <c r="S18" s="4" t="s">
        <v>13</v>
      </c>
      <c r="T18" s="66">
        <v>4723</v>
      </c>
    </row>
    <row r="19" spans="1:20" ht="22.5" customHeight="1" thickBot="1">
      <c r="A19" s="17" t="s">
        <v>14</v>
      </c>
      <c r="B19" s="53">
        <v>54</v>
      </c>
      <c r="C19" s="88">
        <f t="shared" si="0"/>
        <v>698.0351602895553</v>
      </c>
      <c r="D19" s="54">
        <v>17</v>
      </c>
      <c r="E19" s="88">
        <f t="shared" si="1"/>
        <v>219.75180972078593</v>
      </c>
      <c r="F19" s="54">
        <v>4</v>
      </c>
      <c r="G19" s="88">
        <f t="shared" si="2"/>
        <v>51.706308169596696</v>
      </c>
      <c r="H19" s="54">
        <v>1</v>
      </c>
      <c r="I19" s="88">
        <f t="shared" si="3"/>
        <v>12.926577042399174</v>
      </c>
      <c r="J19" s="54">
        <v>0</v>
      </c>
      <c r="K19" s="88">
        <f t="shared" si="4"/>
        <v>0</v>
      </c>
      <c r="L19" s="54">
        <v>2</v>
      </c>
      <c r="M19" s="88">
        <f t="shared" si="5"/>
        <v>25.853154084798348</v>
      </c>
      <c r="N19" s="54">
        <v>8</v>
      </c>
      <c r="O19" s="88">
        <f t="shared" si="6"/>
        <v>103.41261633919339</v>
      </c>
      <c r="P19" s="54">
        <v>2</v>
      </c>
      <c r="Q19" s="82">
        <f t="shared" si="6"/>
        <v>25.853154084798348</v>
      </c>
      <c r="R19" s="1"/>
      <c r="S19" s="4" t="s">
        <v>14</v>
      </c>
      <c r="T19" s="66">
        <v>7736</v>
      </c>
    </row>
    <row r="20" spans="1:20" ht="22.5" customHeight="1" thickBot="1">
      <c r="A20" s="19" t="s">
        <v>6</v>
      </c>
      <c r="B20" s="56">
        <f>SUM(B21:B23)</f>
        <v>350</v>
      </c>
      <c r="C20" s="86">
        <f t="shared" si="0"/>
        <v>974.4689144416294</v>
      </c>
      <c r="D20" s="57">
        <f>SUM(D21:D23)</f>
        <v>120</v>
      </c>
      <c r="E20" s="86">
        <f t="shared" si="1"/>
        <v>334.1036278085586</v>
      </c>
      <c r="F20" s="57">
        <f>SUM(F21:F23)</f>
        <v>33</v>
      </c>
      <c r="G20" s="86">
        <f t="shared" si="2"/>
        <v>91.87849764735363</v>
      </c>
      <c r="H20" s="57">
        <f>SUM(H21:H23)</f>
        <v>5</v>
      </c>
      <c r="I20" s="86">
        <f t="shared" si="3"/>
        <v>13.920984492023276</v>
      </c>
      <c r="J20" s="57">
        <f>SUM(J21:J23)</f>
        <v>7</v>
      </c>
      <c r="K20" s="86">
        <f t="shared" si="4"/>
        <v>19.489378288832587</v>
      </c>
      <c r="L20" s="57">
        <f>SUM(L21:L23)</f>
        <v>21</v>
      </c>
      <c r="M20" s="86">
        <f t="shared" si="5"/>
        <v>58.46813486649776</v>
      </c>
      <c r="N20" s="57">
        <f>SUM(N21:N23)</f>
        <v>65</v>
      </c>
      <c r="O20" s="86">
        <f t="shared" si="6"/>
        <v>180.97279839630258</v>
      </c>
      <c r="P20" s="57">
        <f>SUM(P21:P23)</f>
        <v>8</v>
      </c>
      <c r="Q20" s="90">
        <f t="shared" si="6"/>
        <v>22.273575187237242</v>
      </c>
      <c r="R20" s="1"/>
      <c r="S20" s="6" t="s">
        <v>6</v>
      </c>
      <c r="T20" s="8">
        <f>SUM(T21:T23)</f>
        <v>35917</v>
      </c>
    </row>
    <row r="21" spans="1:20" ht="22.5" customHeight="1">
      <c r="A21" s="16" t="s">
        <v>15</v>
      </c>
      <c r="B21" s="58">
        <v>149</v>
      </c>
      <c r="C21" s="87">
        <f t="shared" si="0"/>
        <v>1218.8139059304704</v>
      </c>
      <c r="D21" s="59">
        <v>53</v>
      </c>
      <c r="E21" s="87">
        <f t="shared" si="1"/>
        <v>433.53783231083844</v>
      </c>
      <c r="F21" s="59">
        <v>15</v>
      </c>
      <c r="G21" s="87">
        <f t="shared" si="2"/>
        <v>122.69938650306749</v>
      </c>
      <c r="H21" s="59">
        <v>2</v>
      </c>
      <c r="I21" s="87">
        <f t="shared" si="3"/>
        <v>16.359918200409</v>
      </c>
      <c r="J21" s="59">
        <v>3</v>
      </c>
      <c r="K21" s="87">
        <f t="shared" si="4"/>
        <v>24.539877300613497</v>
      </c>
      <c r="L21" s="59">
        <v>10</v>
      </c>
      <c r="M21" s="87">
        <f t="shared" si="5"/>
        <v>81.79959100204499</v>
      </c>
      <c r="N21" s="59">
        <v>28</v>
      </c>
      <c r="O21" s="87">
        <f t="shared" si="6"/>
        <v>229.03885480572598</v>
      </c>
      <c r="P21" s="59">
        <v>2</v>
      </c>
      <c r="Q21" s="91">
        <f t="shared" si="6"/>
        <v>16.359918200409</v>
      </c>
      <c r="R21" s="1"/>
      <c r="S21" s="3" t="s">
        <v>15</v>
      </c>
      <c r="T21" s="67">
        <v>12225</v>
      </c>
    </row>
    <row r="22" spans="1:20" ht="22.5" customHeight="1">
      <c r="A22" s="17" t="s">
        <v>16</v>
      </c>
      <c r="B22" s="53">
        <v>89</v>
      </c>
      <c r="C22" s="88">
        <f t="shared" si="0"/>
        <v>762.7046019367556</v>
      </c>
      <c r="D22" s="54">
        <v>32</v>
      </c>
      <c r="E22" s="88">
        <f t="shared" si="1"/>
        <v>274.23086811209185</v>
      </c>
      <c r="F22" s="54">
        <v>7</v>
      </c>
      <c r="G22" s="88">
        <f t="shared" si="2"/>
        <v>59.98800239952009</v>
      </c>
      <c r="H22" s="54">
        <v>2</v>
      </c>
      <c r="I22" s="88">
        <f t="shared" si="3"/>
        <v>17.13942925700574</v>
      </c>
      <c r="J22" s="54">
        <v>2</v>
      </c>
      <c r="K22" s="88">
        <f t="shared" si="4"/>
        <v>17.13942925700574</v>
      </c>
      <c r="L22" s="54">
        <v>3</v>
      </c>
      <c r="M22" s="88">
        <f t="shared" si="5"/>
        <v>25.709143885508617</v>
      </c>
      <c r="N22" s="54">
        <v>18</v>
      </c>
      <c r="O22" s="88">
        <f t="shared" si="6"/>
        <v>154.25486331305166</v>
      </c>
      <c r="P22" s="54">
        <v>5</v>
      </c>
      <c r="Q22" s="82">
        <f t="shared" si="6"/>
        <v>42.848573142514354</v>
      </c>
      <c r="R22" s="1"/>
      <c r="S22" s="4" t="s">
        <v>16</v>
      </c>
      <c r="T22" s="66">
        <v>11669</v>
      </c>
    </row>
    <row r="23" spans="1:20" ht="22.5" customHeight="1" thickBot="1">
      <c r="A23" s="20" t="s">
        <v>17</v>
      </c>
      <c r="B23" s="60">
        <v>112</v>
      </c>
      <c r="C23" s="89">
        <f t="shared" si="0"/>
        <v>931.5478665890377</v>
      </c>
      <c r="D23" s="61">
        <v>35</v>
      </c>
      <c r="E23" s="89">
        <f t="shared" si="1"/>
        <v>291.1087083090743</v>
      </c>
      <c r="F23" s="61">
        <v>11</v>
      </c>
      <c r="G23" s="89">
        <f t="shared" si="2"/>
        <v>91.49130832570906</v>
      </c>
      <c r="H23" s="61">
        <v>1</v>
      </c>
      <c r="I23" s="89">
        <f t="shared" si="3"/>
        <v>8.31739166597355</v>
      </c>
      <c r="J23" s="61">
        <v>2</v>
      </c>
      <c r="K23" s="89">
        <f t="shared" si="4"/>
        <v>16.6347833319471</v>
      </c>
      <c r="L23" s="61">
        <v>8</v>
      </c>
      <c r="M23" s="89">
        <f t="shared" si="5"/>
        <v>66.5391333277884</v>
      </c>
      <c r="N23" s="61">
        <v>19</v>
      </c>
      <c r="O23" s="89">
        <f t="shared" si="6"/>
        <v>158.03044165349746</v>
      </c>
      <c r="P23" s="61">
        <v>1</v>
      </c>
      <c r="Q23" s="92">
        <f t="shared" si="6"/>
        <v>8.31739166597355</v>
      </c>
      <c r="R23" s="1"/>
      <c r="S23" s="7" t="s">
        <v>17</v>
      </c>
      <c r="T23" s="68">
        <v>12023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（平成２０年）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23"/>
      <c r="B35" s="112" t="s">
        <v>35</v>
      </c>
      <c r="C35" s="102"/>
      <c r="D35" s="101" t="s">
        <v>36</v>
      </c>
      <c r="E35" s="102"/>
      <c r="F35" s="101" t="s">
        <v>37</v>
      </c>
      <c r="G35" s="102"/>
      <c r="H35" s="101" t="s">
        <v>38</v>
      </c>
      <c r="I35" s="102"/>
      <c r="J35" s="101" t="s">
        <v>39</v>
      </c>
      <c r="K35" s="102"/>
      <c r="L35" s="101" t="s">
        <v>40</v>
      </c>
      <c r="M35" s="102"/>
      <c r="N35" s="101" t="s">
        <v>41</v>
      </c>
      <c r="O35" s="102"/>
      <c r="P35" s="101" t="s">
        <v>42</v>
      </c>
      <c r="Q35" s="103"/>
      <c r="R35" s="24"/>
      <c r="S35" s="24"/>
      <c r="T35" s="24"/>
    </row>
    <row r="36" spans="1:20" s="25" customFormat="1" ht="19.5" customHeight="1" thickBot="1">
      <c r="A36" s="124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</row>
    <row r="37" spans="1:20" ht="22.5" customHeight="1">
      <c r="A37" s="21" t="s">
        <v>3</v>
      </c>
      <c r="B37" s="72">
        <v>61343</v>
      </c>
      <c r="C37" s="75">
        <v>99.9</v>
      </c>
      <c r="D37" s="73">
        <v>22801</v>
      </c>
      <c r="E37" s="75">
        <v>37.1</v>
      </c>
      <c r="F37" s="73">
        <v>8751</v>
      </c>
      <c r="G37" s="75">
        <v>14.2</v>
      </c>
      <c r="H37" s="73">
        <v>21546</v>
      </c>
      <c r="I37" s="75">
        <v>35.1</v>
      </c>
      <c r="J37" s="73">
        <v>10615</v>
      </c>
      <c r="K37" s="75">
        <v>17.3</v>
      </c>
      <c r="L37" s="73">
        <v>10429</v>
      </c>
      <c r="M37" s="75">
        <v>17</v>
      </c>
      <c r="N37" s="73">
        <v>7618</v>
      </c>
      <c r="O37" s="75">
        <v>12.4</v>
      </c>
      <c r="P37" s="73">
        <v>1467</v>
      </c>
      <c r="Q37" s="80">
        <v>2.4</v>
      </c>
      <c r="R37" s="1"/>
      <c r="S37" s="1"/>
      <c r="T37" s="1"/>
    </row>
    <row r="38" spans="1:20" ht="22.5" customHeight="1" thickBot="1">
      <c r="A38" s="18" t="s">
        <v>4</v>
      </c>
      <c r="B38" s="33">
        <v>1055</v>
      </c>
      <c r="C38" s="77">
        <v>106</v>
      </c>
      <c r="D38" s="35">
        <v>461</v>
      </c>
      <c r="E38" s="77">
        <v>46.3</v>
      </c>
      <c r="F38" s="35">
        <v>243</v>
      </c>
      <c r="G38" s="77">
        <v>24.4</v>
      </c>
      <c r="H38" s="35">
        <v>347</v>
      </c>
      <c r="I38" s="77">
        <v>34.9</v>
      </c>
      <c r="J38" s="35">
        <v>129</v>
      </c>
      <c r="K38" s="77">
        <v>13</v>
      </c>
      <c r="L38" s="35">
        <v>163</v>
      </c>
      <c r="M38" s="77">
        <v>16.4</v>
      </c>
      <c r="N38" s="35">
        <v>101</v>
      </c>
      <c r="O38" s="77">
        <v>10.2</v>
      </c>
      <c r="P38" s="35">
        <v>19</v>
      </c>
      <c r="Q38" s="81">
        <v>1.9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173</v>
      </c>
      <c r="C39" s="93">
        <f aca="true" t="shared" si="7" ref="C39:C52">B39/$T10*100000</f>
        <v>91.26253541039127</v>
      </c>
      <c r="D39" s="37">
        <f>D40+D49</f>
        <v>100</v>
      </c>
      <c r="E39" s="93">
        <f aca="true" t="shared" si="8" ref="E39:E52">D39/$T10*100000</f>
        <v>52.752910641844664</v>
      </c>
      <c r="F39" s="37">
        <f>F40+F49</f>
        <v>39</v>
      </c>
      <c r="G39" s="93">
        <f aca="true" t="shared" si="9" ref="G39:G52">F39/$T10*100000</f>
        <v>20.57363515031942</v>
      </c>
      <c r="H39" s="37">
        <f>H40+H49</f>
        <v>56</v>
      </c>
      <c r="I39" s="93">
        <f aca="true" t="shared" si="10" ref="I39:I52">H39/$T10*100000</f>
        <v>29.541629959433013</v>
      </c>
      <c r="J39" s="37">
        <f>J40+J49</f>
        <v>17</v>
      </c>
      <c r="K39" s="93">
        <f aca="true" t="shared" si="11" ref="K39:K52">J39/$T10*100000</f>
        <v>8.967994809113593</v>
      </c>
      <c r="L39" s="37">
        <f>L40+L49</f>
        <v>31</v>
      </c>
      <c r="M39" s="93">
        <f aca="true" t="shared" si="12" ref="M39:M52">L39/$T10*100000</f>
        <v>16.353402298971847</v>
      </c>
      <c r="N39" s="37">
        <f>N40+N49</f>
        <v>19</v>
      </c>
      <c r="O39" s="93">
        <f aca="true" t="shared" si="13" ref="O39:O52">N39/$T10*100000</f>
        <v>10.023053021950487</v>
      </c>
      <c r="P39" s="37">
        <f>P40+P49</f>
        <v>1</v>
      </c>
      <c r="Q39" s="95">
        <f aca="true" t="shared" si="14" ref="Q39:Q52">P39/$T10*100000</f>
        <v>0.5275291064184466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142</v>
      </c>
      <c r="C40" s="94">
        <f t="shared" si="7"/>
        <v>92.4202387305885</v>
      </c>
      <c r="D40" s="39">
        <f>SUM(D41:D48)</f>
        <v>84</v>
      </c>
      <c r="E40" s="94">
        <f t="shared" si="8"/>
        <v>54.67112713640446</v>
      </c>
      <c r="F40" s="39">
        <f>SUM(F41:F48)</f>
        <v>32</v>
      </c>
      <c r="G40" s="94">
        <f t="shared" si="9"/>
        <v>20.827096051963604</v>
      </c>
      <c r="H40" s="39">
        <f>SUM(H41:H48)</f>
        <v>52</v>
      </c>
      <c r="I40" s="94">
        <f t="shared" si="10"/>
        <v>33.84403108444086</v>
      </c>
      <c r="J40" s="39">
        <f>SUM(J41:J48)</f>
        <v>15</v>
      </c>
      <c r="K40" s="94">
        <f t="shared" si="11"/>
        <v>9.762701274357939</v>
      </c>
      <c r="L40" s="39">
        <f>SUM(L41:L48)</f>
        <v>25</v>
      </c>
      <c r="M40" s="94">
        <f t="shared" si="12"/>
        <v>16.271168790596565</v>
      </c>
      <c r="N40" s="39">
        <f>SUM(N41:N48)</f>
        <v>18</v>
      </c>
      <c r="O40" s="94">
        <f t="shared" si="13"/>
        <v>11.715241529229528</v>
      </c>
      <c r="P40" s="39">
        <f>SUM(P41:P48)</f>
        <v>1</v>
      </c>
      <c r="Q40" s="96">
        <f t="shared" si="14"/>
        <v>0.6508467516238626</v>
      </c>
      <c r="R40" s="1"/>
      <c r="S40" s="1"/>
      <c r="T40" s="1"/>
    </row>
    <row r="41" spans="1:20" ht="22.5" customHeight="1">
      <c r="A41" s="16" t="s">
        <v>7</v>
      </c>
      <c r="B41" s="40">
        <v>66</v>
      </c>
      <c r="C41" s="87">
        <f t="shared" si="7"/>
        <v>83.46928709640703</v>
      </c>
      <c r="D41" s="40">
        <v>41</v>
      </c>
      <c r="E41" s="87">
        <f t="shared" si="8"/>
        <v>51.85213289322255</v>
      </c>
      <c r="F41" s="40">
        <v>21</v>
      </c>
      <c r="G41" s="87">
        <f t="shared" si="9"/>
        <v>26.55840953067496</v>
      </c>
      <c r="H41" s="40">
        <v>27</v>
      </c>
      <c r="I41" s="87">
        <f t="shared" si="10"/>
        <v>34.146526539439236</v>
      </c>
      <c r="J41" s="40">
        <v>11</v>
      </c>
      <c r="K41" s="87">
        <f t="shared" si="11"/>
        <v>13.91154784940117</v>
      </c>
      <c r="L41" s="40">
        <v>13</v>
      </c>
      <c r="M41" s="87">
        <f t="shared" si="12"/>
        <v>16.44092018565593</v>
      </c>
      <c r="N41" s="40">
        <v>8</v>
      </c>
      <c r="O41" s="87">
        <f t="shared" si="13"/>
        <v>10.117489345019035</v>
      </c>
      <c r="P41" s="40">
        <v>0</v>
      </c>
      <c r="Q41" s="91">
        <f t="shared" si="14"/>
        <v>0</v>
      </c>
      <c r="R41" s="1"/>
      <c r="S41" s="1"/>
      <c r="T41" s="1"/>
    </row>
    <row r="42" spans="1:20" ht="22.5" customHeight="1">
      <c r="A42" s="17" t="s">
        <v>19</v>
      </c>
      <c r="B42" s="41">
        <v>19</v>
      </c>
      <c r="C42" s="88">
        <f t="shared" si="7"/>
        <v>101.6695205479452</v>
      </c>
      <c r="D42" s="41">
        <v>10</v>
      </c>
      <c r="E42" s="88">
        <f t="shared" si="8"/>
        <v>53.51027397260274</v>
      </c>
      <c r="F42" s="41">
        <v>3</v>
      </c>
      <c r="G42" s="88">
        <f t="shared" si="9"/>
        <v>16.05308219178082</v>
      </c>
      <c r="H42" s="41">
        <v>10</v>
      </c>
      <c r="I42" s="88">
        <f t="shared" si="10"/>
        <v>53.51027397260274</v>
      </c>
      <c r="J42" s="41">
        <v>1</v>
      </c>
      <c r="K42" s="88">
        <f t="shared" si="11"/>
        <v>5.351027397260274</v>
      </c>
      <c r="L42" s="41">
        <v>4</v>
      </c>
      <c r="M42" s="88">
        <f t="shared" si="12"/>
        <v>21.404109589041095</v>
      </c>
      <c r="N42" s="41">
        <v>4</v>
      </c>
      <c r="O42" s="88">
        <f t="shared" si="13"/>
        <v>21.404109589041095</v>
      </c>
      <c r="P42" s="41">
        <v>0</v>
      </c>
      <c r="Q42" s="82">
        <f t="shared" si="14"/>
        <v>0</v>
      </c>
      <c r="R42" s="1"/>
      <c r="S42" s="1"/>
      <c r="T42" s="1"/>
    </row>
    <row r="43" spans="1:20" ht="22.5" customHeight="1">
      <c r="A43" s="17" t="s">
        <v>9</v>
      </c>
      <c r="B43" s="41">
        <v>20</v>
      </c>
      <c r="C43" s="88">
        <f t="shared" si="7"/>
        <v>129.34937265554262</v>
      </c>
      <c r="D43" s="41">
        <v>12</v>
      </c>
      <c r="E43" s="88">
        <f t="shared" si="8"/>
        <v>77.60962359332557</v>
      </c>
      <c r="F43" s="41">
        <v>3</v>
      </c>
      <c r="G43" s="88">
        <f t="shared" si="9"/>
        <v>19.40240589833139</v>
      </c>
      <c r="H43" s="41">
        <v>4</v>
      </c>
      <c r="I43" s="88">
        <f t="shared" si="10"/>
        <v>25.869874531108522</v>
      </c>
      <c r="J43" s="41">
        <v>0</v>
      </c>
      <c r="K43" s="88">
        <f t="shared" si="11"/>
        <v>0</v>
      </c>
      <c r="L43" s="41">
        <v>2</v>
      </c>
      <c r="M43" s="88">
        <f t="shared" si="12"/>
        <v>12.934937265554261</v>
      </c>
      <c r="N43" s="41">
        <v>2</v>
      </c>
      <c r="O43" s="88">
        <f t="shared" si="13"/>
        <v>12.934937265554261</v>
      </c>
      <c r="P43" s="41">
        <v>0</v>
      </c>
      <c r="Q43" s="82">
        <f t="shared" si="14"/>
        <v>0</v>
      </c>
      <c r="R43" s="1"/>
      <c r="S43" s="1"/>
      <c r="T43" s="1"/>
    </row>
    <row r="44" spans="1:20" ht="22.5" customHeight="1">
      <c r="A44" s="17" t="s">
        <v>10</v>
      </c>
      <c r="B44" s="41">
        <v>15</v>
      </c>
      <c r="C44" s="88">
        <f t="shared" si="7"/>
        <v>107.37294201861131</v>
      </c>
      <c r="D44" s="41">
        <v>8</v>
      </c>
      <c r="E44" s="88">
        <f t="shared" si="8"/>
        <v>57.265569076592705</v>
      </c>
      <c r="F44" s="41">
        <v>2</v>
      </c>
      <c r="G44" s="88">
        <f t="shared" si="9"/>
        <v>14.316392269148176</v>
      </c>
      <c r="H44" s="41">
        <v>4</v>
      </c>
      <c r="I44" s="88">
        <f t="shared" si="10"/>
        <v>28.632784538296352</v>
      </c>
      <c r="J44" s="41">
        <v>2</v>
      </c>
      <c r="K44" s="88">
        <f t="shared" si="11"/>
        <v>14.316392269148176</v>
      </c>
      <c r="L44" s="41">
        <v>3</v>
      </c>
      <c r="M44" s="88">
        <f t="shared" si="12"/>
        <v>21.47458840372226</v>
      </c>
      <c r="N44" s="41">
        <v>4</v>
      </c>
      <c r="O44" s="88">
        <f t="shared" si="13"/>
        <v>28.632784538296352</v>
      </c>
      <c r="P44" s="41">
        <v>1</v>
      </c>
      <c r="Q44" s="82">
        <f t="shared" si="14"/>
        <v>7.158196134574088</v>
      </c>
      <c r="R44" s="1"/>
      <c r="S44" s="1"/>
      <c r="T44" s="1"/>
    </row>
    <row r="45" spans="1:20" ht="22.5" customHeight="1">
      <c r="A45" s="17" t="s">
        <v>11</v>
      </c>
      <c r="B45" s="41">
        <v>6</v>
      </c>
      <c r="C45" s="88">
        <f t="shared" si="7"/>
        <v>149.21661278288983</v>
      </c>
      <c r="D45" s="41">
        <v>3</v>
      </c>
      <c r="E45" s="88">
        <f t="shared" si="8"/>
        <v>74.60830639144491</v>
      </c>
      <c r="F45" s="41">
        <v>1</v>
      </c>
      <c r="G45" s="88">
        <f t="shared" si="9"/>
        <v>24.869435463814973</v>
      </c>
      <c r="H45" s="41">
        <v>0</v>
      </c>
      <c r="I45" s="88">
        <f t="shared" si="10"/>
        <v>0</v>
      </c>
      <c r="J45" s="41">
        <v>0</v>
      </c>
      <c r="K45" s="88">
        <f t="shared" si="11"/>
        <v>0</v>
      </c>
      <c r="L45" s="41">
        <v>0</v>
      </c>
      <c r="M45" s="88">
        <f t="shared" si="12"/>
        <v>0</v>
      </c>
      <c r="N45" s="41">
        <v>0</v>
      </c>
      <c r="O45" s="88">
        <f t="shared" si="13"/>
        <v>0</v>
      </c>
      <c r="P45" s="41">
        <v>0</v>
      </c>
      <c r="Q45" s="82">
        <f t="shared" si="14"/>
        <v>0</v>
      </c>
      <c r="R45" s="1"/>
      <c r="S45" s="1"/>
      <c r="T45" s="1"/>
    </row>
    <row r="46" spans="1:20" ht="22.5" customHeight="1">
      <c r="A46" s="17" t="s">
        <v>12</v>
      </c>
      <c r="B46" s="41">
        <v>9</v>
      </c>
      <c r="C46" s="88">
        <f t="shared" si="7"/>
        <v>90.22556390977444</v>
      </c>
      <c r="D46" s="41">
        <v>7</v>
      </c>
      <c r="E46" s="88">
        <f t="shared" si="8"/>
        <v>70.17543859649122</v>
      </c>
      <c r="F46" s="41">
        <v>0</v>
      </c>
      <c r="G46" s="88">
        <f t="shared" si="9"/>
        <v>0</v>
      </c>
      <c r="H46" s="41">
        <v>3</v>
      </c>
      <c r="I46" s="88">
        <f t="shared" si="10"/>
        <v>30.075187969924812</v>
      </c>
      <c r="J46" s="41">
        <v>0</v>
      </c>
      <c r="K46" s="88">
        <f t="shared" si="11"/>
        <v>0</v>
      </c>
      <c r="L46" s="41">
        <v>1</v>
      </c>
      <c r="M46" s="88">
        <f t="shared" si="12"/>
        <v>10.025062656641605</v>
      </c>
      <c r="N46" s="41">
        <v>0</v>
      </c>
      <c r="O46" s="88">
        <f t="shared" si="13"/>
        <v>0</v>
      </c>
      <c r="P46" s="41">
        <v>0</v>
      </c>
      <c r="Q46" s="82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1">
        <v>2</v>
      </c>
      <c r="C47" s="88">
        <f t="shared" si="7"/>
        <v>42.34596654668643</v>
      </c>
      <c r="D47" s="41">
        <v>0</v>
      </c>
      <c r="E47" s="88">
        <f t="shared" si="8"/>
        <v>0</v>
      </c>
      <c r="F47" s="41">
        <v>0</v>
      </c>
      <c r="G47" s="88">
        <f t="shared" si="9"/>
        <v>0</v>
      </c>
      <c r="H47" s="41">
        <v>2</v>
      </c>
      <c r="I47" s="88">
        <f t="shared" si="10"/>
        <v>42.34596654668643</v>
      </c>
      <c r="J47" s="41">
        <v>1</v>
      </c>
      <c r="K47" s="88">
        <f t="shared" si="11"/>
        <v>21.172983273343213</v>
      </c>
      <c r="L47" s="41">
        <v>1</v>
      </c>
      <c r="M47" s="88">
        <f t="shared" si="12"/>
        <v>21.172983273343213</v>
      </c>
      <c r="N47" s="41">
        <v>0</v>
      </c>
      <c r="O47" s="88">
        <f t="shared" si="13"/>
        <v>0</v>
      </c>
      <c r="P47" s="41">
        <v>0</v>
      </c>
      <c r="Q47" s="82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5</v>
      </c>
      <c r="C48" s="78">
        <f t="shared" si="7"/>
        <v>64.63288521199587</v>
      </c>
      <c r="D48" s="35">
        <v>3</v>
      </c>
      <c r="E48" s="78">
        <f t="shared" si="8"/>
        <v>38.779731127197515</v>
      </c>
      <c r="F48" s="35">
        <v>2</v>
      </c>
      <c r="G48" s="78">
        <f t="shared" si="9"/>
        <v>25.853154084798348</v>
      </c>
      <c r="H48" s="35">
        <v>2</v>
      </c>
      <c r="I48" s="78">
        <f t="shared" si="10"/>
        <v>25.853154084798348</v>
      </c>
      <c r="J48" s="35">
        <v>0</v>
      </c>
      <c r="K48" s="78">
        <f t="shared" si="11"/>
        <v>0</v>
      </c>
      <c r="L48" s="35">
        <v>1</v>
      </c>
      <c r="M48" s="78">
        <f t="shared" si="12"/>
        <v>12.926577042399174</v>
      </c>
      <c r="N48" s="35">
        <v>0</v>
      </c>
      <c r="O48" s="78">
        <f t="shared" si="13"/>
        <v>0</v>
      </c>
      <c r="P48" s="35">
        <v>0</v>
      </c>
      <c r="Q48" s="79">
        <f t="shared" si="14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31</v>
      </c>
      <c r="C49" s="94">
        <f t="shared" si="7"/>
        <v>86.31010385054431</v>
      </c>
      <c r="D49" s="39">
        <f>SUM(D50:D52)</f>
        <v>16</v>
      </c>
      <c r="E49" s="94">
        <f t="shared" si="8"/>
        <v>44.547150374474484</v>
      </c>
      <c r="F49" s="39">
        <f>SUM(F50:F52)</f>
        <v>7</v>
      </c>
      <c r="G49" s="94">
        <f t="shared" si="9"/>
        <v>19.489378288832587</v>
      </c>
      <c r="H49" s="42">
        <f>SUM(H50:H52)</f>
        <v>4</v>
      </c>
      <c r="I49" s="94">
        <f t="shared" si="10"/>
        <v>11.136787593618621</v>
      </c>
      <c r="J49" s="42">
        <f>SUM(J50:J52)</f>
        <v>2</v>
      </c>
      <c r="K49" s="94">
        <f t="shared" si="11"/>
        <v>5.5683937968093105</v>
      </c>
      <c r="L49" s="42">
        <f>SUM(L50:L52)</f>
        <v>6</v>
      </c>
      <c r="M49" s="94">
        <f t="shared" si="12"/>
        <v>16.70518139042793</v>
      </c>
      <c r="N49" s="42">
        <f>SUM(N50:N52)</f>
        <v>1</v>
      </c>
      <c r="O49" s="94">
        <f t="shared" si="13"/>
        <v>2.7841968984046552</v>
      </c>
      <c r="P49" s="42">
        <f>SUM(P50:P52)</f>
        <v>0</v>
      </c>
      <c r="Q49" s="96">
        <f t="shared" si="14"/>
        <v>0</v>
      </c>
      <c r="R49" s="1"/>
      <c r="S49" s="1"/>
      <c r="T49" s="1"/>
    </row>
    <row r="50" spans="1:20" ht="22.5" customHeight="1">
      <c r="A50" s="16" t="s">
        <v>15</v>
      </c>
      <c r="B50" s="43">
        <v>12</v>
      </c>
      <c r="C50" s="87">
        <f t="shared" si="7"/>
        <v>98.15950920245399</v>
      </c>
      <c r="D50" s="40">
        <v>6</v>
      </c>
      <c r="E50" s="87">
        <f t="shared" si="8"/>
        <v>49.079754601226995</v>
      </c>
      <c r="F50" s="40">
        <v>1</v>
      </c>
      <c r="G50" s="87">
        <f t="shared" si="9"/>
        <v>8.1799591002045</v>
      </c>
      <c r="H50" s="40">
        <v>2</v>
      </c>
      <c r="I50" s="87">
        <f t="shared" si="10"/>
        <v>16.359918200409</v>
      </c>
      <c r="J50" s="40">
        <v>2</v>
      </c>
      <c r="K50" s="87">
        <f t="shared" si="11"/>
        <v>16.359918200409</v>
      </c>
      <c r="L50" s="40">
        <v>2</v>
      </c>
      <c r="M50" s="87">
        <f t="shared" si="12"/>
        <v>16.359918200409</v>
      </c>
      <c r="N50" s="40">
        <v>0</v>
      </c>
      <c r="O50" s="87">
        <f t="shared" si="13"/>
        <v>0</v>
      </c>
      <c r="P50" s="40">
        <v>0</v>
      </c>
      <c r="Q50" s="91">
        <f t="shared" si="14"/>
        <v>0</v>
      </c>
      <c r="R50" s="1"/>
      <c r="S50" s="1"/>
      <c r="T50" s="1"/>
    </row>
    <row r="51" spans="1:20" ht="22.5" customHeight="1">
      <c r="A51" s="17" t="s">
        <v>16</v>
      </c>
      <c r="B51" s="44">
        <v>5</v>
      </c>
      <c r="C51" s="88">
        <f t="shared" si="7"/>
        <v>42.848573142514354</v>
      </c>
      <c r="D51" s="41">
        <v>5</v>
      </c>
      <c r="E51" s="88">
        <f t="shared" si="8"/>
        <v>42.848573142514354</v>
      </c>
      <c r="F51" s="41">
        <v>3</v>
      </c>
      <c r="G51" s="88">
        <f t="shared" si="9"/>
        <v>25.709143885508617</v>
      </c>
      <c r="H51" s="41">
        <v>1</v>
      </c>
      <c r="I51" s="88">
        <f t="shared" si="10"/>
        <v>8.56971462850287</v>
      </c>
      <c r="J51" s="41">
        <v>0</v>
      </c>
      <c r="K51" s="88">
        <f t="shared" si="11"/>
        <v>0</v>
      </c>
      <c r="L51" s="41">
        <v>1</v>
      </c>
      <c r="M51" s="88">
        <f t="shared" si="12"/>
        <v>8.56971462850287</v>
      </c>
      <c r="N51" s="41">
        <v>1</v>
      </c>
      <c r="O51" s="88">
        <f t="shared" si="13"/>
        <v>8.56971462850287</v>
      </c>
      <c r="P51" s="41">
        <v>0</v>
      </c>
      <c r="Q51" s="82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14</v>
      </c>
      <c r="C52" s="89">
        <f t="shared" si="7"/>
        <v>116.4434833236297</v>
      </c>
      <c r="D52" s="47">
        <v>5</v>
      </c>
      <c r="E52" s="89">
        <f t="shared" si="8"/>
        <v>41.586958329867755</v>
      </c>
      <c r="F52" s="47">
        <v>3</v>
      </c>
      <c r="G52" s="89">
        <f t="shared" si="9"/>
        <v>24.95217499792065</v>
      </c>
      <c r="H52" s="47">
        <v>1</v>
      </c>
      <c r="I52" s="89">
        <f t="shared" si="10"/>
        <v>8.31739166597355</v>
      </c>
      <c r="J52" s="47">
        <v>0</v>
      </c>
      <c r="K52" s="89">
        <f t="shared" si="11"/>
        <v>0</v>
      </c>
      <c r="L52" s="47">
        <v>3</v>
      </c>
      <c r="M52" s="89">
        <f t="shared" si="12"/>
        <v>24.95217499792065</v>
      </c>
      <c r="N52" s="47">
        <v>0</v>
      </c>
      <c r="O52" s="89">
        <f t="shared" si="13"/>
        <v>0</v>
      </c>
      <c r="P52" s="47">
        <v>0</v>
      </c>
      <c r="Q52" s="92">
        <f t="shared" si="14"/>
        <v>0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A5:A7"/>
    <mergeCell ref="B5:C6"/>
    <mergeCell ref="D5:E6"/>
    <mergeCell ref="F5:M5"/>
    <mergeCell ref="F6:G6"/>
    <mergeCell ref="H6:I6"/>
    <mergeCell ref="J6:K6"/>
    <mergeCell ref="L6:M6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S5:T5"/>
    <mergeCell ref="S6:T6"/>
    <mergeCell ref="S7:T7"/>
    <mergeCell ref="N5:Q5"/>
    <mergeCell ref="N6:O6"/>
    <mergeCell ref="P6:Q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&amp;L&amp;14西濃地域の公衆衛生2009&amp;C&amp;14－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9.625" style="0" customWidth="1"/>
    <col min="3" max="17" width="7.625" style="0" customWidth="1"/>
    <col min="18" max="18" width="4.125" style="0" customWidth="1"/>
    <col min="19" max="19" width="8.625" style="0" customWidth="1"/>
    <col min="20" max="20" width="13.375" style="0" customWidth="1"/>
  </cols>
  <sheetData>
    <row r="1" spans="1:20" ht="17.25">
      <c r="A1" s="15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62" t="s">
        <v>48</v>
      </c>
      <c r="R3" s="1"/>
      <c r="S3" s="1"/>
      <c r="T3" s="1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5" customFormat="1" ht="19.5" customHeight="1">
      <c r="A5" s="117"/>
      <c r="B5" s="111" t="s">
        <v>26</v>
      </c>
      <c r="C5" s="120"/>
      <c r="D5" s="110" t="s">
        <v>27</v>
      </c>
      <c r="E5" s="120"/>
      <c r="F5" s="110" t="s">
        <v>28</v>
      </c>
      <c r="G5" s="111"/>
      <c r="H5" s="112"/>
      <c r="I5" s="112"/>
      <c r="J5" s="112"/>
      <c r="K5" s="112"/>
      <c r="L5" s="112"/>
      <c r="M5" s="102"/>
      <c r="N5" s="110" t="s">
        <v>29</v>
      </c>
      <c r="O5" s="111"/>
      <c r="P5" s="112"/>
      <c r="Q5" s="103"/>
      <c r="R5" s="24"/>
      <c r="S5" s="104" t="s">
        <v>43</v>
      </c>
      <c r="T5" s="105"/>
    </row>
    <row r="6" spans="1:20" s="25" customFormat="1" ht="19.5" customHeight="1">
      <c r="A6" s="119"/>
      <c r="B6" s="121"/>
      <c r="C6" s="114"/>
      <c r="D6" s="113"/>
      <c r="E6" s="114"/>
      <c r="F6" s="113"/>
      <c r="G6" s="114"/>
      <c r="H6" s="115" t="s">
        <v>30</v>
      </c>
      <c r="I6" s="122"/>
      <c r="J6" s="115" t="s">
        <v>49</v>
      </c>
      <c r="K6" s="122"/>
      <c r="L6" s="115" t="s">
        <v>31</v>
      </c>
      <c r="M6" s="122"/>
      <c r="N6" s="113"/>
      <c r="O6" s="114"/>
      <c r="P6" s="115" t="s">
        <v>32</v>
      </c>
      <c r="Q6" s="116"/>
      <c r="R6" s="24"/>
      <c r="S6" s="106" t="s">
        <v>24</v>
      </c>
      <c r="T6" s="107"/>
    </row>
    <row r="7" spans="1:20" s="25" customFormat="1" ht="19.5" customHeight="1" thickBot="1">
      <c r="A7" s="118"/>
      <c r="B7" s="26" t="s">
        <v>33</v>
      </c>
      <c r="C7" s="27" t="s">
        <v>34</v>
      </c>
      <c r="D7" s="27" t="s">
        <v>33</v>
      </c>
      <c r="E7" s="27" t="s">
        <v>34</v>
      </c>
      <c r="F7" s="27" t="s">
        <v>33</v>
      </c>
      <c r="G7" s="27" t="s">
        <v>34</v>
      </c>
      <c r="H7" s="27" t="s">
        <v>1</v>
      </c>
      <c r="I7" s="27" t="s">
        <v>34</v>
      </c>
      <c r="J7" s="27" t="s">
        <v>33</v>
      </c>
      <c r="K7" s="27" t="s">
        <v>34</v>
      </c>
      <c r="L7" s="27" t="s">
        <v>33</v>
      </c>
      <c r="M7" s="27" t="s">
        <v>34</v>
      </c>
      <c r="N7" s="27" t="s">
        <v>1</v>
      </c>
      <c r="O7" s="27" t="s">
        <v>34</v>
      </c>
      <c r="P7" s="27" t="s">
        <v>33</v>
      </c>
      <c r="Q7" s="28" t="s">
        <v>34</v>
      </c>
      <c r="R7" s="24"/>
      <c r="S7" s="108" t="s">
        <v>23</v>
      </c>
      <c r="T7" s="109"/>
    </row>
    <row r="8" spans="1:21" ht="22.5" customHeight="1">
      <c r="A8" s="16" t="s">
        <v>3</v>
      </c>
      <c r="B8" s="72">
        <v>533696</v>
      </c>
      <c r="C8" s="75">
        <v>827.1</v>
      </c>
      <c r="D8" s="73">
        <v>136609</v>
      </c>
      <c r="E8" s="75">
        <v>211.7</v>
      </c>
      <c r="F8" s="73">
        <v>65902</v>
      </c>
      <c r="G8" s="75">
        <v>102.1</v>
      </c>
      <c r="H8" s="73">
        <v>8758</v>
      </c>
      <c r="I8" s="75">
        <v>13.6</v>
      </c>
      <c r="J8" s="73">
        <v>15036</v>
      </c>
      <c r="K8" s="75">
        <v>23.3</v>
      </c>
      <c r="L8" s="73">
        <v>40360</v>
      </c>
      <c r="M8" s="75">
        <v>62.6</v>
      </c>
      <c r="N8" s="73">
        <v>95789</v>
      </c>
      <c r="O8" s="75">
        <v>148.5</v>
      </c>
      <c r="P8" s="73">
        <v>19858</v>
      </c>
      <c r="Q8" s="80">
        <v>30.8</v>
      </c>
      <c r="R8" s="1"/>
      <c r="S8" s="3" t="s">
        <v>3</v>
      </c>
      <c r="T8" s="63">
        <v>64523000</v>
      </c>
      <c r="U8" t="s">
        <v>44</v>
      </c>
    </row>
    <row r="9" spans="1:21" ht="22.5" customHeight="1" thickBot="1">
      <c r="A9" s="17" t="s">
        <v>4</v>
      </c>
      <c r="B9" s="44">
        <v>9152</v>
      </c>
      <c r="C9" s="76">
        <v>865.8</v>
      </c>
      <c r="D9" s="84">
        <v>2268</v>
      </c>
      <c r="E9" s="76">
        <v>214.6</v>
      </c>
      <c r="F9" s="84">
        <v>1121</v>
      </c>
      <c r="G9" s="76">
        <v>106.1</v>
      </c>
      <c r="H9" s="84">
        <v>160</v>
      </c>
      <c r="I9" s="76">
        <v>15.1</v>
      </c>
      <c r="J9" s="84">
        <v>293</v>
      </c>
      <c r="K9" s="76">
        <v>27.7</v>
      </c>
      <c r="L9" s="84">
        <v>635</v>
      </c>
      <c r="M9" s="76">
        <v>60.1</v>
      </c>
      <c r="N9" s="84">
        <v>1750</v>
      </c>
      <c r="O9" s="76">
        <v>165.6</v>
      </c>
      <c r="P9" s="85">
        <v>325</v>
      </c>
      <c r="Q9" s="83">
        <v>30.7</v>
      </c>
      <c r="R9" s="1"/>
      <c r="S9" s="4" t="s">
        <v>4</v>
      </c>
      <c r="T9" s="64">
        <v>1057000</v>
      </c>
      <c r="U9" t="s">
        <v>44</v>
      </c>
    </row>
    <row r="10" spans="1:20" ht="22.5" customHeight="1" thickBot="1">
      <c r="A10" s="18" t="s">
        <v>5</v>
      </c>
      <c r="B10" s="55">
        <f>B11+B20</f>
        <v>1782</v>
      </c>
      <c r="C10" s="78">
        <f aca="true" t="shared" si="0" ref="C10:C23">B10/$T10*100000</f>
        <v>893.8558695030623</v>
      </c>
      <c r="D10" s="34">
        <f>D11+D20</f>
        <v>404</v>
      </c>
      <c r="E10" s="78">
        <f aca="true" t="shared" si="1" ref="E10:E23">D10/$T10*100000</f>
        <v>202.64745863032388</v>
      </c>
      <c r="F10" s="34">
        <f>F11+F20</f>
        <v>235</v>
      </c>
      <c r="G10" s="78">
        <f aca="true" t="shared" si="2" ref="G10:G23">F10/$T10*100000</f>
        <v>117.87661578744088</v>
      </c>
      <c r="H10" s="34">
        <f>H11+H20</f>
        <v>33</v>
      </c>
      <c r="I10" s="78">
        <f aca="true" t="shared" si="3" ref="I10:I23">H10/$T10*100000</f>
        <v>16.55288647227893</v>
      </c>
      <c r="J10" s="34">
        <f>J11+J20</f>
        <v>71</v>
      </c>
      <c r="K10" s="78">
        <f aca="true" t="shared" si="4" ref="K10:K23">J10/$T10*100000</f>
        <v>35.613786046418305</v>
      </c>
      <c r="L10" s="34">
        <f>L11+L20</f>
        <v>124</v>
      </c>
      <c r="M10" s="78">
        <f aca="true" t="shared" si="5" ref="M10:M23">L10/$T10*100000</f>
        <v>62.198724926139015</v>
      </c>
      <c r="N10" s="34">
        <f>N11+N20</f>
        <v>342</v>
      </c>
      <c r="O10" s="78">
        <f aca="true" t="shared" si="6" ref="O10:Q23">N10/$T10*100000</f>
        <v>171.54809616725439</v>
      </c>
      <c r="P10" s="34">
        <f>P11+P20</f>
        <v>37</v>
      </c>
      <c r="Q10" s="79">
        <f t="shared" si="6"/>
        <v>18.559296953767287</v>
      </c>
      <c r="R10" s="1"/>
      <c r="S10" s="5" t="s">
        <v>5</v>
      </c>
      <c r="T10" s="8">
        <f>T11+T20</f>
        <v>199361</v>
      </c>
    </row>
    <row r="11" spans="1:20" ht="22.5" customHeight="1" thickBot="1">
      <c r="A11" s="19" t="s">
        <v>6</v>
      </c>
      <c r="B11" s="56">
        <f>SUM(B12:B19)</f>
        <v>1428</v>
      </c>
      <c r="C11" s="86">
        <f t="shared" si="0"/>
        <v>883.9587485917323</v>
      </c>
      <c r="D11" s="57">
        <f>SUM(D12:D19)</f>
        <v>322</v>
      </c>
      <c r="E11" s="86">
        <f t="shared" si="1"/>
        <v>199.32403154519457</v>
      </c>
      <c r="F11" s="57">
        <f>SUM(F12:F19)</f>
        <v>191</v>
      </c>
      <c r="G11" s="86">
        <f t="shared" si="2"/>
        <v>118.23257771780173</v>
      </c>
      <c r="H11" s="57">
        <f>SUM(H12:H19)</f>
        <v>28</v>
      </c>
      <c r="I11" s="86">
        <f t="shared" si="3"/>
        <v>17.33252448219083</v>
      </c>
      <c r="J11" s="57">
        <f>SUM(J12:J19)</f>
        <v>59</v>
      </c>
      <c r="K11" s="86">
        <f t="shared" si="4"/>
        <v>36.52210515890211</v>
      </c>
      <c r="L11" s="57">
        <f>SUM(L12:L19)</f>
        <v>97</v>
      </c>
      <c r="M11" s="86">
        <f t="shared" si="5"/>
        <v>60.04481695616109</v>
      </c>
      <c r="N11" s="57">
        <f>SUM(N12:N19)</f>
        <v>281</v>
      </c>
      <c r="O11" s="86">
        <f t="shared" si="6"/>
        <v>173.9442635534151</v>
      </c>
      <c r="P11" s="57">
        <f>SUM(P12:P19)</f>
        <v>30</v>
      </c>
      <c r="Q11" s="90">
        <f t="shared" si="6"/>
        <v>18.570561945204464</v>
      </c>
      <c r="R11" s="1"/>
      <c r="S11" s="6" t="s">
        <v>6</v>
      </c>
      <c r="T11" s="8">
        <f>SUM(T12:T19)</f>
        <v>161546</v>
      </c>
    </row>
    <row r="12" spans="1:20" ht="22.5" customHeight="1">
      <c r="A12" s="16" t="s">
        <v>7</v>
      </c>
      <c r="B12" s="58">
        <v>696</v>
      </c>
      <c r="C12" s="87">
        <f t="shared" si="0"/>
        <v>832.4462677462953</v>
      </c>
      <c r="D12" s="59">
        <v>166</v>
      </c>
      <c r="E12" s="87">
        <f t="shared" si="1"/>
        <v>198.54321903144395</v>
      </c>
      <c r="F12" s="59">
        <v>92</v>
      </c>
      <c r="G12" s="87">
        <f t="shared" si="2"/>
        <v>110.03600090899305</v>
      </c>
      <c r="H12" s="59">
        <v>15</v>
      </c>
      <c r="I12" s="87">
        <f t="shared" si="3"/>
        <v>17.94065232211843</v>
      </c>
      <c r="J12" s="59">
        <v>27</v>
      </c>
      <c r="K12" s="87">
        <f t="shared" si="4"/>
        <v>32.29317417981318</v>
      </c>
      <c r="L12" s="59">
        <v>49</v>
      </c>
      <c r="M12" s="87">
        <f t="shared" si="5"/>
        <v>58.606130918920215</v>
      </c>
      <c r="N12" s="59">
        <v>125</v>
      </c>
      <c r="O12" s="87">
        <f t="shared" si="6"/>
        <v>149.5054360176536</v>
      </c>
      <c r="P12" s="59">
        <v>9</v>
      </c>
      <c r="Q12" s="91">
        <f t="shared" si="6"/>
        <v>10.76439139327106</v>
      </c>
      <c r="R12" s="1"/>
      <c r="S12" s="3" t="s">
        <v>7</v>
      </c>
      <c r="T12" s="65">
        <v>83609</v>
      </c>
    </row>
    <row r="13" spans="1:20" ht="22.5" customHeight="1">
      <c r="A13" s="17" t="s">
        <v>8</v>
      </c>
      <c r="B13" s="53">
        <v>203</v>
      </c>
      <c r="C13" s="88">
        <f t="shared" si="0"/>
        <v>1034.6057795219408</v>
      </c>
      <c r="D13" s="54">
        <v>45</v>
      </c>
      <c r="E13" s="88">
        <f t="shared" si="1"/>
        <v>229.34610876102136</v>
      </c>
      <c r="F13" s="54">
        <v>29</v>
      </c>
      <c r="G13" s="88">
        <f t="shared" si="2"/>
        <v>147.80082564599155</v>
      </c>
      <c r="H13" s="54">
        <v>2</v>
      </c>
      <c r="I13" s="88">
        <f t="shared" si="3"/>
        <v>10.193160389378727</v>
      </c>
      <c r="J13" s="54">
        <v>8</v>
      </c>
      <c r="K13" s="88">
        <f t="shared" si="4"/>
        <v>40.77264155751491</v>
      </c>
      <c r="L13" s="54">
        <v>17</v>
      </c>
      <c r="M13" s="88">
        <f t="shared" si="5"/>
        <v>86.64186330971917</v>
      </c>
      <c r="N13" s="54">
        <v>44</v>
      </c>
      <c r="O13" s="88">
        <f t="shared" si="6"/>
        <v>224.249528566332</v>
      </c>
      <c r="P13" s="54">
        <v>6</v>
      </c>
      <c r="Q13" s="82">
        <f t="shared" si="6"/>
        <v>30.57948116813618</v>
      </c>
      <c r="R13" s="1"/>
      <c r="S13" s="4" t="s">
        <v>8</v>
      </c>
      <c r="T13" s="66">
        <v>19621</v>
      </c>
    </row>
    <row r="14" spans="1:20" ht="22.5" customHeight="1">
      <c r="A14" s="17" t="s">
        <v>9</v>
      </c>
      <c r="B14" s="53">
        <v>153</v>
      </c>
      <c r="C14" s="88">
        <f t="shared" si="0"/>
        <v>936.0088094946775</v>
      </c>
      <c r="D14" s="54">
        <v>37</v>
      </c>
      <c r="E14" s="88">
        <f t="shared" si="1"/>
        <v>226.35507157714426</v>
      </c>
      <c r="F14" s="54">
        <v>20</v>
      </c>
      <c r="G14" s="88">
        <f t="shared" si="2"/>
        <v>122.35409274440231</v>
      </c>
      <c r="H14" s="54">
        <v>3</v>
      </c>
      <c r="I14" s="88">
        <f t="shared" si="3"/>
        <v>18.353113911660344</v>
      </c>
      <c r="J14" s="54">
        <v>6</v>
      </c>
      <c r="K14" s="88">
        <f t="shared" si="4"/>
        <v>36.70622782332069</v>
      </c>
      <c r="L14" s="54">
        <v>9</v>
      </c>
      <c r="M14" s="88">
        <f t="shared" si="5"/>
        <v>55.05934173498103</v>
      </c>
      <c r="N14" s="54">
        <v>32</v>
      </c>
      <c r="O14" s="88">
        <f t="shared" si="6"/>
        <v>195.76654839104367</v>
      </c>
      <c r="P14" s="54">
        <v>4</v>
      </c>
      <c r="Q14" s="82">
        <f t="shared" si="6"/>
        <v>24.47081854888046</v>
      </c>
      <c r="R14" s="1"/>
      <c r="S14" s="4" t="s">
        <v>9</v>
      </c>
      <c r="T14" s="66">
        <v>16346</v>
      </c>
    </row>
    <row r="15" spans="1:20" ht="22.5" customHeight="1">
      <c r="A15" s="17" t="s">
        <v>10</v>
      </c>
      <c r="B15" s="53">
        <v>140</v>
      </c>
      <c r="C15" s="88">
        <f t="shared" si="0"/>
        <v>944.4144630329197</v>
      </c>
      <c r="D15" s="54">
        <v>25</v>
      </c>
      <c r="E15" s="88">
        <f t="shared" si="1"/>
        <v>168.6454398273071</v>
      </c>
      <c r="F15" s="54">
        <v>19</v>
      </c>
      <c r="G15" s="88">
        <f t="shared" si="2"/>
        <v>128.17053426875336</v>
      </c>
      <c r="H15" s="54">
        <v>3</v>
      </c>
      <c r="I15" s="88">
        <f t="shared" si="3"/>
        <v>20.237452779276847</v>
      </c>
      <c r="J15" s="54">
        <v>6</v>
      </c>
      <c r="K15" s="88">
        <f t="shared" si="4"/>
        <v>40.474905558553694</v>
      </c>
      <c r="L15" s="54">
        <v>10</v>
      </c>
      <c r="M15" s="88">
        <f t="shared" si="5"/>
        <v>67.45817593092283</v>
      </c>
      <c r="N15" s="54">
        <v>39</v>
      </c>
      <c r="O15" s="88">
        <f t="shared" si="6"/>
        <v>263.086886130599</v>
      </c>
      <c r="P15" s="54">
        <v>4</v>
      </c>
      <c r="Q15" s="82">
        <f t="shared" si="6"/>
        <v>26.98327037236913</v>
      </c>
      <c r="R15" s="1"/>
      <c r="S15" s="4" t="s">
        <v>10</v>
      </c>
      <c r="T15" s="66">
        <v>14824</v>
      </c>
    </row>
    <row r="16" spans="1:20" ht="22.5" customHeight="1">
      <c r="A16" s="17" t="s">
        <v>11</v>
      </c>
      <c r="B16" s="53">
        <v>67</v>
      </c>
      <c r="C16" s="88">
        <f t="shared" si="0"/>
        <v>1575.7290686735655</v>
      </c>
      <c r="D16" s="54">
        <v>15</v>
      </c>
      <c r="E16" s="88">
        <f t="shared" si="1"/>
        <v>352.77516462841015</v>
      </c>
      <c r="F16" s="54">
        <v>11</v>
      </c>
      <c r="G16" s="88">
        <f t="shared" si="2"/>
        <v>258.70178739416747</v>
      </c>
      <c r="H16" s="54">
        <v>2</v>
      </c>
      <c r="I16" s="88">
        <f t="shared" si="3"/>
        <v>47.03668861712136</v>
      </c>
      <c r="J16" s="54">
        <v>3</v>
      </c>
      <c r="K16" s="88">
        <f t="shared" si="4"/>
        <v>70.55503292568204</v>
      </c>
      <c r="L16" s="54">
        <v>5</v>
      </c>
      <c r="M16" s="88">
        <f t="shared" si="5"/>
        <v>117.59172154280337</v>
      </c>
      <c r="N16" s="54">
        <v>13</v>
      </c>
      <c r="O16" s="88">
        <f t="shared" si="6"/>
        <v>305.7384760112888</v>
      </c>
      <c r="P16" s="54">
        <v>1</v>
      </c>
      <c r="Q16" s="82">
        <f t="shared" si="6"/>
        <v>23.51834430856068</v>
      </c>
      <c r="R16" s="1"/>
      <c r="S16" s="4" t="s">
        <v>11</v>
      </c>
      <c r="T16" s="66">
        <v>4252</v>
      </c>
    </row>
    <row r="17" spans="1:20" ht="22.5" customHeight="1">
      <c r="A17" s="17" t="s">
        <v>12</v>
      </c>
      <c r="B17" s="53">
        <v>74</v>
      </c>
      <c r="C17" s="88">
        <f t="shared" si="0"/>
        <v>717.5409677106564</v>
      </c>
      <c r="D17" s="54">
        <v>16</v>
      </c>
      <c r="E17" s="88">
        <f t="shared" si="1"/>
        <v>155.14399301852032</v>
      </c>
      <c r="F17" s="54">
        <v>5</v>
      </c>
      <c r="G17" s="88">
        <f t="shared" si="2"/>
        <v>48.4824978182876</v>
      </c>
      <c r="H17" s="54">
        <v>2</v>
      </c>
      <c r="I17" s="88">
        <f t="shared" si="3"/>
        <v>19.39299912731504</v>
      </c>
      <c r="J17" s="54">
        <v>3</v>
      </c>
      <c r="K17" s="88">
        <f t="shared" si="4"/>
        <v>29.089498690972558</v>
      </c>
      <c r="L17" s="54">
        <v>0</v>
      </c>
      <c r="M17" s="88">
        <f t="shared" si="5"/>
        <v>0</v>
      </c>
      <c r="N17" s="54">
        <v>14</v>
      </c>
      <c r="O17" s="88">
        <f t="shared" si="6"/>
        <v>135.75099389120527</v>
      </c>
      <c r="P17" s="54">
        <v>3</v>
      </c>
      <c r="Q17" s="82">
        <f t="shared" si="6"/>
        <v>29.089498690972558</v>
      </c>
      <c r="R17" s="1"/>
      <c r="S17" s="4" t="s">
        <v>12</v>
      </c>
      <c r="T17" s="66">
        <v>10313</v>
      </c>
    </row>
    <row r="18" spans="1:20" ht="22.5" customHeight="1">
      <c r="A18" s="17" t="s">
        <v>13</v>
      </c>
      <c r="B18" s="53">
        <v>31</v>
      </c>
      <c r="C18" s="88">
        <f t="shared" si="0"/>
        <v>627.9116872594693</v>
      </c>
      <c r="D18" s="54">
        <v>7</v>
      </c>
      <c r="E18" s="88">
        <f t="shared" si="1"/>
        <v>141.78651002633177</v>
      </c>
      <c r="F18" s="54">
        <v>4</v>
      </c>
      <c r="G18" s="88">
        <f t="shared" si="2"/>
        <v>81.0208628721896</v>
      </c>
      <c r="H18" s="54">
        <v>0</v>
      </c>
      <c r="I18" s="88">
        <f t="shared" si="3"/>
        <v>0</v>
      </c>
      <c r="J18" s="54">
        <v>1</v>
      </c>
      <c r="K18" s="88">
        <f t="shared" si="4"/>
        <v>20.2552157180474</v>
      </c>
      <c r="L18" s="54">
        <v>3</v>
      </c>
      <c r="M18" s="88">
        <f t="shared" si="5"/>
        <v>60.765647154142194</v>
      </c>
      <c r="N18" s="54">
        <v>3</v>
      </c>
      <c r="O18" s="88">
        <f t="shared" si="6"/>
        <v>60.765647154142194</v>
      </c>
      <c r="P18" s="54">
        <v>0</v>
      </c>
      <c r="Q18" s="82">
        <f t="shared" si="6"/>
        <v>0</v>
      </c>
      <c r="R18" s="1"/>
      <c r="S18" s="4" t="s">
        <v>13</v>
      </c>
      <c r="T18" s="66">
        <v>4937</v>
      </c>
    </row>
    <row r="19" spans="1:20" ht="22.5" customHeight="1" thickBot="1">
      <c r="A19" s="17" t="s">
        <v>14</v>
      </c>
      <c r="B19" s="53">
        <v>64</v>
      </c>
      <c r="C19" s="88">
        <f t="shared" si="0"/>
        <v>837.257980115123</v>
      </c>
      <c r="D19" s="54">
        <v>11</v>
      </c>
      <c r="E19" s="88">
        <f t="shared" si="1"/>
        <v>143.90371533228677</v>
      </c>
      <c r="F19" s="54">
        <v>11</v>
      </c>
      <c r="G19" s="88">
        <f t="shared" si="2"/>
        <v>143.90371533228677</v>
      </c>
      <c r="H19" s="54">
        <v>1</v>
      </c>
      <c r="I19" s="88">
        <f t="shared" si="3"/>
        <v>13.082155939298797</v>
      </c>
      <c r="J19" s="54">
        <v>5</v>
      </c>
      <c r="K19" s="88">
        <f t="shared" si="4"/>
        <v>65.41077969649398</v>
      </c>
      <c r="L19" s="54">
        <v>4</v>
      </c>
      <c r="M19" s="88">
        <f t="shared" si="5"/>
        <v>52.32862375719519</v>
      </c>
      <c r="N19" s="54">
        <v>11</v>
      </c>
      <c r="O19" s="88">
        <f t="shared" si="6"/>
        <v>143.90371533228677</v>
      </c>
      <c r="P19" s="54">
        <v>3</v>
      </c>
      <c r="Q19" s="82">
        <f t="shared" si="6"/>
        <v>39.246467817896395</v>
      </c>
      <c r="R19" s="1"/>
      <c r="S19" s="4" t="s">
        <v>14</v>
      </c>
      <c r="T19" s="66">
        <v>7644</v>
      </c>
    </row>
    <row r="20" spans="1:20" ht="22.5" customHeight="1" thickBot="1">
      <c r="A20" s="19" t="s">
        <v>6</v>
      </c>
      <c r="B20" s="56">
        <f>SUM(B21:B23)</f>
        <v>354</v>
      </c>
      <c r="C20" s="86">
        <f t="shared" si="0"/>
        <v>936.1364537881793</v>
      </c>
      <c r="D20" s="57">
        <f>SUM(D21:D23)</f>
        <v>82</v>
      </c>
      <c r="E20" s="86">
        <f t="shared" si="1"/>
        <v>216.84516726166865</v>
      </c>
      <c r="F20" s="57">
        <f>SUM(F21:F23)</f>
        <v>44</v>
      </c>
      <c r="G20" s="86">
        <f t="shared" si="2"/>
        <v>116.35594340870024</v>
      </c>
      <c r="H20" s="57">
        <f>SUM(H21:H23)</f>
        <v>5</v>
      </c>
      <c r="I20" s="86">
        <f t="shared" si="3"/>
        <v>13.22226629644321</v>
      </c>
      <c r="J20" s="57">
        <f>SUM(J21:J23)</f>
        <v>12</v>
      </c>
      <c r="K20" s="86">
        <f t="shared" si="4"/>
        <v>31.733439111463706</v>
      </c>
      <c r="L20" s="57">
        <f>SUM(L21:L23)</f>
        <v>27</v>
      </c>
      <c r="M20" s="86">
        <f t="shared" si="5"/>
        <v>71.40023800079334</v>
      </c>
      <c r="N20" s="57">
        <f>SUM(N21:N23)</f>
        <v>61</v>
      </c>
      <c r="O20" s="86">
        <f t="shared" si="6"/>
        <v>161.31164881660717</v>
      </c>
      <c r="P20" s="57">
        <f>SUM(P21:P23)</f>
        <v>7</v>
      </c>
      <c r="Q20" s="90">
        <f t="shared" si="6"/>
        <v>18.511172815020494</v>
      </c>
      <c r="R20" s="1"/>
      <c r="S20" s="6" t="s">
        <v>6</v>
      </c>
      <c r="T20" s="8">
        <f>SUM(T21:T23)</f>
        <v>37815</v>
      </c>
    </row>
    <row r="21" spans="1:20" ht="22.5" customHeight="1">
      <c r="A21" s="16" t="s">
        <v>15</v>
      </c>
      <c r="B21" s="58">
        <v>168</v>
      </c>
      <c r="C21" s="87">
        <f t="shared" si="0"/>
        <v>1312.294953913451</v>
      </c>
      <c r="D21" s="59">
        <v>36</v>
      </c>
      <c r="E21" s="87">
        <f t="shared" si="1"/>
        <v>281.2060615528824</v>
      </c>
      <c r="F21" s="59">
        <v>23</v>
      </c>
      <c r="G21" s="87">
        <f t="shared" si="2"/>
        <v>179.65942821434152</v>
      </c>
      <c r="H21" s="59">
        <v>2</v>
      </c>
      <c r="I21" s="87">
        <f t="shared" si="3"/>
        <v>15.62255897516013</v>
      </c>
      <c r="J21" s="59">
        <v>6</v>
      </c>
      <c r="K21" s="87">
        <f t="shared" si="4"/>
        <v>46.867676925480396</v>
      </c>
      <c r="L21" s="59">
        <v>15</v>
      </c>
      <c r="M21" s="87">
        <f t="shared" si="5"/>
        <v>117.16919231370099</v>
      </c>
      <c r="N21" s="59">
        <v>30</v>
      </c>
      <c r="O21" s="87">
        <f t="shared" si="6"/>
        <v>234.33838462740198</v>
      </c>
      <c r="P21" s="59">
        <v>4</v>
      </c>
      <c r="Q21" s="91">
        <f t="shared" si="6"/>
        <v>31.24511795032026</v>
      </c>
      <c r="R21" s="1"/>
      <c r="S21" s="3" t="s">
        <v>15</v>
      </c>
      <c r="T21" s="67">
        <v>12802</v>
      </c>
    </row>
    <row r="22" spans="1:20" ht="22.5" customHeight="1">
      <c r="A22" s="17" t="s">
        <v>16</v>
      </c>
      <c r="B22" s="53">
        <v>95</v>
      </c>
      <c r="C22" s="88">
        <f t="shared" si="0"/>
        <v>778.7523567505533</v>
      </c>
      <c r="D22" s="54">
        <v>20</v>
      </c>
      <c r="E22" s="88">
        <f t="shared" si="1"/>
        <v>163.94786457906386</v>
      </c>
      <c r="F22" s="54">
        <v>12</v>
      </c>
      <c r="G22" s="88">
        <f t="shared" si="2"/>
        <v>98.36871874743831</v>
      </c>
      <c r="H22" s="54">
        <v>2</v>
      </c>
      <c r="I22" s="88">
        <f t="shared" si="3"/>
        <v>16.394786457906388</v>
      </c>
      <c r="J22" s="54">
        <v>3</v>
      </c>
      <c r="K22" s="88">
        <f t="shared" si="4"/>
        <v>24.592179686859577</v>
      </c>
      <c r="L22" s="54">
        <v>7</v>
      </c>
      <c r="M22" s="88">
        <f t="shared" si="5"/>
        <v>57.38175260267235</v>
      </c>
      <c r="N22" s="54">
        <v>17</v>
      </c>
      <c r="O22" s="88">
        <f t="shared" si="6"/>
        <v>139.35568489220427</v>
      </c>
      <c r="P22" s="54">
        <v>2</v>
      </c>
      <c r="Q22" s="82">
        <f t="shared" si="6"/>
        <v>16.394786457906388</v>
      </c>
      <c r="R22" s="1"/>
      <c r="S22" s="4" t="s">
        <v>16</v>
      </c>
      <c r="T22" s="66">
        <v>12199</v>
      </c>
    </row>
    <row r="23" spans="1:20" ht="22.5" customHeight="1" thickBot="1">
      <c r="A23" s="20" t="s">
        <v>17</v>
      </c>
      <c r="B23" s="60">
        <v>91</v>
      </c>
      <c r="C23" s="89">
        <f t="shared" si="0"/>
        <v>710.1607616669268</v>
      </c>
      <c r="D23" s="61">
        <v>26</v>
      </c>
      <c r="E23" s="89">
        <f t="shared" si="1"/>
        <v>202.9030747619791</v>
      </c>
      <c r="F23" s="61">
        <v>9</v>
      </c>
      <c r="G23" s="89">
        <f t="shared" si="2"/>
        <v>70.23567972530046</v>
      </c>
      <c r="H23" s="61">
        <v>1</v>
      </c>
      <c r="I23" s="46">
        <f t="shared" si="3"/>
        <v>7.803964413922273</v>
      </c>
      <c r="J23" s="61">
        <v>3</v>
      </c>
      <c r="K23" s="89">
        <f t="shared" si="4"/>
        <v>23.41189324176682</v>
      </c>
      <c r="L23" s="61">
        <v>5</v>
      </c>
      <c r="M23" s="89">
        <f t="shared" si="5"/>
        <v>39.019822069611365</v>
      </c>
      <c r="N23" s="61">
        <v>14</v>
      </c>
      <c r="O23" s="89">
        <f t="shared" si="6"/>
        <v>109.25550179491181</v>
      </c>
      <c r="P23" s="61">
        <v>1</v>
      </c>
      <c r="Q23" s="92">
        <f t="shared" si="6"/>
        <v>7.803964413922273</v>
      </c>
      <c r="R23" s="1"/>
      <c r="S23" s="7" t="s">
        <v>17</v>
      </c>
      <c r="T23" s="68">
        <v>12814</v>
      </c>
    </row>
    <row r="24" spans="1:20" ht="22.5" customHeight="1">
      <c r="A24" s="1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7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0"/>
      <c r="Q33" s="62" t="str">
        <f>Q3</f>
        <v>    （平成２０年）</v>
      </c>
      <c r="R33" s="1"/>
      <c r="S33" s="1"/>
      <c r="T33" s="1"/>
    </row>
    <row r="34" spans="1:20" ht="14.2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25" customFormat="1" ht="39.75" customHeight="1">
      <c r="A35" s="123"/>
      <c r="B35" s="112" t="s">
        <v>35</v>
      </c>
      <c r="C35" s="102"/>
      <c r="D35" s="101" t="s">
        <v>36</v>
      </c>
      <c r="E35" s="102"/>
      <c r="F35" s="101" t="s">
        <v>37</v>
      </c>
      <c r="G35" s="102"/>
      <c r="H35" s="101" t="s">
        <v>38</v>
      </c>
      <c r="I35" s="102"/>
      <c r="J35" s="101" t="s">
        <v>39</v>
      </c>
      <c r="K35" s="102"/>
      <c r="L35" s="101" t="s">
        <v>40</v>
      </c>
      <c r="M35" s="102"/>
      <c r="N35" s="101" t="s">
        <v>41</v>
      </c>
      <c r="O35" s="102"/>
      <c r="P35" s="101" t="s">
        <v>42</v>
      </c>
      <c r="Q35" s="103"/>
      <c r="R35" s="24"/>
      <c r="S35" s="24"/>
      <c r="T35" s="24"/>
    </row>
    <row r="36" spans="1:20" s="25" customFormat="1" ht="19.5" customHeight="1" thickBot="1">
      <c r="A36" s="124"/>
      <c r="B36" s="29" t="s">
        <v>33</v>
      </c>
      <c r="C36" s="27" t="s">
        <v>34</v>
      </c>
      <c r="D36" s="27" t="s">
        <v>33</v>
      </c>
      <c r="E36" s="27" t="s">
        <v>34</v>
      </c>
      <c r="F36" s="27" t="s">
        <v>33</v>
      </c>
      <c r="G36" s="27" t="s">
        <v>34</v>
      </c>
      <c r="H36" s="27" t="s">
        <v>1</v>
      </c>
      <c r="I36" s="27" t="s">
        <v>34</v>
      </c>
      <c r="J36" s="27" t="s">
        <v>33</v>
      </c>
      <c r="K36" s="27" t="s">
        <v>34</v>
      </c>
      <c r="L36" s="27" t="s">
        <v>33</v>
      </c>
      <c r="M36" s="27" t="s">
        <v>34</v>
      </c>
      <c r="N36" s="27" t="s">
        <v>1</v>
      </c>
      <c r="O36" s="27" t="s">
        <v>34</v>
      </c>
      <c r="P36" s="27" t="s">
        <v>33</v>
      </c>
      <c r="Q36" s="28" t="s">
        <v>34</v>
      </c>
      <c r="R36" s="24"/>
      <c r="S36" s="24"/>
      <c r="T36" s="24"/>
    </row>
    <row r="37" spans="1:20" ht="22.5" customHeight="1">
      <c r="A37" s="21" t="s">
        <v>3</v>
      </c>
      <c r="B37" s="31">
        <v>53974</v>
      </c>
      <c r="C37" s="75">
        <v>83.7</v>
      </c>
      <c r="D37" s="32">
        <v>15352</v>
      </c>
      <c r="E37" s="75">
        <v>23.8</v>
      </c>
      <c r="F37" s="32">
        <v>27224</v>
      </c>
      <c r="G37" s="75">
        <v>42.2</v>
      </c>
      <c r="H37" s="32">
        <v>8683</v>
      </c>
      <c r="I37" s="75">
        <v>13.5</v>
      </c>
      <c r="J37" s="32">
        <v>5653</v>
      </c>
      <c r="K37" s="75">
        <v>8.8</v>
      </c>
      <c r="L37" s="32">
        <v>12088</v>
      </c>
      <c r="M37" s="75">
        <v>18.7</v>
      </c>
      <c r="N37" s="32">
        <v>6844</v>
      </c>
      <c r="O37" s="75">
        <v>10.6</v>
      </c>
      <c r="P37" s="32">
        <v>753</v>
      </c>
      <c r="Q37" s="80">
        <v>1.2</v>
      </c>
      <c r="R37" s="1"/>
      <c r="S37" s="1"/>
      <c r="T37" s="1"/>
    </row>
    <row r="38" spans="1:20" ht="22.5" customHeight="1" thickBot="1">
      <c r="A38" s="18" t="s">
        <v>4</v>
      </c>
      <c r="B38" s="33">
        <v>804</v>
      </c>
      <c r="C38" s="77">
        <v>76.1</v>
      </c>
      <c r="D38" s="35">
        <v>296</v>
      </c>
      <c r="E38" s="77">
        <v>28</v>
      </c>
      <c r="F38" s="35">
        <v>668</v>
      </c>
      <c r="G38" s="77">
        <v>63.2</v>
      </c>
      <c r="H38" s="35">
        <v>119</v>
      </c>
      <c r="I38" s="77">
        <v>11.3</v>
      </c>
      <c r="J38" s="35">
        <v>83</v>
      </c>
      <c r="K38" s="77">
        <v>7.9</v>
      </c>
      <c r="L38" s="35">
        <v>201</v>
      </c>
      <c r="M38" s="77">
        <v>19</v>
      </c>
      <c r="N38" s="35">
        <v>110</v>
      </c>
      <c r="O38" s="77">
        <v>10.4</v>
      </c>
      <c r="P38" s="48">
        <v>18</v>
      </c>
      <c r="Q38" s="81">
        <v>1.7</v>
      </c>
      <c r="R38" s="1"/>
      <c r="S38" s="1"/>
      <c r="T38" s="1"/>
    </row>
    <row r="39" spans="1:20" ht="22.5" customHeight="1" thickBot="1">
      <c r="A39" s="22" t="s">
        <v>5</v>
      </c>
      <c r="B39" s="36">
        <f>B40+B49</f>
        <v>157</v>
      </c>
      <c r="C39" s="93">
        <f aca="true" t="shared" si="7" ref="C39:C52">B39/$T10*100000</f>
        <v>78.75161139841795</v>
      </c>
      <c r="D39" s="37">
        <f>D40+D49</f>
        <v>76</v>
      </c>
      <c r="E39" s="93">
        <f aca="true" t="shared" si="8" ref="E39:E52">D39/$T10*100000</f>
        <v>38.121799148278754</v>
      </c>
      <c r="F39" s="37">
        <f>F40+F49</f>
        <v>104</v>
      </c>
      <c r="G39" s="93">
        <f aca="true" t="shared" si="9" ref="G39:G52">F39/$T10*100000</f>
        <v>52.16667251869724</v>
      </c>
      <c r="H39" s="37">
        <f>H40+H49</f>
        <v>19</v>
      </c>
      <c r="I39" s="93">
        <f aca="true" t="shared" si="10" ref="I39:I52">H39/$T10*100000</f>
        <v>9.530449787069688</v>
      </c>
      <c r="J39" s="37">
        <f>J40+J49</f>
        <v>17</v>
      </c>
      <c r="K39" s="93">
        <f aca="true" t="shared" si="11" ref="K39:K52">J39/$T10*100000</f>
        <v>8.52724454632551</v>
      </c>
      <c r="L39" s="37">
        <f>L40+L49</f>
        <v>52</v>
      </c>
      <c r="M39" s="93">
        <f aca="true" t="shared" si="12" ref="M39:M52">L39/$T10*100000</f>
        <v>26.08333625934862</v>
      </c>
      <c r="N39" s="37">
        <f>N40+N49</f>
        <v>25</v>
      </c>
      <c r="O39" s="93">
        <f aca="true" t="shared" si="13" ref="O39:O52">N39/$T10*100000</f>
        <v>12.540065509302222</v>
      </c>
      <c r="P39" s="37">
        <f>P40+P49</f>
        <v>2</v>
      </c>
      <c r="Q39" s="95">
        <f aca="true" t="shared" si="14" ref="Q39:Q52">P39/$T10*100000</f>
        <v>1.0032052407441776</v>
      </c>
      <c r="R39" s="1"/>
      <c r="S39" s="1"/>
      <c r="T39" s="1"/>
    </row>
    <row r="40" spans="1:20" ht="22.5" customHeight="1" thickBot="1">
      <c r="A40" s="23" t="s">
        <v>6</v>
      </c>
      <c r="B40" s="38">
        <f>SUM(B41:B48)</f>
        <v>122</v>
      </c>
      <c r="C40" s="94">
        <f t="shared" si="7"/>
        <v>75.52028524383148</v>
      </c>
      <c r="D40" s="39">
        <f>SUM(D41:D48)</f>
        <v>55</v>
      </c>
      <c r="E40" s="94">
        <f t="shared" si="8"/>
        <v>34.04603023287485</v>
      </c>
      <c r="F40" s="39">
        <f>SUM(F41:F48)</f>
        <v>78</v>
      </c>
      <c r="G40" s="94">
        <f t="shared" si="9"/>
        <v>48.2834610575316</v>
      </c>
      <c r="H40" s="39">
        <f>SUM(H41:H48)</f>
        <v>14</v>
      </c>
      <c r="I40" s="94">
        <f t="shared" si="10"/>
        <v>8.666262241095415</v>
      </c>
      <c r="J40" s="39">
        <f>SUM(J41:J48)</f>
        <v>13</v>
      </c>
      <c r="K40" s="94">
        <f t="shared" si="11"/>
        <v>8.0472435095886</v>
      </c>
      <c r="L40" s="39">
        <f>SUM(L41:L48)</f>
        <v>43</v>
      </c>
      <c r="M40" s="94">
        <f t="shared" si="12"/>
        <v>26.61780545479306</v>
      </c>
      <c r="N40" s="39">
        <f>SUM(N41:N48)</f>
        <v>20</v>
      </c>
      <c r="O40" s="94">
        <f t="shared" si="13"/>
        <v>12.380374630136307</v>
      </c>
      <c r="P40" s="39">
        <f>SUM(P41:P48)</f>
        <v>2</v>
      </c>
      <c r="Q40" s="96">
        <f t="shared" si="14"/>
        <v>1.2380374630136308</v>
      </c>
      <c r="R40" s="1"/>
      <c r="S40" s="1"/>
      <c r="T40" s="1"/>
    </row>
    <row r="41" spans="1:20" ht="22.5" customHeight="1">
      <c r="A41" s="16" t="s">
        <v>7</v>
      </c>
      <c r="B41" s="40">
        <v>55</v>
      </c>
      <c r="C41" s="87">
        <f t="shared" si="7"/>
        <v>65.78239184776758</v>
      </c>
      <c r="D41" s="40">
        <v>23</v>
      </c>
      <c r="E41" s="87">
        <f t="shared" si="8"/>
        <v>27.50900022724826</v>
      </c>
      <c r="F41" s="40">
        <v>40</v>
      </c>
      <c r="G41" s="87">
        <f t="shared" si="9"/>
        <v>47.84173952564915</v>
      </c>
      <c r="H41" s="40">
        <v>4</v>
      </c>
      <c r="I41" s="87">
        <f t="shared" si="10"/>
        <v>4.784173952564915</v>
      </c>
      <c r="J41" s="40">
        <v>4</v>
      </c>
      <c r="K41" s="87">
        <f t="shared" si="11"/>
        <v>4.784173952564915</v>
      </c>
      <c r="L41" s="40">
        <v>23</v>
      </c>
      <c r="M41" s="87">
        <f t="shared" si="12"/>
        <v>27.50900022724826</v>
      </c>
      <c r="N41" s="40">
        <v>8</v>
      </c>
      <c r="O41" s="87">
        <f t="shared" si="13"/>
        <v>9.56834790512983</v>
      </c>
      <c r="P41" s="49">
        <v>1</v>
      </c>
      <c r="Q41" s="91">
        <f t="shared" si="14"/>
        <v>1.1960434881412287</v>
      </c>
      <c r="R41" s="1"/>
      <c r="S41" s="1"/>
      <c r="T41" s="1"/>
    </row>
    <row r="42" spans="1:20" ht="22.5" customHeight="1">
      <c r="A42" s="17" t="s">
        <v>19</v>
      </c>
      <c r="B42" s="41">
        <v>22</v>
      </c>
      <c r="C42" s="88">
        <f t="shared" si="7"/>
        <v>112.124764283166</v>
      </c>
      <c r="D42" s="41">
        <v>8</v>
      </c>
      <c r="E42" s="88">
        <f t="shared" si="8"/>
        <v>40.77264155751491</v>
      </c>
      <c r="F42" s="41">
        <v>4</v>
      </c>
      <c r="G42" s="88">
        <f t="shared" si="9"/>
        <v>20.386320778757455</v>
      </c>
      <c r="H42" s="41">
        <v>4</v>
      </c>
      <c r="I42" s="88">
        <f t="shared" si="10"/>
        <v>20.386320778757455</v>
      </c>
      <c r="J42" s="41">
        <v>3</v>
      </c>
      <c r="K42" s="88">
        <f t="shared" si="11"/>
        <v>15.28974058406809</v>
      </c>
      <c r="L42" s="41">
        <v>8</v>
      </c>
      <c r="M42" s="88">
        <f t="shared" si="12"/>
        <v>40.77264155751491</v>
      </c>
      <c r="N42" s="41">
        <v>4</v>
      </c>
      <c r="O42" s="88">
        <f t="shared" si="13"/>
        <v>20.386320778757455</v>
      </c>
      <c r="P42" s="50">
        <v>0</v>
      </c>
      <c r="Q42" s="82">
        <f t="shared" si="14"/>
        <v>0</v>
      </c>
      <c r="R42" s="1"/>
      <c r="S42" s="1"/>
      <c r="T42" s="1"/>
    </row>
    <row r="43" spans="1:20" ht="22.5" customHeight="1">
      <c r="A43" s="17" t="s">
        <v>9</v>
      </c>
      <c r="B43" s="41">
        <v>9</v>
      </c>
      <c r="C43" s="88">
        <f t="shared" si="7"/>
        <v>55.05934173498103</v>
      </c>
      <c r="D43" s="41">
        <v>8</v>
      </c>
      <c r="E43" s="88">
        <f t="shared" si="8"/>
        <v>48.94163709776092</v>
      </c>
      <c r="F43" s="41">
        <v>10</v>
      </c>
      <c r="G43" s="88">
        <f t="shared" si="9"/>
        <v>61.177046372201154</v>
      </c>
      <c r="H43" s="41">
        <v>3</v>
      </c>
      <c r="I43" s="88">
        <f t="shared" si="10"/>
        <v>18.353113911660344</v>
      </c>
      <c r="J43" s="41">
        <v>1</v>
      </c>
      <c r="K43" s="88">
        <f t="shared" si="11"/>
        <v>6.117704637220115</v>
      </c>
      <c r="L43" s="41">
        <v>4</v>
      </c>
      <c r="M43" s="88">
        <f t="shared" si="12"/>
        <v>24.47081854888046</v>
      </c>
      <c r="N43" s="41">
        <v>4</v>
      </c>
      <c r="O43" s="88">
        <f t="shared" si="13"/>
        <v>24.47081854888046</v>
      </c>
      <c r="P43" s="50">
        <v>1</v>
      </c>
      <c r="Q43" s="82">
        <f t="shared" si="14"/>
        <v>6.117704637220115</v>
      </c>
      <c r="R43" s="1"/>
      <c r="S43" s="1"/>
      <c r="T43" s="1"/>
    </row>
    <row r="44" spans="1:20" ht="22.5" customHeight="1">
      <c r="A44" s="17" t="s">
        <v>10</v>
      </c>
      <c r="B44" s="41">
        <v>9</v>
      </c>
      <c r="C44" s="88">
        <f t="shared" si="7"/>
        <v>60.71235833783054</v>
      </c>
      <c r="D44" s="41">
        <v>8</v>
      </c>
      <c r="E44" s="88">
        <f t="shared" si="8"/>
        <v>53.96654074473826</v>
      </c>
      <c r="F44" s="41">
        <v>6</v>
      </c>
      <c r="G44" s="88">
        <f t="shared" si="9"/>
        <v>40.474905558553694</v>
      </c>
      <c r="H44" s="41">
        <v>0</v>
      </c>
      <c r="I44" s="88">
        <f t="shared" si="10"/>
        <v>0</v>
      </c>
      <c r="J44" s="41">
        <v>3</v>
      </c>
      <c r="K44" s="88">
        <f t="shared" si="11"/>
        <v>20.237452779276847</v>
      </c>
      <c r="L44" s="41">
        <v>3</v>
      </c>
      <c r="M44" s="88">
        <f t="shared" si="12"/>
        <v>20.237452779276847</v>
      </c>
      <c r="N44" s="41">
        <v>1</v>
      </c>
      <c r="O44" s="88">
        <f t="shared" si="13"/>
        <v>6.745817593092283</v>
      </c>
      <c r="P44" s="50">
        <v>0</v>
      </c>
      <c r="Q44" s="82">
        <f t="shared" si="14"/>
        <v>0</v>
      </c>
      <c r="R44" s="1"/>
      <c r="S44" s="1"/>
      <c r="T44" s="1"/>
    </row>
    <row r="45" spans="1:20" ht="22.5" customHeight="1">
      <c r="A45" s="17" t="s">
        <v>11</v>
      </c>
      <c r="B45" s="41">
        <v>7</v>
      </c>
      <c r="C45" s="88">
        <f t="shared" si="7"/>
        <v>164.62841015992475</v>
      </c>
      <c r="D45" s="41">
        <v>2</v>
      </c>
      <c r="E45" s="88">
        <f t="shared" si="8"/>
        <v>47.03668861712136</v>
      </c>
      <c r="F45" s="41">
        <v>5</v>
      </c>
      <c r="G45" s="88">
        <f t="shared" si="9"/>
        <v>117.59172154280337</v>
      </c>
      <c r="H45" s="41">
        <v>0</v>
      </c>
      <c r="I45" s="88">
        <f t="shared" si="10"/>
        <v>0</v>
      </c>
      <c r="J45" s="41">
        <v>0</v>
      </c>
      <c r="K45" s="88">
        <f t="shared" si="11"/>
        <v>0</v>
      </c>
      <c r="L45" s="41">
        <v>0</v>
      </c>
      <c r="M45" s="88">
        <f t="shared" si="12"/>
        <v>0</v>
      </c>
      <c r="N45" s="41">
        <v>0</v>
      </c>
      <c r="O45" s="88">
        <f t="shared" si="13"/>
        <v>0</v>
      </c>
      <c r="P45" s="50">
        <v>0</v>
      </c>
      <c r="Q45" s="82">
        <f t="shared" si="14"/>
        <v>0</v>
      </c>
      <c r="R45" s="1"/>
      <c r="S45" s="1"/>
      <c r="T45" s="1"/>
    </row>
    <row r="46" spans="1:20" ht="22.5" customHeight="1">
      <c r="A46" s="17" t="s">
        <v>12</v>
      </c>
      <c r="B46" s="41">
        <v>10</v>
      </c>
      <c r="C46" s="88">
        <f t="shared" si="7"/>
        <v>96.9649956365752</v>
      </c>
      <c r="D46" s="41">
        <v>3</v>
      </c>
      <c r="E46" s="88">
        <f t="shared" si="8"/>
        <v>29.089498690972558</v>
      </c>
      <c r="F46" s="41">
        <v>9</v>
      </c>
      <c r="G46" s="88">
        <f t="shared" si="9"/>
        <v>87.26849607291767</v>
      </c>
      <c r="H46" s="41">
        <v>1</v>
      </c>
      <c r="I46" s="88">
        <f t="shared" si="10"/>
        <v>9.69649956365752</v>
      </c>
      <c r="J46" s="41">
        <v>1</v>
      </c>
      <c r="K46" s="88">
        <f t="shared" si="11"/>
        <v>9.69649956365752</v>
      </c>
      <c r="L46" s="41">
        <v>3</v>
      </c>
      <c r="M46" s="88">
        <f t="shared" si="12"/>
        <v>29.089498690972558</v>
      </c>
      <c r="N46" s="41">
        <v>1</v>
      </c>
      <c r="O46" s="88">
        <f t="shared" si="13"/>
        <v>9.69649956365752</v>
      </c>
      <c r="P46" s="50">
        <v>0</v>
      </c>
      <c r="Q46" s="82">
        <f t="shared" si="14"/>
        <v>0</v>
      </c>
      <c r="R46" s="1"/>
      <c r="S46" s="1"/>
      <c r="T46" s="1"/>
    </row>
    <row r="47" spans="1:20" ht="22.5" customHeight="1">
      <c r="A47" s="17" t="s">
        <v>13</v>
      </c>
      <c r="B47" s="41">
        <v>4</v>
      </c>
      <c r="C47" s="88">
        <f t="shared" si="7"/>
        <v>81.0208628721896</v>
      </c>
      <c r="D47" s="41">
        <v>1</v>
      </c>
      <c r="E47" s="88">
        <f t="shared" si="8"/>
        <v>20.2552157180474</v>
      </c>
      <c r="F47" s="41">
        <v>2</v>
      </c>
      <c r="G47" s="88">
        <f t="shared" si="9"/>
        <v>40.5104314360948</v>
      </c>
      <c r="H47" s="41">
        <v>1</v>
      </c>
      <c r="I47" s="88">
        <f t="shared" si="10"/>
        <v>20.2552157180474</v>
      </c>
      <c r="J47" s="41">
        <v>1</v>
      </c>
      <c r="K47" s="88">
        <f t="shared" si="11"/>
        <v>20.2552157180474</v>
      </c>
      <c r="L47" s="41">
        <v>1</v>
      </c>
      <c r="M47" s="88">
        <f t="shared" si="12"/>
        <v>20.2552157180474</v>
      </c>
      <c r="N47" s="41">
        <v>0</v>
      </c>
      <c r="O47" s="88">
        <f t="shared" si="13"/>
        <v>0</v>
      </c>
      <c r="P47" s="50">
        <v>0</v>
      </c>
      <c r="Q47" s="82">
        <f t="shared" si="14"/>
        <v>0</v>
      </c>
      <c r="R47" s="1"/>
      <c r="S47" s="1"/>
      <c r="T47" s="1"/>
    </row>
    <row r="48" spans="1:20" ht="22.5" customHeight="1" thickBot="1">
      <c r="A48" s="18" t="s">
        <v>14</v>
      </c>
      <c r="B48" s="35">
        <v>6</v>
      </c>
      <c r="C48" s="78">
        <f t="shared" si="7"/>
        <v>78.49293563579279</v>
      </c>
      <c r="D48" s="35">
        <v>2</v>
      </c>
      <c r="E48" s="78">
        <f t="shared" si="8"/>
        <v>26.164311878597594</v>
      </c>
      <c r="F48" s="35">
        <v>2</v>
      </c>
      <c r="G48" s="78">
        <f t="shared" si="9"/>
        <v>26.164311878597594</v>
      </c>
      <c r="H48" s="35">
        <v>1</v>
      </c>
      <c r="I48" s="78">
        <f t="shared" si="10"/>
        <v>13.082155939298797</v>
      </c>
      <c r="J48" s="35">
        <v>0</v>
      </c>
      <c r="K48" s="78">
        <f t="shared" si="11"/>
        <v>0</v>
      </c>
      <c r="L48" s="35">
        <v>1</v>
      </c>
      <c r="M48" s="78">
        <f t="shared" si="12"/>
        <v>13.082155939298797</v>
      </c>
      <c r="N48" s="35">
        <v>2</v>
      </c>
      <c r="O48" s="78">
        <f t="shared" si="13"/>
        <v>26.164311878597594</v>
      </c>
      <c r="P48" s="48">
        <v>0</v>
      </c>
      <c r="Q48" s="79">
        <f t="shared" si="14"/>
        <v>0</v>
      </c>
      <c r="R48" s="1"/>
      <c r="S48" s="1"/>
      <c r="T48" s="1"/>
    </row>
    <row r="49" spans="1:20" ht="22.5" customHeight="1" thickBot="1">
      <c r="A49" s="23" t="s">
        <v>6</v>
      </c>
      <c r="B49" s="38">
        <f>SUM(B50:B52)</f>
        <v>35</v>
      </c>
      <c r="C49" s="94">
        <f t="shared" si="7"/>
        <v>92.55586407510248</v>
      </c>
      <c r="D49" s="39">
        <f>SUM(D50:D52)</f>
        <v>21</v>
      </c>
      <c r="E49" s="94">
        <f t="shared" si="8"/>
        <v>55.53351844506148</v>
      </c>
      <c r="F49" s="39">
        <f>SUM(F50:F52)</f>
        <v>26</v>
      </c>
      <c r="G49" s="94">
        <f t="shared" si="9"/>
        <v>68.7557847415047</v>
      </c>
      <c r="H49" s="42">
        <f>SUM(H50:H52)</f>
        <v>5</v>
      </c>
      <c r="I49" s="94">
        <f t="shared" si="10"/>
        <v>13.22226629644321</v>
      </c>
      <c r="J49" s="42">
        <f>SUM(J50:J52)</f>
        <v>4</v>
      </c>
      <c r="K49" s="94">
        <f t="shared" si="11"/>
        <v>10.577813037154568</v>
      </c>
      <c r="L49" s="42">
        <f>SUM(L50:L52)</f>
        <v>9</v>
      </c>
      <c r="M49" s="94">
        <f t="shared" si="12"/>
        <v>23.80007933359778</v>
      </c>
      <c r="N49" s="42">
        <f>SUM(N50:N52)</f>
        <v>5</v>
      </c>
      <c r="O49" s="94">
        <f t="shared" si="13"/>
        <v>13.22226629644321</v>
      </c>
      <c r="P49" s="51">
        <f>SUM(P50:P52)</f>
        <v>0</v>
      </c>
      <c r="Q49" s="96">
        <f t="shared" si="14"/>
        <v>0</v>
      </c>
      <c r="R49" s="1"/>
      <c r="S49" s="1"/>
      <c r="T49" s="1"/>
    </row>
    <row r="50" spans="1:20" ht="22.5" customHeight="1">
      <c r="A50" s="16" t="s">
        <v>15</v>
      </c>
      <c r="B50" s="43">
        <v>15</v>
      </c>
      <c r="C50" s="87">
        <f t="shared" si="7"/>
        <v>117.16919231370099</v>
      </c>
      <c r="D50" s="40">
        <v>7</v>
      </c>
      <c r="E50" s="87">
        <f t="shared" si="8"/>
        <v>54.67895641306046</v>
      </c>
      <c r="F50" s="40">
        <v>9</v>
      </c>
      <c r="G50" s="87">
        <f t="shared" si="9"/>
        <v>70.3015153882206</v>
      </c>
      <c r="H50" s="40">
        <v>1</v>
      </c>
      <c r="I50" s="87">
        <f t="shared" si="10"/>
        <v>7.811279487580065</v>
      </c>
      <c r="J50" s="40">
        <v>1</v>
      </c>
      <c r="K50" s="87">
        <f t="shared" si="11"/>
        <v>7.811279487580065</v>
      </c>
      <c r="L50" s="40">
        <v>7</v>
      </c>
      <c r="M50" s="87">
        <f t="shared" si="12"/>
        <v>54.67895641306046</v>
      </c>
      <c r="N50" s="40">
        <v>1</v>
      </c>
      <c r="O50" s="87">
        <f t="shared" si="13"/>
        <v>7.811279487580065</v>
      </c>
      <c r="P50" s="49">
        <v>0</v>
      </c>
      <c r="Q50" s="91">
        <f t="shared" si="14"/>
        <v>0</v>
      </c>
      <c r="R50" s="1"/>
      <c r="S50" s="1"/>
      <c r="T50" s="1"/>
    </row>
    <row r="51" spans="1:20" ht="22.5" customHeight="1">
      <c r="A51" s="17" t="s">
        <v>16</v>
      </c>
      <c r="B51" s="44">
        <v>10</v>
      </c>
      <c r="C51" s="88">
        <f t="shared" si="7"/>
        <v>81.97393228953193</v>
      </c>
      <c r="D51" s="41">
        <v>5</v>
      </c>
      <c r="E51" s="88">
        <f t="shared" si="8"/>
        <v>40.986966144765965</v>
      </c>
      <c r="F51" s="41">
        <v>13</v>
      </c>
      <c r="G51" s="88">
        <f t="shared" si="9"/>
        <v>106.5661119763915</v>
      </c>
      <c r="H51" s="41">
        <v>4</v>
      </c>
      <c r="I51" s="88">
        <f t="shared" si="10"/>
        <v>32.789572915812776</v>
      </c>
      <c r="J51" s="41">
        <v>1</v>
      </c>
      <c r="K51" s="88">
        <f t="shared" si="11"/>
        <v>8.197393228953194</v>
      </c>
      <c r="L51" s="41">
        <v>1</v>
      </c>
      <c r="M51" s="88">
        <f t="shared" si="12"/>
        <v>8.197393228953194</v>
      </c>
      <c r="N51" s="41">
        <v>1</v>
      </c>
      <c r="O51" s="88">
        <f t="shared" si="13"/>
        <v>8.197393228953194</v>
      </c>
      <c r="P51" s="50">
        <v>0</v>
      </c>
      <c r="Q51" s="82">
        <f t="shared" si="14"/>
        <v>0</v>
      </c>
      <c r="R51" s="1"/>
      <c r="S51" s="1"/>
      <c r="T51" s="1"/>
    </row>
    <row r="52" spans="1:20" ht="22.5" customHeight="1" thickBot="1">
      <c r="A52" s="20" t="s">
        <v>17</v>
      </c>
      <c r="B52" s="45">
        <v>10</v>
      </c>
      <c r="C52" s="89">
        <f t="shared" si="7"/>
        <v>78.03964413922273</v>
      </c>
      <c r="D52" s="47">
        <v>9</v>
      </c>
      <c r="E52" s="89">
        <f t="shared" si="8"/>
        <v>70.23567972530046</v>
      </c>
      <c r="F52" s="47">
        <v>4</v>
      </c>
      <c r="G52" s="89">
        <f t="shared" si="9"/>
        <v>31.215857655689092</v>
      </c>
      <c r="H52" s="47">
        <v>0</v>
      </c>
      <c r="I52" s="89">
        <f t="shared" si="10"/>
        <v>0</v>
      </c>
      <c r="J52" s="47">
        <v>2</v>
      </c>
      <c r="K52" s="89">
        <f t="shared" si="11"/>
        <v>15.607928827844546</v>
      </c>
      <c r="L52" s="47">
        <v>1</v>
      </c>
      <c r="M52" s="89">
        <f t="shared" si="12"/>
        <v>7.803964413922273</v>
      </c>
      <c r="N52" s="47">
        <v>3</v>
      </c>
      <c r="O52" s="89">
        <f t="shared" si="13"/>
        <v>23.41189324176682</v>
      </c>
      <c r="P52" s="52">
        <v>0</v>
      </c>
      <c r="Q52" s="92">
        <f t="shared" si="14"/>
        <v>0</v>
      </c>
      <c r="R52" s="1"/>
      <c r="S52" s="1"/>
      <c r="T52" s="1"/>
    </row>
    <row r="53" spans="1:20" ht="22.5" customHeight="1">
      <c r="A53" s="14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 sheet="1"/>
  <mergeCells count="23">
    <mergeCell ref="A5:A7"/>
    <mergeCell ref="B5:C6"/>
    <mergeCell ref="D5:E6"/>
    <mergeCell ref="F5:M5"/>
    <mergeCell ref="F6:G6"/>
    <mergeCell ref="D35:E35"/>
    <mergeCell ref="B35:C35"/>
    <mergeCell ref="N5:Q5"/>
    <mergeCell ref="N6:O6"/>
    <mergeCell ref="H6:I6"/>
    <mergeCell ref="J6:K6"/>
    <mergeCell ref="L6:M6"/>
    <mergeCell ref="P6:Q6"/>
    <mergeCell ref="S5:T5"/>
    <mergeCell ref="S6:T6"/>
    <mergeCell ref="S7:T7"/>
    <mergeCell ref="A35:A36"/>
    <mergeCell ref="P35:Q35"/>
    <mergeCell ref="N35:O35"/>
    <mergeCell ref="L35:M35"/>
    <mergeCell ref="J35:K35"/>
    <mergeCell ref="H35:I35"/>
    <mergeCell ref="F35:G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3" r:id="rId1"/>
  <headerFooter alignWithMargins="0">
    <oddFooter>&amp;L&amp;14西濃地域の公衆衛生2009&amp;C&amp;14－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2010-01-19T00:09:30Z</cp:lastPrinted>
  <dcterms:created xsi:type="dcterms:W3CDTF">2006-12-28T07:52:45Z</dcterms:created>
  <dcterms:modified xsi:type="dcterms:W3CDTF">2010-02-17T06:48:25Z</dcterms:modified>
  <cp:category/>
  <cp:version/>
  <cp:contentType/>
  <cp:contentStatus/>
</cp:coreProperties>
</file>