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8" i="8"/>
  <c r="B29" i="8"/>
  <c r="B30" i="8"/>
  <c r="B32" i="8"/>
  <c r="B33" i="8"/>
  <c r="B35" i="8"/>
  <c r="B36" i="8"/>
  <c r="B37" i="8"/>
  <c r="B39" i="8"/>
  <c r="B40" i="8"/>
  <c r="B41" i="8"/>
  <c r="B42" i="8"/>
  <c r="B44" i="8"/>
  <c r="B45" i="8"/>
  <c r="B46" i="8"/>
  <c r="B47" i="8"/>
  <c r="B49" i="8"/>
  <c r="B50" i="8"/>
  <c r="B52" i="8"/>
  <c r="B53" i="8"/>
  <c r="B54" i="8"/>
  <c r="B55" i="8"/>
  <c r="B56" i="8"/>
  <c r="B57" i="8"/>
  <c r="B58" i="8"/>
  <c r="B59" i="8"/>
  <c r="B61" i="8"/>
  <c r="B62" i="8"/>
  <c r="B64" i="8"/>
  <c r="B65" i="8"/>
  <c r="B67" i="8"/>
  <c r="B69" i="8"/>
  <c r="B6" i="7"/>
  <c r="C6" i="7"/>
  <c r="G6" i="7"/>
  <c r="L6" i="7"/>
  <c r="C7" i="7"/>
  <c r="B7" i="7" s="1"/>
  <c r="G7" i="7"/>
  <c r="L7" i="7"/>
  <c r="B8" i="7"/>
  <c r="C8" i="7"/>
  <c r="G8" i="7"/>
  <c r="L8" i="7"/>
  <c r="C9" i="7"/>
  <c r="B9" i="7" s="1"/>
  <c r="G9" i="7"/>
  <c r="L9" i="7"/>
  <c r="B10" i="7"/>
  <c r="C10" i="7"/>
  <c r="G10" i="7"/>
  <c r="L10" i="7"/>
  <c r="C11" i="7"/>
  <c r="B11" i="7" s="1"/>
  <c r="G11" i="7"/>
  <c r="L11" i="7"/>
  <c r="B12" i="7"/>
  <c r="C12" i="7"/>
  <c r="G12" i="7"/>
  <c r="L12" i="7"/>
  <c r="C13" i="7"/>
  <c r="B13" i="7" s="1"/>
  <c r="G13" i="7"/>
  <c r="L13" i="7"/>
  <c r="B14" i="7"/>
  <c r="C14" i="7"/>
  <c r="G14" i="7"/>
  <c r="L14" i="7"/>
  <c r="D16" i="7"/>
  <c r="C16" i="7" s="1"/>
  <c r="E16" i="7"/>
  <c r="F16" i="7"/>
  <c r="H16" i="7"/>
  <c r="G16" i="7" s="1"/>
  <c r="I16" i="7"/>
  <c r="J16" i="7"/>
  <c r="K16" i="7"/>
  <c r="M16" i="7"/>
  <c r="L16" i="7" s="1"/>
  <c r="N16" i="7"/>
  <c r="O16" i="7"/>
  <c r="P16" i="7"/>
  <c r="Q16" i="7"/>
  <c r="D17" i="7"/>
  <c r="C17" i="7" s="1"/>
  <c r="B17" i="7" s="1"/>
  <c r="E17" i="7"/>
  <c r="E19" i="7" s="1"/>
  <c r="F17" i="7"/>
  <c r="H17" i="7"/>
  <c r="I17" i="7"/>
  <c r="G17" i="7" s="1"/>
  <c r="J17" i="7"/>
  <c r="K17" i="7"/>
  <c r="M17" i="7"/>
  <c r="L17" i="7" s="1"/>
  <c r="N17" i="7"/>
  <c r="N19" i="7" s="1"/>
  <c r="O17" i="7"/>
  <c r="P17" i="7"/>
  <c r="Q17" i="7"/>
  <c r="D19" i="7"/>
  <c r="F19" i="7"/>
  <c r="H19" i="7"/>
  <c r="I19" i="7"/>
  <c r="G19" i="7" s="1"/>
  <c r="J19" i="7"/>
  <c r="K19" i="7"/>
  <c r="M19" i="7"/>
  <c r="L19" i="7" s="1"/>
  <c r="O19" i="7"/>
  <c r="P19" i="7"/>
  <c r="Q19" i="7"/>
  <c r="C6" i="6"/>
  <c r="B6" i="6" s="1"/>
  <c r="G6" i="6"/>
  <c r="L6" i="6"/>
  <c r="B7" i="6"/>
  <c r="C7" i="6"/>
  <c r="G7" i="6"/>
  <c r="L7" i="6"/>
  <c r="C8" i="6"/>
  <c r="B8" i="6" s="1"/>
  <c r="G8" i="6"/>
  <c r="L8" i="6"/>
  <c r="B9" i="6"/>
  <c r="C9" i="6"/>
  <c r="G9" i="6"/>
  <c r="L9" i="6"/>
  <c r="C10" i="6"/>
  <c r="B10" i="6" s="1"/>
  <c r="G10" i="6"/>
  <c r="L10" i="6"/>
  <c r="B11" i="6"/>
  <c r="C11" i="6"/>
  <c r="G11" i="6"/>
  <c r="L11" i="6"/>
  <c r="C12" i="6"/>
  <c r="B12" i="6" s="1"/>
  <c r="G12" i="6"/>
  <c r="L12" i="6"/>
  <c r="B13" i="6"/>
  <c r="C13" i="6"/>
  <c r="G13" i="6"/>
  <c r="L13" i="6"/>
  <c r="C14" i="6"/>
  <c r="B14" i="6" s="1"/>
  <c r="G14" i="6"/>
  <c r="L14" i="6"/>
  <c r="D16" i="6"/>
  <c r="C16" i="6" s="1"/>
  <c r="B16" i="6" s="1"/>
  <c r="E16" i="6"/>
  <c r="F16" i="6"/>
  <c r="H16" i="6"/>
  <c r="I16" i="6"/>
  <c r="J16" i="6"/>
  <c r="G16" i="6" s="1"/>
  <c r="K16" i="6"/>
  <c r="M16" i="6"/>
  <c r="L16" i="6" s="1"/>
  <c r="N16" i="6"/>
  <c r="O16" i="6"/>
  <c r="P16" i="6"/>
  <c r="Q16" i="6"/>
  <c r="D17" i="6"/>
  <c r="C17" i="6" s="1"/>
  <c r="E17" i="6"/>
  <c r="F17" i="6"/>
  <c r="H17" i="6"/>
  <c r="I17" i="6"/>
  <c r="J17" i="6"/>
  <c r="J19" i="6" s="1"/>
  <c r="G19" i="6" s="1"/>
  <c r="K17" i="6"/>
  <c r="M17" i="6"/>
  <c r="L17" i="6" s="1"/>
  <c r="N17" i="6"/>
  <c r="O17" i="6"/>
  <c r="P17" i="6"/>
  <c r="Q17" i="6"/>
  <c r="D19" i="6"/>
  <c r="C19" i="6" s="1"/>
  <c r="E19" i="6"/>
  <c r="F19" i="6"/>
  <c r="H19" i="6"/>
  <c r="I19" i="6"/>
  <c r="K19" i="6"/>
  <c r="M19" i="6"/>
  <c r="L19" i="6" s="1"/>
  <c r="N19" i="6"/>
  <c r="O19" i="6"/>
  <c r="P19" i="6"/>
  <c r="Q19" i="6"/>
  <c r="C19" i="7" l="1"/>
  <c r="B19" i="7" s="1"/>
  <c r="B16" i="7"/>
  <c r="B19" i="6"/>
  <c r="G17" i="6"/>
  <c r="B17" i="6" s="1"/>
</calcChain>
</file>

<file path=xl/sharedStrings.xml><?xml version="1.0" encoding="utf-8"?>
<sst xmlns="http://schemas.openxmlformats.org/spreadsheetml/2006/main" count="149" uniqueCount="102">
  <si>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</si>
  <si>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</si>
  <si>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</si>
  <si>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</si>
  <si>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</si>
  <si>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</si>
  <si>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</si>
  <si>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</si>
  <si>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</si>
  <si>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</si>
  <si>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</si>
  <si>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</si>
  <si>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</si>
  <si>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</si>
  <si>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</si>
  <si>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</si>
  <si>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</si>
  <si>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</si>
  <si>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</si>
  <si>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</si>
  <si>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</si>
  <si>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</si>
  <si>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</si>
  <si>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</si>
  <si>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</si>
  <si>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</si>
  <si>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</si>
  <si>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</si>
  <si>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</si>
  <si>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</si>
  <si>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</si>
  <si>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</si>
  <si>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</si>
  <si>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</si>
  <si>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</si>
  <si>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</si>
  <si>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</si>
  <si>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</si>
  <si>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</si>
  <si>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</si>
  <si>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</si>
  <si>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</si>
  <si>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</si>
  <si>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</si>
  <si>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</si>
  <si>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</si>
  <si>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</si>
  <si>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</si>
  <si>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</si>
  <si>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</si>
  <si>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</si>
  <si>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</si>
  <si>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</si>
  <si>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</si>
  <si>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</si>
  <si>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</si>
  <si>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</si>
  <si>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</si>
  <si>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</si>
  <si>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</si>
  <si>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</si>
  <si>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</si>
  <si>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</si>
  <si>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</si>
  <si>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</si>
  <si>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</si>
  <si>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</si>
  <si>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</si>
  <si>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</si>
  <si>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</si>
  <si>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</si>
  <si>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</si>
  <si>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</si>
  <si>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</si>
  <si>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</si>
  <si>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</si>
  <si>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</si>
  <si>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</si>
  <si>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</si>
  <si>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</si>
  <si>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</si>
  <si>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</si>
  <si>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</si>
  <si>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</si>
  <si>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</si>
  <si>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</si>
  <si>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</si>
  <si>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</si>
  <si>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</si>
  <si>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</si>
  <si>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</si>
  <si>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</si>
  <si>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令和  2年  4月分</t>
    <phoneticPr fontId="4"/>
  </si>
  <si>
    <t>（県市町村名）岐阜県</t>
    <phoneticPr fontId="4"/>
  </si>
  <si>
    <t>ｺﾝｸﾘｰﾄ</t>
    <phoneticPr fontId="4"/>
  </si>
  <si>
    <t>令和  2年  4月分</t>
    <phoneticPr fontId="4"/>
  </si>
  <si>
    <t>（県市町村名）岐阜県</t>
    <phoneticPr fontId="4"/>
  </si>
  <si>
    <t>大野郡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</si>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</sst>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2"/>
  </cols>
  <sheetData>
    <row r="1" spans="1:13" s="29" customFormat="1" ht="18" customHeight="1" x14ac:dyDescent="0.2">
      <c r="F1" s="31" t="s">
        <v>91</v>
      </c>
      <c r="I1" s="29" t="s">
        <v>92</v>
      </c>
    </row>
    <row r="2" spans="1:13" s="29" customFormat="1" ht="15" customHeight="1" thickBot="1" x14ac:dyDescent="0.2">
      <c r="M2" s="30" t="s">
        <v>36</v>
      </c>
    </row>
    <row r="3" spans="1:13" s="33" customFormat="1" ht="15" customHeight="1" x14ac:dyDescent="0.15">
      <c r="A3" s="28"/>
      <c r="B3" s="27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33" customFormat="1" ht="15" customHeight="1" thickBot="1" x14ac:dyDescent="0.2">
      <c r="A4" s="26"/>
      <c r="B4" s="57" t="s">
        <v>0</v>
      </c>
      <c r="C4" s="55" t="s">
        <v>11</v>
      </c>
      <c r="D4" s="56" t="s">
        <v>10</v>
      </c>
      <c r="E4" s="56" t="s">
        <v>9</v>
      </c>
      <c r="F4" s="55" t="s">
        <v>8</v>
      </c>
      <c r="G4" s="55" t="s">
        <v>7</v>
      </c>
      <c r="H4" s="24" t="s">
        <v>6</v>
      </c>
      <c r="I4" s="24" t="s">
        <v>88</v>
      </c>
      <c r="J4" s="24" t="s">
        <v>87</v>
      </c>
      <c r="K4" s="24" t="s">
        <v>3</v>
      </c>
      <c r="L4" s="24" t="s">
        <v>16</v>
      </c>
      <c r="M4" s="23" t="s">
        <v>15</v>
      </c>
    </row>
    <row r="5" spans="1:13" s="50" customFormat="1" ht="15" customHeight="1" x14ac:dyDescent="0.15">
      <c r="A5" s="54" t="s">
        <v>86</v>
      </c>
      <c r="B5" s="53">
        <f>SUM( C5:K5)</f>
        <v>27837</v>
      </c>
      <c r="C5" s="52">
        <v>23076</v>
      </c>
      <c r="D5" s="52">
        <v>0</v>
      </c>
      <c r="E5" s="52">
        <v>0</v>
      </c>
      <c r="F5" s="52">
        <v>797</v>
      </c>
      <c r="G5" s="52">
        <v>0</v>
      </c>
      <c r="H5" s="52">
        <v>2193</v>
      </c>
      <c r="I5" s="52">
        <v>602</v>
      </c>
      <c r="J5" s="52">
        <v>1143</v>
      </c>
      <c r="K5" s="52">
        <v>26</v>
      </c>
      <c r="L5" s="52">
        <v>19343</v>
      </c>
      <c r="M5" s="51">
        <v>8494</v>
      </c>
    </row>
    <row r="6" spans="1:13" ht="15" customHeight="1" x14ac:dyDescent="0.15">
      <c r="A6" s="41" t="s">
        <v>85</v>
      </c>
      <c r="B6" s="40">
        <f>SUM( C6:K6)</f>
        <v>9785</v>
      </c>
      <c r="C6" s="39">
        <v>9405</v>
      </c>
      <c r="D6" s="39">
        <v>0</v>
      </c>
      <c r="E6" s="39">
        <v>0</v>
      </c>
      <c r="F6" s="39">
        <v>180</v>
      </c>
      <c r="G6" s="39">
        <v>0</v>
      </c>
      <c r="H6" s="39">
        <v>200</v>
      </c>
      <c r="I6" s="39">
        <v>0</v>
      </c>
      <c r="J6" s="39">
        <v>0</v>
      </c>
      <c r="K6" s="39">
        <v>0</v>
      </c>
      <c r="L6" s="39">
        <v>8667</v>
      </c>
      <c r="M6" s="38">
        <v>1118</v>
      </c>
    </row>
    <row r="7" spans="1:13" ht="15" customHeight="1" x14ac:dyDescent="0.15">
      <c r="A7" s="41" t="s">
        <v>84</v>
      </c>
      <c r="B7" s="40">
        <f>SUM( C7:K7)</f>
        <v>3367</v>
      </c>
      <c r="C7" s="39">
        <v>2802</v>
      </c>
      <c r="D7" s="39">
        <v>0</v>
      </c>
      <c r="E7" s="39">
        <v>130</v>
      </c>
      <c r="F7" s="39">
        <v>95</v>
      </c>
      <c r="G7" s="39">
        <v>16</v>
      </c>
      <c r="H7" s="39">
        <v>0</v>
      </c>
      <c r="I7" s="39">
        <v>245</v>
      </c>
      <c r="J7" s="39">
        <v>79</v>
      </c>
      <c r="K7" s="39">
        <v>0</v>
      </c>
      <c r="L7" s="39">
        <v>2930</v>
      </c>
      <c r="M7" s="38">
        <v>437</v>
      </c>
    </row>
    <row r="8" spans="1:13" ht="15" customHeight="1" x14ac:dyDescent="0.15">
      <c r="A8" s="41" t="s">
        <v>83</v>
      </c>
      <c r="B8" s="40">
        <f>SUM( C8:K8)</f>
        <v>55160</v>
      </c>
      <c r="C8" s="39">
        <v>2692</v>
      </c>
      <c r="D8" s="39">
        <v>34368</v>
      </c>
      <c r="E8" s="39">
        <v>0</v>
      </c>
      <c r="F8" s="39">
        <v>0</v>
      </c>
      <c r="G8" s="39">
        <v>0</v>
      </c>
      <c r="H8" s="39">
        <v>0</v>
      </c>
      <c r="I8" s="39">
        <v>14193</v>
      </c>
      <c r="J8" s="39">
        <v>3677</v>
      </c>
      <c r="K8" s="39">
        <v>230</v>
      </c>
      <c r="L8" s="39">
        <v>2205</v>
      </c>
      <c r="M8" s="38">
        <v>52955</v>
      </c>
    </row>
    <row r="9" spans="1:13" ht="15" customHeight="1" x14ac:dyDescent="0.15">
      <c r="A9" s="41" t="s">
        <v>82</v>
      </c>
      <c r="B9" s="40">
        <f>SUM( C9:K9)</f>
        <v>3749</v>
      </c>
      <c r="C9" s="39">
        <v>3615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84</v>
      </c>
      <c r="K9" s="39">
        <v>50</v>
      </c>
      <c r="L9" s="39">
        <v>3581</v>
      </c>
      <c r="M9" s="38">
        <v>168</v>
      </c>
    </row>
    <row r="10" spans="1:13" ht="15" customHeight="1" x14ac:dyDescent="0.15">
      <c r="A10" s="41" t="s">
        <v>81</v>
      </c>
      <c r="B10" s="40">
        <f>SUM( C10:K10)</f>
        <v>5555</v>
      </c>
      <c r="C10" s="39">
        <v>4964</v>
      </c>
      <c r="D10" s="39">
        <v>126</v>
      </c>
      <c r="E10" s="39">
        <v>0</v>
      </c>
      <c r="F10" s="39">
        <v>145</v>
      </c>
      <c r="G10" s="39">
        <v>0</v>
      </c>
      <c r="H10" s="39">
        <v>0</v>
      </c>
      <c r="I10" s="39">
        <v>107</v>
      </c>
      <c r="J10" s="39">
        <v>213</v>
      </c>
      <c r="K10" s="39">
        <v>0</v>
      </c>
      <c r="L10" s="39">
        <v>4985</v>
      </c>
      <c r="M10" s="38">
        <v>570</v>
      </c>
    </row>
    <row r="11" spans="1:13" ht="15" customHeight="1" x14ac:dyDescent="0.15">
      <c r="A11" s="41" t="s">
        <v>80</v>
      </c>
      <c r="B11" s="40">
        <f>SUM( C11:K11)</f>
        <v>1002</v>
      </c>
      <c r="C11" s="39">
        <v>938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64</v>
      </c>
      <c r="J11" s="39">
        <v>0</v>
      </c>
      <c r="K11" s="39">
        <v>0</v>
      </c>
      <c r="L11" s="39">
        <v>1002</v>
      </c>
      <c r="M11" s="38">
        <v>0</v>
      </c>
    </row>
    <row r="12" spans="1:13" ht="15" customHeight="1" x14ac:dyDescent="0.15">
      <c r="A12" s="41" t="s">
        <v>79</v>
      </c>
      <c r="B12" s="40">
        <f>SUM( C12:K12)</f>
        <v>1334</v>
      </c>
      <c r="C12" s="39">
        <v>1334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1187</v>
      </c>
      <c r="M12" s="38">
        <v>147</v>
      </c>
    </row>
    <row r="13" spans="1:13" ht="15" customHeight="1" x14ac:dyDescent="0.15">
      <c r="A13" s="41" t="s">
        <v>78</v>
      </c>
      <c r="B13" s="40">
        <f>SUM( C13:K13)</f>
        <v>1486</v>
      </c>
      <c r="C13" s="39">
        <v>917</v>
      </c>
      <c r="D13" s="39">
        <v>154</v>
      </c>
      <c r="E13" s="39">
        <v>0</v>
      </c>
      <c r="F13" s="39">
        <v>180</v>
      </c>
      <c r="G13" s="39">
        <v>0</v>
      </c>
      <c r="H13" s="39">
        <v>0</v>
      </c>
      <c r="I13" s="39">
        <v>0</v>
      </c>
      <c r="J13" s="39">
        <v>0</v>
      </c>
      <c r="K13" s="39">
        <v>235</v>
      </c>
      <c r="L13" s="39">
        <v>1101</v>
      </c>
      <c r="M13" s="38">
        <v>385</v>
      </c>
    </row>
    <row r="14" spans="1:13" ht="15" customHeight="1" x14ac:dyDescent="0.15">
      <c r="A14" s="41" t="s">
        <v>77</v>
      </c>
      <c r="B14" s="40">
        <f>SUM( C14:K14)</f>
        <v>3205</v>
      </c>
      <c r="C14" s="39">
        <v>3205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1921</v>
      </c>
      <c r="M14" s="38">
        <v>1284</v>
      </c>
    </row>
    <row r="15" spans="1:13" ht="15" customHeight="1" x14ac:dyDescent="0.15">
      <c r="A15" s="41" t="s">
        <v>76</v>
      </c>
      <c r="B15" s="40">
        <f>SUM( C15:K15)</f>
        <v>3747</v>
      </c>
      <c r="C15" s="39">
        <v>2832</v>
      </c>
      <c r="D15" s="39">
        <v>0</v>
      </c>
      <c r="E15" s="39">
        <v>0</v>
      </c>
      <c r="F15" s="39">
        <v>528</v>
      </c>
      <c r="G15" s="39">
        <v>0</v>
      </c>
      <c r="H15" s="39">
        <v>83</v>
      </c>
      <c r="I15" s="39">
        <v>0</v>
      </c>
      <c r="J15" s="39">
        <v>243</v>
      </c>
      <c r="K15" s="39">
        <v>61</v>
      </c>
      <c r="L15" s="39">
        <v>2702</v>
      </c>
      <c r="M15" s="38">
        <v>1045</v>
      </c>
    </row>
    <row r="16" spans="1:13" ht="15" customHeight="1" x14ac:dyDescent="0.15">
      <c r="A16" s="41" t="s">
        <v>75</v>
      </c>
      <c r="B16" s="40">
        <f>SUM( C16:K16)</f>
        <v>4228</v>
      </c>
      <c r="C16" s="39">
        <v>2315</v>
      </c>
      <c r="D16" s="39">
        <v>0</v>
      </c>
      <c r="E16" s="39">
        <v>0</v>
      </c>
      <c r="F16" s="39">
        <v>51</v>
      </c>
      <c r="G16" s="39">
        <v>0</v>
      </c>
      <c r="H16" s="39">
        <v>14</v>
      </c>
      <c r="I16" s="39">
        <v>0</v>
      </c>
      <c r="J16" s="39">
        <v>1848</v>
      </c>
      <c r="K16" s="39">
        <v>0</v>
      </c>
      <c r="L16" s="39">
        <v>2181</v>
      </c>
      <c r="M16" s="38">
        <v>2047</v>
      </c>
    </row>
    <row r="17" spans="1:13" ht="15" customHeight="1" x14ac:dyDescent="0.15">
      <c r="A17" s="41" t="s">
        <v>74</v>
      </c>
      <c r="B17" s="40">
        <f>SUM( C17:K17)</f>
        <v>57291</v>
      </c>
      <c r="C17" s="39">
        <v>7183</v>
      </c>
      <c r="D17" s="39">
        <v>0</v>
      </c>
      <c r="E17" s="39">
        <v>0</v>
      </c>
      <c r="F17" s="39">
        <v>0</v>
      </c>
      <c r="G17" s="39">
        <v>49303</v>
      </c>
      <c r="H17" s="39">
        <v>77</v>
      </c>
      <c r="I17" s="39">
        <v>0</v>
      </c>
      <c r="J17" s="39">
        <v>728</v>
      </c>
      <c r="K17" s="39">
        <v>0</v>
      </c>
      <c r="L17" s="39">
        <v>5770</v>
      </c>
      <c r="M17" s="38">
        <v>51521</v>
      </c>
    </row>
    <row r="18" spans="1:13" ht="15" customHeight="1" x14ac:dyDescent="0.15">
      <c r="A18" s="41" t="s">
        <v>73</v>
      </c>
      <c r="B18" s="40">
        <f>SUM( C18:K18)</f>
        <v>7562</v>
      </c>
      <c r="C18" s="39">
        <v>5852</v>
      </c>
      <c r="D18" s="39">
        <v>0</v>
      </c>
      <c r="E18" s="39">
        <v>0</v>
      </c>
      <c r="F18" s="39">
        <v>349</v>
      </c>
      <c r="G18" s="39">
        <v>0</v>
      </c>
      <c r="H18" s="39">
        <v>0</v>
      </c>
      <c r="I18" s="39">
        <v>368</v>
      </c>
      <c r="J18" s="39">
        <v>993</v>
      </c>
      <c r="K18" s="39">
        <v>0</v>
      </c>
      <c r="L18" s="39">
        <v>5740</v>
      </c>
      <c r="M18" s="38">
        <v>1822</v>
      </c>
    </row>
    <row r="19" spans="1:13" ht="15" customHeight="1" x14ac:dyDescent="0.15">
      <c r="A19" s="41" t="s">
        <v>72</v>
      </c>
      <c r="B19" s="40">
        <f>SUM( C19:K19)</f>
        <v>1214</v>
      </c>
      <c r="C19" s="39">
        <v>1037</v>
      </c>
      <c r="D19" s="39">
        <v>0</v>
      </c>
      <c r="E19" s="39">
        <v>0</v>
      </c>
      <c r="F19" s="39">
        <v>177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1037</v>
      </c>
      <c r="M19" s="38">
        <v>177</v>
      </c>
    </row>
    <row r="20" spans="1:13" ht="15" customHeight="1" x14ac:dyDescent="0.15">
      <c r="A20" s="41" t="s">
        <v>71</v>
      </c>
      <c r="B20" s="40">
        <f>SUM( C20:K20)</f>
        <v>7008</v>
      </c>
      <c r="C20" s="39">
        <v>4232</v>
      </c>
      <c r="D20" s="39">
        <v>0</v>
      </c>
      <c r="E20" s="39">
        <v>71</v>
      </c>
      <c r="F20" s="39">
        <v>2560</v>
      </c>
      <c r="G20" s="39">
        <v>0</v>
      </c>
      <c r="H20" s="39">
        <v>0</v>
      </c>
      <c r="I20" s="39">
        <v>145</v>
      </c>
      <c r="J20" s="39">
        <v>0</v>
      </c>
      <c r="K20" s="39">
        <v>0</v>
      </c>
      <c r="L20" s="39">
        <v>3590</v>
      </c>
      <c r="M20" s="38">
        <v>3418</v>
      </c>
    </row>
    <row r="21" spans="1:13" ht="15" customHeight="1" x14ac:dyDescent="0.15">
      <c r="A21" s="41" t="s">
        <v>70</v>
      </c>
      <c r="B21" s="40">
        <f>SUM( C21:K21)</f>
        <v>1134</v>
      </c>
      <c r="C21" s="39">
        <v>839</v>
      </c>
      <c r="D21" s="39">
        <v>0</v>
      </c>
      <c r="E21" s="39">
        <v>125</v>
      </c>
      <c r="F21" s="39">
        <v>151</v>
      </c>
      <c r="G21" s="39">
        <v>0</v>
      </c>
      <c r="H21" s="39">
        <v>0</v>
      </c>
      <c r="I21" s="39">
        <v>0</v>
      </c>
      <c r="J21" s="39">
        <v>0</v>
      </c>
      <c r="K21" s="39">
        <v>19</v>
      </c>
      <c r="L21" s="39">
        <v>839</v>
      </c>
      <c r="M21" s="38">
        <v>295</v>
      </c>
    </row>
    <row r="22" spans="1:13" ht="15" customHeight="1" x14ac:dyDescent="0.15">
      <c r="A22" s="41" t="s">
        <v>69</v>
      </c>
      <c r="B22" s="40">
        <f>SUM( C22:K22)</f>
        <v>1632</v>
      </c>
      <c r="C22" s="39">
        <v>1510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57</v>
      </c>
      <c r="J22" s="39">
        <v>0</v>
      </c>
      <c r="K22" s="39">
        <v>65</v>
      </c>
      <c r="L22" s="39">
        <v>1575</v>
      </c>
      <c r="M22" s="38">
        <v>57</v>
      </c>
    </row>
    <row r="23" spans="1:13" ht="15" customHeight="1" x14ac:dyDescent="0.15">
      <c r="A23" s="41" t="s">
        <v>68</v>
      </c>
      <c r="B23" s="40">
        <f>SUM( C23:K23)</f>
        <v>2446</v>
      </c>
      <c r="C23" s="39">
        <v>2251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55</v>
      </c>
      <c r="K23" s="39">
        <v>140</v>
      </c>
      <c r="L23" s="39">
        <v>2251</v>
      </c>
      <c r="M23" s="38">
        <v>195</v>
      </c>
    </row>
    <row r="24" spans="1:13" ht="15" customHeight="1" x14ac:dyDescent="0.15">
      <c r="A24" s="41" t="s">
        <v>67</v>
      </c>
      <c r="B24" s="40">
        <f>SUM( C24:K24)</f>
        <v>1859</v>
      </c>
      <c r="C24" s="39">
        <v>963</v>
      </c>
      <c r="D24" s="39">
        <v>0</v>
      </c>
      <c r="E24" s="39">
        <v>0</v>
      </c>
      <c r="F24" s="39">
        <v>0</v>
      </c>
      <c r="G24" s="39">
        <v>0</v>
      </c>
      <c r="H24" s="39">
        <v>575</v>
      </c>
      <c r="I24" s="39">
        <v>0</v>
      </c>
      <c r="J24" s="39">
        <v>321</v>
      </c>
      <c r="K24" s="39">
        <v>0</v>
      </c>
      <c r="L24" s="39">
        <v>1240</v>
      </c>
      <c r="M24" s="38">
        <v>619</v>
      </c>
    </row>
    <row r="25" spans="1:13" ht="15" customHeight="1" x14ac:dyDescent="0.15">
      <c r="A25" s="49" t="s">
        <v>66</v>
      </c>
      <c r="B25" s="48">
        <f>SUM( C25:K25)</f>
        <v>255</v>
      </c>
      <c r="C25" s="47">
        <v>255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255</v>
      </c>
      <c r="M25" s="46">
        <v>0</v>
      </c>
    </row>
    <row r="26" spans="1:13" ht="15" customHeight="1" x14ac:dyDescent="0.15">
      <c r="A26" s="45" t="s">
        <v>101</v>
      </c>
      <c r="B26" s="44">
        <f>SUM( C26:K26)</f>
        <v>200856</v>
      </c>
      <c r="C26" s="43">
        <v>82217</v>
      </c>
      <c r="D26" s="43">
        <v>34648</v>
      </c>
      <c r="E26" s="43">
        <v>326</v>
      </c>
      <c r="F26" s="43">
        <v>5213</v>
      </c>
      <c r="G26" s="43">
        <v>49319</v>
      </c>
      <c r="H26" s="43">
        <v>3142</v>
      </c>
      <c r="I26" s="43">
        <v>15781</v>
      </c>
      <c r="J26" s="43">
        <v>9384</v>
      </c>
      <c r="K26" s="43">
        <v>826</v>
      </c>
      <c r="L26" s="43">
        <v>74102</v>
      </c>
      <c r="M26" s="42">
        <v>126754</v>
      </c>
    </row>
    <row r="27" spans="1:13" ht="15" customHeight="1" x14ac:dyDescent="0.15">
      <c r="A27" s="41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8"/>
    </row>
    <row r="28" spans="1:13" ht="15" customHeight="1" x14ac:dyDescent="0.15">
      <c r="A28" s="41" t="s">
        <v>65</v>
      </c>
      <c r="B28" s="40">
        <f>SUM( C28:K28)</f>
        <v>2241</v>
      </c>
      <c r="C28" s="39">
        <v>2241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2040</v>
      </c>
      <c r="M28" s="38">
        <v>201</v>
      </c>
    </row>
    <row r="29" spans="1:13" ht="15" customHeight="1" x14ac:dyDescent="0.15">
      <c r="A29" s="49" t="s">
        <v>64</v>
      </c>
      <c r="B29" s="48">
        <f>SUM( C29:K29)</f>
        <v>984</v>
      </c>
      <c r="C29" s="47">
        <v>984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773</v>
      </c>
      <c r="M29" s="46">
        <v>211</v>
      </c>
    </row>
    <row r="30" spans="1:13" ht="15" customHeight="1" x14ac:dyDescent="0.15">
      <c r="A30" s="45" t="s">
        <v>63</v>
      </c>
      <c r="B30" s="44">
        <f>SUM( C30:K30)</f>
        <v>3225</v>
      </c>
      <c r="C30" s="43">
        <v>3225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2813</v>
      </c>
      <c r="M30" s="42">
        <v>412</v>
      </c>
    </row>
    <row r="31" spans="1:13" ht="15" customHeight="1" x14ac:dyDescent="0.15">
      <c r="A31" s="41"/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8"/>
    </row>
    <row r="32" spans="1:13" ht="15" customHeight="1" x14ac:dyDescent="0.15">
      <c r="A32" s="49" t="s">
        <v>62</v>
      </c>
      <c r="B32" s="48">
        <f>SUM( C32:K32)</f>
        <v>1100</v>
      </c>
      <c r="C32" s="47">
        <v>939</v>
      </c>
      <c r="D32" s="47">
        <v>0</v>
      </c>
      <c r="E32" s="47">
        <v>161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903</v>
      </c>
      <c r="M32" s="46">
        <v>197</v>
      </c>
    </row>
    <row r="33" spans="1:13" ht="15" customHeight="1" x14ac:dyDescent="0.15">
      <c r="A33" s="45" t="s">
        <v>100</v>
      </c>
      <c r="B33" s="44">
        <f>SUM( C33:K33)</f>
        <v>1100</v>
      </c>
      <c r="C33" s="43">
        <v>939</v>
      </c>
      <c r="D33" s="43">
        <v>0</v>
      </c>
      <c r="E33" s="43">
        <v>161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903</v>
      </c>
      <c r="M33" s="42">
        <v>197</v>
      </c>
    </row>
    <row r="34" spans="1:13" ht="15" customHeight="1" x14ac:dyDescent="0.15">
      <c r="A34" s="41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8"/>
    </row>
    <row r="35" spans="1:13" ht="15" customHeight="1" x14ac:dyDescent="0.15">
      <c r="A35" s="41" t="s">
        <v>61</v>
      </c>
      <c r="B35" s="40">
        <f>SUM( C35:K35)</f>
        <v>5024</v>
      </c>
      <c r="C35" s="39">
        <v>895</v>
      </c>
      <c r="D35" s="39">
        <v>140</v>
      </c>
      <c r="E35" s="39">
        <v>0</v>
      </c>
      <c r="F35" s="39">
        <v>3989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1035</v>
      </c>
      <c r="M35" s="38">
        <v>3989</v>
      </c>
    </row>
    <row r="36" spans="1:13" ht="15" customHeight="1" x14ac:dyDescent="0.15">
      <c r="A36" s="49" t="s">
        <v>60</v>
      </c>
      <c r="B36" s="48">
        <f>SUM( C36:K36)</f>
        <v>22</v>
      </c>
      <c r="C36" s="47">
        <v>22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22</v>
      </c>
      <c r="M36" s="46">
        <v>0</v>
      </c>
    </row>
    <row r="37" spans="1:13" ht="15" customHeight="1" x14ac:dyDescent="0.15">
      <c r="A37" s="45" t="s">
        <v>99</v>
      </c>
      <c r="B37" s="44">
        <f>SUM( C37:K37)</f>
        <v>5046</v>
      </c>
      <c r="C37" s="43">
        <v>917</v>
      </c>
      <c r="D37" s="43">
        <v>140</v>
      </c>
      <c r="E37" s="43">
        <v>0</v>
      </c>
      <c r="F37" s="43">
        <v>3989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1057</v>
      </c>
      <c r="M37" s="42">
        <v>3989</v>
      </c>
    </row>
    <row r="38" spans="1:13" ht="15" customHeight="1" x14ac:dyDescent="0.15">
      <c r="A38" s="41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8"/>
    </row>
    <row r="39" spans="1:13" ht="15" customHeight="1" x14ac:dyDescent="0.15">
      <c r="A39" s="41" t="s">
        <v>59</v>
      </c>
      <c r="B39" s="40">
        <f>SUM( C39:K39)</f>
        <v>416</v>
      </c>
      <c r="C39" s="39">
        <v>416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416</v>
      </c>
      <c r="M39" s="38">
        <v>0</v>
      </c>
    </row>
    <row r="40" spans="1:13" ht="15" customHeight="1" x14ac:dyDescent="0.15">
      <c r="A40" s="41" t="s">
        <v>58</v>
      </c>
      <c r="B40" s="40">
        <f>SUM( C40:K40)</f>
        <v>759</v>
      </c>
      <c r="C40" s="39">
        <v>322</v>
      </c>
      <c r="D40" s="39">
        <v>0</v>
      </c>
      <c r="E40" s="39">
        <v>41</v>
      </c>
      <c r="F40" s="39">
        <v>0</v>
      </c>
      <c r="G40" s="39">
        <v>396</v>
      </c>
      <c r="H40" s="39">
        <v>0</v>
      </c>
      <c r="I40" s="39">
        <v>0</v>
      </c>
      <c r="J40" s="39">
        <v>0</v>
      </c>
      <c r="K40" s="39">
        <v>0</v>
      </c>
      <c r="L40" s="39">
        <v>334</v>
      </c>
      <c r="M40" s="38">
        <v>425</v>
      </c>
    </row>
    <row r="41" spans="1:13" ht="15" customHeight="1" x14ac:dyDescent="0.15">
      <c r="A41" s="49" t="s">
        <v>57</v>
      </c>
      <c r="B41" s="48">
        <f>SUM( C41:K41)</f>
        <v>201</v>
      </c>
      <c r="C41" s="47">
        <v>201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201</v>
      </c>
      <c r="M41" s="46">
        <v>0</v>
      </c>
    </row>
    <row r="42" spans="1:13" ht="15" customHeight="1" x14ac:dyDescent="0.15">
      <c r="A42" s="45" t="s">
        <v>56</v>
      </c>
      <c r="B42" s="44">
        <f>SUM( C42:K42)</f>
        <v>1376</v>
      </c>
      <c r="C42" s="43">
        <v>939</v>
      </c>
      <c r="D42" s="43">
        <v>0</v>
      </c>
      <c r="E42" s="43">
        <v>41</v>
      </c>
      <c r="F42" s="43">
        <v>0</v>
      </c>
      <c r="G42" s="43">
        <v>396</v>
      </c>
      <c r="H42" s="43">
        <v>0</v>
      </c>
      <c r="I42" s="43">
        <v>0</v>
      </c>
      <c r="J42" s="43">
        <v>0</v>
      </c>
      <c r="K42" s="43">
        <v>0</v>
      </c>
      <c r="L42" s="43">
        <v>951</v>
      </c>
      <c r="M42" s="42">
        <v>425</v>
      </c>
    </row>
    <row r="43" spans="1:13" ht="15" customHeight="1" x14ac:dyDescent="0.15">
      <c r="A43" s="41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8"/>
    </row>
    <row r="44" spans="1:13" ht="15" customHeight="1" x14ac:dyDescent="0.15">
      <c r="A44" s="41" t="s">
        <v>55</v>
      </c>
      <c r="B44" s="40">
        <f>SUM( C44:K44)</f>
        <v>320</v>
      </c>
      <c r="C44" s="39">
        <v>320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320</v>
      </c>
      <c r="M44" s="38">
        <v>0</v>
      </c>
    </row>
    <row r="45" spans="1:13" ht="15" customHeight="1" x14ac:dyDescent="0.15">
      <c r="A45" s="41" t="s">
        <v>54</v>
      </c>
      <c r="B45" s="40">
        <f>SUM( C45:K45)</f>
        <v>1797</v>
      </c>
      <c r="C45" s="39">
        <v>250</v>
      </c>
      <c r="D45" s="39">
        <v>0</v>
      </c>
      <c r="E45" s="39">
        <v>149</v>
      </c>
      <c r="F45" s="39">
        <v>1398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250</v>
      </c>
      <c r="M45" s="38">
        <v>1547</v>
      </c>
    </row>
    <row r="46" spans="1:13" ht="15" customHeight="1" x14ac:dyDescent="0.15">
      <c r="A46" s="49" t="s">
        <v>53</v>
      </c>
      <c r="B46" s="48">
        <f>SUM( C46:K46)</f>
        <v>1273</v>
      </c>
      <c r="C46" s="47">
        <v>617</v>
      </c>
      <c r="D46" s="47">
        <v>0</v>
      </c>
      <c r="E46" s="47">
        <v>0</v>
      </c>
      <c r="F46" s="47">
        <v>580</v>
      </c>
      <c r="G46" s="47">
        <v>0</v>
      </c>
      <c r="H46" s="47">
        <v>0</v>
      </c>
      <c r="I46" s="47">
        <v>13</v>
      </c>
      <c r="J46" s="47">
        <v>63</v>
      </c>
      <c r="K46" s="47">
        <v>0</v>
      </c>
      <c r="L46" s="47">
        <v>693</v>
      </c>
      <c r="M46" s="46">
        <v>580</v>
      </c>
    </row>
    <row r="47" spans="1:13" ht="15" customHeight="1" x14ac:dyDescent="0.15">
      <c r="A47" s="45" t="s">
        <v>98</v>
      </c>
      <c r="B47" s="44">
        <f>SUM( C47:K47)</f>
        <v>3390</v>
      </c>
      <c r="C47" s="43">
        <v>1187</v>
      </c>
      <c r="D47" s="43">
        <v>0</v>
      </c>
      <c r="E47" s="43">
        <v>149</v>
      </c>
      <c r="F47" s="43">
        <v>1978</v>
      </c>
      <c r="G47" s="43">
        <v>0</v>
      </c>
      <c r="H47" s="43">
        <v>0</v>
      </c>
      <c r="I47" s="43">
        <v>13</v>
      </c>
      <c r="J47" s="43">
        <v>63</v>
      </c>
      <c r="K47" s="43">
        <v>0</v>
      </c>
      <c r="L47" s="43">
        <v>1263</v>
      </c>
      <c r="M47" s="42">
        <v>2127</v>
      </c>
    </row>
    <row r="48" spans="1:13" ht="15" customHeight="1" x14ac:dyDescent="0.15">
      <c r="A48" s="41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</row>
    <row r="49" spans="1:13" ht="15" customHeight="1" x14ac:dyDescent="0.15">
      <c r="A49" s="49" t="s">
        <v>52</v>
      </c>
      <c r="B49" s="48">
        <f>SUM( C49:K49)</f>
        <v>961</v>
      </c>
      <c r="C49" s="47">
        <v>961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961</v>
      </c>
      <c r="M49" s="46">
        <v>0</v>
      </c>
    </row>
    <row r="50" spans="1:13" ht="15" customHeight="1" x14ac:dyDescent="0.15">
      <c r="A50" s="45" t="s">
        <v>51</v>
      </c>
      <c r="B50" s="44">
        <f>SUM( C50:K50)</f>
        <v>961</v>
      </c>
      <c r="C50" s="43">
        <v>961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961</v>
      </c>
      <c r="M50" s="42">
        <v>0</v>
      </c>
    </row>
    <row r="51" spans="1:13" ht="15" customHeight="1" x14ac:dyDescent="0.15">
      <c r="A51" s="41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8"/>
    </row>
    <row r="52" spans="1:13" ht="15" customHeight="1" x14ac:dyDescent="0.15">
      <c r="A52" s="41" t="s">
        <v>50</v>
      </c>
      <c r="B52" s="40">
        <f>SUM( C52:K52)</f>
        <v>1167</v>
      </c>
      <c r="C52" s="39">
        <v>1067</v>
      </c>
      <c r="D52" s="39">
        <v>0</v>
      </c>
      <c r="E52" s="39">
        <v>0</v>
      </c>
      <c r="F52" s="39">
        <v>13</v>
      </c>
      <c r="G52" s="39">
        <v>0</v>
      </c>
      <c r="H52" s="39">
        <v>87</v>
      </c>
      <c r="I52" s="39">
        <v>0</v>
      </c>
      <c r="J52" s="39">
        <v>0</v>
      </c>
      <c r="K52" s="39">
        <v>0</v>
      </c>
      <c r="L52" s="39">
        <v>735</v>
      </c>
      <c r="M52" s="38">
        <v>432</v>
      </c>
    </row>
    <row r="53" spans="1:13" ht="15" customHeight="1" x14ac:dyDescent="0.15">
      <c r="A53" s="41" t="s">
        <v>49</v>
      </c>
      <c r="B53" s="40">
        <f>SUM( C53:K53)</f>
        <v>473</v>
      </c>
      <c r="C53" s="39">
        <v>473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473</v>
      </c>
      <c r="M53" s="38">
        <v>0</v>
      </c>
    </row>
    <row r="54" spans="1:13" ht="15" customHeight="1" x14ac:dyDescent="0.15">
      <c r="A54" s="41" t="s">
        <v>48</v>
      </c>
      <c r="B54" s="40">
        <f>SUM( C54:K54)</f>
        <v>355</v>
      </c>
      <c r="C54" s="39">
        <v>325</v>
      </c>
      <c r="D54" s="39">
        <v>0</v>
      </c>
      <c r="E54" s="39">
        <v>30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250</v>
      </c>
      <c r="M54" s="38">
        <v>105</v>
      </c>
    </row>
    <row r="55" spans="1:13" ht="15" customHeight="1" x14ac:dyDescent="0.15">
      <c r="A55" s="41" t="s">
        <v>47</v>
      </c>
      <c r="B55" s="40">
        <f>SUM( C55:M55)</f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8">
        <v>0</v>
      </c>
    </row>
    <row r="56" spans="1:13" ht="15" customHeight="1" x14ac:dyDescent="0.15">
      <c r="A56" s="41" t="s">
        <v>46</v>
      </c>
      <c r="B56" s="40">
        <f>SUM( C56:K56)</f>
        <v>316</v>
      </c>
      <c r="C56" s="39">
        <v>237</v>
      </c>
      <c r="D56" s="39">
        <v>0</v>
      </c>
      <c r="E56" s="39">
        <v>0</v>
      </c>
      <c r="F56" s="39">
        <v>0</v>
      </c>
      <c r="G56" s="39">
        <v>0</v>
      </c>
      <c r="H56" s="39">
        <v>79</v>
      </c>
      <c r="I56" s="39">
        <v>0</v>
      </c>
      <c r="J56" s="39">
        <v>0</v>
      </c>
      <c r="K56" s="39">
        <v>0</v>
      </c>
      <c r="L56" s="39">
        <v>73</v>
      </c>
      <c r="M56" s="38">
        <v>243</v>
      </c>
    </row>
    <row r="57" spans="1:13" ht="15" customHeight="1" x14ac:dyDescent="0.15">
      <c r="A57" s="41" t="s">
        <v>45</v>
      </c>
      <c r="B57" s="40">
        <f>SUM( C57:M57)</f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8">
        <v>0</v>
      </c>
    </row>
    <row r="58" spans="1:13" ht="15" customHeight="1" x14ac:dyDescent="0.15">
      <c r="A58" s="49" t="s">
        <v>44</v>
      </c>
      <c r="B58" s="48">
        <f>SUM( 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6">
        <v>0</v>
      </c>
    </row>
    <row r="59" spans="1:13" ht="15" customHeight="1" x14ac:dyDescent="0.15">
      <c r="A59" s="45" t="s">
        <v>43</v>
      </c>
      <c r="B59" s="44">
        <f>SUM( C59:K59)</f>
        <v>2311</v>
      </c>
      <c r="C59" s="43">
        <v>2102</v>
      </c>
      <c r="D59" s="43">
        <v>0</v>
      </c>
      <c r="E59" s="43">
        <v>30</v>
      </c>
      <c r="F59" s="43">
        <v>13</v>
      </c>
      <c r="G59" s="43">
        <v>0</v>
      </c>
      <c r="H59" s="43">
        <v>166</v>
      </c>
      <c r="I59" s="43">
        <v>0</v>
      </c>
      <c r="J59" s="43">
        <v>0</v>
      </c>
      <c r="K59" s="43">
        <v>0</v>
      </c>
      <c r="L59" s="43">
        <v>1531</v>
      </c>
      <c r="M59" s="42">
        <v>780</v>
      </c>
    </row>
    <row r="60" spans="1:13" ht="15" customHeight="1" x14ac:dyDescent="0.15">
      <c r="A60" s="41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8"/>
    </row>
    <row r="61" spans="1:13" ht="15" customHeight="1" x14ac:dyDescent="0.15">
      <c r="A61" s="49" t="s">
        <v>42</v>
      </c>
      <c r="B61" s="48">
        <f>SUM( C61:K61)</f>
        <v>342</v>
      </c>
      <c r="C61" s="47">
        <v>342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342</v>
      </c>
      <c r="M61" s="46">
        <v>0</v>
      </c>
    </row>
    <row r="62" spans="1:13" ht="15" customHeight="1" x14ac:dyDescent="0.15">
      <c r="A62" s="45" t="s">
        <v>41</v>
      </c>
      <c r="B62" s="44">
        <f>SUM( C62:K62)</f>
        <v>342</v>
      </c>
      <c r="C62" s="43">
        <v>342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342</v>
      </c>
      <c r="M62" s="42">
        <v>0</v>
      </c>
    </row>
    <row r="63" spans="1:13" ht="15" customHeight="1" x14ac:dyDescent="0.15">
      <c r="A63" s="41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8"/>
    </row>
    <row r="64" spans="1:13" ht="15" customHeight="1" x14ac:dyDescent="0.15">
      <c r="A64" s="49" t="s">
        <v>40</v>
      </c>
      <c r="B64" s="48">
        <f>SUM( C64:K64)</f>
        <v>241</v>
      </c>
      <c r="C64" s="47">
        <v>0</v>
      </c>
      <c r="D64" s="47">
        <v>0</v>
      </c>
      <c r="E64" s="47">
        <v>0</v>
      </c>
      <c r="F64" s="47">
        <v>241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6">
        <v>241</v>
      </c>
    </row>
    <row r="65" spans="1:13" ht="15" customHeight="1" x14ac:dyDescent="0.15">
      <c r="A65" s="45" t="s">
        <v>97</v>
      </c>
      <c r="B65" s="44">
        <f>SUM( C65:K65)</f>
        <v>241</v>
      </c>
      <c r="C65" s="43">
        <v>0</v>
      </c>
      <c r="D65" s="43">
        <v>0</v>
      </c>
      <c r="E65" s="43">
        <v>0</v>
      </c>
      <c r="F65" s="43">
        <v>241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2">
        <v>241</v>
      </c>
    </row>
    <row r="66" spans="1:13" ht="15" customHeight="1" x14ac:dyDescent="0.15">
      <c r="A66" s="41"/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8"/>
    </row>
    <row r="67" spans="1:13" ht="15" customHeight="1" x14ac:dyDescent="0.15">
      <c r="A67" s="41" t="s">
        <v>39</v>
      </c>
      <c r="B67" s="40">
        <f>SUM( C67:K67)</f>
        <v>17992</v>
      </c>
      <c r="C67" s="39">
        <v>10612</v>
      </c>
      <c r="D67" s="39">
        <v>140</v>
      </c>
      <c r="E67" s="39">
        <v>381</v>
      </c>
      <c r="F67" s="39">
        <v>6221</v>
      </c>
      <c r="G67" s="39">
        <v>396</v>
      </c>
      <c r="H67" s="39">
        <v>166</v>
      </c>
      <c r="I67" s="39">
        <v>13</v>
      </c>
      <c r="J67" s="39">
        <v>63</v>
      </c>
      <c r="K67" s="39">
        <v>0</v>
      </c>
      <c r="L67" s="39">
        <v>9821</v>
      </c>
      <c r="M67" s="38">
        <v>8171</v>
      </c>
    </row>
    <row r="68" spans="1:13" ht="15" customHeight="1" x14ac:dyDescent="0.15">
      <c r="A68" s="41"/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8"/>
    </row>
    <row r="69" spans="1:13" ht="15" customHeight="1" thickBot="1" x14ac:dyDescent="0.2">
      <c r="A69" s="37" t="s">
        <v>38</v>
      </c>
      <c r="B69" s="36">
        <f>SUM( C69:K69)</f>
        <v>218848</v>
      </c>
      <c r="C69" s="35">
        <v>92829</v>
      </c>
      <c r="D69" s="35">
        <v>34788</v>
      </c>
      <c r="E69" s="35">
        <v>707</v>
      </c>
      <c r="F69" s="35">
        <v>11434</v>
      </c>
      <c r="G69" s="35">
        <v>49715</v>
      </c>
      <c r="H69" s="35">
        <v>3308</v>
      </c>
      <c r="I69" s="35">
        <v>15794</v>
      </c>
      <c r="J69" s="35">
        <v>9447</v>
      </c>
      <c r="K69" s="35">
        <v>826</v>
      </c>
      <c r="L69" s="35">
        <v>83923</v>
      </c>
      <c r="M69" s="34">
        <v>134925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2"/>
  </cols>
  <sheetData>
    <row r="1" spans="1:17" s="29" customFormat="1" ht="18" customHeight="1" x14ac:dyDescent="0.2">
      <c r="A1" s="29" t="s">
        <v>96</v>
      </c>
      <c r="E1" s="31" t="s">
        <v>37</v>
      </c>
      <c r="I1" s="29" t="s">
        <v>95</v>
      </c>
    </row>
    <row r="2" spans="1:17" s="29" customFormat="1" ht="15" customHeight="1" thickBot="1" x14ac:dyDescent="0.2">
      <c r="Q2" s="30" t="s">
        <v>36</v>
      </c>
    </row>
    <row r="3" spans="1:17" s="33" customFormat="1" ht="15" customHeight="1" x14ac:dyDescent="0.15">
      <c r="A3" s="28"/>
      <c r="B3" s="27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33" customFormat="1" ht="15" customHeight="1" x14ac:dyDescent="0.15">
      <c r="A4" s="26"/>
      <c r="B4" s="25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24"/>
      <c r="L4" s="24"/>
      <c r="M4" s="24" t="s">
        <v>27</v>
      </c>
      <c r="N4" s="24" t="s">
        <v>26</v>
      </c>
      <c r="O4" s="24"/>
      <c r="P4" s="24" t="s">
        <v>94</v>
      </c>
      <c r="Q4" s="23"/>
    </row>
    <row r="5" spans="1:17" s="33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92829</v>
      </c>
      <c r="C6" s="15">
        <f>SUM(D6:F6)</f>
        <v>72</v>
      </c>
      <c r="D6" s="15">
        <v>0</v>
      </c>
      <c r="E6" s="15">
        <v>0</v>
      </c>
      <c r="F6" s="15">
        <v>72</v>
      </c>
      <c r="G6" s="15">
        <f>SUM(H6:J6)</f>
        <v>92757</v>
      </c>
      <c r="H6" s="15">
        <v>20080</v>
      </c>
      <c r="I6" s="15">
        <v>0</v>
      </c>
      <c r="J6" s="15">
        <v>72677</v>
      </c>
      <c r="K6" s="15">
        <v>79956</v>
      </c>
      <c r="L6" s="15">
        <f>SUM(M6:Q6)</f>
        <v>12873</v>
      </c>
      <c r="M6" s="15">
        <v>265</v>
      </c>
      <c r="N6" s="15">
        <v>1240</v>
      </c>
      <c r="O6" s="15">
        <v>10968</v>
      </c>
      <c r="P6" s="15">
        <v>0</v>
      </c>
      <c r="Q6" s="14">
        <v>400</v>
      </c>
    </row>
    <row r="7" spans="1:17" ht="15" customHeight="1" x14ac:dyDescent="0.15">
      <c r="A7" s="13" t="s">
        <v>10</v>
      </c>
      <c r="B7" s="12">
        <f>+C7+G7</f>
        <v>34788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34788</v>
      </c>
      <c r="H7" s="11">
        <v>0</v>
      </c>
      <c r="I7" s="11">
        <v>34368</v>
      </c>
      <c r="J7" s="11">
        <v>420</v>
      </c>
      <c r="K7" s="11">
        <v>420</v>
      </c>
      <c r="L7" s="11">
        <f>SUM(M7:Q7)</f>
        <v>34368</v>
      </c>
      <c r="M7" s="11">
        <v>0</v>
      </c>
      <c r="N7" s="11">
        <v>34368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707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707</v>
      </c>
      <c r="H8" s="11">
        <v>0</v>
      </c>
      <c r="I8" s="11">
        <v>286</v>
      </c>
      <c r="J8" s="11">
        <v>421</v>
      </c>
      <c r="K8" s="11">
        <v>225</v>
      </c>
      <c r="L8" s="11">
        <f>SUM(M8:Q8)</f>
        <v>482</v>
      </c>
      <c r="M8" s="11">
        <v>0</v>
      </c>
      <c r="N8" s="11">
        <v>0</v>
      </c>
      <c r="O8" s="11">
        <v>482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11434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11434</v>
      </c>
      <c r="H9" s="11">
        <v>11159</v>
      </c>
      <c r="I9" s="11">
        <v>0</v>
      </c>
      <c r="J9" s="11">
        <v>275</v>
      </c>
      <c r="K9" s="11">
        <v>476</v>
      </c>
      <c r="L9" s="11">
        <f>SUM(M9:Q9)</f>
        <v>10958</v>
      </c>
      <c r="M9" s="11">
        <v>0</v>
      </c>
      <c r="N9" s="11">
        <v>0</v>
      </c>
      <c r="O9" s="11">
        <v>10878</v>
      </c>
      <c r="P9" s="11">
        <v>80</v>
      </c>
      <c r="Q9" s="10">
        <v>0</v>
      </c>
    </row>
    <row r="10" spans="1:17" ht="15" customHeight="1" x14ac:dyDescent="0.15">
      <c r="A10" s="13" t="s">
        <v>7</v>
      </c>
      <c r="B10" s="12">
        <f>+C10+G10</f>
        <v>49715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49715</v>
      </c>
      <c r="H10" s="11">
        <v>49715</v>
      </c>
      <c r="I10" s="11">
        <v>0</v>
      </c>
      <c r="J10" s="11">
        <v>0</v>
      </c>
      <c r="K10" s="11">
        <v>0</v>
      </c>
      <c r="L10" s="11">
        <f>SUM(M10:Q10)</f>
        <v>49715</v>
      </c>
      <c r="M10" s="11">
        <v>0</v>
      </c>
      <c r="N10" s="11">
        <v>49303</v>
      </c>
      <c r="O10" s="11">
        <v>412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3308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3308</v>
      </c>
      <c r="H11" s="11">
        <v>2993</v>
      </c>
      <c r="I11" s="11">
        <v>0</v>
      </c>
      <c r="J11" s="11">
        <v>315</v>
      </c>
      <c r="K11" s="11">
        <v>289</v>
      </c>
      <c r="L11" s="11">
        <f>SUM(M11:Q11)</f>
        <v>3019</v>
      </c>
      <c r="M11" s="11">
        <v>0</v>
      </c>
      <c r="N11" s="11">
        <v>0</v>
      </c>
      <c r="O11" s="11">
        <v>2983</v>
      </c>
      <c r="P11" s="11">
        <v>0</v>
      </c>
      <c r="Q11" s="10">
        <v>36</v>
      </c>
    </row>
    <row r="12" spans="1:17" ht="15" customHeight="1" x14ac:dyDescent="0.15">
      <c r="A12" s="13" t="s">
        <v>5</v>
      </c>
      <c r="B12" s="12">
        <f>+C12+G12</f>
        <v>15794</v>
      </c>
      <c r="C12" s="11">
        <f>SUM(D12:F12)</f>
        <v>110</v>
      </c>
      <c r="D12" s="11">
        <v>0</v>
      </c>
      <c r="E12" s="11">
        <v>110</v>
      </c>
      <c r="F12" s="11">
        <v>0</v>
      </c>
      <c r="G12" s="11">
        <f>SUM(H12:J12)</f>
        <v>15684</v>
      </c>
      <c r="H12" s="11">
        <v>875</v>
      </c>
      <c r="I12" s="11">
        <v>14193</v>
      </c>
      <c r="J12" s="11">
        <v>616</v>
      </c>
      <c r="K12" s="11">
        <v>1105</v>
      </c>
      <c r="L12" s="11">
        <f>SUM(M12:Q12)</f>
        <v>14689</v>
      </c>
      <c r="M12" s="11">
        <v>0</v>
      </c>
      <c r="N12" s="11">
        <v>0</v>
      </c>
      <c r="O12" s="11">
        <v>14672</v>
      </c>
      <c r="P12" s="11">
        <v>17</v>
      </c>
      <c r="Q12" s="10">
        <v>0</v>
      </c>
    </row>
    <row r="13" spans="1:17" ht="15" customHeight="1" x14ac:dyDescent="0.15">
      <c r="A13" s="13" t="s">
        <v>4</v>
      </c>
      <c r="B13" s="12">
        <f>+C13+G13</f>
        <v>9447</v>
      </c>
      <c r="C13" s="11">
        <f>SUM(D13:F13)</f>
        <v>6096</v>
      </c>
      <c r="D13" s="11">
        <v>321</v>
      </c>
      <c r="E13" s="11">
        <v>1308</v>
      </c>
      <c r="F13" s="11">
        <v>4467</v>
      </c>
      <c r="G13" s="11">
        <f>SUM(H13:J13)</f>
        <v>3351</v>
      </c>
      <c r="H13" s="11">
        <v>1185</v>
      </c>
      <c r="I13" s="11">
        <v>2166</v>
      </c>
      <c r="J13" s="11">
        <v>0</v>
      </c>
      <c r="K13" s="11">
        <v>1276</v>
      </c>
      <c r="L13" s="11">
        <f>SUM(M13:Q13)</f>
        <v>8171</v>
      </c>
      <c r="M13" s="11">
        <v>0</v>
      </c>
      <c r="N13" s="11">
        <v>72</v>
      </c>
      <c r="O13" s="11">
        <v>8087</v>
      </c>
      <c r="P13" s="11">
        <v>0</v>
      </c>
      <c r="Q13" s="10">
        <v>12</v>
      </c>
    </row>
    <row r="14" spans="1:17" ht="15" customHeight="1" x14ac:dyDescent="0.15">
      <c r="A14" s="13" t="s">
        <v>3</v>
      </c>
      <c r="B14" s="12">
        <f>+C14+G14</f>
        <v>826</v>
      </c>
      <c r="C14" s="11">
        <f>SUM(D14:F14)</f>
        <v>26</v>
      </c>
      <c r="D14" s="11">
        <v>0</v>
      </c>
      <c r="E14" s="11">
        <v>0</v>
      </c>
      <c r="F14" s="11">
        <v>26</v>
      </c>
      <c r="G14" s="11">
        <f>SUM(H14:J14)</f>
        <v>800</v>
      </c>
      <c r="H14" s="11">
        <v>685</v>
      </c>
      <c r="I14" s="11">
        <v>65</v>
      </c>
      <c r="J14" s="11">
        <v>50</v>
      </c>
      <c r="K14" s="11">
        <v>176</v>
      </c>
      <c r="L14" s="11">
        <f>SUM(M14:Q14)</f>
        <v>650</v>
      </c>
      <c r="M14" s="11">
        <v>0</v>
      </c>
      <c r="N14" s="11">
        <v>0</v>
      </c>
      <c r="O14" s="11">
        <v>563</v>
      </c>
      <c r="P14" s="11">
        <v>0</v>
      </c>
      <c r="Q14" s="10">
        <v>87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127617</v>
      </c>
      <c r="C16" s="11">
        <f>SUM(D16:F16)</f>
        <v>72</v>
      </c>
      <c r="D16" s="11">
        <f>SUM(D6:D7)</f>
        <v>0</v>
      </c>
      <c r="E16" s="11">
        <f>SUM(E6:E7)</f>
        <v>0</v>
      </c>
      <c r="F16" s="11">
        <f>SUM(F6:F7)</f>
        <v>72</v>
      </c>
      <c r="G16" s="11">
        <f>SUM(H16:J16)</f>
        <v>127545</v>
      </c>
      <c r="H16" s="11">
        <f>SUM(H6:H7)</f>
        <v>20080</v>
      </c>
      <c r="I16" s="11">
        <f>SUM(I6:I7)</f>
        <v>34368</v>
      </c>
      <c r="J16" s="11">
        <f>SUM(J6:J7)</f>
        <v>73097</v>
      </c>
      <c r="K16" s="11">
        <f>SUM(K6:K7)</f>
        <v>80376</v>
      </c>
      <c r="L16" s="11">
        <f>SUM(M16:Q16)</f>
        <v>47241</v>
      </c>
      <c r="M16" s="11">
        <f>SUM(M6:M7)</f>
        <v>265</v>
      </c>
      <c r="N16" s="11">
        <f>SUM(N6:N7)</f>
        <v>35608</v>
      </c>
      <c r="O16" s="11">
        <f>SUM(O6:O7)</f>
        <v>10968</v>
      </c>
      <c r="P16" s="11">
        <f>SUM(P6:P7)</f>
        <v>0</v>
      </c>
      <c r="Q16" s="10">
        <f>SUM(Q6:Q7)</f>
        <v>400</v>
      </c>
    </row>
    <row r="17" spans="1:17" ht="15" customHeight="1" x14ac:dyDescent="0.15">
      <c r="A17" s="13" t="s">
        <v>1</v>
      </c>
      <c r="B17" s="12">
        <f>+C17+G17</f>
        <v>91231</v>
      </c>
      <c r="C17" s="11">
        <f>SUM(D17:F17)</f>
        <v>6232</v>
      </c>
      <c r="D17" s="11">
        <f>SUM(D8:D14)</f>
        <v>321</v>
      </c>
      <c r="E17" s="11">
        <f>SUM(E8:E14)</f>
        <v>1418</v>
      </c>
      <c r="F17" s="11">
        <f>SUM(F8:F14)</f>
        <v>4493</v>
      </c>
      <c r="G17" s="11">
        <f>SUM(H17:J17)</f>
        <v>84999</v>
      </c>
      <c r="H17" s="11">
        <f>SUM(H8:H14)</f>
        <v>66612</v>
      </c>
      <c r="I17" s="11">
        <f>SUM(I8:I14)</f>
        <v>16710</v>
      </c>
      <c r="J17" s="11">
        <f>SUM(J8:J14)</f>
        <v>1677</v>
      </c>
      <c r="K17" s="11">
        <f>SUM(K8:K14)</f>
        <v>3547</v>
      </c>
      <c r="L17" s="11">
        <f>SUM(M17:Q17)</f>
        <v>87684</v>
      </c>
      <c r="M17" s="11">
        <f>SUM(M8:M14)</f>
        <v>0</v>
      </c>
      <c r="N17" s="11">
        <f>SUM(N8:N14)</f>
        <v>49375</v>
      </c>
      <c r="O17" s="11">
        <f>SUM(O8:O14)</f>
        <v>38077</v>
      </c>
      <c r="P17" s="11">
        <f>SUM(P8:P14)</f>
        <v>97</v>
      </c>
      <c r="Q17" s="10">
        <f>SUM(Q8:Q14)</f>
        <v>135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218848</v>
      </c>
      <c r="C19" s="4">
        <f>SUM(D19:F19)</f>
        <v>6304</v>
      </c>
      <c r="D19" s="3">
        <f>SUM(D16:D17)</f>
        <v>321</v>
      </c>
      <c r="E19" s="3">
        <f>SUM(E16:E17)</f>
        <v>1418</v>
      </c>
      <c r="F19" s="3">
        <f>SUM(F16:F17)</f>
        <v>4565</v>
      </c>
      <c r="G19" s="4">
        <f>SUM(H19:J19)</f>
        <v>212544</v>
      </c>
      <c r="H19" s="3">
        <f>SUM(H16:H17)</f>
        <v>86692</v>
      </c>
      <c r="I19" s="3">
        <f>SUM(I16:I17)</f>
        <v>51078</v>
      </c>
      <c r="J19" s="3">
        <f>SUM(J16:J17)</f>
        <v>74774</v>
      </c>
      <c r="K19" s="4">
        <f>SUM(K16:K17)</f>
        <v>83923</v>
      </c>
      <c r="L19" s="3">
        <f>SUM(M19:Q19)</f>
        <v>134925</v>
      </c>
      <c r="M19" s="3">
        <f>SUM(M16:M17)</f>
        <v>265</v>
      </c>
      <c r="N19" s="3">
        <f>SUM(N16:N17)</f>
        <v>84983</v>
      </c>
      <c r="O19" s="3">
        <f>SUM(O16:O17)</f>
        <v>49045</v>
      </c>
      <c r="P19" s="3">
        <f>SUM(P16:P17)</f>
        <v>97</v>
      </c>
      <c r="Q19" s="2">
        <f>SUM(Q16:Q17)</f>
        <v>535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H25" sqref="H25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29" customFormat="1" ht="18" customHeight="1" x14ac:dyDescent="0.2">
      <c r="A1" s="29" t="s">
        <v>93</v>
      </c>
      <c r="E1" s="31" t="s">
        <v>33</v>
      </c>
      <c r="I1" s="29" t="s">
        <v>92</v>
      </c>
    </row>
    <row r="2" spans="1:17" s="29" customFormat="1" ht="15" customHeight="1" thickBot="1" x14ac:dyDescent="0.2">
      <c r="Q2" s="30" t="s">
        <v>32</v>
      </c>
    </row>
    <row r="3" spans="1:17" s="18" customFormat="1" ht="15" customHeight="1" x14ac:dyDescent="0.15">
      <c r="A3" s="28"/>
      <c r="B3" s="27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18" customFormat="1" ht="15" customHeight="1" x14ac:dyDescent="0.15">
      <c r="A4" s="26"/>
      <c r="B4" s="25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1741829</v>
      </c>
      <c r="C6" s="15">
        <f>SUM(D6:F6)</f>
        <v>3000</v>
      </c>
      <c r="D6" s="15">
        <v>0</v>
      </c>
      <c r="E6" s="15">
        <v>0</v>
      </c>
      <c r="F6" s="15">
        <v>3000</v>
      </c>
      <c r="G6" s="15">
        <f>SUM(H6:J6)</f>
        <v>1738829</v>
      </c>
      <c r="H6" s="15">
        <v>282529</v>
      </c>
      <c r="I6" s="15">
        <v>0</v>
      </c>
      <c r="J6" s="15">
        <v>1456300</v>
      </c>
      <c r="K6" s="15">
        <v>1450122</v>
      </c>
      <c r="L6" s="15">
        <f>SUM(M6:Q6)</f>
        <v>291707</v>
      </c>
      <c r="M6" s="15">
        <v>10000</v>
      </c>
      <c r="N6" s="15">
        <v>22600</v>
      </c>
      <c r="O6" s="15">
        <v>257792</v>
      </c>
      <c r="P6" s="15">
        <v>0</v>
      </c>
      <c r="Q6" s="14">
        <v>1315</v>
      </c>
    </row>
    <row r="7" spans="1:17" ht="15" customHeight="1" x14ac:dyDescent="0.15">
      <c r="A7" s="13" t="s">
        <v>10</v>
      </c>
      <c r="B7" s="12">
        <f>+C7+G7</f>
        <v>1304919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1304919</v>
      </c>
      <c r="H7" s="11">
        <v>0</v>
      </c>
      <c r="I7" s="11">
        <v>1296419</v>
      </c>
      <c r="J7" s="11">
        <v>8500</v>
      </c>
      <c r="K7" s="11">
        <v>8500</v>
      </c>
      <c r="L7" s="11">
        <f>SUM(M7:Q7)</f>
        <v>1296419</v>
      </c>
      <c r="M7" s="11">
        <v>0</v>
      </c>
      <c r="N7" s="11">
        <v>1296419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6580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6580</v>
      </c>
      <c r="H8" s="11">
        <v>0</v>
      </c>
      <c r="I8" s="11">
        <v>3000</v>
      </c>
      <c r="J8" s="11">
        <v>3580</v>
      </c>
      <c r="K8" s="11">
        <v>2180</v>
      </c>
      <c r="L8" s="11">
        <f>SUM(M8:Q8)</f>
        <v>4400</v>
      </c>
      <c r="M8" s="11">
        <v>0</v>
      </c>
      <c r="N8" s="11">
        <v>0</v>
      </c>
      <c r="O8" s="11">
        <v>4400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178920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178920</v>
      </c>
      <c r="H9" s="11">
        <v>175520</v>
      </c>
      <c r="I9" s="11">
        <v>0</v>
      </c>
      <c r="J9" s="11">
        <v>3400</v>
      </c>
      <c r="K9" s="11">
        <v>7930</v>
      </c>
      <c r="L9" s="11">
        <f>SUM(M9:Q9)</f>
        <v>170990</v>
      </c>
      <c r="M9" s="11">
        <v>0</v>
      </c>
      <c r="N9" s="11">
        <v>0</v>
      </c>
      <c r="O9" s="11">
        <v>168990</v>
      </c>
      <c r="P9" s="11">
        <v>2000</v>
      </c>
      <c r="Q9" s="10">
        <v>0</v>
      </c>
    </row>
    <row r="10" spans="1:17" ht="15" customHeight="1" x14ac:dyDescent="0.15">
      <c r="A10" s="13" t="s">
        <v>7</v>
      </c>
      <c r="B10" s="12">
        <f>+C10+G10</f>
        <v>617550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617550</v>
      </c>
      <c r="H10" s="11">
        <v>617550</v>
      </c>
      <c r="I10" s="11">
        <v>0</v>
      </c>
      <c r="J10" s="11">
        <v>0</v>
      </c>
      <c r="K10" s="11">
        <v>0</v>
      </c>
      <c r="L10" s="11">
        <f>SUM(M10:Q10)</f>
        <v>617550</v>
      </c>
      <c r="M10" s="11">
        <v>0</v>
      </c>
      <c r="N10" s="11">
        <v>615000</v>
      </c>
      <c r="O10" s="11">
        <v>2550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67926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67926</v>
      </c>
      <c r="H11" s="11">
        <v>59716</v>
      </c>
      <c r="I11" s="11">
        <v>0</v>
      </c>
      <c r="J11" s="11">
        <v>8210</v>
      </c>
      <c r="K11" s="11">
        <v>7826</v>
      </c>
      <c r="L11" s="11">
        <f>SUM(M11:Q11)</f>
        <v>60100</v>
      </c>
      <c r="M11" s="11">
        <v>0</v>
      </c>
      <c r="N11" s="11">
        <v>0</v>
      </c>
      <c r="O11" s="11">
        <v>59800</v>
      </c>
      <c r="P11" s="11">
        <v>0</v>
      </c>
      <c r="Q11" s="10">
        <v>300</v>
      </c>
    </row>
    <row r="12" spans="1:17" ht="15" customHeight="1" x14ac:dyDescent="0.15">
      <c r="A12" s="13" t="s">
        <v>5</v>
      </c>
      <c r="B12" s="12">
        <f>+C12+G12</f>
        <v>186297</v>
      </c>
      <c r="C12" s="11">
        <f>SUM(D12:F12)</f>
        <v>5200</v>
      </c>
      <c r="D12" s="11">
        <v>0</v>
      </c>
      <c r="E12" s="11">
        <v>5200</v>
      </c>
      <c r="F12" s="11">
        <v>0</v>
      </c>
      <c r="G12" s="11">
        <f>SUM(H12:J12)</f>
        <v>181097</v>
      </c>
      <c r="H12" s="11">
        <v>10320</v>
      </c>
      <c r="I12" s="11">
        <v>158337</v>
      </c>
      <c r="J12" s="11">
        <v>12440</v>
      </c>
      <c r="K12" s="11">
        <v>24490</v>
      </c>
      <c r="L12" s="11">
        <f>SUM(M12:Q12)</f>
        <v>161807</v>
      </c>
      <c r="M12" s="11">
        <v>0</v>
      </c>
      <c r="N12" s="11">
        <v>0</v>
      </c>
      <c r="O12" s="11">
        <v>161657</v>
      </c>
      <c r="P12" s="11">
        <v>150</v>
      </c>
      <c r="Q12" s="10">
        <v>0</v>
      </c>
    </row>
    <row r="13" spans="1:17" ht="15" customHeight="1" x14ac:dyDescent="0.15">
      <c r="A13" s="13" t="s">
        <v>4</v>
      </c>
      <c r="B13" s="12">
        <f>+C13+G13</f>
        <v>312550</v>
      </c>
      <c r="C13" s="11">
        <f>SUM(D13:F13)</f>
        <v>240850</v>
      </c>
      <c r="D13" s="11">
        <v>17000</v>
      </c>
      <c r="E13" s="11">
        <v>30300</v>
      </c>
      <c r="F13" s="11">
        <v>193550</v>
      </c>
      <c r="G13" s="11">
        <f>SUM(H13:J13)</f>
        <v>71700</v>
      </c>
      <c r="H13" s="11">
        <v>19500</v>
      </c>
      <c r="I13" s="11">
        <v>52200</v>
      </c>
      <c r="J13" s="11">
        <v>0</v>
      </c>
      <c r="K13" s="11">
        <v>36300</v>
      </c>
      <c r="L13" s="11">
        <f>SUM(M13:Q13)</f>
        <v>276250</v>
      </c>
      <c r="M13" s="11">
        <v>0</v>
      </c>
      <c r="N13" s="11">
        <v>4000</v>
      </c>
      <c r="O13" s="11">
        <v>272150</v>
      </c>
      <c r="P13" s="11">
        <v>0</v>
      </c>
      <c r="Q13" s="10">
        <v>100</v>
      </c>
    </row>
    <row r="14" spans="1:17" ht="15" customHeight="1" x14ac:dyDescent="0.15">
      <c r="A14" s="13" t="s">
        <v>3</v>
      </c>
      <c r="B14" s="12">
        <f>+C14+G14</f>
        <v>8000</v>
      </c>
      <c r="C14" s="11">
        <f>SUM(D14:F14)</f>
        <v>1700</v>
      </c>
      <c r="D14" s="11">
        <v>0</v>
      </c>
      <c r="E14" s="11">
        <v>0</v>
      </c>
      <c r="F14" s="11">
        <v>1700</v>
      </c>
      <c r="G14" s="11">
        <f>SUM(H14:J14)</f>
        <v>6300</v>
      </c>
      <c r="H14" s="11">
        <v>4200</v>
      </c>
      <c r="I14" s="11">
        <v>1200</v>
      </c>
      <c r="J14" s="11">
        <v>900</v>
      </c>
      <c r="K14" s="11">
        <v>2900</v>
      </c>
      <c r="L14" s="11">
        <f>SUM(M14:Q14)</f>
        <v>5100</v>
      </c>
      <c r="M14" s="11">
        <v>0</v>
      </c>
      <c r="N14" s="11">
        <v>0</v>
      </c>
      <c r="O14" s="11">
        <v>4600</v>
      </c>
      <c r="P14" s="11">
        <v>0</v>
      </c>
      <c r="Q14" s="10">
        <v>500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3046748</v>
      </c>
      <c r="C16" s="11">
        <f>SUM(D16:F16)</f>
        <v>3000</v>
      </c>
      <c r="D16" s="11">
        <f>SUM(D6:D7)</f>
        <v>0</v>
      </c>
      <c r="E16" s="11">
        <f>SUM(E6:E7)</f>
        <v>0</v>
      </c>
      <c r="F16" s="11">
        <f>SUM(F6:F7)</f>
        <v>3000</v>
      </c>
      <c r="G16" s="11">
        <f>SUM(H16:J16)</f>
        <v>3043748</v>
      </c>
      <c r="H16" s="11">
        <f>SUM(H6:H7)</f>
        <v>282529</v>
      </c>
      <c r="I16" s="11">
        <f>SUM(I6:I7)</f>
        <v>1296419</v>
      </c>
      <c r="J16" s="11">
        <f>SUM(J6:J7)</f>
        <v>1464800</v>
      </c>
      <c r="K16" s="11">
        <f>SUM(K6:K7)</f>
        <v>1458622</v>
      </c>
      <c r="L16" s="11">
        <f>SUM(M16:Q16)</f>
        <v>1588126</v>
      </c>
      <c r="M16" s="11">
        <f>SUM(M6:M7)</f>
        <v>10000</v>
      </c>
      <c r="N16" s="11">
        <f>SUM(N6:N7)</f>
        <v>1319019</v>
      </c>
      <c r="O16" s="11">
        <f>SUM(O6:O7)</f>
        <v>257792</v>
      </c>
      <c r="P16" s="11">
        <f>SUM(P6:P7)</f>
        <v>0</v>
      </c>
      <c r="Q16" s="10">
        <f>SUM(Q6:Q7)</f>
        <v>1315</v>
      </c>
    </row>
    <row r="17" spans="1:17" ht="15" customHeight="1" x14ac:dyDescent="0.15">
      <c r="A17" s="13" t="s">
        <v>1</v>
      </c>
      <c r="B17" s="12">
        <f>+C17+G17</f>
        <v>1377823</v>
      </c>
      <c r="C17" s="11">
        <f>SUM(D17:F17)</f>
        <v>247750</v>
      </c>
      <c r="D17" s="11">
        <f>SUM(D8:D14)</f>
        <v>17000</v>
      </c>
      <c r="E17" s="11">
        <f>SUM(E8:E14)</f>
        <v>35500</v>
      </c>
      <c r="F17" s="11">
        <f>SUM(F8:F14)</f>
        <v>195250</v>
      </c>
      <c r="G17" s="11">
        <f>SUM(H17:J17)</f>
        <v>1130073</v>
      </c>
      <c r="H17" s="11">
        <f>SUM(H8:H14)</f>
        <v>886806</v>
      </c>
      <c r="I17" s="11">
        <f>SUM(I8:I14)</f>
        <v>214737</v>
      </c>
      <c r="J17" s="11">
        <f>SUM(J8:J14)</f>
        <v>28530</v>
      </c>
      <c r="K17" s="11">
        <f>SUM(K8:K14)</f>
        <v>81626</v>
      </c>
      <c r="L17" s="11">
        <f>SUM(M17:Q17)</f>
        <v>1296197</v>
      </c>
      <c r="M17" s="11">
        <f>SUM(M8:M14)</f>
        <v>0</v>
      </c>
      <c r="N17" s="11">
        <f>SUM(N8:N14)</f>
        <v>619000</v>
      </c>
      <c r="O17" s="11">
        <f>SUM(O8:O14)</f>
        <v>674147</v>
      </c>
      <c r="P17" s="11">
        <f>SUM(P8:P14)</f>
        <v>2150</v>
      </c>
      <c r="Q17" s="10">
        <f>SUM(Q8:Q14)</f>
        <v>900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4424571</v>
      </c>
      <c r="C19" s="4">
        <f>SUM(D19:F19)</f>
        <v>250750</v>
      </c>
      <c r="D19" s="3">
        <f>SUM(D16:D17)</f>
        <v>17000</v>
      </c>
      <c r="E19" s="3">
        <f>SUM(E16:E17)</f>
        <v>35500</v>
      </c>
      <c r="F19" s="3">
        <f>SUM(F16:F17)</f>
        <v>198250</v>
      </c>
      <c r="G19" s="4">
        <f>SUM(H19:J19)</f>
        <v>4173821</v>
      </c>
      <c r="H19" s="3">
        <f>SUM(H16:H17)</f>
        <v>1169335</v>
      </c>
      <c r="I19" s="3">
        <f>SUM(I16:I17)</f>
        <v>1511156</v>
      </c>
      <c r="J19" s="3">
        <f>SUM(J16:J17)</f>
        <v>1493330</v>
      </c>
      <c r="K19" s="4">
        <f>SUM(K16:K17)</f>
        <v>1540248</v>
      </c>
      <c r="L19" s="3">
        <f>SUM(M19:Q19)</f>
        <v>2884323</v>
      </c>
      <c r="M19" s="3">
        <f>SUM(M16:M17)</f>
        <v>10000</v>
      </c>
      <c r="N19" s="3">
        <f>SUM(N16:N17)</f>
        <v>1938019</v>
      </c>
      <c r="O19" s="3">
        <f>SUM(O16:O17)</f>
        <v>931939</v>
      </c>
      <c r="P19" s="3">
        <f>SUM(P16:P17)</f>
        <v>2150</v>
      </c>
      <c r="Q19" s="2">
        <f>SUM(Q16:Q17)</f>
        <v>2215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2020-05-28T04:55:22Z</dcterms:modified>
</cp:coreProperties>
</file>