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7" r:id="rId1"/>
    <sheet name="(2)" sheetId="6" r:id="rId2"/>
    <sheet name="(3)" sheetId="5" r:id="rId3"/>
    <sheet name="Sheet1" sheetId="1" r:id="rId4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8" i="7"/>
  <c r="B29" i="7"/>
  <c r="B30" i="7"/>
  <c r="B32" i="7"/>
  <c r="B33" i="7"/>
  <c r="B35" i="7"/>
  <c r="B36" i="7"/>
  <c r="B37" i="7"/>
  <c r="B39" i="7"/>
  <c r="B40" i="7"/>
  <c r="B41" i="7"/>
  <c r="B42" i="7"/>
  <c r="B44" i="7"/>
  <c r="B45" i="7"/>
  <c r="B46" i="7"/>
  <c r="B47" i="7"/>
  <c r="B49" i="7"/>
  <c r="B50" i="7"/>
  <c r="B52" i="7"/>
  <c r="B53" i="7"/>
  <c r="B54" i="7"/>
  <c r="B55" i="7"/>
  <c r="B56" i="7"/>
  <c r="B57" i="7"/>
  <c r="B58" i="7"/>
  <c r="B59" i="7"/>
  <c r="B61" i="7"/>
  <c r="B62" i="7"/>
  <c r="B64" i="7"/>
  <c r="B65" i="7"/>
  <c r="B67" i="7"/>
  <c r="B69" i="7"/>
  <c r="B6" i="6"/>
  <c r="C6" i="6"/>
  <c r="G6" i="6"/>
  <c r="L6" i="6"/>
  <c r="C7" i="6"/>
  <c r="B7" i="6" s="1"/>
  <c r="G7" i="6"/>
  <c r="L7" i="6"/>
  <c r="B8" i="6"/>
  <c r="C8" i="6"/>
  <c r="G8" i="6"/>
  <c r="L8" i="6"/>
  <c r="C9" i="6"/>
  <c r="B9" i="6" s="1"/>
  <c r="G9" i="6"/>
  <c r="L9" i="6"/>
  <c r="B10" i="6"/>
  <c r="C10" i="6"/>
  <c r="G10" i="6"/>
  <c r="L10" i="6"/>
  <c r="C11" i="6"/>
  <c r="B11" i="6" s="1"/>
  <c r="G11" i="6"/>
  <c r="L11" i="6"/>
  <c r="B12" i="6"/>
  <c r="C12" i="6"/>
  <c r="G12" i="6"/>
  <c r="L12" i="6"/>
  <c r="C13" i="6"/>
  <c r="B13" i="6" s="1"/>
  <c r="G13" i="6"/>
  <c r="L13" i="6"/>
  <c r="B14" i="6"/>
  <c r="C14" i="6"/>
  <c r="G14" i="6"/>
  <c r="L14" i="6"/>
  <c r="D16" i="6"/>
  <c r="C16" i="6" s="1"/>
  <c r="E16" i="6"/>
  <c r="F16" i="6"/>
  <c r="H16" i="6"/>
  <c r="I16" i="6"/>
  <c r="J16" i="6"/>
  <c r="G16" i="6" s="1"/>
  <c r="K16" i="6"/>
  <c r="M16" i="6"/>
  <c r="L16" i="6" s="1"/>
  <c r="N16" i="6"/>
  <c r="O16" i="6"/>
  <c r="P16" i="6"/>
  <c r="Q16" i="6"/>
  <c r="D17" i="6"/>
  <c r="C17" i="6" s="1"/>
  <c r="B17" i="6" s="1"/>
  <c r="E17" i="6"/>
  <c r="F17" i="6"/>
  <c r="H17" i="6"/>
  <c r="I17" i="6"/>
  <c r="J17" i="6"/>
  <c r="G17" i="6" s="1"/>
  <c r="K17" i="6"/>
  <c r="M17" i="6"/>
  <c r="L17" i="6" s="1"/>
  <c r="N17" i="6"/>
  <c r="O17" i="6"/>
  <c r="P17" i="6"/>
  <c r="Q17" i="6"/>
  <c r="E19" i="6"/>
  <c r="F19" i="6"/>
  <c r="H19" i="6"/>
  <c r="I19" i="6"/>
  <c r="J19" i="6"/>
  <c r="G19" i="6" s="1"/>
  <c r="K19" i="6"/>
  <c r="M19" i="6"/>
  <c r="L19" i="6" s="1"/>
  <c r="N19" i="6"/>
  <c r="O19" i="6"/>
  <c r="P19" i="6"/>
  <c r="Q19" i="6"/>
  <c r="C6" i="5"/>
  <c r="B6" i="5" s="1"/>
  <c r="G6" i="5"/>
  <c r="L6" i="5"/>
  <c r="B7" i="5"/>
  <c r="C7" i="5"/>
  <c r="G7" i="5"/>
  <c r="L7" i="5"/>
  <c r="C8" i="5"/>
  <c r="B8" i="5" s="1"/>
  <c r="G8" i="5"/>
  <c r="L8" i="5"/>
  <c r="B9" i="5"/>
  <c r="C9" i="5"/>
  <c r="G9" i="5"/>
  <c r="L9" i="5"/>
  <c r="C10" i="5"/>
  <c r="B10" i="5" s="1"/>
  <c r="G10" i="5"/>
  <c r="L10" i="5"/>
  <c r="B11" i="5"/>
  <c r="C11" i="5"/>
  <c r="G11" i="5"/>
  <c r="L11" i="5"/>
  <c r="C12" i="5"/>
  <c r="B12" i="5" s="1"/>
  <c r="G12" i="5"/>
  <c r="L12" i="5"/>
  <c r="B13" i="5"/>
  <c r="C13" i="5"/>
  <c r="G13" i="5"/>
  <c r="L13" i="5"/>
  <c r="C14" i="5"/>
  <c r="B14" i="5" s="1"/>
  <c r="G14" i="5"/>
  <c r="L14" i="5"/>
  <c r="D16" i="5"/>
  <c r="C16" i="5" s="1"/>
  <c r="B16" i="5" s="1"/>
  <c r="E16" i="5"/>
  <c r="F16" i="5"/>
  <c r="G16" i="5"/>
  <c r="H16" i="5"/>
  <c r="I16" i="5"/>
  <c r="J16" i="5"/>
  <c r="K16" i="5"/>
  <c r="M16" i="5"/>
  <c r="L16" i="5" s="1"/>
  <c r="N16" i="5"/>
  <c r="O16" i="5"/>
  <c r="P16" i="5"/>
  <c r="Q16" i="5"/>
  <c r="D17" i="5"/>
  <c r="E17" i="5"/>
  <c r="C17" i="5" s="1"/>
  <c r="B17" i="5" s="1"/>
  <c r="F17" i="5"/>
  <c r="G17" i="5"/>
  <c r="H17" i="5"/>
  <c r="I17" i="5"/>
  <c r="J17" i="5"/>
  <c r="K17" i="5"/>
  <c r="M17" i="5"/>
  <c r="L17" i="5" s="1"/>
  <c r="N17" i="5"/>
  <c r="O17" i="5"/>
  <c r="P17" i="5"/>
  <c r="Q17" i="5"/>
  <c r="D19" i="5"/>
  <c r="F19" i="5"/>
  <c r="G19" i="5"/>
  <c r="H19" i="5"/>
  <c r="I19" i="5"/>
  <c r="J19" i="5"/>
  <c r="K19" i="5"/>
  <c r="M19" i="5"/>
  <c r="L19" i="5" s="1"/>
  <c r="N19" i="5"/>
  <c r="O19" i="5"/>
  <c r="P19" i="5"/>
  <c r="Q19" i="5"/>
  <c r="B16" i="6" l="1"/>
  <c r="D19" i="6"/>
  <c r="C19" i="6" s="1"/>
  <c r="B19" i="6" s="1"/>
  <c r="E19" i="5"/>
  <c r="C19" i="5" s="1"/>
  <c r="B19" i="5" s="1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<sst xmlns="http://schemas.openxmlformats.org/spreadsheetml/2006/main" count="149" uniqueCount="102">
  <si>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</si>
  <si>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</si>
  <si>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</si>
  <si>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</si>
  <si>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</si>
  <si>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</si>
  <si>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</si>
  <si>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</si>
  <si>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</si>
  <si>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</si>
  <si>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</si>
  <si>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</si>
  <si>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</si>
  <si>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</si>
  <si>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</si>
  <si>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</si>
  <si>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</si>
  <si>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</si>
  <si>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</si>
  <si>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</si>
  <si>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</si>
  <si>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</si>
  <si>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</si>
  <si>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</si>
  <si>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</si>
  <si>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</si>
  <si>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</si>
  <si>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</si>
  <si>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</si>
  <si>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</si>
  <si>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</si>
  <si>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</si>
  <si>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</si>
  <si>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</si>
  <si>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</si>
  <si>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</si>
  <si>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</si>
  <si>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</si>
  <si>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</si>
  <si>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</si>
  <si>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</si>
  <si>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</si>
  <si>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</si>
  <si>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</si>
  <si>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</si>
  <si>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</si>
  <si>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</si>
  <si>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</si>
  <si>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</si>
  <si>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</si>
  <si>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</si>
  <si>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</si>
  <si>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</si>
  <si>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</si>
  <si>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</si>
  <si>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</si>
  <si>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</si>
  <si>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</si>
  <si>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</si>
  <si>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</si>
  <si>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</si>
  <si>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</si>
  <si>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</si>
  <si>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</si>
  <si>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</si>
  <si>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</si>
  <si>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</si>
  <si>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</si>
  <si>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</si>
  <si>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</si>
  <si>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</si>
  <si>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</si>
  <si>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</si>
  <si>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</si>
  <si>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</si>
  <si>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</si>
  <si>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</si>
  <si>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</si>
  <si>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</si>
  <si>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</si>
  <si>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</si>
  <si>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</si>
  <si>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</si>
  <si>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</si>
  <si>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</si>
  <si>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</si>
  <si>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</si>
  <si>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ｺﾝｸﾘｰﾄ</t>
    <phoneticPr fontId="4"/>
  </si>
  <si>
    <t>令和  1年  6月分</t>
    <phoneticPr fontId="4"/>
  </si>
  <si>
    <t>（県市町村名）岐阜県</t>
    <phoneticPr fontId="4"/>
  </si>
  <si>
    <t>ｺﾝｸﾘｰﾄ</t>
    <phoneticPr fontId="4"/>
  </si>
  <si>
    <t>（県市町村名）岐阜県</t>
    <phoneticPr fontId="4"/>
  </si>
  <si>
    <t>可児郡</t>
    <phoneticPr fontId="4"/>
  </si>
  <si>
    <t>加茂郡</t>
    <phoneticPr fontId="4"/>
  </si>
  <si>
    <t>本巣郡</t>
    <phoneticPr fontId="4"/>
  </si>
  <si>
    <t>揖斐郡</t>
    <phoneticPr fontId="4"/>
  </si>
  <si>
    <t>安八郡</t>
    <phoneticPr fontId="4"/>
  </si>
  <si>
    <t>不破郡</t>
    <phoneticPr fontId="4"/>
  </si>
  <si>
    <t>養老郡</t>
    <phoneticPr fontId="4"/>
  </si>
  <si>
    <t>羽島郡</t>
    <phoneticPr fontId="4"/>
  </si>
  <si>
    <t>市　計</t>
    <phoneticPr fontId="4"/>
  </si>
  <si>
    <t>令和  1年  6月分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</si>
</sst>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Border="1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5" fillId="0" borderId="0" xfId="1" applyFont="1" applyAlignment="1"/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defaultColWidth="7.625" defaultRowHeight="15" customHeight="1" x14ac:dyDescent="0.15"/>
  <cols>
    <col min="1" max="13" width="9.625" style="5" customWidth="1"/>
    <col min="14" max="16384" width="7.625" style="1"/>
  </cols>
  <sheetData>
    <row r="1" spans="1:13" s="40" customFormat="1" ht="18" customHeight="1" x14ac:dyDescent="0.2">
      <c r="F1" s="41" t="s">
        <v>86</v>
      </c>
      <c r="I1" s="40" t="s">
        <v>101</v>
      </c>
    </row>
    <row r="2" spans="1:13" s="40" customFormat="1" ht="15" customHeight="1" thickBot="1" x14ac:dyDescent="0.2">
      <c r="M2" s="3" t="s">
        <v>35</v>
      </c>
    </row>
    <row r="3" spans="1:13" s="2" customFormat="1" ht="15" customHeight="1" x14ac:dyDescent="0.15">
      <c r="A3" s="39"/>
      <c r="B3" s="38"/>
      <c r="C3" s="36" t="s">
        <v>85</v>
      </c>
      <c r="D3" s="35"/>
      <c r="E3" s="35"/>
      <c r="F3" s="35"/>
      <c r="G3" s="35"/>
      <c r="H3" s="35"/>
      <c r="I3" s="35"/>
      <c r="J3" s="35"/>
      <c r="K3" s="37"/>
      <c r="L3" s="36" t="s">
        <v>84</v>
      </c>
      <c r="M3" s="34"/>
    </row>
    <row r="4" spans="1:13" s="2" customFormat="1" ht="15" customHeight="1" thickBot="1" x14ac:dyDescent="0.2">
      <c r="A4" s="33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8" t="s">
        <v>6</v>
      </c>
      <c r="I4" s="28" t="s">
        <v>83</v>
      </c>
      <c r="J4" s="28" t="s">
        <v>82</v>
      </c>
      <c r="K4" s="28" t="s">
        <v>3</v>
      </c>
      <c r="L4" s="28" t="s">
        <v>16</v>
      </c>
      <c r="M4" s="27" t="s">
        <v>15</v>
      </c>
    </row>
    <row r="5" spans="1:13" s="4" customFormat="1" ht="15" customHeight="1" x14ac:dyDescent="0.15">
      <c r="A5" s="61" t="s">
        <v>81</v>
      </c>
      <c r="B5" s="60">
        <f>SUM( C5:K5)</f>
        <v>36943</v>
      </c>
      <c r="C5" s="59">
        <v>31791</v>
      </c>
      <c r="D5" s="59">
        <v>553</v>
      </c>
      <c r="E5" s="59">
        <v>180</v>
      </c>
      <c r="F5" s="59">
        <v>194</v>
      </c>
      <c r="G5" s="59">
        <v>0</v>
      </c>
      <c r="H5" s="59">
        <v>2295</v>
      </c>
      <c r="I5" s="59">
        <v>333</v>
      </c>
      <c r="J5" s="59">
        <v>218</v>
      </c>
      <c r="K5" s="59">
        <v>1379</v>
      </c>
      <c r="L5" s="59">
        <v>21147</v>
      </c>
      <c r="M5" s="58">
        <v>15796</v>
      </c>
    </row>
    <row r="6" spans="1:13" ht="15" customHeight="1" x14ac:dyDescent="0.15">
      <c r="A6" s="49" t="s">
        <v>80</v>
      </c>
      <c r="B6" s="48">
        <f>SUM( C6:K6)</f>
        <v>15284</v>
      </c>
      <c r="C6" s="47">
        <v>10081</v>
      </c>
      <c r="D6" s="47">
        <v>176</v>
      </c>
      <c r="E6" s="47">
        <v>97</v>
      </c>
      <c r="F6" s="47">
        <v>1993</v>
      </c>
      <c r="G6" s="47">
        <v>0</v>
      </c>
      <c r="H6" s="47">
        <v>46</v>
      </c>
      <c r="I6" s="47">
        <v>69</v>
      </c>
      <c r="J6" s="47">
        <v>2682</v>
      </c>
      <c r="K6" s="47">
        <v>140</v>
      </c>
      <c r="L6" s="47">
        <v>7118</v>
      </c>
      <c r="M6" s="46">
        <v>8166</v>
      </c>
    </row>
    <row r="7" spans="1:13" ht="15" customHeight="1" x14ac:dyDescent="0.15">
      <c r="A7" s="49" t="s">
        <v>79</v>
      </c>
      <c r="B7" s="48">
        <f>SUM( C7:K7)</f>
        <v>5107</v>
      </c>
      <c r="C7" s="47">
        <v>3056</v>
      </c>
      <c r="D7" s="47">
        <v>0</v>
      </c>
      <c r="E7" s="47">
        <v>229</v>
      </c>
      <c r="F7" s="47">
        <v>356</v>
      </c>
      <c r="G7" s="47">
        <v>0</v>
      </c>
      <c r="H7" s="47">
        <v>859</v>
      </c>
      <c r="I7" s="47">
        <v>0</v>
      </c>
      <c r="J7" s="47">
        <v>13</v>
      </c>
      <c r="K7" s="47">
        <v>594</v>
      </c>
      <c r="L7" s="47">
        <v>2781</v>
      </c>
      <c r="M7" s="46">
        <v>2326</v>
      </c>
    </row>
    <row r="8" spans="1:13" ht="15" customHeight="1" x14ac:dyDescent="0.15">
      <c r="A8" s="49" t="s">
        <v>78</v>
      </c>
      <c r="B8" s="48">
        <f>SUM( C8:K8)</f>
        <v>12733</v>
      </c>
      <c r="C8" s="47">
        <v>3730</v>
      </c>
      <c r="D8" s="47">
        <v>0</v>
      </c>
      <c r="E8" s="47">
        <v>0</v>
      </c>
      <c r="F8" s="47">
        <v>0</v>
      </c>
      <c r="G8" s="47">
        <v>208</v>
      </c>
      <c r="H8" s="47">
        <v>0</v>
      </c>
      <c r="I8" s="47">
        <v>88</v>
      </c>
      <c r="J8" s="47">
        <v>8707</v>
      </c>
      <c r="K8" s="47">
        <v>0</v>
      </c>
      <c r="L8" s="47">
        <v>3050</v>
      </c>
      <c r="M8" s="46">
        <v>9683</v>
      </c>
    </row>
    <row r="9" spans="1:13" ht="15" customHeight="1" x14ac:dyDescent="0.15">
      <c r="A9" s="49" t="s">
        <v>77</v>
      </c>
      <c r="B9" s="48">
        <f>SUM( C9:K9)</f>
        <v>3842</v>
      </c>
      <c r="C9" s="47">
        <v>3168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68</v>
      </c>
      <c r="K9" s="47">
        <v>606</v>
      </c>
      <c r="L9" s="47">
        <v>3008</v>
      </c>
      <c r="M9" s="46">
        <v>834</v>
      </c>
    </row>
    <row r="10" spans="1:13" ht="15" customHeight="1" x14ac:dyDescent="0.15">
      <c r="A10" s="49" t="s">
        <v>76</v>
      </c>
      <c r="B10" s="48">
        <f>SUM( C10:K10)</f>
        <v>9865</v>
      </c>
      <c r="C10" s="47">
        <v>4433</v>
      </c>
      <c r="D10" s="47">
        <v>0</v>
      </c>
      <c r="E10" s="47">
        <v>46</v>
      </c>
      <c r="F10" s="47">
        <v>238</v>
      </c>
      <c r="G10" s="47">
        <v>5025</v>
      </c>
      <c r="H10" s="47">
        <v>123</v>
      </c>
      <c r="I10" s="47">
        <v>0</v>
      </c>
      <c r="J10" s="47">
        <v>0</v>
      </c>
      <c r="K10" s="47">
        <v>0</v>
      </c>
      <c r="L10" s="47">
        <v>4516</v>
      </c>
      <c r="M10" s="46">
        <v>5349</v>
      </c>
    </row>
    <row r="11" spans="1:13" ht="15" customHeight="1" x14ac:dyDescent="0.15">
      <c r="A11" s="49" t="s">
        <v>75</v>
      </c>
      <c r="B11" s="48">
        <f>SUM( C11:K11)</f>
        <v>3685</v>
      </c>
      <c r="C11" s="47">
        <v>611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3074</v>
      </c>
      <c r="K11" s="47">
        <v>0</v>
      </c>
      <c r="L11" s="47">
        <v>740</v>
      </c>
      <c r="M11" s="46">
        <v>2945</v>
      </c>
    </row>
    <row r="12" spans="1:13" ht="15" customHeight="1" x14ac:dyDescent="0.15">
      <c r="A12" s="49" t="s">
        <v>74</v>
      </c>
      <c r="B12" s="48">
        <f>SUM( C12:K12)</f>
        <v>2623</v>
      </c>
      <c r="C12" s="47">
        <v>1857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162</v>
      </c>
      <c r="J12" s="47">
        <v>0</v>
      </c>
      <c r="K12" s="47">
        <v>604</v>
      </c>
      <c r="L12" s="47">
        <v>2019</v>
      </c>
      <c r="M12" s="46">
        <v>604</v>
      </c>
    </row>
    <row r="13" spans="1:13" ht="15" customHeight="1" x14ac:dyDescent="0.15">
      <c r="A13" s="49" t="s">
        <v>73</v>
      </c>
      <c r="B13" s="48">
        <f>SUM( C13:K13)</f>
        <v>3916</v>
      </c>
      <c r="C13" s="47">
        <v>3916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3417</v>
      </c>
      <c r="M13" s="46">
        <v>499</v>
      </c>
    </row>
    <row r="14" spans="1:13" ht="15" customHeight="1" x14ac:dyDescent="0.15">
      <c r="A14" s="49" t="s">
        <v>72</v>
      </c>
      <c r="B14" s="48">
        <f>SUM( C14:K14)</f>
        <v>3030</v>
      </c>
      <c r="C14" s="47">
        <v>2268</v>
      </c>
      <c r="D14" s="47">
        <v>0</v>
      </c>
      <c r="E14" s="47">
        <v>0</v>
      </c>
      <c r="F14" s="47">
        <v>0</v>
      </c>
      <c r="G14" s="47">
        <v>43</v>
      </c>
      <c r="H14" s="47">
        <v>632</v>
      </c>
      <c r="I14" s="47">
        <v>54</v>
      </c>
      <c r="J14" s="47">
        <v>0</v>
      </c>
      <c r="K14" s="47">
        <v>33</v>
      </c>
      <c r="L14" s="47">
        <v>2232</v>
      </c>
      <c r="M14" s="46">
        <v>798</v>
      </c>
    </row>
    <row r="15" spans="1:13" ht="15" customHeight="1" x14ac:dyDescent="0.15">
      <c r="A15" s="49" t="s">
        <v>71</v>
      </c>
      <c r="B15" s="48">
        <f>SUM( C15:K15)</f>
        <v>2812</v>
      </c>
      <c r="C15" s="47">
        <v>2038</v>
      </c>
      <c r="D15" s="47">
        <v>0</v>
      </c>
      <c r="E15" s="47">
        <v>0</v>
      </c>
      <c r="F15" s="47">
        <v>70</v>
      </c>
      <c r="G15" s="47">
        <v>79</v>
      </c>
      <c r="H15" s="47">
        <v>0</v>
      </c>
      <c r="I15" s="47">
        <v>0</v>
      </c>
      <c r="J15" s="47">
        <v>625</v>
      </c>
      <c r="K15" s="47">
        <v>0</v>
      </c>
      <c r="L15" s="47">
        <v>2038</v>
      </c>
      <c r="M15" s="46">
        <v>774</v>
      </c>
    </row>
    <row r="16" spans="1:13" ht="15" customHeight="1" x14ac:dyDescent="0.15">
      <c r="A16" s="49" t="s">
        <v>70</v>
      </c>
      <c r="B16" s="48">
        <f>SUM( C16:K16)</f>
        <v>5939</v>
      </c>
      <c r="C16" s="47">
        <v>2744</v>
      </c>
      <c r="D16" s="47">
        <v>0</v>
      </c>
      <c r="E16" s="47">
        <v>0</v>
      </c>
      <c r="F16" s="47">
        <v>0</v>
      </c>
      <c r="G16" s="47">
        <v>3039</v>
      </c>
      <c r="H16" s="47">
        <v>0</v>
      </c>
      <c r="I16" s="47">
        <v>80</v>
      </c>
      <c r="J16" s="47">
        <v>0</v>
      </c>
      <c r="K16" s="47">
        <v>76</v>
      </c>
      <c r="L16" s="47">
        <v>2575</v>
      </c>
      <c r="M16" s="46">
        <v>3364</v>
      </c>
    </row>
    <row r="17" spans="1:13" ht="15" customHeight="1" x14ac:dyDescent="0.15">
      <c r="A17" s="49" t="s">
        <v>69</v>
      </c>
      <c r="B17" s="48">
        <f>SUM( C17:K17)</f>
        <v>9013</v>
      </c>
      <c r="C17" s="47">
        <v>8219</v>
      </c>
      <c r="D17" s="47">
        <v>0</v>
      </c>
      <c r="E17" s="47">
        <v>0</v>
      </c>
      <c r="F17" s="47">
        <v>138</v>
      </c>
      <c r="G17" s="47">
        <v>15</v>
      </c>
      <c r="H17" s="47">
        <v>118</v>
      </c>
      <c r="I17" s="47">
        <v>523</v>
      </c>
      <c r="J17" s="47">
        <v>0</v>
      </c>
      <c r="K17" s="47">
        <v>0</v>
      </c>
      <c r="L17" s="47">
        <v>6448</v>
      </c>
      <c r="M17" s="46">
        <v>2565</v>
      </c>
    </row>
    <row r="18" spans="1:13" ht="15" customHeight="1" x14ac:dyDescent="0.15">
      <c r="A18" s="49" t="s">
        <v>68</v>
      </c>
      <c r="B18" s="48">
        <f>SUM( C18:K18)</f>
        <v>5979</v>
      </c>
      <c r="C18" s="47">
        <v>5852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127</v>
      </c>
      <c r="J18" s="47">
        <v>0</v>
      </c>
      <c r="K18" s="47">
        <v>0</v>
      </c>
      <c r="L18" s="47">
        <v>4723</v>
      </c>
      <c r="M18" s="46">
        <v>1256</v>
      </c>
    </row>
    <row r="19" spans="1:13" ht="15" customHeight="1" x14ac:dyDescent="0.15">
      <c r="A19" s="49" t="s">
        <v>67</v>
      </c>
      <c r="B19" s="48">
        <f>SUM( C19:K19)</f>
        <v>2080</v>
      </c>
      <c r="C19" s="47">
        <v>1139</v>
      </c>
      <c r="D19" s="47">
        <v>0</v>
      </c>
      <c r="E19" s="47">
        <v>646</v>
      </c>
      <c r="F19" s="47">
        <v>84</v>
      </c>
      <c r="G19" s="47">
        <v>0</v>
      </c>
      <c r="H19" s="47">
        <v>0</v>
      </c>
      <c r="I19" s="47">
        <v>161</v>
      </c>
      <c r="J19" s="47">
        <v>0</v>
      </c>
      <c r="K19" s="47">
        <v>50</v>
      </c>
      <c r="L19" s="47">
        <v>1869</v>
      </c>
      <c r="M19" s="46">
        <v>211</v>
      </c>
    </row>
    <row r="20" spans="1:13" ht="15" customHeight="1" x14ac:dyDescent="0.15">
      <c r="A20" s="49" t="s">
        <v>66</v>
      </c>
      <c r="B20" s="48">
        <f>SUM( C20:K20)</f>
        <v>5411</v>
      </c>
      <c r="C20" s="47">
        <v>3012</v>
      </c>
      <c r="D20" s="47">
        <v>0</v>
      </c>
      <c r="E20" s="47">
        <v>0</v>
      </c>
      <c r="F20" s="47">
        <v>0</v>
      </c>
      <c r="G20" s="47">
        <v>0</v>
      </c>
      <c r="H20" s="47">
        <v>69</v>
      </c>
      <c r="I20" s="47">
        <v>0</v>
      </c>
      <c r="J20" s="47">
        <v>1794</v>
      </c>
      <c r="K20" s="47">
        <v>536</v>
      </c>
      <c r="L20" s="47">
        <v>4490</v>
      </c>
      <c r="M20" s="46">
        <v>921</v>
      </c>
    </row>
    <row r="21" spans="1:13" ht="15" customHeight="1" x14ac:dyDescent="0.15">
      <c r="A21" s="49" t="s">
        <v>65</v>
      </c>
      <c r="B21" s="48">
        <f>SUM( C21:K21)</f>
        <v>1260</v>
      </c>
      <c r="C21" s="47">
        <v>328</v>
      </c>
      <c r="D21" s="47">
        <v>0</v>
      </c>
      <c r="E21" s="47">
        <v>0</v>
      </c>
      <c r="F21" s="47">
        <v>253</v>
      </c>
      <c r="G21" s="47">
        <v>0</v>
      </c>
      <c r="H21" s="47">
        <v>67</v>
      </c>
      <c r="I21" s="47">
        <v>0</v>
      </c>
      <c r="J21" s="47">
        <v>612</v>
      </c>
      <c r="K21" s="47">
        <v>0</v>
      </c>
      <c r="L21" s="47">
        <v>383</v>
      </c>
      <c r="M21" s="46">
        <v>877</v>
      </c>
    </row>
    <row r="22" spans="1:13" ht="15" customHeight="1" x14ac:dyDescent="0.15">
      <c r="A22" s="49" t="s">
        <v>64</v>
      </c>
      <c r="B22" s="48">
        <f>SUM( C22:K22)</f>
        <v>5665</v>
      </c>
      <c r="C22" s="47">
        <v>2468</v>
      </c>
      <c r="D22" s="47">
        <v>0</v>
      </c>
      <c r="E22" s="47">
        <v>0</v>
      </c>
      <c r="F22" s="47">
        <v>51</v>
      </c>
      <c r="G22" s="47">
        <v>0</v>
      </c>
      <c r="H22" s="47">
        <v>0</v>
      </c>
      <c r="I22" s="47">
        <v>0</v>
      </c>
      <c r="J22" s="47">
        <v>2893</v>
      </c>
      <c r="K22" s="47">
        <v>253</v>
      </c>
      <c r="L22" s="47">
        <v>2468</v>
      </c>
      <c r="M22" s="46">
        <v>3197</v>
      </c>
    </row>
    <row r="23" spans="1:13" ht="15" customHeight="1" x14ac:dyDescent="0.15">
      <c r="A23" s="49" t="s">
        <v>63</v>
      </c>
      <c r="B23" s="48">
        <f>SUM( C23:K23)</f>
        <v>1853</v>
      </c>
      <c r="C23" s="47">
        <v>1705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39</v>
      </c>
      <c r="K23" s="47">
        <v>109</v>
      </c>
      <c r="L23" s="47">
        <v>1744</v>
      </c>
      <c r="M23" s="46">
        <v>109</v>
      </c>
    </row>
    <row r="24" spans="1:13" ht="15" customHeight="1" x14ac:dyDescent="0.15">
      <c r="A24" s="49" t="s">
        <v>62</v>
      </c>
      <c r="B24" s="48">
        <f>SUM( C24:K24)</f>
        <v>4026</v>
      </c>
      <c r="C24" s="47">
        <v>1585</v>
      </c>
      <c r="D24" s="47">
        <v>0</v>
      </c>
      <c r="E24" s="47">
        <v>0</v>
      </c>
      <c r="F24" s="47">
        <v>987</v>
      </c>
      <c r="G24" s="47">
        <v>0</v>
      </c>
      <c r="H24" s="47">
        <v>1288</v>
      </c>
      <c r="I24" s="47">
        <v>0</v>
      </c>
      <c r="J24" s="47">
        <v>0</v>
      </c>
      <c r="K24" s="47">
        <v>166</v>
      </c>
      <c r="L24" s="47">
        <v>1751</v>
      </c>
      <c r="M24" s="46">
        <v>2275</v>
      </c>
    </row>
    <row r="25" spans="1:13" ht="15" customHeight="1" x14ac:dyDescent="0.15">
      <c r="A25" s="57" t="s">
        <v>61</v>
      </c>
      <c r="B25" s="56">
        <f>SUM( C25:K25)</f>
        <v>1370</v>
      </c>
      <c r="C25" s="55">
        <v>571</v>
      </c>
      <c r="D25" s="55">
        <v>0</v>
      </c>
      <c r="E25" s="55">
        <v>0</v>
      </c>
      <c r="F25" s="55">
        <v>748</v>
      </c>
      <c r="G25" s="55">
        <v>0</v>
      </c>
      <c r="H25" s="55">
        <v>0</v>
      </c>
      <c r="I25" s="55">
        <v>0</v>
      </c>
      <c r="J25" s="55">
        <v>0</v>
      </c>
      <c r="K25" s="55">
        <v>51</v>
      </c>
      <c r="L25" s="55">
        <v>470</v>
      </c>
      <c r="M25" s="54">
        <v>900</v>
      </c>
    </row>
    <row r="26" spans="1:13" ht="15" customHeight="1" x14ac:dyDescent="0.15">
      <c r="A26" s="53" t="s">
        <v>100</v>
      </c>
      <c r="B26" s="52">
        <f>SUM( C26:K26)</f>
        <v>142436</v>
      </c>
      <c r="C26" s="51">
        <v>94572</v>
      </c>
      <c r="D26" s="51">
        <v>729</v>
      </c>
      <c r="E26" s="51">
        <v>1198</v>
      </c>
      <c r="F26" s="51">
        <v>5112</v>
      </c>
      <c r="G26" s="51">
        <v>8409</v>
      </c>
      <c r="H26" s="51">
        <v>5497</v>
      </c>
      <c r="I26" s="51">
        <v>1597</v>
      </c>
      <c r="J26" s="51">
        <v>20725</v>
      </c>
      <c r="K26" s="51">
        <v>4597</v>
      </c>
      <c r="L26" s="51">
        <v>78987</v>
      </c>
      <c r="M26" s="50">
        <v>63449</v>
      </c>
    </row>
    <row r="27" spans="1:13" ht="15" customHeight="1" x14ac:dyDescent="0.15">
      <c r="A27" s="49"/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6"/>
    </row>
    <row r="28" spans="1:13" ht="15" customHeight="1" x14ac:dyDescent="0.15">
      <c r="A28" s="49" t="s">
        <v>60</v>
      </c>
      <c r="B28" s="48">
        <f>SUM( C28:K28)</f>
        <v>2809</v>
      </c>
      <c r="C28" s="47">
        <v>2594</v>
      </c>
      <c r="D28" s="47">
        <v>0</v>
      </c>
      <c r="E28" s="47">
        <v>0</v>
      </c>
      <c r="F28" s="47">
        <v>0</v>
      </c>
      <c r="G28" s="47">
        <v>0</v>
      </c>
      <c r="H28" s="47">
        <v>215</v>
      </c>
      <c r="I28" s="47">
        <v>0</v>
      </c>
      <c r="J28" s="47">
        <v>0</v>
      </c>
      <c r="K28" s="47">
        <v>0</v>
      </c>
      <c r="L28" s="47">
        <v>1526</v>
      </c>
      <c r="M28" s="46">
        <v>1283</v>
      </c>
    </row>
    <row r="29" spans="1:13" ht="15" customHeight="1" x14ac:dyDescent="0.15">
      <c r="A29" s="57" t="s">
        <v>59</v>
      </c>
      <c r="B29" s="56">
        <f>SUM( C29:K29)</f>
        <v>1539</v>
      </c>
      <c r="C29" s="55">
        <v>1165</v>
      </c>
      <c r="D29" s="55">
        <v>0</v>
      </c>
      <c r="E29" s="55">
        <v>0</v>
      </c>
      <c r="F29" s="55">
        <v>0</v>
      </c>
      <c r="G29" s="55">
        <v>0</v>
      </c>
      <c r="H29" s="55">
        <v>148</v>
      </c>
      <c r="I29" s="55">
        <v>0</v>
      </c>
      <c r="J29" s="55">
        <v>226</v>
      </c>
      <c r="K29" s="55">
        <v>0</v>
      </c>
      <c r="L29" s="55">
        <v>903</v>
      </c>
      <c r="M29" s="54">
        <v>636</v>
      </c>
    </row>
    <row r="30" spans="1:13" ht="15" customHeight="1" x14ac:dyDescent="0.15">
      <c r="A30" s="53" t="s">
        <v>99</v>
      </c>
      <c r="B30" s="52">
        <f>SUM( C30:K30)</f>
        <v>4348</v>
      </c>
      <c r="C30" s="51">
        <v>3759</v>
      </c>
      <c r="D30" s="51">
        <v>0</v>
      </c>
      <c r="E30" s="51">
        <v>0</v>
      </c>
      <c r="F30" s="51">
        <v>0</v>
      </c>
      <c r="G30" s="51">
        <v>0</v>
      </c>
      <c r="H30" s="51">
        <v>363</v>
      </c>
      <c r="I30" s="51">
        <v>0</v>
      </c>
      <c r="J30" s="51">
        <v>226</v>
      </c>
      <c r="K30" s="51">
        <v>0</v>
      </c>
      <c r="L30" s="51">
        <v>2429</v>
      </c>
      <c r="M30" s="50">
        <v>1919</v>
      </c>
    </row>
    <row r="31" spans="1:13" ht="15" customHeight="1" x14ac:dyDescent="0.15">
      <c r="A31" s="49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6"/>
    </row>
    <row r="32" spans="1:13" ht="15" customHeight="1" x14ac:dyDescent="0.15">
      <c r="A32" s="57" t="s">
        <v>58</v>
      </c>
      <c r="B32" s="56">
        <f>SUM( C32:K32)</f>
        <v>268</v>
      </c>
      <c r="C32" s="55">
        <v>138</v>
      </c>
      <c r="D32" s="55">
        <v>0</v>
      </c>
      <c r="E32" s="55">
        <v>0</v>
      </c>
      <c r="F32" s="55">
        <v>130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4">
        <v>268</v>
      </c>
    </row>
    <row r="33" spans="1:13" ht="15" customHeight="1" x14ac:dyDescent="0.15">
      <c r="A33" s="53" t="s">
        <v>98</v>
      </c>
      <c r="B33" s="52">
        <f>SUM( C33:K33)</f>
        <v>268</v>
      </c>
      <c r="C33" s="51">
        <v>138</v>
      </c>
      <c r="D33" s="51">
        <v>0</v>
      </c>
      <c r="E33" s="51">
        <v>0</v>
      </c>
      <c r="F33" s="51">
        <v>130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0">
        <v>268</v>
      </c>
    </row>
    <row r="34" spans="1:13" ht="15" customHeight="1" x14ac:dyDescent="0.15">
      <c r="A34" s="49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6"/>
    </row>
    <row r="35" spans="1:13" ht="15" customHeight="1" x14ac:dyDescent="0.15">
      <c r="A35" s="49" t="s">
        <v>57</v>
      </c>
      <c r="B35" s="48">
        <f>SUM( C35:K35)</f>
        <v>1184</v>
      </c>
      <c r="C35" s="47">
        <v>1184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882</v>
      </c>
      <c r="M35" s="46">
        <v>302</v>
      </c>
    </row>
    <row r="36" spans="1:13" ht="15" customHeight="1" x14ac:dyDescent="0.15">
      <c r="A36" s="57" t="s">
        <v>56</v>
      </c>
      <c r="B36" s="56">
        <f>SUM( C36:K36)</f>
        <v>132</v>
      </c>
      <c r="C36" s="55">
        <v>132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132</v>
      </c>
      <c r="M36" s="54">
        <v>0</v>
      </c>
    </row>
    <row r="37" spans="1:13" ht="15" customHeight="1" x14ac:dyDescent="0.15">
      <c r="A37" s="53" t="s">
        <v>97</v>
      </c>
      <c r="B37" s="52">
        <f>SUM( C37:K37)</f>
        <v>1316</v>
      </c>
      <c r="C37" s="51">
        <v>1316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1014</v>
      </c>
      <c r="M37" s="50">
        <v>302</v>
      </c>
    </row>
    <row r="38" spans="1:13" ht="15" customHeight="1" x14ac:dyDescent="0.15">
      <c r="A38" s="49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6"/>
    </row>
    <row r="39" spans="1:13" ht="15" customHeight="1" x14ac:dyDescent="0.15">
      <c r="A39" s="49" t="s">
        <v>55</v>
      </c>
      <c r="B39" s="48">
        <f>SUM( C39:K39)</f>
        <v>2135</v>
      </c>
      <c r="C39" s="47">
        <v>1698</v>
      </c>
      <c r="D39" s="47">
        <v>0</v>
      </c>
      <c r="E39" s="47">
        <v>0</v>
      </c>
      <c r="F39" s="47">
        <v>437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1513</v>
      </c>
      <c r="M39" s="46">
        <v>622</v>
      </c>
    </row>
    <row r="40" spans="1:13" ht="15" customHeight="1" x14ac:dyDescent="0.15">
      <c r="A40" s="49" t="s">
        <v>54</v>
      </c>
      <c r="B40" s="48">
        <f>SUM( C40:K40)</f>
        <v>632</v>
      </c>
      <c r="C40" s="47">
        <v>632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632</v>
      </c>
      <c r="M40" s="46">
        <v>0</v>
      </c>
    </row>
    <row r="41" spans="1:13" ht="15" customHeight="1" x14ac:dyDescent="0.15">
      <c r="A41" s="57" t="s">
        <v>53</v>
      </c>
      <c r="B41" s="56">
        <f>SUM( C41:K41)</f>
        <v>3576</v>
      </c>
      <c r="C41" s="55">
        <v>527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3049</v>
      </c>
      <c r="L41" s="55">
        <v>527</v>
      </c>
      <c r="M41" s="54">
        <v>3049</v>
      </c>
    </row>
    <row r="42" spans="1:13" ht="15" customHeight="1" x14ac:dyDescent="0.15">
      <c r="A42" s="53" t="s">
        <v>96</v>
      </c>
      <c r="B42" s="52">
        <f>SUM( C42:K42)</f>
        <v>6343</v>
      </c>
      <c r="C42" s="51">
        <v>2857</v>
      </c>
      <c r="D42" s="51">
        <v>0</v>
      </c>
      <c r="E42" s="51">
        <v>0</v>
      </c>
      <c r="F42" s="51">
        <v>437</v>
      </c>
      <c r="G42" s="51">
        <v>0</v>
      </c>
      <c r="H42" s="51">
        <v>0</v>
      </c>
      <c r="I42" s="51">
        <v>0</v>
      </c>
      <c r="J42" s="51">
        <v>0</v>
      </c>
      <c r="K42" s="51">
        <v>3049</v>
      </c>
      <c r="L42" s="51">
        <v>2672</v>
      </c>
      <c r="M42" s="50">
        <v>3671</v>
      </c>
    </row>
    <row r="43" spans="1:13" ht="15" customHeight="1" x14ac:dyDescent="0.15">
      <c r="A43" s="49"/>
      <c r="B43" s="48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6"/>
    </row>
    <row r="44" spans="1:13" ht="15" customHeight="1" x14ac:dyDescent="0.15">
      <c r="A44" s="49" t="s">
        <v>52</v>
      </c>
      <c r="B44" s="48">
        <f>SUM( C44:K44)</f>
        <v>937</v>
      </c>
      <c r="C44" s="47">
        <v>671</v>
      </c>
      <c r="D44" s="47">
        <v>177</v>
      </c>
      <c r="E44" s="47">
        <v>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848</v>
      </c>
      <c r="M44" s="46">
        <v>89</v>
      </c>
    </row>
    <row r="45" spans="1:13" ht="15" customHeight="1" x14ac:dyDescent="0.15">
      <c r="A45" s="49" t="s">
        <v>51</v>
      </c>
      <c r="B45" s="48">
        <f>SUM( C45:K45)</f>
        <v>1266</v>
      </c>
      <c r="C45" s="47">
        <v>487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779</v>
      </c>
      <c r="L45" s="47">
        <v>487</v>
      </c>
      <c r="M45" s="46">
        <v>779</v>
      </c>
    </row>
    <row r="46" spans="1:13" ht="15" customHeight="1" x14ac:dyDescent="0.15">
      <c r="A46" s="57" t="s">
        <v>50</v>
      </c>
      <c r="B46" s="56">
        <f>SUM( C46:K46)</f>
        <v>955</v>
      </c>
      <c r="C46" s="55">
        <v>655</v>
      </c>
      <c r="D46" s="55">
        <v>0</v>
      </c>
      <c r="E46" s="55">
        <v>0</v>
      </c>
      <c r="F46" s="55">
        <v>0</v>
      </c>
      <c r="G46" s="55">
        <v>78</v>
      </c>
      <c r="H46" s="55">
        <v>222</v>
      </c>
      <c r="I46" s="55">
        <v>0</v>
      </c>
      <c r="J46" s="55">
        <v>0</v>
      </c>
      <c r="K46" s="55">
        <v>0</v>
      </c>
      <c r="L46" s="55">
        <v>560</v>
      </c>
      <c r="M46" s="54">
        <v>395</v>
      </c>
    </row>
    <row r="47" spans="1:13" ht="15" customHeight="1" x14ac:dyDescent="0.15">
      <c r="A47" s="53" t="s">
        <v>95</v>
      </c>
      <c r="B47" s="52">
        <f>SUM( C47:K47)</f>
        <v>3158</v>
      </c>
      <c r="C47" s="51">
        <v>1813</v>
      </c>
      <c r="D47" s="51">
        <v>177</v>
      </c>
      <c r="E47" s="51">
        <v>89</v>
      </c>
      <c r="F47" s="51">
        <v>0</v>
      </c>
      <c r="G47" s="51">
        <v>78</v>
      </c>
      <c r="H47" s="51">
        <v>222</v>
      </c>
      <c r="I47" s="51">
        <v>0</v>
      </c>
      <c r="J47" s="51">
        <v>0</v>
      </c>
      <c r="K47" s="51">
        <v>779</v>
      </c>
      <c r="L47" s="51">
        <v>1895</v>
      </c>
      <c r="M47" s="50">
        <v>1263</v>
      </c>
    </row>
    <row r="48" spans="1:13" ht="15" customHeight="1" x14ac:dyDescent="0.15">
      <c r="A48" s="49"/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6"/>
    </row>
    <row r="49" spans="1:13" ht="15" customHeight="1" x14ac:dyDescent="0.15">
      <c r="A49" s="57" t="s">
        <v>49</v>
      </c>
      <c r="B49" s="56">
        <f>SUM( C49:K49)</f>
        <v>1524</v>
      </c>
      <c r="C49" s="55">
        <v>1465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59</v>
      </c>
      <c r="J49" s="55">
        <v>0</v>
      </c>
      <c r="K49" s="55">
        <v>0</v>
      </c>
      <c r="L49" s="55">
        <v>1319</v>
      </c>
      <c r="M49" s="54">
        <v>205</v>
      </c>
    </row>
    <row r="50" spans="1:13" ht="15" customHeight="1" x14ac:dyDescent="0.15">
      <c r="A50" s="53" t="s">
        <v>94</v>
      </c>
      <c r="B50" s="52">
        <f>SUM( C50:K50)</f>
        <v>1524</v>
      </c>
      <c r="C50" s="51">
        <v>1465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59</v>
      </c>
      <c r="J50" s="51">
        <v>0</v>
      </c>
      <c r="K50" s="51">
        <v>0</v>
      </c>
      <c r="L50" s="51">
        <v>1319</v>
      </c>
      <c r="M50" s="50">
        <v>205</v>
      </c>
    </row>
    <row r="51" spans="1:13" ht="15" customHeight="1" x14ac:dyDescent="0.15">
      <c r="A51" s="49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6"/>
    </row>
    <row r="52" spans="1:13" ht="15" customHeight="1" x14ac:dyDescent="0.15">
      <c r="A52" s="49" t="s">
        <v>48</v>
      </c>
      <c r="B52" s="48">
        <f>SUM( C52:K52)</f>
        <v>99</v>
      </c>
      <c r="C52" s="47">
        <v>99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99</v>
      </c>
      <c r="M52" s="46">
        <v>0</v>
      </c>
    </row>
    <row r="53" spans="1:13" ht="15" customHeight="1" x14ac:dyDescent="0.15">
      <c r="A53" s="49" t="s">
        <v>47</v>
      </c>
      <c r="B53" s="48">
        <f>SUM( C53:K53)</f>
        <v>901</v>
      </c>
      <c r="C53" s="47">
        <v>901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757</v>
      </c>
      <c r="M53" s="46">
        <v>144</v>
      </c>
    </row>
    <row r="54" spans="1:13" ht="15" customHeight="1" x14ac:dyDescent="0.15">
      <c r="A54" s="49" t="s">
        <v>46</v>
      </c>
      <c r="B54" s="48">
        <f>SUM( C54:K54)</f>
        <v>799</v>
      </c>
      <c r="C54" s="47">
        <v>799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625</v>
      </c>
      <c r="M54" s="46">
        <v>174</v>
      </c>
    </row>
    <row r="55" spans="1:13" ht="15" customHeight="1" x14ac:dyDescent="0.15">
      <c r="A55" s="49" t="s">
        <v>45</v>
      </c>
      <c r="B55" s="48">
        <f>SUM( C55:M55)</f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6">
        <v>0</v>
      </c>
    </row>
    <row r="56" spans="1:13" ht="15" customHeight="1" x14ac:dyDescent="0.15">
      <c r="A56" s="49" t="s">
        <v>44</v>
      </c>
      <c r="B56" s="48">
        <f>SUM( C56:K56)</f>
        <v>315</v>
      </c>
      <c r="C56" s="47">
        <v>226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89</v>
      </c>
      <c r="J56" s="47">
        <v>0</v>
      </c>
      <c r="K56" s="47">
        <v>0</v>
      </c>
      <c r="L56" s="47">
        <v>89</v>
      </c>
      <c r="M56" s="46">
        <v>226</v>
      </c>
    </row>
    <row r="57" spans="1:13" ht="15" customHeight="1" x14ac:dyDescent="0.15">
      <c r="A57" s="49" t="s">
        <v>43</v>
      </c>
      <c r="B57" s="48">
        <f>SUM( C57:K57)</f>
        <v>333</v>
      </c>
      <c r="C57" s="47">
        <v>333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333</v>
      </c>
      <c r="M57" s="46">
        <v>0</v>
      </c>
    </row>
    <row r="58" spans="1:13" ht="15" customHeight="1" x14ac:dyDescent="0.15">
      <c r="A58" s="57" t="s">
        <v>42</v>
      </c>
      <c r="B58" s="56">
        <f>SUM( C58:M58)</f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4">
        <v>0</v>
      </c>
    </row>
    <row r="59" spans="1:13" ht="15" customHeight="1" x14ac:dyDescent="0.15">
      <c r="A59" s="53" t="s">
        <v>93</v>
      </c>
      <c r="B59" s="52">
        <f>SUM( C59:K59)</f>
        <v>2447</v>
      </c>
      <c r="C59" s="51">
        <v>2358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89</v>
      </c>
      <c r="J59" s="51">
        <v>0</v>
      </c>
      <c r="K59" s="51">
        <v>0</v>
      </c>
      <c r="L59" s="51">
        <v>1903</v>
      </c>
      <c r="M59" s="50">
        <v>544</v>
      </c>
    </row>
    <row r="60" spans="1:13" ht="15" customHeight="1" x14ac:dyDescent="0.15">
      <c r="A60" s="49"/>
      <c r="B60" s="4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6"/>
    </row>
    <row r="61" spans="1:13" ht="15" customHeight="1" x14ac:dyDescent="0.15">
      <c r="A61" s="57" t="s">
        <v>41</v>
      </c>
      <c r="B61" s="56">
        <f>SUM( C61:K61)</f>
        <v>1232</v>
      </c>
      <c r="C61" s="55">
        <v>892</v>
      </c>
      <c r="D61" s="55">
        <v>0</v>
      </c>
      <c r="E61" s="55">
        <v>0</v>
      </c>
      <c r="F61" s="55">
        <v>340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604</v>
      </c>
      <c r="M61" s="54">
        <v>628</v>
      </c>
    </row>
    <row r="62" spans="1:13" ht="15" customHeight="1" x14ac:dyDescent="0.15">
      <c r="A62" s="53" t="s">
        <v>92</v>
      </c>
      <c r="B62" s="52">
        <f>SUM( C62:K62)</f>
        <v>1232</v>
      </c>
      <c r="C62" s="51">
        <v>892</v>
      </c>
      <c r="D62" s="51">
        <v>0</v>
      </c>
      <c r="E62" s="51">
        <v>0</v>
      </c>
      <c r="F62" s="51">
        <v>340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604</v>
      </c>
      <c r="M62" s="50">
        <v>628</v>
      </c>
    </row>
    <row r="63" spans="1:13" ht="15" customHeight="1" x14ac:dyDescent="0.15">
      <c r="A63" s="49"/>
      <c r="B63" s="4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6"/>
    </row>
    <row r="64" spans="1:13" ht="15" customHeight="1" x14ac:dyDescent="0.15">
      <c r="A64" s="57" t="s">
        <v>40</v>
      </c>
      <c r="B64" s="56">
        <f>SUM( C64:M64)</f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4">
        <v>0</v>
      </c>
    </row>
    <row r="65" spans="1:13" ht="15" customHeight="1" x14ac:dyDescent="0.15">
      <c r="A65" s="53" t="s">
        <v>39</v>
      </c>
      <c r="B65" s="52">
        <f>SUM( C65:M65)</f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0">
        <v>0</v>
      </c>
    </row>
    <row r="66" spans="1:13" ht="15" customHeight="1" x14ac:dyDescent="0.15">
      <c r="A66" s="49"/>
      <c r="B66" s="4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6"/>
    </row>
    <row r="67" spans="1:13" ht="15" customHeight="1" x14ac:dyDescent="0.15">
      <c r="A67" s="49" t="s">
        <v>38</v>
      </c>
      <c r="B67" s="48">
        <f>SUM( C67:K67)</f>
        <v>20636</v>
      </c>
      <c r="C67" s="47">
        <v>14598</v>
      </c>
      <c r="D67" s="47">
        <v>177</v>
      </c>
      <c r="E67" s="47">
        <v>89</v>
      </c>
      <c r="F67" s="47">
        <v>907</v>
      </c>
      <c r="G67" s="47">
        <v>78</v>
      </c>
      <c r="H67" s="47">
        <v>585</v>
      </c>
      <c r="I67" s="47">
        <v>148</v>
      </c>
      <c r="J67" s="47">
        <v>226</v>
      </c>
      <c r="K67" s="47">
        <v>3828</v>
      </c>
      <c r="L67" s="47">
        <v>11836</v>
      </c>
      <c r="M67" s="46">
        <v>8800</v>
      </c>
    </row>
    <row r="68" spans="1:13" ht="15" customHeight="1" x14ac:dyDescent="0.15">
      <c r="A68" s="49"/>
      <c r="B68" s="4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6"/>
    </row>
    <row r="69" spans="1:13" ht="15" customHeight="1" thickBot="1" x14ac:dyDescent="0.2">
      <c r="A69" s="45" t="s">
        <v>37</v>
      </c>
      <c r="B69" s="44">
        <f>SUM( C69:K69)</f>
        <v>163072</v>
      </c>
      <c r="C69" s="43">
        <v>109170</v>
      </c>
      <c r="D69" s="43">
        <v>906</v>
      </c>
      <c r="E69" s="43">
        <v>1287</v>
      </c>
      <c r="F69" s="43">
        <v>6019</v>
      </c>
      <c r="G69" s="43">
        <v>8487</v>
      </c>
      <c r="H69" s="43">
        <v>6082</v>
      </c>
      <c r="I69" s="43">
        <v>1745</v>
      </c>
      <c r="J69" s="43">
        <v>20951</v>
      </c>
      <c r="K69" s="43">
        <v>8425</v>
      </c>
      <c r="L69" s="43">
        <v>90823</v>
      </c>
      <c r="M69" s="42">
        <v>72249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5" customWidth="1"/>
    <col min="2" max="17" width="7.625" style="5"/>
    <col min="18" max="16384" width="7.625" style="1"/>
  </cols>
  <sheetData>
    <row r="1" spans="1:17" s="40" customFormat="1" ht="18" customHeight="1" x14ac:dyDescent="0.2">
      <c r="A1" s="40" t="s">
        <v>91</v>
      </c>
      <c r="E1" s="41" t="s">
        <v>36</v>
      </c>
      <c r="I1" s="40" t="s">
        <v>88</v>
      </c>
    </row>
    <row r="2" spans="1:17" s="40" customFormat="1" ht="15" customHeight="1" thickBot="1" x14ac:dyDescent="0.2">
      <c r="Q2" s="3" t="s">
        <v>35</v>
      </c>
    </row>
    <row r="3" spans="1:17" s="2" customFormat="1" ht="15" customHeight="1" x14ac:dyDescent="0.15">
      <c r="A3" s="39"/>
      <c r="B3" s="38"/>
      <c r="C3" s="36" t="s">
        <v>34</v>
      </c>
      <c r="D3" s="35"/>
      <c r="E3" s="35"/>
      <c r="F3" s="35"/>
      <c r="G3" s="35"/>
      <c r="H3" s="35"/>
      <c r="I3" s="35"/>
      <c r="J3" s="37"/>
      <c r="K3" s="36" t="s">
        <v>33</v>
      </c>
      <c r="L3" s="35"/>
      <c r="M3" s="35"/>
      <c r="N3" s="35"/>
      <c r="O3" s="35"/>
      <c r="P3" s="35"/>
      <c r="Q3" s="34"/>
    </row>
    <row r="4" spans="1:17" s="2" customFormat="1" ht="15" customHeight="1" x14ac:dyDescent="0.15">
      <c r="A4" s="33"/>
      <c r="B4" s="32" t="s">
        <v>0</v>
      </c>
      <c r="C4" s="31" t="s">
        <v>28</v>
      </c>
      <c r="D4" s="30"/>
      <c r="E4" s="30"/>
      <c r="F4" s="29"/>
      <c r="G4" s="31" t="s">
        <v>27</v>
      </c>
      <c r="H4" s="30"/>
      <c r="I4" s="30"/>
      <c r="J4" s="29"/>
      <c r="K4" s="28"/>
      <c r="L4" s="28"/>
      <c r="M4" s="28" t="s">
        <v>26</v>
      </c>
      <c r="N4" s="28" t="s">
        <v>25</v>
      </c>
      <c r="O4" s="28"/>
      <c r="P4" s="28" t="s">
        <v>90</v>
      </c>
      <c r="Q4" s="27"/>
    </row>
    <row r="5" spans="1:17" s="2" customFormat="1" ht="15" customHeight="1" thickBot="1" x14ac:dyDescent="0.2">
      <c r="A5" s="26"/>
      <c r="B5" s="25"/>
      <c r="C5" s="24" t="s">
        <v>24</v>
      </c>
      <c r="D5" s="24" t="s">
        <v>23</v>
      </c>
      <c r="E5" s="24" t="s">
        <v>22</v>
      </c>
      <c r="F5" s="24" t="s">
        <v>21</v>
      </c>
      <c r="G5" s="24" t="s">
        <v>20</v>
      </c>
      <c r="H5" s="24" t="s">
        <v>19</v>
      </c>
      <c r="I5" s="24" t="s">
        <v>18</v>
      </c>
      <c r="J5" s="24" t="s">
        <v>17</v>
      </c>
      <c r="K5" s="24" t="s">
        <v>16</v>
      </c>
      <c r="L5" s="24" t="s">
        <v>15</v>
      </c>
      <c r="M5" s="24" t="s">
        <v>14</v>
      </c>
      <c r="N5" s="24" t="s">
        <v>14</v>
      </c>
      <c r="O5" s="24" t="s">
        <v>13</v>
      </c>
      <c r="P5" s="24" t="s">
        <v>12</v>
      </c>
      <c r="Q5" s="23" t="s">
        <v>3</v>
      </c>
    </row>
    <row r="6" spans="1:17" ht="15" customHeight="1" x14ac:dyDescent="0.15">
      <c r="A6" s="21" t="s">
        <v>11</v>
      </c>
      <c r="B6" s="20">
        <f>+C6+G6</f>
        <v>109170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109170</v>
      </c>
      <c r="H6" s="19">
        <v>28954</v>
      </c>
      <c r="I6" s="19">
        <v>29</v>
      </c>
      <c r="J6" s="19">
        <v>80187</v>
      </c>
      <c r="K6" s="19">
        <v>85045</v>
      </c>
      <c r="L6" s="19">
        <f>SUM(M6:Q6)</f>
        <v>24125</v>
      </c>
      <c r="M6" s="19">
        <v>39</v>
      </c>
      <c r="N6" s="19">
        <v>7210</v>
      </c>
      <c r="O6" s="19">
        <v>15760</v>
      </c>
      <c r="P6" s="19">
        <v>122</v>
      </c>
      <c r="Q6" s="18">
        <v>994</v>
      </c>
    </row>
    <row r="7" spans="1:17" ht="15" customHeight="1" x14ac:dyDescent="0.15">
      <c r="A7" s="17" t="s">
        <v>10</v>
      </c>
      <c r="B7" s="16">
        <f>+C7+G7</f>
        <v>906</v>
      </c>
      <c r="C7" s="15">
        <f>SUM(D7:F7)</f>
        <v>0</v>
      </c>
      <c r="D7" s="15">
        <v>0</v>
      </c>
      <c r="E7" s="15">
        <v>0</v>
      </c>
      <c r="F7" s="15">
        <v>0</v>
      </c>
      <c r="G7" s="15">
        <f>SUM(H7:J7)</f>
        <v>906</v>
      </c>
      <c r="H7" s="15">
        <v>176</v>
      </c>
      <c r="I7" s="15">
        <v>0</v>
      </c>
      <c r="J7" s="15">
        <v>730</v>
      </c>
      <c r="K7" s="15">
        <v>177</v>
      </c>
      <c r="L7" s="15">
        <f>SUM(M7:Q7)</f>
        <v>729</v>
      </c>
      <c r="M7" s="15">
        <v>0</v>
      </c>
      <c r="N7" s="15">
        <v>0</v>
      </c>
      <c r="O7" s="15">
        <v>729</v>
      </c>
      <c r="P7" s="15">
        <v>0</v>
      </c>
      <c r="Q7" s="14">
        <v>0</v>
      </c>
    </row>
    <row r="8" spans="1:17" ht="15" customHeight="1" x14ac:dyDescent="0.15">
      <c r="A8" s="17" t="s">
        <v>9</v>
      </c>
      <c r="B8" s="16">
        <f>+C8+G8</f>
        <v>1287</v>
      </c>
      <c r="C8" s="15">
        <f>SUM(D8:F8)</f>
        <v>0</v>
      </c>
      <c r="D8" s="15">
        <v>0</v>
      </c>
      <c r="E8" s="15">
        <v>0</v>
      </c>
      <c r="F8" s="15">
        <v>0</v>
      </c>
      <c r="G8" s="15">
        <f>SUM(H8:J8)</f>
        <v>1287</v>
      </c>
      <c r="H8" s="15">
        <v>646</v>
      </c>
      <c r="I8" s="15">
        <v>0</v>
      </c>
      <c r="J8" s="15">
        <v>641</v>
      </c>
      <c r="K8" s="15">
        <v>875</v>
      </c>
      <c r="L8" s="15">
        <f>SUM(M8:Q8)</f>
        <v>412</v>
      </c>
      <c r="M8" s="15">
        <v>0</v>
      </c>
      <c r="N8" s="15">
        <v>0</v>
      </c>
      <c r="O8" s="15">
        <v>412</v>
      </c>
      <c r="P8" s="15">
        <v>0</v>
      </c>
      <c r="Q8" s="14">
        <v>0</v>
      </c>
    </row>
    <row r="9" spans="1:17" ht="15" customHeight="1" x14ac:dyDescent="0.15">
      <c r="A9" s="17" t="s">
        <v>8</v>
      </c>
      <c r="B9" s="16">
        <f>+C9+G9</f>
        <v>6019</v>
      </c>
      <c r="C9" s="15">
        <f>SUM(D9:F9)</f>
        <v>70</v>
      </c>
      <c r="D9" s="15">
        <v>0</v>
      </c>
      <c r="E9" s="15">
        <v>0</v>
      </c>
      <c r="F9" s="15">
        <v>70</v>
      </c>
      <c r="G9" s="15">
        <f>SUM(H9:J9)</f>
        <v>5949</v>
      </c>
      <c r="H9" s="15">
        <v>5732</v>
      </c>
      <c r="I9" s="15">
        <v>97</v>
      </c>
      <c r="J9" s="15">
        <v>120</v>
      </c>
      <c r="K9" s="15">
        <v>399</v>
      </c>
      <c r="L9" s="15">
        <f>SUM(M9:Q9)</f>
        <v>5620</v>
      </c>
      <c r="M9" s="15">
        <v>0</v>
      </c>
      <c r="N9" s="15">
        <v>0</v>
      </c>
      <c r="O9" s="15">
        <v>5620</v>
      </c>
      <c r="P9" s="15">
        <v>0</v>
      </c>
      <c r="Q9" s="14">
        <v>0</v>
      </c>
    </row>
    <row r="10" spans="1:17" ht="15" customHeight="1" x14ac:dyDescent="0.15">
      <c r="A10" s="17" t="s">
        <v>7</v>
      </c>
      <c r="B10" s="16">
        <f>+C10+G10</f>
        <v>8487</v>
      </c>
      <c r="C10" s="15">
        <f>SUM(D10:F10)</f>
        <v>78</v>
      </c>
      <c r="D10" s="15">
        <v>0</v>
      </c>
      <c r="E10" s="15">
        <v>78</v>
      </c>
      <c r="F10" s="15">
        <v>0</v>
      </c>
      <c r="G10" s="15">
        <f>SUM(H10:J10)</f>
        <v>8409</v>
      </c>
      <c r="H10" s="15">
        <v>8330</v>
      </c>
      <c r="I10" s="15">
        <v>0</v>
      </c>
      <c r="J10" s="15">
        <v>79</v>
      </c>
      <c r="K10" s="15">
        <v>43</v>
      </c>
      <c r="L10" s="15">
        <f>SUM(M10:Q10)</f>
        <v>8444</v>
      </c>
      <c r="M10" s="15">
        <v>0</v>
      </c>
      <c r="N10" s="15">
        <v>0</v>
      </c>
      <c r="O10" s="15">
        <v>8444</v>
      </c>
      <c r="P10" s="15">
        <v>0</v>
      </c>
      <c r="Q10" s="14">
        <v>0</v>
      </c>
    </row>
    <row r="11" spans="1:17" ht="15" customHeight="1" x14ac:dyDescent="0.15">
      <c r="A11" s="17" t="s">
        <v>6</v>
      </c>
      <c r="B11" s="16">
        <f>+C11+G11</f>
        <v>6082</v>
      </c>
      <c r="C11" s="15">
        <f>SUM(D11:F11)</f>
        <v>0</v>
      </c>
      <c r="D11" s="15">
        <v>0</v>
      </c>
      <c r="E11" s="15">
        <v>0</v>
      </c>
      <c r="F11" s="15">
        <v>0</v>
      </c>
      <c r="G11" s="15">
        <f>SUM(H11:J11)</f>
        <v>6082</v>
      </c>
      <c r="H11" s="15">
        <v>5439</v>
      </c>
      <c r="I11" s="15">
        <v>302</v>
      </c>
      <c r="J11" s="15">
        <v>341</v>
      </c>
      <c r="K11" s="15">
        <v>899</v>
      </c>
      <c r="L11" s="15">
        <f>SUM(M11:Q11)</f>
        <v>5183</v>
      </c>
      <c r="M11" s="15">
        <v>0</v>
      </c>
      <c r="N11" s="15">
        <v>0</v>
      </c>
      <c r="O11" s="15">
        <v>5171</v>
      </c>
      <c r="P11" s="15">
        <v>0</v>
      </c>
      <c r="Q11" s="14">
        <v>12</v>
      </c>
    </row>
    <row r="12" spans="1:17" ht="15" customHeight="1" x14ac:dyDescent="0.15">
      <c r="A12" s="17" t="s">
        <v>5</v>
      </c>
      <c r="B12" s="16">
        <f>+C12+G12</f>
        <v>1745</v>
      </c>
      <c r="C12" s="15">
        <f>SUM(D12:F12)</f>
        <v>0</v>
      </c>
      <c r="D12" s="15">
        <v>0</v>
      </c>
      <c r="E12" s="15">
        <v>0</v>
      </c>
      <c r="F12" s="15">
        <v>0</v>
      </c>
      <c r="G12" s="15">
        <f>SUM(H12:J12)</f>
        <v>1745</v>
      </c>
      <c r="H12" s="15">
        <v>1033</v>
      </c>
      <c r="I12" s="15">
        <v>0</v>
      </c>
      <c r="J12" s="15">
        <v>712</v>
      </c>
      <c r="K12" s="15">
        <v>874</v>
      </c>
      <c r="L12" s="15">
        <f>SUM(M12:Q12)</f>
        <v>871</v>
      </c>
      <c r="M12" s="15">
        <v>0</v>
      </c>
      <c r="N12" s="15">
        <v>0</v>
      </c>
      <c r="O12" s="15">
        <v>871</v>
      </c>
      <c r="P12" s="15">
        <v>0</v>
      </c>
      <c r="Q12" s="14">
        <v>0</v>
      </c>
    </row>
    <row r="13" spans="1:17" ht="15" customHeight="1" x14ac:dyDescent="0.15">
      <c r="A13" s="17" t="s">
        <v>4</v>
      </c>
      <c r="B13" s="16">
        <f>+C13+G13</f>
        <v>20951</v>
      </c>
      <c r="C13" s="15">
        <f>SUM(D13:F13)</f>
        <v>16594</v>
      </c>
      <c r="D13" s="15">
        <v>0</v>
      </c>
      <c r="E13" s="15">
        <v>455</v>
      </c>
      <c r="F13" s="15">
        <v>16139</v>
      </c>
      <c r="G13" s="15">
        <f>SUM(H13:J13)</f>
        <v>4357</v>
      </c>
      <c r="H13" s="15">
        <v>1906</v>
      </c>
      <c r="I13" s="15">
        <v>2451</v>
      </c>
      <c r="J13" s="15">
        <v>0</v>
      </c>
      <c r="K13" s="15">
        <v>2022</v>
      </c>
      <c r="L13" s="15">
        <f>SUM(M13:Q13)</f>
        <v>18929</v>
      </c>
      <c r="M13" s="15">
        <v>0</v>
      </c>
      <c r="N13" s="15">
        <v>11634</v>
      </c>
      <c r="O13" s="15">
        <v>7221</v>
      </c>
      <c r="P13" s="15">
        <v>0</v>
      </c>
      <c r="Q13" s="14">
        <v>74</v>
      </c>
    </row>
    <row r="14" spans="1:17" ht="15" customHeight="1" x14ac:dyDescent="0.15">
      <c r="A14" s="17" t="s">
        <v>3</v>
      </c>
      <c r="B14" s="16">
        <f>+C14+G14</f>
        <v>8425</v>
      </c>
      <c r="C14" s="15">
        <f>SUM(D14:F14)</f>
        <v>726</v>
      </c>
      <c r="D14" s="15">
        <v>0</v>
      </c>
      <c r="E14" s="15">
        <v>0</v>
      </c>
      <c r="F14" s="15">
        <v>726</v>
      </c>
      <c r="G14" s="15">
        <f>SUM(H14:J14)</f>
        <v>7699</v>
      </c>
      <c r="H14" s="15">
        <v>7413</v>
      </c>
      <c r="I14" s="15">
        <v>109</v>
      </c>
      <c r="J14" s="15">
        <v>177</v>
      </c>
      <c r="K14" s="15">
        <v>489</v>
      </c>
      <c r="L14" s="15">
        <f>SUM(M14:Q14)</f>
        <v>7936</v>
      </c>
      <c r="M14" s="15">
        <v>0</v>
      </c>
      <c r="N14" s="15">
        <v>122</v>
      </c>
      <c r="O14" s="15">
        <v>7814</v>
      </c>
      <c r="P14" s="15">
        <v>0</v>
      </c>
      <c r="Q14" s="14">
        <v>0</v>
      </c>
    </row>
    <row r="15" spans="1:17" ht="15" customHeight="1" x14ac:dyDescent="0.15">
      <c r="A15" s="17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</row>
    <row r="16" spans="1:17" ht="15" customHeight="1" x14ac:dyDescent="0.15">
      <c r="A16" s="17" t="s">
        <v>2</v>
      </c>
      <c r="B16" s="16">
        <f>+C16+G16</f>
        <v>110076</v>
      </c>
      <c r="C16" s="15">
        <f>SUM(D16:F16)</f>
        <v>0</v>
      </c>
      <c r="D16" s="15">
        <f>SUM(D6:D7)</f>
        <v>0</v>
      </c>
      <c r="E16" s="15">
        <f>SUM(E6:E7)</f>
        <v>0</v>
      </c>
      <c r="F16" s="15">
        <f>SUM(F6:F7)</f>
        <v>0</v>
      </c>
      <c r="G16" s="15">
        <f>SUM(H16:J16)</f>
        <v>110076</v>
      </c>
      <c r="H16" s="15">
        <f>SUM(H6:H7)</f>
        <v>29130</v>
      </c>
      <c r="I16" s="15">
        <f>SUM(I6:I7)</f>
        <v>29</v>
      </c>
      <c r="J16" s="15">
        <f>SUM(J6:J7)</f>
        <v>80917</v>
      </c>
      <c r="K16" s="15">
        <f>SUM(K6:K7)</f>
        <v>85222</v>
      </c>
      <c r="L16" s="15">
        <f>SUM(M16:Q16)</f>
        <v>24854</v>
      </c>
      <c r="M16" s="15">
        <f>SUM(M6:M7)</f>
        <v>39</v>
      </c>
      <c r="N16" s="15">
        <f>SUM(N6:N7)</f>
        <v>7210</v>
      </c>
      <c r="O16" s="15">
        <f>SUM(O6:O7)</f>
        <v>16489</v>
      </c>
      <c r="P16" s="15">
        <f>SUM(P6:P7)</f>
        <v>122</v>
      </c>
      <c r="Q16" s="14">
        <f>SUM(Q6:Q7)</f>
        <v>994</v>
      </c>
    </row>
    <row r="17" spans="1:17" ht="15" customHeight="1" x14ac:dyDescent="0.15">
      <c r="A17" s="17" t="s">
        <v>1</v>
      </c>
      <c r="B17" s="16">
        <f>+C17+G17</f>
        <v>52996</v>
      </c>
      <c r="C17" s="15">
        <f>SUM(D17:F17)</f>
        <v>17468</v>
      </c>
      <c r="D17" s="15">
        <f>SUM(D8:D14)</f>
        <v>0</v>
      </c>
      <c r="E17" s="15">
        <f>SUM(E8:E14)</f>
        <v>533</v>
      </c>
      <c r="F17" s="15">
        <f>SUM(F8:F14)</f>
        <v>16935</v>
      </c>
      <c r="G17" s="15">
        <f>SUM(H17:J17)</f>
        <v>35528</v>
      </c>
      <c r="H17" s="15">
        <f>SUM(H8:H14)</f>
        <v>30499</v>
      </c>
      <c r="I17" s="15">
        <f>SUM(I8:I14)</f>
        <v>2959</v>
      </c>
      <c r="J17" s="15">
        <f>SUM(J8:J14)</f>
        <v>2070</v>
      </c>
      <c r="K17" s="15">
        <f>SUM(K8:K14)</f>
        <v>5601</v>
      </c>
      <c r="L17" s="15">
        <f>SUM(M17:Q17)</f>
        <v>47395</v>
      </c>
      <c r="M17" s="15">
        <f>SUM(M8:M14)</f>
        <v>0</v>
      </c>
      <c r="N17" s="15">
        <f>SUM(N8:N14)</f>
        <v>11756</v>
      </c>
      <c r="O17" s="15">
        <f>SUM(O8:O14)</f>
        <v>35553</v>
      </c>
      <c r="P17" s="15">
        <f>SUM(P8:P14)</f>
        <v>0</v>
      </c>
      <c r="Q17" s="14">
        <f>SUM(Q8:Q14)</f>
        <v>86</v>
      </c>
    </row>
    <row r="18" spans="1:17" ht="15" customHeight="1" x14ac:dyDescent="0.15">
      <c r="A18" s="13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</row>
    <row r="19" spans="1:17" ht="15" customHeight="1" thickBot="1" x14ac:dyDescent="0.2">
      <c r="A19" s="9" t="s">
        <v>0</v>
      </c>
      <c r="B19" s="7">
        <f>+C19+G19</f>
        <v>163072</v>
      </c>
      <c r="C19" s="8">
        <f>SUM(D19:F19)</f>
        <v>17468</v>
      </c>
      <c r="D19" s="7">
        <f>SUM(D16:D17)</f>
        <v>0</v>
      </c>
      <c r="E19" s="7">
        <f>SUM(E16:E17)</f>
        <v>533</v>
      </c>
      <c r="F19" s="7">
        <f>SUM(F16:F17)</f>
        <v>16935</v>
      </c>
      <c r="G19" s="8">
        <f>SUM(H19:J19)</f>
        <v>145604</v>
      </c>
      <c r="H19" s="7">
        <f>SUM(H16:H17)</f>
        <v>59629</v>
      </c>
      <c r="I19" s="7">
        <f>SUM(I16:I17)</f>
        <v>2988</v>
      </c>
      <c r="J19" s="7">
        <f>SUM(J16:J17)</f>
        <v>82987</v>
      </c>
      <c r="K19" s="8">
        <f>SUM(K16:K17)</f>
        <v>90823</v>
      </c>
      <c r="L19" s="7">
        <f>SUM(M19:Q19)</f>
        <v>72249</v>
      </c>
      <c r="M19" s="7">
        <f>SUM(M16:M17)</f>
        <v>39</v>
      </c>
      <c r="N19" s="7">
        <f>SUM(N16:N17)</f>
        <v>18966</v>
      </c>
      <c r="O19" s="7">
        <f>SUM(O16:O17)</f>
        <v>52042</v>
      </c>
      <c r="P19" s="7">
        <f>SUM(P16:P17)</f>
        <v>122</v>
      </c>
      <c r="Q19" s="6">
        <f>SUM(Q16:Q17)</f>
        <v>1080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L8" sqref="L8"/>
    </sheetView>
  </sheetViews>
  <sheetFormatPr defaultColWidth="7.625" defaultRowHeight="15" customHeight="1" x14ac:dyDescent="0.15"/>
  <cols>
    <col min="1" max="1" width="10.625" style="5" customWidth="1"/>
    <col min="2" max="6" width="7.625" style="5"/>
    <col min="7" max="7" width="9.5" style="5" bestFit="1" customWidth="1"/>
    <col min="8" max="9" width="7.625" style="5"/>
    <col min="10" max="12" width="9.5" style="5" bestFit="1" customWidth="1"/>
    <col min="13" max="16384" width="7.625" style="5"/>
  </cols>
  <sheetData>
    <row r="1" spans="1:17" s="40" customFormat="1" ht="18" customHeight="1" x14ac:dyDescent="0.2">
      <c r="A1" s="40" t="s">
        <v>89</v>
      </c>
      <c r="E1" s="41" t="s">
        <v>32</v>
      </c>
      <c r="I1" s="40" t="s">
        <v>88</v>
      </c>
    </row>
    <row r="2" spans="1:17" s="40" customFormat="1" ht="15" customHeight="1" thickBot="1" x14ac:dyDescent="0.2">
      <c r="Q2" s="3" t="s">
        <v>31</v>
      </c>
    </row>
    <row r="3" spans="1:17" s="22" customFormat="1" ht="15" customHeight="1" x14ac:dyDescent="0.15">
      <c r="A3" s="39"/>
      <c r="B3" s="38"/>
      <c r="C3" s="36" t="s">
        <v>30</v>
      </c>
      <c r="D3" s="35"/>
      <c r="E3" s="35"/>
      <c r="F3" s="35"/>
      <c r="G3" s="35"/>
      <c r="H3" s="35"/>
      <c r="I3" s="35"/>
      <c r="J3" s="37"/>
      <c r="K3" s="36" t="s">
        <v>29</v>
      </c>
      <c r="L3" s="35"/>
      <c r="M3" s="35"/>
      <c r="N3" s="35"/>
      <c r="O3" s="35"/>
      <c r="P3" s="35"/>
      <c r="Q3" s="34"/>
    </row>
    <row r="4" spans="1:17" s="22" customFormat="1" ht="15" customHeight="1" x14ac:dyDescent="0.15">
      <c r="A4" s="33"/>
      <c r="B4" s="32" t="s">
        <v>0</v>
      </c>
      <c r="C4" s="31" t="s">
        <v>28</v>
      </c>
      <c r="D4" s="30"/>
      <c r="E4" s="30"/>
      <c r="F4" s="29"/>
      <c r="G4" s="31" t="s">
        <v>27</v>
      </c>
      <c r="H4" s="30"/>
      <c r="I4" s="30"/>
      <c r="J4" s="29"/>
      <c r="K4" s="28"/>
      <c r="L4" s="28"/>
      <c r="M4" s="28" t="s">
        <v>26</v>
      </c>
      <c r="N4" s="28" t="s">
        <v>25</v>
      </c>
      <c r="O4" s="28"/>
      <c r="P4" s="28" t="s">
        <v>87</v>
      </c>
      <c r="Q4" s="27"/>
    </row>
    <row r="5" spans="1:17" s="22" customFormat="1" ht="15" customHeight="1" thickBot="1" x14ac:dyDescent="0.2">
      <c r="A5" s="26"/>
      <c r="B5" s="25"/>
      <c r="C5" s="24" t="s">
        <v>24</v>
      </c>
      <c r="D5" s="24" t="s">
        <v>23</v>
      </c>
      <c r="E5" s="24" t="s">
        <v>22</v>
      </c>
      <c r="F5" s="24" t="s">
        <v>21</v>
      </c>
      <c r="G5" s="24" t="s">
        <v>20</v>
      </c>
      <c r="H5" s="24" t="s">
        <v>19</v>
      </c>
      <c r="I5" s="24" t="s">
        <v>18</v>
      </c>
      <c r="J5" s="24" t="s">
        <v>17</v>
      </c>
      <c r="K5" s="24" t="s">
        <v>16</v>
      </c>
      <c r="L5" s="24" t="s">
        <v>15</v>
      </c>
      <c r="M5" s="24" t="s">
        <v>14</v>
      </c>
      <c r="N5" s="24" t="s">
        <v>14</v>
      </c>
      <c r="O5" s="24" t="s">
        <v>13</v>
      </c>
      <c r="P5" s="24" t="s">
        <v>12</v>
      </c>
      <c r="Q5" s="23" t="s">
        <v>3</v>
      </c>
    </row>
    <row r="6" spans="1:17" ht="15" customHeight="1" x14ac:dyDescent="0.15">
      <c r="A6" s="21" t="s">
        <v>11</v>
      </c>
      <c r="B6" s="20">
        <f>+C6+G6</f>
        <v>2029505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2029505</v>
      </c>
      <c r="H6" s="19">
        <v>436439</v>
      </c>
      <c r="I6" s="19">
        <v>600</v>
      </c>
      <c r="J6" s="19">
        <v>1592466</v>
      </c>
      <c r="K6" s="19">
        <v>1478733</v>
      </c>
      <c r="L6" s="19">
        <f>SUM(M6:Q6)</f>
        <v>550772</v>
      </c>
      <c r="M6" s="19">
        <v>1000</v>
      </c>
      <c r="N6" s="19">
        <v>150600</v>
      </c>
      <c r="O6" s="19">
        <v>385897</v>
      </c>
      <c r="P6" s="19">
        <v>2500</v>
      </c>
      <c r="Q6" s="18">
        <v>10775</v>
      </c>
    </row>
    <row r="7" spans="1:17" ht="15" customHeight="1" x14ac:dyDescent="0.15">
      <c r="A7" s="17" t="s">
        <v>10</v>
      </c>
      <c r="B7" s="16">
        <f>+C7+G7</f>
        <v>24256</v>
      </c>
      <c r="C7" s="15">
        <f>SUM(D7:F7)</f>
        <v>0</v>
      </c>
      <c r="D7" s="15">
        <v>0</v>
      </c>
      <c r="E7" s="15">
        <v>0</v>
      </c>
      <c r="F7" s="15">
        <v>0</v>
      </c>
      <c r="G7" s="15">
        <f>SUM(H7:J7)</f>
        <v>24256</v>
      </c>
      <c r="H7" s="15">
        <v>4000</v>
      </c>
      <c r="I7" s="15">
        <v>0</v>
      </c>
      <c r="J7" s="15">
        <v>20256</v>
      </c>
      <c r="K7" s="15">
        <v>3600</v>
      </c>
      <c r="L7" s="15">
        <f>SUM(M7:Q7)</f>
        <v>20656</v>
      </c>
      <c r="M7" s="15">
        <v>0</v>
      </c>
      <c r="N7" s="15">
        <v>0</v>
      </c>
      <c r="O7" s="15">
        <v>20656</v>
      </c>
      <c r="P7" s="15">
        <v>0</v>
      </c>
      <c r="Q7" s="14">
        <v>0</v>
      </c>
    </row>
    <row r="8" spans="1:17" ht="15" customHeight="1" x14ac:dyDescent="0.15">
      <c r="A8" s="17" t="s">
        <v>9</v>
      </c>
      <c r="B8" s="16">
        <f>+C8+G8</f>
        <v>10550</v>
      </c>
      <c r="C8" s="15">
        <f>SUM(D8:F8)</f>
        <v>0</v>
      </c>
      <c r="D8" s="15">
        <v>0</v>
      </c>
      <c r="E8" s="15">
        <v>0</v>
      </c>
      <c r="F8" s="15">
        <v>0</v>
      </c>
      <c r="G8" s="15">
        <f>SUM(H8:J8)</f>
        <v>10550</v>
      </c>
      <c r="H8" s="15">
        <v>5000</v>
      </c>
      <c r="I8" s="15">
        <v>0</v>
      </c>
      <c r="J8" s="15">
        <v>5550</v>
      </c>
      <c r="K8" s="15">
        <v>7700</v>
      </c>
      <c r="L8" s="15">
        <f>SUM(M8:Q8)</f>
        <v>2850</v>
      </c>
      <c r="M8" s="15">
        <v>0</v>
      </c>
      <c r="N8" s="15">
        <v>0</v>
      </c>
      <c r="O8" s="15">
        <v>2850</v>
      </c>
      <c r="P8" s="15">
        <v>0</v>
      </c>
      <c r="Q8" s="14">
        <v>0</v>
      </c>
    </row>
    <row r="9" spans="1:17" ht="15" customHeight="1" x14ac:dyDescent="0.15">
      <c r="A9" s="17" t="s">
        <v>8</v>
      </c>
      <c r="B9" s="16">
        <f>+C9+G9</f>
        <v>105250</v>
      </c>
      <c r="C9" s="15">
        <f>SUM(D9:F9)</f>
        <v>1950</v>
      </c>
      <c r="D9" s="15">
        <v>0</v>
      </c>
      <c r="E9" s="15">
        <v>0</v>
      </c>
      <c r="F9" s="15">
        <v>1950</v>
      </c>
      <c r="G9" s="15">
        <f>SUM(H9:J9)</f>
        <v>103300</v>
      </c>
      <c r="H9" s="15">
        <v>100550</v>
      </c>
      <c r="I9" s="15">
        <v>1500</v>
      </c>
      <c r="J9" s="15">
        <v>1250</v>
      </c>
      <c r="K9" s="15">
        <v>6400</v>
      </c>
      <c r="L9" s="15">
        <f>SUM(M9:Q9)</f>
        <v>98850</v>
      </c>
      <c r="M9" s="15">
        <v>0</v>
      </c>
      <c r="N9" s="15">
        <v>0</v>
      </c>
      <c r="O9" s="15">
        <v>98850</v>
      </c>
      <c r="P9" s="15">
        <v>0</v>
      </c>
      <c r="Q9" s="14">
        <v>0</v>
      </c>
    </row>
    <row r="10" spans="1:17" ht="15" customHeight="1" x14ac:dyDescent="0.15">
      <c r="A10" s="17" t="s">
        <v>7</v>
      </c>
      <c r="B10" s="16">
        <f>+C10+G10</f>
        <v>93430</v>
      </c>
      <c r="C10" s="15">
        <f>SUM(D10:F10)</f>
        <v>7000</v>
      </c>
      <c r="D10" s="15">
        <v>0</v>
      </c>
      <c r="E10" s="15">
        <v>7000</v>
      </c>
      <c r="F10" s="15">
        <v>0</v>
      </c>
      <c r="G10" s="15">
        <f>SUM(H10:J10)</f>
        <v>86430</v>
      </c>
      <c r="H10" s="15">
        <v>86030</v>
      </c>
      <c r="I10" s="15">
        <v>0</v>
      </c>
      <c r="J10" s="15">
        <v>400</v>
      </c>
      <c r="K10" s="15">
        <v>650</v>
      </c>
      <c r="L10" s="15">
        <f>SUM(M10:Q10)</f>
        <v>92780</v>
      </c>
      <c r="M10" s="15">
        <v>0</v>
      </c>
      <c r="N10" s="15">
        <v>0</v>
      </c>
      <c r="O10" s="15">
        <v>92780</v>
      </c>
      <c r="P10" s="15">
        <v>0</v>
      </c>
      <c r="Q10" s="14">
        <v>0</v>
      </c>
    </row>
    <row r="11" spans="1:17" ht="15" customHeight="1" x14ac:dyDescent="0.15">
      <c r="A11" s="17" t="s">
        <v>6</v>
      </c>
      <c r="B11" s="16">
        <f>+C11+G11</f>
        <v>97609</v>
      </c>
      <c r="C11" s="15">
        <f>SUM(D11:F11)</f>
        <v>0</v>
      </c>
      <c r="D11" s="15">
        <v>0</v>
      </c>
      <c r="E11" s="15">
        <v>0</v>
      </c>
      <c r="F11" s="15">
        <v>0</v>
      </c>
      <c r="G11" s="15">
        <f>SUM(H11:J11)</f>
        <v>97609</v>
      </c>
      <c r="H11" s="15">
        <v>76359</v>
      </c>
      <c r="I11" s="15">
        <v>11000</v>
      </c>
      <c r="J11" s="15">
        <v>10250</v>
      </c>
      <c r="K11" s="15">
        <v>21850</v>
      </c>
      <c r="L11" s="15">
        <f>SUM(M11:Q11)</f>
        <v>75759</v>
      </c>
      <c r="M11" s="15">
        <v>0</v>
      </c>
      <c r="N11" s="15">
        <v>0</v>
      </c>
      <c r="O11" s="15">
        <v>75659</v>
      </c>
      <c r="P11" s="15">
        <v>0</v>
      </c>
      <c r="Q11" s="14">
        <v>100</v>
      </c>
    </row>
    <row r="12" spans="1:17" ht="15" customHeight="1" x14ac:dyDescent="0.15">
      <c r="A12" s="17" t="s">
        <v>5</v>
      </c>
      <c r="B12" s="16">
        <f>+C12+G12</f>
        <v>39045</v>
      </c>
      <c r="C12" s="15">
        <f>SUM(D12:F12)</f>
        <v>0</v>
      </c>
      <c r="D12" s="15">
        <v>0</v>
      </c>
      <c r="E12" s="15">
        <v>0</v>
      </c>
      <c r="F12" s="15">
        <v>0</v>
      </c>
      <c r="G12" s="15">
        <f>SUM(H12:J12)</f>
        <v>39045</v>
      </c>
      <c r="H12" s="15">
        <v>24045</v>
      </c>
      <c r="I12" s="15">
        <v>0</v>
      </c>
      <c r="J12" s="15">
        <v>15000</v>
      </c>
      <c r="K12" s="15">
        <v>19100</v>
      </c>
      <c r="L12" s="15">
        <f>SUM(M12:Q12)</f>
        <v>19945</v>
      </c>
      <c r="M12" s="15">
        <v>0</v>
      </c>
      <c r="N12" s="15">
        <v>0</v>
      </c>
      <c r="O12" s="15">
        <v>19945</v>
      </c>
      <c r="P12" s="15">
        <v>0</v>
      </c>
      <c r="Q12" s="14">
        <v>0</v>
      </c>
    </row>
    <row r="13" spans="1:17" ht="15" customHeight="1" x14ac:dyDescent="0.15">
      <c r="A13" s="17" t="s">
        <v>4</v>
      </c>
      <c r="B13" s="16">
        <f>+C13+G13</f>
        <v>554996</v>
      </c>
      <c r="C13" s="15">
        <f>SUM(D13:F13)</f>
        <v>439266</v>
      </c>
      <c r="D13" s="15">
        <v>0</v>
      </c>
      <c r="E13" s="15">
        <v>22696</v>
      </c>
      <c r="F13" s="15">
        <v>416570</v>
      </c>
      <c r="G13" s="15">
        <f>SUM(H13:J13)</f>
        <v>115730</v>
      </c>
      <c r="H13" s="15">
        <v>42480</v>
      </c>
      <c r="I13" s="15">
        <v>73250</v>
      </c>
      <c r="J13" s="15">
        <v>0</v>
      </c>
      <c r="K13" s="15">
        <v>53150</v>
      </c>
      <c r="L13" s="15">
        <f>SUM(M13:Q13)</f>
        <v>501846</v>
      </c>
      <c r="M13" s="15">
        <v>0</v>
      </c>
      <c r="N13" s="15">
        <v>288216</v>
      </c>
      <c r="O13" s="15">
        <v>212700</v>
      </c>
      <c r="P13" s="15">
        <v>0</v>
      </c>
      <c r="Q13" s="14">
        <v>930</v>
      </c>
    </row>
    <row r="14" spans="1:17" ht="15" customHeight="1" x14ac:dyDescent="0.15">
      <c r="A14" s="17" t="s">
        <v>3</v>
      </c>
      <c r="B14" s="16">
        <f>+C14+G14</f>
        <v>163270</v>
      </c>
      <c r="C14" s="15">
        <f>SUM(D14:F14)</f>
        <v>34283</v>
      </c>
      <c r="D14" s="15">
        <v>0</v>
      </c>
      <c r="E14" s="15">
        <v>0</v>
      </c>
      <c r="F14" s="15">
        <v>34283</v>
      </c>
      <c r="G14" s="15">
        <f>SUM(H14:J14)</f>
        <v>128987</v>
      </c>
      <c r="H14" s="15">
        <v>124837</v>
      </c>
      <c r="I14" s="15">
        <v>1200</v>
      </c>
      <c r="J14" s="15">
        <v>2950</v>
      </c>
      <c r="K14" s="15">
        <v>9700</v>
      </c>
      <c r="L14" s="15">
        <f>SUM(M14:Q14)</f>
        <v>153570</v>
      </c>
      <c r="M14" s="15">
        <v>0</v>
      </c>
      <c r="N14" s="15">
        <v>4483</v>
      </c>
      <c r="O14" s="15">
        <v>149087</v>
      </c>
      <c r="P14" s="15">
        <v>0</v>
      </c>
      <c r="Q14" s="14">
        <v>0</v>
      </c>
    </row>
    <row r="15" spans="1:17" ht="15" customHeight="1" x14ac:dyDescent="0.15">
      <c r="A15" s="17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</row>
    <row r="16" spans="1:17" ht="15" customHeight="1" x14ac:dyDescent="0.15">
      <c r="A16" s="17" t="s">
        <v>2</v>
      </c>
      <c r="B16" s="16">
        <f>+C16+G16</f>
        <v>2053761</v>
      </c>
      <c r="C16" s="15">
        <f>SUM(D16:F16)</f>
        <v>0</v>
      </c>
      <c r="D16" s="15">
        <f>SUM(D6:D7)</f>
        <v>0</v>
      </c>
      <c r="E16" s="15">
        <f>SUM(E6:E7)</f>
        <v>0</v>
      </c>
      <c r="F16" s="15">
        <f>SUM(F6:F7)</f>
        <v>0</v>
      </c>
      <c r="G16" s="15">
        <f>SUM(H16:J16)</f>
        <v>2053761</v>
      </c>
      <c r="H16" s="15">
        <f>SUM(H6:H7)</f>
        <v>440439</v>
      </c>
      <c r="I16" s="15">
        <f>SUM(I6:I7)</f>
        <v>600</v>
      </c>
      <c r="J16" s="15">
        <f>SUM(J6:J7)</f>
        <v>1612722</v>
      </c>
      <c r="K16" s="15">
        <f>SUM(K6:K7)</f>
        <v>1482333</v>
      </c>
      <c r="L16" s="15">
        <f>SUM(M16:Q16)</f>
        <v>571428</v>
      </c>
      <c r="M16" s="15">
        <f>SUM(M6:M7)</f>
        <v>1000</v>
      </c>
      <c r="N16" s="15">
        <f>SUM(N6:N7)</f>
        <v>150600</v>
      </c>
      <c r="O16" s="15">
        <f>SUM(O6:O7)</f>
        <v>406553</v>
      </c>
      <c r="P16" s="15">
        <f>SUM(P6:P7)</f>
        <v>2500</v>
      </c>
      <c r="Q16" s="14">
        <f>SUM(Q6:Q7)</f>
        <v>10775</v>
      </c>
    </row>
    <row r="17" spans="1:17" ht="15" customHeight="1" x14ac:dyDescent="0.15">
      <c r="A17" s="17" t="s">
        <v>1</v>
      </c>
      <c r="B17" s="16">
        <f>+C17+G17</f>
        <v>1064150</v>
      </c>
      <c r="C17" s="15">
        <f>SUM(D17:F17)</f>
        <v>482499</v>
      </c>
      <c r="D17" s="15">
        <f>SUM(D8:D14)</f>
        <v>0</v>
      </c>
      <c r="E17" s="15">
        <f>SUM(E8:E14)</f>
        <v>29696</v>
      </c>
      <c r="F17" s="15">
        <f>SUM(F8:F14)</f>
        <v>452803</v>
      </c>
      <c r="G17" s="15">
        <f>SUM(H17:J17)</f>
        <v>581651</v>
      </c>
      <c r="H17" s="15">
        <f>SUM(H8:H14)</f>
        <v>459301</v>
      </c>
      <c r="I17" s="15">
        <f>SUM(I8:I14)</f>
        <v>86950</v>
      </c>
      <c r="J17" s="15">
        <f>SUM(J8:J14)</f>
        <v>35400</v>
      </c>
      <c r="K17" s="15">
        <f>SUM(K8:K14)</f>
        <v>118550</v>
      </c>
      <c r="L17" s="15">
        <f>SUM(M17:Q17)</f>
        <v>945600</v>
      </c>
      <c r="M17" s="15">
        <f>SUM(M8:M14)</f>
        <v>0</v>
      </c>
      <c r="N17" s="15">
        <f>SUM(N8:N14)</f>
        <v>292699</v>
      </c>
      <c r="O17" s="15">
        <f>SUM(O8:O14)</f>
        <v>651871</v>
      </c>
      <c r="P17" s="15">
        <f>SUM(P8:P14)</f>
        <v>0</v>
      </c>
      <c r="Q17" s="14">
        <f>SUM(Q8:Q14)</f>
        <v>1030</v>
      </c>
    </row>
    <row r="18" spans="1:17" ht="15" customHeight="1" x14ac:dyDescent="0.15">
      <c r="A18" s="13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</row>
    <row r="19" spans="1:17" ht="15" customHeight="1" thickBot="1" x14ac:dyDescent="0.2">
      <c r="A19" s="9" t="s">
        <v>0</v>
      </c>
      <c r="B19" s="7">
        <f>+C19+G19</f>
        <v>3117911</v>
      </c>
      <c r="C19" s="8">
        <f>SUM(D19:F19)</f>
        <v>482499</v>
      </c>
      <c r="D19" s="7">
        <f>SUM(D16:D17)</f>
        <v>0</v>
      </c>
      <c r="E19" s="7">
        <f>SUM(E16:E17)</f>
        <v>29696</v>
      </c>
      <c r="F19" s="7">
        <f>SUM(F16:F17)</f>
        <v>452803</v>
      </c>
      <c r="G19" s="8">
        <f>SUM(H19:J19)</f>
        <v>2635412</v>
      </c>
      <c r="H19" s="7">
        <f>SUM(H16:H17)</f>
        <v>899740</v>
      </c>
      <c r="I19" s="7">
        <f>SUM(I16:I17)</f>
        <v>87550</v>
      </c>
      <c r="J19" s="7">
        <f>SUM(J16:J17)</f>
        <v>1648122</v>
      </c>
      <c r="K19" s="8">
        <f>SUM(K16:K17)</f>
        <v>1600883</v>
      </c>
      <c r="L19" s="7">
        <f>SUM(M19:Q19)</f>
        <v>1517028</v>
      </c>
      <c r="M19" s="7">
        <f>SUM(M16:M17)</f>
        <v>1000</v>
      </c>
      <c r="N19" s="7">
        <f>SUM(N16:N17)</f>
        <v>443299</v>
      </c>
      <c r="O19" s="7">
        <f>SUM(O16:O17)</f>
        <v>1058424</v>
      </c>
      <c r="P19" s="7">
        <f>SUM(P16:P17)</f>
        <v>2500</v>
      </c>
      <c r="Q19" s="6">
        <f>SUM(Q16:Q17)</f>
        <v>11805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2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</vt:lpstr>
      <vt:lpstr>(2)</vt:lpstr>
      <vt:lpstr>(3)</vt:lpstr>
      <vt:lpstr>Sheet1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2019-07-22T06:45:45Z</dcterms:modified>
</cp:coreProperties>
</file>